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0" yWindow="0" windowWidth="25600" windowHeight="14180" tabRatio="750" activeTab="11"/>
  </bookViews>
  <sheets>
    <sheet name="sum1" sheetId="23" r:id="rId1"/>
    <sheet name="ns3" sheetId="21" r:id="rId2"/>
    <sheet name="ns4" sheetId="24" r:id="rId3"/>
    <sheet name="ns5" sheetId="22" r:id="rId4"/>
    <sheet name="ns6" sheetId="40" r:id="rId5"/>
    <sheet name="sum2" sheetId="28" r:id="rId6"/>
    <sheet name="alp01" sheetId="27" r:id="rId7"/>
    <sheet name="alp02" sheetId="25" r:id="rId8"/>
    <sheet name="alp03" sheetId="26" r:id="rId9"/>
    <sheet name="alp04" sheetId="38" r:id="rId10"/>
    <sheet name="alp05" sheetId="39" r:id="rId11"/>
    <sheet name="sum3" sheetId="29" r:id="rId12"/>
    <sheet name="100set1" sheetId="36" r:id="rId13"/>
    <sheet name="100set2" sheetId="37" r:id="rId14"/>
    <sheet name="200set1" sheetId="30" r:id="rId15"/>
    <sheet name="200set2" sheetId="35" r:id="rId16"/>
  </sheets>
  <definedNames>
    <definedName name="_xlnm.Print_Area" localSheetId="0">'sum1'!$A$3:$A$11</definedName>
    <definedName name="_xlnm.Print_Area" localSheetId="5">'sum2'!$A$3:$A$11</definedName>
    <definedName name="_xlnm.Print_Area" localSheetId="11">'sum3'!$A$15:$A$23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3" i="29" l="1"/>
  <c r="I11" i="29"/>
  <c r="E23" i="29"/>
  <c r="G10" i="28"/>
  <c r="G9" i="28"/>
  <c r="G8" i="28"/>
  <c r="G7" i="28"/>
  <c r="G6" i="28"/>
  <c r="G5" i="28"/>
  <c r="F10" i="28"/>
  <c r="F9" i="28"/>
  <c r="F8" i="28"/>
  <c r="F7" i="28"/>
  <c r="F6" i="28"/>
  <c r="F5" i="28"/>
  <c r="E10" i="28"/>
  <c r="E9" i="28"/>
  <c r="E8" i="28"/>
  <c r="E7" i="28"/>
  <c r="E6" i="28"/>
  <c r="E5" i="28"/>
  <c r="B5" i="28"/>
  <c r="B10" i="29"/>
  <c r="G10" i="29"/>
  <c r="G11" i="29"/>
  <c r="D25" i="29"/>
  <c r="AE46" i="35"/>
  <c r="AF46" i="35"/>
  <c r="AH46" i="35"/>
  <c r="AE48" i="35"/>
  <c r="AF48" i="35"/>
  <c r="AH48" i="35"/>
  <c r="AH49" i="35"/>
  <c r="G20" i="29"/>
  <c r="AE52" i="35"/>
  <c r="AF52" i="35"/>
  <c r="AH52" i="35"/>
  <c r="AE54" i="35"/>
  <c r="AF54" i="35"/>
  <c r="AH54" i="35"/>
  <c r="AE59" i="35"/>
  <c r="AF59" i="35"/>
  <c r="AH59" i="35"/>
  <c r="AE50" i="35"/>
  <c r="AF50" i="35"/>
  <c r="AH50" i="35"/>
  <c r="AH60" i="35"/>
  <c r="G21" i="29"/>
  <c r="AE70" i="35"/>
  <c r="AF70" i="35"/>
  <c r="AH70" i="35"/>
  <c r="AH71" i="35"/>
  <c r="G22" i="29"/>
  <c r="G23" i="29"/>
  <c r="S18" i="37"/>
  <c r="T18" i="37"/>
  <c r="V18" i="37"/>
  <c r="V27" i="37"/>
  <c r="G6" i="29"/>
  <c r="G25" i="29"/>
  <c r="D22" i="29"/>
  <c r="D21" i="29"/>
  <c r="D20" i="29"/>
  <c r="D19" i="29"/>
  <c r="D18" i="29"/>
  <c r="D17" i="29"/>
  <c r="C22" i="29"/>
  <c r="C21" i="29"/>
  <c r="C20" i="29"/>
  <c r="C19" i="29"/>
  <c r="C18" i="29"/>
  <c r="C17" i="29"/>
  <c r="B22" i="29"/>
  <c r="B21" i="29"/>
  <c r="B20" i="29"/>
  <c r="B19" i="29"/>
  <c r="B18" i="29"/>
  <c r="B17" i="29"/>
  <c r="E17" i="29"/>
  <c r="AE61" i="30"/>
  <c r="AD61" i="30"/>
  <c r="AF61" i="30"/>
  <c r="D61" i="30"/>
  <c r="AH61" i="30"/>
  <c r="AE62" i="30"/>
  <c r="AD62" i="30"/>
  <c r="AF62" i="30"/>
  <c r="D62" i="30"/>
  <c r="AH62" i="30"/>
  <c r="AE63" i="30"/>
  <c r="AD63" i="30"/>
  <c r="AF63" i="30"/>
  <c r="D63" i="30"/>
  <c r="AH63" i="30"/>
  <c r="AE64" i="30"/>
  <c r="AD64" i="30"/>
  <c r="AF64" i="30"/>
  <c r="D64" i="30"/>
  <c r="AH64" i="30"/>
  <c r="AE65" i="30"/>
  <c r="AD65" i="30"/>
  <c r="AF65" i="30"/>
  <c r="D65" i="30"/>
  <c r="AH65" i="30"/>
  <c r="AE66" i="30"/>
  <c r="AD66" i="30"/>
  <c r="AF66" i="30"/>
  <c r="D66" i="30"/>
  <c r="AH66" i="30"/>
  <c r="AE67" i="30"/>
  <c r="AD67" i="30"/>
  <c r="AF67" i="30"/>
  <c r="D67" i="30"/>
  <c r="AH67" i="30"/>
  <c r="AE68" i="30"/>
  <c r="AD68" i="30"/>
  <c r="AF68" i="30"/>
  <c r="D68" i="30"/>
  <c r="AH68" i="30"/>
  <c r="AE69" i="30"/>
  <c r="AD69" i="30"/>
  <c r="AF69" i="30"/>
  <c r="D69" i="30"/>
  <c r="AH69" i="30"/>
  <c r="AE70" i="30"/>
  <c r="AD70" i="30"/>
  <c r="AF70" i="30"/>
  <c r="D70" i="30"/>
  <c r="AH70" i="30"/>
  <c r="AH71" i="30"/>
  <c r="AE50" i="30"/>
  <c r="AD50" i="30"/>
  <c r="AF50" i="30"/>
  <c r="D50" i="30"/>
  <c r="AH50" i="30"/>
  <c r="AE51" i="30"/>
  <c r="AD51" i="30"/>
  <c r="AF51" i="30"/>
  <c r="D51" i="30"/>
  <c r="AH51" i="30"/>
  <c r="AE52" i="30"/>
  <c r="AD52" i="30"/>
  <c r="AF52" i="30"/>
  <c r="D52" i="30"/>
  <c r="AH52" i="30"/>
  <c r="AE53" i="30"/>
  <c r="AD53" i="30"/>
  <c r="AF53" i="30"/>
  <c r="D53" i="30"/>
  <c r="AH53" i="30"/>
  <c r="AE54" i="30"/>
  <c r="AD54" i="30"/>
  <c r="AF54" i="30"/>
  <c r="D54" i="30"/>
  <c r="AH54" i="30"/>
  <c r="AE55" i="30"/>
  <c r="AD55" i="30"/>
  <c r="AF55" i="30"/>
  <c r="D55" i="30"/>
  <c r="AH55" i="30"/>
  <c r="AE56" i="30"/>
  <c r="AD56" i="30"/>
  <c r="AF56" i="30"/>
  <c r="D56" i="30"/>
  <c r="AH56" i="30"/>
  <c r="AE57" i="30"/>
  <c r="AD57" i="30"/>
  <c r="AF57" i="30"/>
  <c r="D57" i="30"/>
  <c r="AH57" i="30"/>
  <c r="AE58" i="30"/>
  <c r="AD58" i="30"/>
  <c r="AF58" i="30"/>
  <c r="D58" i="30"/>
  <c r="AH58" i="30"/>
  <c r="AE59" i="30"/>
  <c r="AD59" i="30"/>
  <c r="AF59" i="30"/>
  <c r="D59" i="30"/>
  <c r="AH59" i="30"/>
  <c r="AH60" i="30"/>
  <c r="AE39" i="30"/>
  <c r="AD39" i="30"/>
  <c r="AF39" i="30"/>
  <c r="D39" i="30"/>
  <c r="AH39" i="30"/>
  <c r="AE40" i="30"/>
  <c r="AD40" i="30"/>
  <c r="AF40" i="30"/>
  <c r="D40" i="30"/>
  <c r="AH40" i="30"/>
  <c r="AE41" i="30"/>
  <c r="AD41" i="30"/>
  <c r="AF41" i="30"/>
  <c r="D41" i="30"/>
  <c r="AH41" i="30"/>
  <c r="AE42" i="30"/>
  <c r="AD42" i="30"/>
  <c r="AF42" i="30"/>
  <c r="D42" i="30"/>
  <c r="AH42" i="30"/>
  <c r="AE43" i="30"/>
  <c r="AD43" i="30"/>
  <c r="AF43" i="30"/>
  <c r="D43" i="30"/>
  <c r="AH43" i="30"/>
  <c r="AE44" i="30"/>
  <c r="AD44" i="30"/>
  <c r="AF44" i="30"/>
  <c r="D44" i="30"/>
  <c r="AH44" i="30"/>
  <c r="AE45" i="30"/>
  <c r="AD45" i="30"/>
  <c r="AF45" i="30"/>
  <c r="D45" i="30"/>
  <c r="AH45" i="30"/>
  <c r="AE46" i="30"/>
  <c r="AD46" i="30"/>
  <c r="AF46" i="30"/>
  <c r="D46" i="30"/>
  <c r="AH46" i="30"/>
  <c r="AE47" i="30"/>
  <c r="AD47" i="30"/>
  <c r="AF47" i="30"/>
  <c r="D47" i="30"/>
  <c r="AH47" i="30"/>
  <c r="AE48" i="30"/>
  <c r="AD48" i="30"/>
  <c r="AF48" i="30"/>
  <c r="D48" i="30"/>
  <c r="AH48" i="30"/>
  <c r="AH49" i="30"/>
  <c r="AE28" i="30"/>
  <c r="AD28" i="30"/>
  <c r="AF28" i="30"/>
  <c r="D28" i="30"/>
  <c r="AH28" i="30"/>
  <c r="AE29" i="30"/>
  <c r="AD29" i="30"/>
  <c r="AF29" i="30"/>
  <c r="D29" i="30"/>
  <c r="AH29" i="30"/>
  <c r="AE30" i="30"/>
  <c r="AD30" i="30"/>
  <c r="AF30" i="30"/>
  <c r="D30" i="30"/>
  <c r="AH30" i="30"/>
  <c r="AE31" i="30"/>
  <c r="AD31" i="30"/>
  <c r="AF31" i="30"/>
  <c r="D31" i="30"/>
  <c r="AH31" i="30"/>
  <c r="AE32" i="30"/>
  <c r="AD32" i="30"/>
  <c r="AF32" i="30"/>
  <c r="D32" i="30"/>
  <c r="AH32" i="30"/>
  <c r="AE33" i="30"/>
  <c r="AD33" i="30"/>
  <c r="AF33" i="30"/>
  <c r="D33" i="30"/>
  <c r="AH33" i="30"/>
  <c r="AE34" i="30"/>
  <c r="AD34" i="30"/>
  <c r="AF34" i="30"/>
  <c r="D34" i="30"/>
  <c r="AH34" i="30"/>
  <c r="AE35" i="30"/>
  <c r="AD35" i="30"/>
  <c r="AF35" i="30"/>
  <c r="D35" i="30"/>
  <c r="AH35" i="30"/>
  <c r="AE36" i="30"/>
  <c r="AD36" i="30"/>
  <c r="AF36" i="30"/>
  <c r="D36" i="30"/>
  <c r="AH36" i="30"/>
  <c r="AE37" i="30"/>
  <c r="AD37" i="30"/>
  <c r="AF37" i="30"/>
  <c r="D37" i="30"/>
  <c r="AH37" i="30"/>
  <c r="AH38" i="30"/>
  <c r="AE17" i="30"/>
  <c r="AD17" i="30"/>
  <c r="AF17" i="30"/>
  <c r="D17" i="30"/>
  <c r="AH17" i="30"/>
  <c r="AE18" i="30"/>
  <c r="AD18" i="30"/>
  <c r="AF18" i="30"/>
  <c r="D18" i="30"/>
  <c r="AH18" i="30"/>
  <c r="AE19" i="30"/>
  <c r="AD19" i="30"/>
  <c r="AF19" i="30"/>
  <c r="D19" i="30"/>
  <c r="AH19" i="30"/>
  <c r="AE20" i="30"/>
  <c r="AD20" i="30"/>
  <c r="AF20" i="30"/>
  <c r="D20" i="30"/>
  <c r="AH20" i="30"/>
  <c r="AE21" i="30"/>
  <c r="AD21" i="30"/>
  <c r="AF21" i="30"/>
  <c r="D21" i="30"/>
  <c r="AH21" i="30"/>
  <c r="AE22" i="30"/>
  <c r="AD22" i="30"/>
  <c r="AF22" i="30"/>
  <c r="D22" i="30"/>
  <c r="AH22" i="30"/>
  <c r="AE23" i="30"/>
  <c r="AD23" i="30"/>
  <c r="AF23" i="30"/>
  <c r="D23" i="30"/>
  <c r="AH23" i="30"/>
  <c r="AE24" i="30"/>
  <c r="AD24" i="30"/>
  <c r="AF24" i="30"/>
  <c r="D24" i="30"/>
  <c r="AH24" i="30"/>
  <c r="AE25" i="30"/>
  <c r="AD25" i="30"/>
  <c r="AF25" i="30"/>
  <c r="D25" i="30"/>
  <c r="AH25" i="30"/>
  <c r="AE26" i="30"/>
  <c r="AD26" i="30"/>
  <c r="AF26" i="30"/>
  <c r="D26" i="30"/>
  <c r="AH26" i="30"/>
  <c r="AH27" i="30"/>
  <c r="AE6" i="30"/>
  <c r="AD6" i="30"/>
  <c r="AF6" i="30"/>
  <c r="D6" i="30"/>
  <c r="AH6" i="30"/>
  <c r="AE7" i="30"/>
  <c r="AD7" i="30"/>
  <c r="AF7" i="30"/>
  <c r="D7" i="30"/>
  <c r="AH7" i="30"/>
  <c r="AE8" i="30"/>
  <c r="AD8" i="30"/>
  <c r="AF8" i="30"/>
  <c r="D8" i="30"/>
  <c r="AH8" i="30"/>
  <c r="AE9" i="30"/>
  <c r="AD9" i="30"/>
  <c r="AF9" i="30"/>
  <c r="D9" i="30"/>
  <c r="AH9" i="30"/>
  <c r="AE10" i="30"/>
  <c r="AD10" i="30"/>
  <c r="AF10" i="30"/>
  <c r="D10" i="30"/>
  <c r="AH10" i="30"/>
  <c r="AE11" i="30"/>
  <c r="AD11" i="30"/>
  <c r="AF11" i="30"/>
  <c r="D11" i="30"/>
  <c r="AH11" i="30"/>
  <c r="AE12" i="30"/>
  <c r="AD12" i="30"/>
  <c r="AF12" i="30"/>
  <c r="D12" i="30"/>
  <c r="AH12" i="30"/>
  <c r="AE13" i="30"/>
  <c r="AD13" i="30"/>
  <c r="AF13" i="30"/>
  <c r="D13" i="30"/>
  <c r="AH13" i="30"/>
  <c r="AE14" i="30"/>
  <c r="AD14" i="30"/>
  <c r="AF14" i="30"/>
  <c r="D14" i="30"/>
  <c r="AH14" i="30"/>
  <c r="AE15" i="30"/>
  <c r="AD15" i="30"/>
  <c r="AF15" i="30"/>
  <c r="D15" i="30"/>
  <c r="AH15" i="30"/>
  <c r="AH16" i="30"/>
  <c r="AH73" i="30"/>
  <c r="AG61" i="30"/>
  <c r="AG62" i="30"/>
  <c r="AG63" i="30"/>
  <c r="AG64" i="30"/>
  <c r="AG65" i="30"/>
  <c r="AG66" i="30"/>
  <c r="AG67" i="30"/>
  <c r="AG68" i="30"/>
  <c r="AG69" i="30"/>
  <c r="AG70" i="30"/>
  <c r="AG71" i="30"/>
  <c r="AG50" i="30"/>
  <c r="AG51" i="30"/>
  <c r="AG52" i="30"/>
  <c r="AG53" i="30"/>
  <c r="AG54" i="30"/>
  <c r="AG55" i="30"/>
  <c r="AG56" i="30"/>
  <c r="AG57" i="30"/>
  <c r="AG58" i="30"/>
  <c r="AG59" i="30"/>
  <c r="AG60" i="30"/>
  <c r="AG39" i="30"/>
  <c r="AG40" i="30"/>
  <c r="AG41" i="30"/>
  <c r="AG42" i="30"/>
  <c r="AG43" i="30"/>
  <c r="AG44" i="30"/>
  <c r="AG45" i="30"/>
  <c r="AG46" i="30"/>
  <c r="AG47" i="30"/>
  <c r="AG48" i="30"/>
  <c r="AG49" i="30"/>
  <c r="AG28" i="30"/>
  <c r="AG29" i="30"/>
  <c r="AG30" i="30"/>
  <c r="AG31" i="30"/>
  <c r="AG32" i="30"/>
  <c r="AG33" i="30"/>
  <c r="AG34" i="30"/>
  <c r="AG35" i="30"/>
  <c r="AG36" i="30"/>
  <c r="AG37" i="30"/>
  <c r="AG38" i="30"/>
  <c r="AG17" i="30"/>
  <c r="AG18" i="30"/>
  <c r="AG19" i="30"/>
  <c r="AG20" i="30"/>
  <c r="AG21" i="30"/>
  <c r="AG22" i="30"/>
  <c r="AG23" i="30"/>
  <c r="AG24" i="30"/>
  <c r="AG25" i="30"/>
  <c r="AG26" i="30"/>
  <c r="AG27" i="30"/>
  <c r="AG6" i="30"/>
  <c r="AG7" i="30"/>
  <c r="AG8" i="30"/>
  <c r="AG9" i="30"/>
  <c r="AG10" i="30"/>
  <c r="AG11" i="30"/>
  <c r="AG12" i="30"/>
  <c r="AG13" i="30"/>
  <c r="AG14" i="30"/>
  <c r="AG15" i="30"/>
  <c r="AG16" i="30"/>
  <c r="AG73" i="30"/>
  <c r="AF71" i="30"/>
  <c r="AF60" i="30"/>
  <c r="AF49" i="30"/>
  <c r="AF38" i="30"/>
  <c r="AF27" i="30"/>
  <c r="AF16" i="30"/>
  <c r="AF73" i="30"/>
  <c r="AC71" i="30"/>
  <c r="AB61" i="30"/>
  <c r="AB62" i="30"/>
  <c r="AB63" i="30"/>
  <c r="AB64" i="30"/>
  <c r="AB65" i="30"/>
  <c r="AB66" i="30"/>
  <c r="AB67" i="30"/>
  <c r="AB68" i="30"/>
  <c r="AB69" i="30"/>
  <c r="AB70" i="30"/>
  <c r="AB71" i="30"/>
  <c r="Y71" i="30"/>
  <c r="X61" i="30"/>
  <c r="X62" i="30"/>
  <c r="X63" i="30"/>
  <c r="X64" i="30"/>
  <c r="X65" i="30"/>
  <c r="X66" i="30"/>
  <c r="X67" i="30"/>
  <c r="X68" i="30"/>
  <c r="X69" i="30"/>
  <c r="X70" i="30"/>
  <c r="X71" i="30"/>
  <c r="U71" i="30"/>
  <c r="T61" i="30"/>
  <c r="T62" i="30"/>
  <c r="T63" i="30"/>
  <c r="T64" i="30"/>
  <c r="T65" i="30"/>
  <c r="T66" i="30"/>
  <c r="T67" i="30"/>
  <c r="T68" i="30"/>
  <c r="T69" i="30"/>
  <c r="T70" i="30"/>
  <c r="T71" i="30"/>
  <c r="Q71" i="30"/>
  <c r="P61" i="30"/>
  <c r="P62" i="30"/>
  <c r="P63" i="30"/>
  <c r="P64" i="30"/>
  <c r="P65" i="30"/>
  <c r="P66" i="30"/>
  <c r="P67" i="30"/>
  <c r="P68" i="30"/>
  <c r="P69" i="30"/>
  <c r="P70" i="30"/>
  <c r="P71" i="30"/>
  <c r="M71" i="30"/>
  <c r="L61" i="30"/>
  <c r="L62" i="30"/>
  <c r="L63" i="30"/>
  <c r="L64" i="30"/>
  <c r="L65" i="30"/>
  <c r="L66" i="30"/>
  <c r="L67" i="30"/>
  <c r="L68" i="30"/>
  <c r="L69" i="30"/>
  <c r="L70" i="30"/>
  <c r="L71" i="30"/>
  <c r="I71" i="30"/>
  <c r="H61" i="30"/>
  <c r="H62" i="30"/>
  <c r="H63" i="30"/>
  <c r="H64" i="30"/>
  <c r="H65" i="30"/>
  <c r="H66" i="30"/>
  <c r="H67" i="30"/>
  <c r="H68" i="30"/>
  <c r="H69" i="30"/>
  <c r="H70" i="30"/>
  <c r="H71" i="30"/>
  <c r="E71" i="30"/>
  <c r="D71" i="30"/>
  <c r="AC60" i="30"/>
  <c r="AB50" i="30"/>
  <c r="AB51" i="30"/>
  <c r="AB52" i="30"/>
  <c r="AB53" i="30"/>
  <c r="AB54" i="30"/>
  <c r="AB55" i="30"/>
  <c r="AB56" i="30"/>
  <c r="AB57" i="30"/>
  <c r="AB58" i="30"/>
  <c r="AB59" i="30"/>
  <c r="AB60" i="30"/>
  <c r="Y60" i="30"/>
  <c r="X50" i="30"/>
  <c r="X51" i="30"/>
  <c r="X52" i="30"/>
  <c r="X53" i="30"/>
  <c r="X54" i="30"/>
  <c r="X55" i="30"/>
  <c r="X56" i="30"/>
  <c r="X57" i="30"/>
  <c r="X58" i="30"/>
  <c r="X59" i="30"/>
  <c r="X60" i="30"/>
  <c r="U60" i="30"/>
  <c r="T50" i="30"/>
  <c r="T51" i="30"/>
  <c r="T52" i="30"/>
  <c r="T53" i="30"/>
  <c r="T54" i="30"/>
  <c r="T55" i="30"/>
  <c r="T56" i="30"/>
  <c r="T57" i="30"/>
  <c r="T58" i="30"/>
  <c r="T59" i="30"/>
  <c r="T60" i="30"/>
  <c r="Q60" i="30"/>
  <c r="P50" i="30"/>
  <c r="P51" i="30"/>
  <c r="P52" i="30"/>
  <c r="P53" i="30"/>
  <c r="P54" i="30"/>
  <c r="P55" i="30"/>
  <c r="P56" i="30"/>
  <c r="P57" i="30"/>
  <c r="P58" i="30"/>
  <c r="P59" i="30"/>
  <c r="P60" i="30"/>
  <c r="M60" i="30"/>
  <c r="L50" i="30"/>
  <c r="L51" i="30"/>
  <c r="L52" i="30"/>
  <c r="L53" i="30"/>
  <c r="L54" i="30"/>
  <c r="L55" i="30"/>
  <c r="L56" i="30"/>
  <c r="L57" i="30"/>
  <c r="L58" i="30"/>
  <c r="L59" i="30"/>
  <c r="L60" i="30"/>
  <c r="I60" i="30"/>
  <c r="H50" i="30"/>
  <c r="H51" i="30"/>
  <c r="H52" i="30"/>
  <c r="H53" i="30"/>
  <c r="H54" i="30"/>
  <c r="H55" i="30"/>
  <c r="H56" i="30"/>
  <c r="H57" i="30"/>
  <c r="H58" i="30"/>
  <c r="H59" i="30"/>
  <c r="H60" i="30"/>
  <c r="E60" i="30"/>
  <c r="D60" i="30"/>
  <c r="AC49" i="30"/>
  <c r="AB39" i="30"/>
  <c r="AB40" i="30"/>
  <c r="AB41" i="30"/>
  <c r="AB42" i="30"/>
  <c r="AB43" i="30"/>
  <c r="AB44" i="30"/>
  <c r="AB45" i="30"/>
  <c r="AB46" i="30"/>
  <c r="AB47" i="30"/>
  <c r="AB48" i="30"/>
  <c r="AB49" i="30"/>
  <c r="Y49" i="30"/>
  <c r="X39" i="30"/>
  <c r="X40" i="30"/>
  <c r="X41" i="30"/>
  <c r="X42" i="30"/>
  <c r="X43" i="30"/>
  <c r="X44" i="30"/>
  <c r="X45" i="30"/>
  <c r="X46" i="30"/>
  <c r="X47" i="30"/>
  <c r="X48" i="30"/>
  <c r="X49" i="30"/>
  <c r="U49" i="30"/>
  <c r="T39" i="30"/>
  <c r="T40" i="30"/>
  <c r="T41" i="30"/>
  <c r="T42" i="30"/>
  <c r="T43" i="30"/>
  <c r="T44" i="30"/>
  <c r="T45" i="30"/>
  <c r="T46" i="30"/>
  <c r="T47" i="30"/>
  <c r="T48" i="30"/>
  <c r="T49" i="30"/>
  <c r="Q49" i="30"/>
  <c r="P39" i="30"/>
  <c r="P40" i="30"/>
  <c r="P41" i="30"/>
  <c r="P42" i="30"/>
  <c r="P43" i="30"/>
  <c r="P44" i="30"/>
  <c r="P45" i="30"/>
  <c r="P46" i="30"/>
  <c r="P47" i="30"/>
  <c r="P48" i="30"/>
  <c r="P49" i="30"/>
  <c r="M49" i="30"/>
  <c r="L39" i="30"/>
  <c r="L40" i="30"/>
  <c r="L41" i="30"/>
  <c r="L42" i="30"/>
  <c r="L43" i="30"/>
  <c r="L44" i="30"/>
  <c r="L45" i="30"/>
  <c r="L46" i="30"/>
  <c r="L47" i="30"/>
  <c r="L48" i="30"/>
  <c r="L49" i="30"/>
  <c r="I49" i="30"/>
  <c r="H39" i="30"/>
  <c r="H40" i="30"/>
  <c r="H41" i="30"/>
  <c r="H42" i="30"/>
  <c r="H43" i="30"/>
  <c r="H44" i="30"/>
  <c r="H45" i="30"/>
  <c r="H46" i="30"/>
  <c r="H47" i="30"/>
  <c r="H48" i="30"/>
  <c r="H49" i="30"/>
  <c r="E49" i="30"/>
  <c r="D49" i="30"/>
  <c r="AC38" i="30"/>
  <c r="AB28" i="30"/>
  <c r="AB29" i="30"/>
  <c r="AB30" i="30"/>
  <c r="AB31" i="30"/>
  <c r="AB32" i="30"/>
  <c r="AB33" i="30"/>
  <c r="AB34" i="30"/>
  <c r="AB35" i="30"/>
  <c r="AB36" i="30"/>
  <c r="AB37" i="30"/>
  <c r="AB38" i="30"/>
  <c r="Y38" i="30"/>
  <c r="X28" i="30"/>
  <c r="X29" i="30"/>
  <c r="X30" i="30"/>
  <c r="X31" i="30"/>
  <c r="X32" i="30"/>
  <c r="X33" i="30"/>
  <c r="X34" i="30"/>
  <c r="X35" i="30"/>
  <c r="X36" i="30"/>
  <c r="X37" i="30"/>
  <c r="X38" i="30"/>
  <c r="U38" i="30"/>
  <c r="T28" i="30"/>
  <c r="T29" i="30"/>
  <c r="T30" i="30"/>
  <c r="T31" i="30"/>
  <c r="T32" i="30"/>
  <c r="T33" i="30"/>
  <c r="T34" i="30"/>
  <c r="T35" i="30"/>
  <c r="T36" i="30"/>
  <c r="T37" i="30"/>
  <c r="T38" i="30"/>
  <c r="Q38" i="30"/>
  <c r="P28" i="30"/>
  <c r="P29" i="30"/>
  <c r="P30" i="30"/>
  <c r="P31" i="30"/>
  <c r="P32" i="30"/>
  <c r="P33" i="30"/>
  <c r="P34" i="30"/>
  <c r="P35" i="30"/>
  <c r="P36" i="30"/>
  <c r="P37" i="30"/>
  <c r="P38" i="30"/>
  <c r="M38" i="30"/>
  <c r="L28" i="30"/>
  <c r="L29" i="30"/>
  <c r="L30" i="30"/>
  <c r="L31" i="30"/>
  <c r="L32" i="30"/>
  <c r="L33" i="30"/>
  <c r="L34" i="30"/>
  <c r="L35" i="30"/>
  <c r="L36" i="30"/>
  <c r="L37" i="30"/>
  <c r="L38" i="30"/>
  <c r="I38" i="30"/>
  <c r="H28" i="30"/>
  <c r="H29" i="30"/>
  <c r="H30" i="30"/>
  <c r="H31" i="30"/>
  <c r="H32" i="30"/>
  <c r="H33" i="30"/>
  <c r="H34" i="30"/>
  <c r="H35" i="30"/>
  <c r="H36" i="30"/>
  <c r="H37" i="30"/>
  <c r="H38" i="30"/>
  <c r="E38" i="30"/>
  <c r="D38" i="30"/>
  <c r="AC27" i="30"/>
  <c r="AB17" i="30"/>
  <c r="AB18" i="30"/>
  <c r="AB19" i="30"/>
  <c r="AB20" i="30"/>
  <c r="AB21" i="30"/>
  <c r="AB22" i="30"/>
  <c r="AB23" i="30"/>
  <c r="AB24" i="30"/>
  <c r="AB25" i="30"/>
  <c r="AB26" i="30"/>
  <c r="AB27" i="30"/>
  <c r="Y27" i="30"/>
  <c r="X17" i="30"/>
  <c r="X18" i="30"/>
  <c r="X19" i="30"/>
  <c r="X20" i="30"/>
  <c r="X21" i="30"/>
  <c r="X22" i="30"/>
  <c r="X23" i="30"/>
  <c r="X24" i="30"/>
  <c r="X25" i="30"/>
  <c r="X26" i="30"/>
  <c r="X27" i="30"/>
  <c r="U27" i="30"/>
  <c r="T17" i="30"/>
  <c r="T18" i="30"/>
  <c r="T19" i="30"/>
  <c r="T20" i="30"/>
  <c r="T21" i="30"/>
  <c r="T22" i="30"/>
  <c r="T23" i="30"/>
  <c r="T24" i="30"/>
  <c r="T25" i="30"/>
  <c r="T26" i="30"/>
  <c r="T27" i="30"/>
  <c r="Q27" i="30"/>
  <c r="P17" i="30"/>
  <c r="P18" i="30"/>
  <c r="P19" i="30"/>
  <c r="P20" i="30"/>
  <c r="P21" i="30"/>
  <c r="P22" i="30"/>
  <c r="P23" i="30"/>
  <c r="P24" i="30"/>
  <c r="P25" i="30"/>
  <c r="P26" i="30"/>
  <c r="P27" i="30"/>
  <c r="M27" i="30"/>
  <c r="L17" i="30"/>
  <c r="L18" i="30"/>
  <c r="L19" i="30"/>
  <c r="L20" i="30"/>
  <c r="L21" i="30"/>
  <c r="L22" i="30"/>
  <c r="L23" i="30"/>
  <c r="L24" i="30"/>
  <c r="L25" i="30"/>
  <c r="L26" i="30"/>
  <c r="L27" i="30"/>
  <c r="I27" i="30"/>
  <c r="H17" i="30"/>
  <c r="H18" i="30"/>
  <c r="H19" i="30"/>
  <c r="H20" i="30"/>
  <c r="H21" i="30"/>
  <c r="H22" i="30"/>
  <c r="H23" i="30"/>
  <c r="H24" i="30"/>
  <c r="H25" i="30"/>
  <c r="H26" i="30"/>
  <c r="H27" i="30"/>
  <c r="E27" i="30"/>
  <c r="D27" i="30"/>
  <c r="AC16" i="30"/>
  <c r="AB6" i="30"/>
  <c r="AB7" i="30"/>
  <c r="AB8" i="30"/>
  <c r="AB9" i="30"/>
  <c r="AB10" i="30"/>
  <c r="AB11" i="30"/>
  <c r="AB12" i="30"/>
  <c r="AB13" i="30"/>
  <c r="AB14" i="30"/>
  <c r="AB15" i="30"/>
  <c r="AB16" i="30"/>
  <c r="Y16" i="30"/>
  <c r="X6" i="30"/>
  <c r="X7" i="30"/>
  <c r="X8" i="30"/>
  <c r="X9" i="30"/>
  <c r="X10" i="30"/>
  <c r="X11" i="30"/>
  <c r="X12" i="30"/>
  <c r="X13" i="30"/>
  <c r="X14" i="30"/>
  <c r="X15" i="30"/>
  <c r="X16" i="30"/>
  <c r="U16" i="30"/>
  <c r="T6" i="30"/>
  <c r="T7" i="30"/>
  <c r="T8" i="30"/>
  <c r="T9" i="30"/>
  <c r="T10" i="30"/>
  <c r="T11" i="30"/>
  <c r="T12" i="30"/>
  <c r="T13" i="30"/>
  <c r="T14" i="30"/>
  <c r="T15" i="30"/>
  <c r="T16" i="30"/>
  <c r="Q16" i="30"/>
  <c r="P6" i="30"/>
  <c r="P7" i="30"/>
  <c r="P8" i="30"/>
  <c r="P9" i="30"/>
  <c r="P10" i="30"/>
  <c r="P11" i="30"/>
  <c r="P12" i="30"/>
  <c r="P13" i="30"/>
  <c r="P14" i="30"/>
  <c r="P15" i="30"/>
  <c r="P16" i="30"/>
  <c r="M16" i="30"/>
  <c r="L6" i="30"/>
  <c r="L7" i="30"/>
  <c r="L8" i="30"/>
  <c r="L9" i="30"/>
  <c r="L10" i="30"/>
  <c r="L11" i="30"/>
  <c r="L12" i="30"/>
  <c r="L13" i="30"/>
  <c r="L14" i="30"/>
  <c r="L15" i="30"/>
  <c r="L16" i="30"/>
  <c r="I16" i="30"/>
  <c r="H6" i="30"/>
  <c r="H7" i="30"/>
  <c r="H8" i="30"/>
  <c r="H9" i="30"/>
  <c r="H10" i="30"/>
  <c r="H11" i="30"/>
  <c r="H12" i="30"/>
  <c r="H13" i="30"/>
  <c r="H14" i="30"/>
  <c r="H15" i="30"/>
  <c r="H16" i="30"/>
  <c r="E16" i="30"/>
  <c r="D16" i="30"/>
  <c r="S61" i="37"/>
  <c r="T61" i="37"/>
  <c r="V61" i="37"/>
  <c r="S62" i="37"/>
  <c r="T62" i="37"/>
  <c r="V62" i="37"/>
  <c r="S63" i="37"/>
  <c r="T63" i="37"/>
  <c r="V63" i="37"/>
  <c r="S64" i="37"/>
  <c r="T64" i="37"/>
  <c r="V64" i="37"/>
  <c r="S65" i="37"/>
  <c r="T65" i="37"/>
  <c r="V65" i="37"/>
  <c r="S66" i="37"/>
  <c r="T66" i="37"/>
  <c r="V66" i="37"/>
  <c r="S67" i="37"/>
  <c r="T67" i="37"/>
  <c r="V67" i="37"/>
  <c r="S68" i="37"/>
  <c r="T68" i="37"/>
  <c r="V68" i="37"/>
  <c r="S69" i="37"/>
  <c r="T69" i="37"/>
  <c r="V69" i="37"/>
  <c r="S70" i="37"/>
  <c r="T70" i="37"/>
  <c r="V70" i="37"/>
  <c r="V71" i="37"/>
  <c r="S50" i="37"/>
  <c r="T50" i="37"/>
  <c r="V50" i="37"/>
  <c r="S51" i="37"/>
  <c r="T51" i="37"/>
  <c r="V51" i="37"/>
  <c r="S52" i="37"/>
  <c r="T52" i="37"/>
  <c r="V52" i="37"/>
  <c r="S53" i="37"/>
  <c r="T53" i="37"/>
  <c r="V53" i="37"/>
  <c r="S54" i="37"/>
  <c r="T54" i="37"/>
  <c r="V54" i="37"/>
  <c r="S55" i="37"/>
  <c r="T55" i="37"/>
  <c r="V55" i="37"/>
  <c r="S56" i="37"/>
  <c r="T56" i="37"/>
  <c r="V56" i="37"/>
  <c r="S57" i="37"/>
  <c r="T57" i="37"/>
  <c r="V57" i="37"/>
  <c r="S58" i="37"/>
  <c r="T58" i="37"/>
  <c r="V58" i="37"/>
  <c r="S59" i="37"/>
  <c r="T59" i="37"/>
  <c r="V59" i="37"/>
  <c r="V60" i="37"/>
  <c r="G9" i="29"/>
  <c r="S39" i="37"/>
  <c r="T39" i="37"/>
  <c r="V39" i="37"/>
  <c r="S40" i="37"/>
  <c r="T40" i="37"/>
  <c r="V40" i="37"/>
  <c r="S41" i="37"/>
  <c r="T41" i="37"/>
  <c r="V41" i="37"/>
  <c r="S42" i="37"/>
  <c r="T42" i="37"/>
  <c r="V42" i="37"/>
  <c r="S43" i="37"/>
  <c r="T43" i="37"/>
  <c r="V43" i="37"/>
  <c r="S44" i="37"/>
  <c r="T44" i="37"/>
  <c r="V44" i="37"/>
  <c r="S45" i="37"/>
  <c r="T45" i="37"/>
  <c r="V45" i="37"/>
  <c r="S46" i="37"/>
  <c r="T46" i="37"/>
  <c r="V46" i="37"/>
  <c r="S47" i="37"/>
  <c r="T47" i="37"/>
  <c r="V47" i="37"/>
  <c r="S48" i="37"/>
  <c r="T48" i="37"/>
  <c r="V48" i="37"/>
  <c r="V49" i="37"/>
  <c r="G8" i="29"/>
  <c r="G7" i="29"/>
  <c r="G5" i="29"/>
  <c r="U61" i="37"/>
  <c r="U62" i="37"/>
  <c r="U63" i="37"/>
  <c r="U64" i="37"/>
  <c r="U65" i="37"/>
  <c r="U66" i="37"/>
  <c r="U67" i="37"/>
  <c r="U68" i="37"/>
  <c r="U69" i="37"/>
  <c r="U70" i="37"/>
  <c r="U71" i="37"/>
  <c r="F10" i="29"/>
  <c r="U50" i="37"/>
  <c r="U51" i="37"/>
  <c r="U52" i="37"/>
  <c r="U53" i="37"/>
  <c r="U54" i="37"/>
  <c r="U55" i="37"/>
  <c r="U56" i="37"/>
  <c r="U57" i="37"/>
  <c r="U58" i="37"/>
  <c r="U59" i="37"/>
  <c r="U60" i="37"/>
  <c r="F9" i="29"/>
  <c r="U39" i="37"/>
  <c r="U40" i="37"/>
  <c r="U41" i="37"/>
  <c r="U42" i="37"/>
  <c r="U43" i="37"/>
  <c r="U44" i="37"/>
  <c r="U45" i="37"/>
  <c r="U46" i="37"/>
  <c r="U47" i="37"/>
  <c r="U48" i="37"/>
  <c r="U49" i="37"/>
  <c r="F8" i="29"/>
  <c r="F7" i="29"/>
  <c r="U18" i="37"/>
  <c r="U27" i="37"/>
  <c r="F6" i="29"/>
  <c r="F5" i="29"/>
  <c r="T71" i="37"/>
  <c r="E10" i="29"/>
  <c r="T60" i="37"/>
  <c r="E9" i="29"/>
  <c r="T49" i="37"/>
  <c r="E8" i="29"/>
  <c r="E7" i="29"/>
  <c r="T27" i="37"/>
  <c r="E6" i="29"/>
  <c r="E5" i="29"/>
  <c r="B5" i="29"/>
  <c r="R61" i="37"/>
  <c r="R62" i="37"/>
  <c r="R63" i="37"/>
  <c r="R64" i="37"/>
  <c r="R65" i="37"/>
  <c r="R66" i="37"/>
  <c r="R67" i="37"/>
  <c r="R68" i="37"/>
  <c r="R69" i="37"/>
  <c r="R70" i="37"/>
  <c r="R50" i="37"/>
  <c r="R51" i="37"/>
  <c r="R52" i="37"/>
  <c r="R53" i="37"/>
  <c r="R54" i="37"/>
  <c r="R55" i="37"/>
  <c r="R56" i="37"/>
  <c r="R57" i="37"/>
  <c r="R58" i="37"/>
  <c r="R59" i="37"/>
  <c r="R39" i="37"/>
  <c r="R40" i="37"/>
  <c r="R41" i="37"/>
  <c r="R42" i="37"/>
  <c r="R43" i="37"/>
  <c r="R44" i="37"/>
  <c r="R45" i="37"/>
  <c r="R46" i="37"/>
  <c r="R47" i="37"/>
  <c r="R48" i="37"/>
  <c r="S28" i="37"/>
  <c r="R28" i="37"/>
  <c r="T28" i="37"/>
  <c r="V28" i="37"/>
  <c r="S29" i="37"/>
  <c r="R29" i="37"/>
  <c r="T29" i="37"/>
  <c r="V29" i="37"/>
  <c r="S30" i="37"/>
  <c r="R30" i="37"/>
  <c r="T30" i="37"/>
  <c r="V30" i="37"/>
  <c r="S31" i="37"/>
  <c r="R31" i="37"/>
  <c r="T31" i="37"/>
  <c r="V31" i="37"/>
  <c r="S32" i="37"/>
  <c r="R32" i="37"/>
  <c r="T32" i="37"/>
  <c r="V32" i="37"/>
  <c r="S33" i="37"/>
  <c r="R33" i="37"/>
  <c r="T33" i="37"/>
  <c r="V33" i="37"/>
  <c r="S34" i="37"/>
  <c r="R34" i="37"/>
  <c r="T34" i="37"/>
  <c r="V34" i="37"/>
  <c r="S35" i="37"/>
  <c r="R35" i="37"/>
  <c r="T35" i="37"/>
  <c r="V35" i="37"/>
  <c r="S36" i="37"/>
  <c r="R36" i="37"/>
  <c r="T36" i="37"/>
  <c r="V36" i="37"/>
  <c r="S37" i="37"/>
  <c r="R37" i="37"/>
  <c r="T37" i="37"/>
  <c r="V37" i="37"/>
  <c r="V38" i="37"/>
  <c r="S17" i="37"/>
  <c r="R17" i="37"/>
  <c r="T17" i="37"/>
  <c r="V17" i="37"/>
  <c r="R18" i="37"/>
  <c r="S19" i="37"/>
  <c r="R19" i="37"/>
  <c r="T19" i="37"/>
  <c r="V19" i="37"/>
  <c r="S20" i="37"/>
  <c r="R20" i="37"/>
  <c r="T20" i="37"/>
  <c r="V20" i="37"/>
  <c r="S21" i="37"/>
  <c r="R21" i="37"/>
  <c r="T21" i="37"/>
  <c r="V21" i="37"/>
  <c r="S22" i="37"/>
  <c r="R22" i="37"/>
  <c r="T22" i="37"/>
  <c r="V22" i="37"/>
  <c r="S23" i="37"/>
  <c r="R23" i="37"/>
  <c r="T23" i="37"/>
  <c r="V23" i="37"/>
  <c r="S24" i="37"/>
  <c r="R24" i="37"/>
  <c r="T24" i="37"/>
  <c r="V24" i="37"/>
  <c r="S25" i="37"/>
  <c r="R25" i="37"/>
  <c r="T25" i="37"/>
  <c r="V25" i="37"/>
  <c r="S26" i="37"/>
  <c r="R26" i="37"/>
  <c r="T26" i="37"/>
  <c r="V26" i="37"/>
  <c r="S6" i="37"/>
  <c r="R6" i="37"/>
  <c r="T6" i="37"/>
  <c r="V6" i="37"/>
  <c r="S7" i="37"/>
  <c r="R7" i="37"/>
  <c r="T7" i="37"/>
  <c r="V7" i="37"/>
  <c r="S8" i="37"/>
  <c r="R8" i="37"/>
  <c r="T8" i="37"/>
  <c r="V8" i="37"/>
  <c r="S9" i="37"/>
  <c r="R9" i="37"/>
  <c r="T9" i="37"/>
  <c r="V9" i="37"/>
  <c r="S10" i="37"/>
  <c r="R10" i="37"/>
  <c r="T10" i="37"/>
  <c r="V10" i="37"/>
  <c r="S11" i="37"/>
  <c r="R11" i="37"/>
  <c r="T11" i="37"/>
  <c r="V11" i="37"/>
  <c r="S12" i="37"/>
  <c r="R12" i="37"/>
  <c r="T12" i="37"/>
  <c r="V12" i="37"/>
  <c r="S13" i="37"/>
  <c r="R13" i="37"/>
  <c r="T13" i="37"/>
  <c r="V13" i="37"/>
  <c r="S14" i="37"/>
  <c r="R14" i="37"/>
  <c r="T14" i="37"/>
  <c r="V14" i="37"/>
  <c r="S15" i="37"/>
  <c r="R15" i="37"/>
  <c r="T15" i="37"/>
  <c r="V15" i="37"/>
  <c r="V16" i="37"/>
  <c r="V73" i="37"/>
  <c r="U28" i="37"/>
  <c r="U29" i="37"/>
  <c r="U30" i="37"/>
  <c r="U31" i="37"/>
  <c r="U32" i="37"/>
  <c r="U33" i="37"/>
  <c r="U34" i="37"/>
  <c r="U35" i="37"/>
  <c r="U36" i="37"/>
  <c r="U37" i="37"/>
  <c r="U38" i="37"/>
  <c r="U17" i="37"/>
  <c r="U19" i="37"/>
  <c r="U20" i="37"/>
  <c r="U21" i="37"/>
  <c r="U22" i="37"/>
  <c r="U23" i="37"/>
  <c r="U24" i="37"/>
  <c r="U25" i="37"/>
  <c r="U26" i="37"/>
  <c r="U6" i="37"/>
  <c r="U7" i="37"/>
  <c r="U8" i="37"/>
  <c r="U9" i="37"/>
  <c r="U10" i="37"/>
  <c r="U11" i="37"/>
  <c r="U12" i="37"/>
  <c r="U13" i="37"/>
  <c r="U14" i="37"/>
  <c r="U15" i="37"/>
  <c r="U16" i="37"/>
  <c r="U73" i="37"/>
  <c r="T38" i="37"/>
  <c r="T16" i="37"/>
  <c r="T73" i="37"/>
  <c r="Q71" i="37"/>
  <c r="P61" i="37"/>
  <c r="P62" i="37"/>
  <c r="P63" i="37"/>
  <c r="P64" i="37"/>
  <c r="P65" i="37"/>
  <c r="P66" i="37"/>
  <c r="P67" i="37"/>
  <c r="P68" i="37"/>
  <c r="P69" i="37"/>
  <c r="P70" i="37"/>
  <c r="P71" i="37"/>
  <c r="M71" i="37"/>
  <c r="L61" i="37"/>
  <c r="L62" i="37"/>
  <c r="L63" i="37"/>
  <c r="L64" i="37"/>
  <c r="L65" i="37"/>
  <c r="L66" i="37"/>
  <c r="L67" i="37"/>
  <c r="L68" i="37"/>
  <c r="L69" i="37"/>
  <c r="L70" i="37"/>
  <c r="L71" i="37"/>
  <c r="I71" i="37"/>
  <c r="H61" i="37"/>
  <c r="H62" i="37"/>
  <c r="H63" i="37"/>
  <c r="H64" i="37"/>
  <c r="H65" i="37"/>
  <c r="H66" i="37"/>
  <c r="H67" i="37"/>
  <c r="H68" i="37"/>
  <c r="H69" i="37"/>
  <c r="H70" i="37"/>
  <c r="H71" i="37"/>
  <c r="Q60" i="37"/>
  <c r="P50" i="37"/>
  <c r="P51" i="37"/>
  <c r="P52" i="37"/>
  <c r="P53" i="37"/>
  <c r="P54" i="37"/>
  <c r="P55" i="37"/>
  <c r="P56" i="37"/>
  <c r="P57" i="37"/>
  <c r="P58" i="37"/>
  <c r="P59" i="37"/>
  <c r="P60" i="37"/>
  <c r="M60" i="37"/>
  <c r="L50" i="37"/>
  <c r="L51" i="37"/>
  <c r="L52" i="37"/>
  <c r="L53" i="37"/>
  <c r="L54" i="37"/>
  <c r="L55" i="37"/>
  <c r="L56" i="37"/>
  <c r="L57" i="37"/>
  <c r="L58" i="37"/>
  <c r="L59" i="37"/>
  <c r="L60" i="37"/>
  <c r="I60" i="37"/>
  <c r="H50" i="37"/>
  <c r="H51" i="37"/>
  <c r="H52" i="37"/>
  <c r="H53" i="37"/>
  <c r="H54" i="37"/>
  <c r="H55" i="37"/>
  <c r="H56" i="37"/>
  <c r="H57" i="37"/>
  <c r="H58" i="37"/>
  <c r="H59" i="37"/>
  <c r="H60" i="37"/>
  <c r="Q49" i="37"/>
  <c r="P39" i="37"/>
  <c r="P40" i="37"/>
  <c r="P41" i="37"/>
  <c r="P42" i="37"/>
  <c r="P43" i="37"/>
  <c r="P44" i="37"/>
  <c r="P45" i="37"/>
  <c r="P46" i="37"/>
  <c r="P47" i="37"/>
  <c r="P48" i="37"/>
  <c r="P49" i="37"/>
  <c r="M49" i="37"/>
  <c r="L39" i="37"/>
  <c r="L40" i="37"/>
  <c r="L41" i="37"/>
  <c r="L42" i="37"/>
  <c r="L43" i="37"/>
  <c r="L44" i="37"/>
  <c r="L45" i="37"/>
  <c r="L46" i="37"/>
  <c r="L47" i="37"/>
  <c r="L48" i="37"/>
  <c r="L49" i="37"/>
  <c r="I49" i="37"/>
  <c r="H39" i="37"/>
  <c r="H40" i="37"/>
  <c r="H41" i="37"/>
  <c r="H42" i="37"/>
  <c r="H43" i="37"/>
  <c r="H44" i="37"/>
  <c r="H45" i="37"/>
  <c r="H46" i="37"/>
  <c r="H47" i="37"/>
  <c r="H48" i="37"/>
  <c r="H49" i="37"/>
  <c r="Q38" i="37"/>
  <c r="P28" i="37"/>
  <c r="P29" i="37"/>
  <c r="P30" i="37"/>
  <c r="P31" i="37"/>
  <c r="P32" i="37"/>
  <c r="P33" i="37"/>
  <c r="P34" i="37"/>
  <c r="P35" i="37"/>
  <c r="P36" i="37"/>
  <c r="P37" i="37"/>
  <c r="P38" i="37"/>
  <c r="M38" i="37"/>
  <c r="L28" i="37"/>
  <c r="L29" i="37"/>
  <c r="L30" i="37"/>
  <c r="L31" i="37"/>
  <c r="L32" i="37"/>
  <c r="L33" i="37"/>
  <c r="L34" i="37"/>
  <c r="L35" i="37"/>
  <c r="L36" i="37"/>
  <c r="L37" i="37"/>
  <c r="L38" i="37"/>
  <c r="I38" i="37"/>
  <c r="H28" i="37"/>
  <c r="H29" i="37"/>
  <c r="H30" i="37"/>
  <c r="H31" i="37"/>
  <c r="H32" i="37"/>
  <c r="H34" i="37"/>
  <c r="H35" i="37"/>
  <c r="H36" i="37"/>
  <c r="H37" i="37"/>
  <c r="H38" i="37"/>
  <c r="Q27" i="37"/>
  <c r="P18" i="37"/>
  <c r="P19" i="37"/>
  <c r="P20" i="37"/>
  <c r="P21" i="37"/>
  <c r="P22" i="37"/>
  <c r="P23" i="37"/>
  <c r="P24" i="37"/>
  <c r="P25" i="37"/>
  <c r="P26" i="37"/>
  <c r="P27" i="37"/>
  <c r="M27" i="37"/>
  <c r="L18" i="37"/>
  <c r="L19" i="37"/>
  <c r="L20" i="37"/>
  <c r="L21" i="37"/>
  <c r="L22" i="37"/>
  <c r="L23" i="37"/>
  <c r="L24" i="37"/>
  <c r="L25" i="37"/>
  <c r="L26" i="37"/>
  <c r="L27" i="37"/>
  <c r="I27" i="37"/>
  <c r="H17" i="37"/>
  <c r="H18" i="37"/>
  <c r="H19" i="37"/>
  <c r="H20" i="37"/>
  <c r="H21" i="37"/>
  <c r="H22" i="37"/>
  <c r="H23" i="37"/>
  <c r="H24" i="37"/>
  <c r="H25" i="37"/>
  <c r="H26" i="37"/>
  <c r="H27" i="37"/>
  <c r="Q16" i="37"/>
  <c r="P6" i="37"/>
  <c r="P7" i="37"/>
  <c r="P8" i="37"/>
  <c r="P9" i="37"/>
  <c r="P10" i="37"/>
  <c r="P11" i="37"/>
  <c r="P12" i="37"/>
  <c r="P13" i="37"/>
  <c r="P14" i="37"/>
  <c r="P15" i="37"/>
  <c r="P16" i="37"/>
  <c r="M16" i="37"/>
  <c r="L6" i="37"/>
  <c r="L7" i="37"/>
  <c r="L8" i="37"/>
  <c r="L9" i="37"/>
  <c r="L10" i="37"/>
  <c r="L11" i="37"/>
  <c r="L12" i="37"/>
  <c r="L13" i="37"/>
  <c r="L14" i="37"/>
  <c r="L15" i="37"/>
  <c r="L16" i="37"/>
  <c r="I16" i="37"/>
  <c r="H6" i="37"/>
  <c r="H7" i="37"/>
  <c r="H8" i="37"/>
  <c r="H9" i="37"/>
  <c r="H10" i="37"/>
  <c r="H11" i="37"/>
  <c r="H12" i="37"/>
  <c r="H13" i="37"/>
  <c r="H14" i="37"/>
  <c r="H15" i="37"/>
  <c r="H16" i="37"/>
  <c r="R61" i="36"/>
  <c r="R64" i="36"/>
  <c r="S64" i="36"/>
  <c r="T64" i="36"/>
  <c r="V64" i="36"/>
  <c r="R65" i="36"/>
  <c r="S65" i="36"/>
  <c r="T65" i="36"/>
  <c r="V65" i="36"/>
  <c r="R66" i="36"/>
  <c r="S66" i="36"/>
  <c r="T66" i="36"/>
  <c r="V66" i="36"/>
  <c r="R67" i="36"/>
  <c r="S67" i="36"/>
  <c r="T67" i="36"/>
  <c r="V67" i="36"/>
  <c r="R68" i="36"/>
  <c r="S68" i="36"/>
  <c r="T68" i="36"/>
  <c r="V68" i="36"/>
  <c r="R69" i="36"/>
  <c r="S69" i="36"/>
  <c r="T69" i="36"/>
  <c r="V69" i="36"/>
  <c r="R70" i="36"/>
  <c r="S70" i="36"/>
  <c r="T70" i="36"/>
  <c r="V70" i="36"/>
  <c r="V71" i="36"/>
  <c r="V49" i="36"/>
  <c r="U70" i="36"/>
  <c r="U69" i="36"/>
  <c r="U68" i="36"/>
  <c r="U67" i="36"/>
  <c r="U66" i="36"/>
  <c r="U65" i="36"/>
  <c r="U64" i="36"/>
  <c r="S63" i="36"/>
  <c r="R63" i="36"/>
  <c r="T63" i="36"/>
  <c r="V63" i="36"/>
  <c r="U63" i="36"/>
  <c r="S62" i="36"/>
  <c r="R62" i="36"/>
  <c r="T62" i="36"/>
  <c r="V62" i="36"/>
  <c r="U62" i="36"/>
  <c r="S61" i="36"/>
  <c r="T61" i="36"/>
  <c r="V61" i="36"/>
  <c r="U61" i="36"/>
  <c r="S59" i="36"/>
  <c r="R59" i="36"/>
  <c r="T59" i="36"/>
  <c r="V59" i="36"/>
  <c r="U59" i="36"/>
  <c r="S58" i="36"/>
  <c r="R58" i="36"/>
  <c r="T58" i="36"/>
  <c r="V58" i="36"/>
  <c r="U58" i="36"/>
  <c r="S57" i="36"/>
  <c r="R57" i="36"/>
  <c r="T57" i="36"/>
  <c r="V57" i="36"/>
  <c r="U57" i="36"/>
  <c r="S56" i="36"/>
  <c r="R56" i="36"/>
  <c r="T56" i="36"/>
  <c r="V56" i="36"/>
  <c r="U56" i="36"/>
  <c r="S55" i="36"/>
  <c r="R55" i="36"/>
  <c r="T55" i="36"/>
  <c r="V55" i="36"/>
  <c r="U55" i="36"/>
  <c r="S54" i="36"/>
  <c r="R54" i="36"/>
  <c r="T54" i="36"/>
  <c r="V54" i="36"/>
  <c r="U54" i="36"/>
  <c r="S53" i="36"/>
  <c r="R53" i="36"/>
  <c r="T53" i="36"/>
  <c r="V53" i="36"/>
  <c r="U53" i="36"/>
  <c r="S52" i="36"/>
  <c r="R52" i="36"/>
  <c r="T52" i="36"/>
  <c r="V52" i="36"/>
  <c r="U52" i="36"/>
  <c r="S51" i="36"/>
  <c r="R51" i="36"/>
  <c r="T51" i="36"/>
  <c r="V51" i="36"/>
  <c r="U51" i="36"/>
  <c r="S50" i="36"/>
  <c r="R50" i="36"/>
  <c r="T50" i="36"/>
  <c r="V50" i="36"/>
  <c r="U50" i="36"/>
  <c r="S48" i="36"/>
  <c r="R48" i="36"/>
  <c r="T48" i="36"/>
  <c r="V48" i="36"/>
  <c r="U48" i="36"/>
  <c r="S47" i="36"/>
  <c r="R47" i="36"/>
  <c r="T47" i="36"/>
  <c r="V47" i="36"/>
  <c r="U47" i="36"/>
  <c r="S46" i="36"/>
  <c r="R46" i="36"/>
  <c r="T46" i="36"/>
  <c r="V46" i="36"/>
  <c r="U46" i="36"/>
  <c r="S45" i="36"/>
  <c r="R45" i="36"/>
  <c r="T45" i="36"/>
  <c r="V45" i="36"/>
  <c r="U45" i="36"/>
  <c r="S44" i="36"/>
  <c r="R44" i="36"/>
  <c r="T44" i="36"/>
  <c r="V44" i="36"/>
  <c r="U44" i="36"/>
  <c r="S43" i="36"/>
  <c r="R43" i="36"/>
  <c r="T43" i="36"/>
  <c r="V43" i="36"/>
  <c r="U43" i="36"/>
  <c r="S42" i="36"/>
  <c r="R42" i="36"/>
  <c r="T42" i="36"/>
  <c r="V42" i="36"/>
  <c r="U42" i="36"/>
  <c r="S41" i="36"/>
  <c r="R41" i="36"/>
  <c r="T41" i="36"/>
  <c r="V41" i="36"/>
  <c r="U41" i="36"/>
  <c r="S40" i="36"/>
  <c r="R40" i="36"/>
  <c r="T40" i="36"/>
  <c r="V40" i="36"/>
  <c r="U40" i="36"/>
  <c r="S39" i="36"/>
  <c r="R39" i="36"/>
  <c r="T39" i="36"/>
  <c r="V39" i="36"/>
  <c r="U39" i="36"/>
  <c r="S37" i="36"/>
  <c r="R37" i="36"/>
  <c r="T37" i="36"/>
  <c r="V37" i="36"/>
  <c r="U37" i="36"/>
  <c r="S36" i="36"/>
  <c r="R36" i="36"/>
  <c r="T36" i="36"/>
  <c r="V36" i="36"/>
  <c r="U36" i="36"/>
  <c r="S35" i="36"/>
  <c r="R35" i="36"/>
  <c r="T35" i="36"/>
  <c r="V35" i="36"/>
  <c r="U35" i="36"/>
  <c r="S34" i="36"/>
  <c r="R34" i="36"/>
  <c r="T34" i="36"/>
  <c r="V34" i="36"/>
  <c r="U34" i="36"/>
  <c r="S33" i="36"/>
  <c r="R33" i="36"/>
  <c r="T33" i="36"/>
  <c r="V33" i="36"/>
  <c r="U33" i="36"/>
  <c r="S32" i="36"/>
  <c r="R32" i="36"/>
  <c r="T32" i="36"/>
  <c r="V32" i="36"/>
  <c r="U32" i="36"/>
  <c r="S31" i="36"/>
  <c r="R31" i="36"/>
  <c r="T31" i="36"/>
  <c r="V31" i="36"/>
  <c r="U31" i="36"/>
  <c r="S30" i="36"/>
  <c r="R30" i="36"/>
  <c r="T30" i="36"/>
  <c r="V30" i="36"/>
  <c r="U30" i="36"/>
  <c r="S29" i="36"/>
  <c r="R29" i="36"/>
  <c r="T29" i="36"/>
  <c r="V29" i="36"/>
  <c r="U29" i="36"/>
  <c r="S28" i="36"/>
  <c r="R28" i="36"/>
  <c r="T28" i="36"/>
  <c r="V28" i="36"/>
  <c r="U28" i="36"/>
  <c r="S26" i="36"/>
  <c r="R26" i="36"/>
  <c r="T26" i="36"/>
  <c r="V26" i="36"/>
  <c r="U26" i="36"/>
  <c r="S25" i="36"/>
  <c r="R25" i="36"/>
  <c r="T25" i="36"/>
  <c r="V25" i="36"/>
  <c r="U25" i="36"/>
  <c r="S24" i="36"/>
  <c r="R24" i="36"/>
  <c r="T24" i="36"/>
  <c r="V24" i="36"/>
  <c r="U24" i="36"/>
  <c r="S23" i="36"/>
  <c r="R23" i="36"/>
  <c r="T23" i="36"/>
  <c r="V23" i="36"/>
  <c r="U23" i="36"/>
  <c r="S22" i="36"/>
  <c r="R22" i="36"/>
  <c r="T22" i="36"/>
  <c r="V22" i="36"/>
  <c r="U22" i="36"/>
  <c r="S21" i="36"/>
  <c r="R21" i="36"/>
  <c r="T21" i="36"/>
  <c r="V21" i="36"/>
  <c r="U21" i="36"/>
  <c r="S20" i="36"/>
  <c r="R20" i="36"/>
  <c r="T20" i="36"/>
  <c r="V20" i="36"/>
  <c r="U20" i="36"/>
  <c r="S19" i="36"/>
  <c r="R19" i="36"/>
  <c r="T19" i="36"/>
  <c r="V19" i="36"/>
  <c r="U19" i="36"/>
  <c r="S18" i="36"/>
  <c r="R18" i="36"/>
  <c r="T18" i="36"/>
  <c r="V18" i="36"/>
  <c r="U18" i="36"/>
  <c r="S17" i="36"/>
  <c r="R17" i="36"/>
  <c r="T17" i="36"/>
  <c r="V17" i="36"/>
  <c r="U17" i="36"/>
  <c r="U15" i="36"/>
  <c r="S15" i="36"/>
  <c r="R15" i="36"/>
  <c r="T15" i="36"/>
  <c r="U14" i="36"/>
  <c r="S14" i="36"/>
  <c r="R14" i="36"/>
  <c r="T14" i="36"/>
  <c r="U13" i="36"/>
  <c r="S13" i="36"/>
  <c r="R13" i="36"/>
  <c r="T13" i="36"/>
  <c r="U12" i="36"/>
  <c r="S12" i="36"/>
  <c r="R12" i="36"/>
  <c r="T12" i="36"/>
  <c r="U11" i="36"/>
  <c r="S11" i="36"/>
  <c r="R11" i="36"/>
  <c r="T11" i="36"/>
  <c r="U10" i="36"/>
  <c r="S10" i="36"/>
  <c r="R10" i="36"/>
  <c r="T10" i="36"/>
  <c r="U9" i="36"/>
  <c r="S9" i="36"/>
  <c r="R9" i="36"/>
  <c r="T9" i="36"/>
  <c r="U8" i="36"/>
  <c r="S8" i="36"/>
  <c r="R8" i="36"/>
  <c r="T8" i="36"/>
  <c r="U7" i="36"/>
  <c r="S7" i="36"/>
  <c r="R7" i="36"/>
  <c r="T7" i="36"/>
  <c r="U6" i="36"/>
  <c r="S6" i="36"/>
  <c r="R6" i="36"/>
  <c r="Q71" i="36"/>
  <c r="P61" i="36"/>
  <c r="P62" i="36"/>
  <c r="P63" i="36"/>
  <c r="P64" i="36"/>
  <c r="P65" i="36"/>
  <c r="P66" i="36"/>
  <c r="P67" i="36"/>
  <c r="P68" i="36"/>
  <c r="P69" i="36"/>
  <c r="P70" i="36"/>
  <c r="P71" i="36"/>
  <c r="Q60" i="36"/>
  <c r="P50" i="36"/>
  <c r="P51" i="36"/>
  <c r="P52" i="36"/>
  <c r="P53" i="36"/>
  <c r="P54" i="36"/>
  <c r="P55" i="36"/>
  <c r="P56" i="36"/>
  <c r="P57" i="36"/>
  <c r="P58" i="36"/>
  <c r="P59" i="36"/>
  <c r="P60" i="36"/>
  <c r="Q49" i="36"/>
  <c r="P39" i="36"/>
  <c r="P40" i="36"/>
  <c r="P41" i="36"/>
  <c r="P42" i="36"/>
  <c r="P43" i="36"/>
  <c r="P44" i="36"/>
  <c r="P45" i="36"/>
  <c r="P46" i="36"/>
  <c r="P47" i="36"/>
  <c r="P48" i="36"/>
  <c r="P49" i="36"/>
  <c r="Q38" i="36"/>
  <c r="P28" i="36"/>
  <c r="P29" i="36"/>
  <c r="P30" i="36"/>
  <c r="P31" i="36"/>
  <c r="P32" i="36"/>
  <c r="P33" i="36"/>
  <c r="P34" i="36"/>
  <c r="P35" i="36"/>
  <c r="P36" i="36"/>
  <c r="P37" i="36"/>
  <c r="P38" i="36"/>
  <c r="Q27" i="36"/>
  <c r="P18" i="36"/>
  <c r="P19" i="36"/>
  <c r="P20" i="36"/>
  <c r="P21" i="36"/>
  <c r="P22" i="36"/>
  <c r="P23" i="36"/>
  <c r="P24" i="36"/>
  <c r="P25" i="36"/>
  <c r="P26" i="36"/>
  <c r="P27" i="36"/>
  <c r="Q16" i="36"/>
  <c r="P6" i="36"/>
  <c r="P7" i="36"/>
  <c r="P8" i="36"/>
  <c r="P9" i="36"/>
  <c r="P10" i="36"/>
  <c r="P11" i="36"/>
  <c r="P12" i="36"/>
  <c r="P13" i="36"/>
  <c r="P14" i="36"/>
  <c r="P15" i="36"/>
  <c r="P16" i="36"/>
  <c r="AE43" i="35"/>
  <c r="AF43" i="35"/>
  <c r="AH43" i="35"/>
  <c r="AE28" i="35"/>
  <c r="AF28" i="35"/>
  <c r="AH28" i="35"/>
  <c r="AE29" i="35"/>
  <c r="AF29" i="35"/>
  <c r="AH29" i="35"/>
  <c r="AE33" i="35"/>
  <c r="AF33" i="35"/>
  <c r="AH33" i="35"/>
  <c r="AH38" i="35"/>
  <c r="G19" i="29"/>
  <c r="AE18" i="35"/>
  <c r="AF18" i="35"/>
  <c r="AH18" i="35"/>
  <c r="AH27" i="35"/>
  <c r="G18" i="29"/>
  <c r="G17" i="29"/>
  <c r="AG70" i="35"/>
  <c r="AG71" i="35"/>
  <c r="F22" i="29"/>
  <c r="AG52" i="35"/>
  <c r="AG54" i="35"/>
  <c r="AG59" i="35"/>
  <c r="AG50" i="35"/>
  <c r="AG60" i="35"/>
  <c r="F21" i="29"/>
  <c r="AG43" i="35"/>
  <c r="AG46" i="35"/>
  <c r="AG48" i="35"/>
  <c r="AG49" i="35"/>
  <c r="F20" i="29"/>
  <c r="AG28" i="35"/>
  <c r="AG29" i="35"/>
  <c r="AG33" i="35"/>
  <c r="AG38" i="35"/>
  <c r="F19" i="29"/>
  <c r="AG18" i="35"/>
  <c r="AG27" i="35"/>
  <c r="F18" i="29"/>
  <c r="F17" i="29"/>
  <c r="AF71" i="35"/>
  <c r="E22" i="29"/>
  <c r="AF60" i="35"/>
  <c r="E21" i="29"/>
  <c r="AF49" i="35"/>
  <c r="E20" i="29"/>
  <c r="AF38" i="35"/>
  <c r="E19" i="29"/>
  <c r="AF27" i="35"/>
  <c r="E18" i="29"/>
  <c r="AE61" i="35"/>
  <c r="AD61" i="35"/>
  <c r="AF61" i="35"/>
  <c r="D61" i="35"/>
  <c r="AH61" i="35"/>
  <c r="AE62" i="35"/>
  <c r="AD62" i="35"/>
  <c r="AF62" i="35"/>
  <c r="D62" i="35"/>
  <c r="AH62" i="35"/>
  <c r="AE63" i="35"/>
  <c r="AD63" i="35"/>
  <c r="AF63" i="35"/>
  <c r="D63" i="35"/>
  <c r="AH63" i="35"/>
  <c r="AE64" i="35"/>
  <c r="AD64" i="35"/>
  <c r="AF64" i="35"/>
  <c r="D64" i="35"/>
  <c r="AH64" i="35"/>
  <c r="AE65" i="35"/>
  <c r="AD65" i="35"/>
  <c r="AF65" i="35"/>
  <c r="D65" i="35"/>
  <c r="AH65" i="35"/>
  <c r="AE66" i="35"/>
  <c r="AD66" i="35"/>
  <c r="AF66" i="35"/>
  <c r="D66" i="35"/>
  <c r="AH66" i="35"/>
  <c r="AE67" i="35"/>
  <c r="AD67" i="35"/>
  <c r="AF67" i="35"/>
  <c r="D67" i="35"/>
  <c r="AH67" i="35"/>
  <c r="AE68" i="35"/>
  <c r="AD68" i="35"/>
  <c r="AF68" i="35"/>
  <c r="D68" i="35"/>
  <c r="AH68" i="35"/>
  <c r="AE69" i="35"/>
  <c r="AD69" i="35"/>
  <c r="AF69" i="35"/>
  <c r="D69" i="35"/>
  <c r="AH69" i="35"/>
  <c r="AD70" i="35"/>
  <c r="D70" i="35"/>
  <c r="AD50" i="35"/>
  <c r="D50" i="35"/>
  <c r="AE51" i="35"/>
  <c r="AD51" i="35"/>
  <c r="AF51" i="35"/>
  <c r="D51" i="35"/>
  <c r="AH51" i="35"/>
  <c r="AD52" i="35"/>
  <c r="D52" i="35"/>
  <c r="AE53" i="35"/>
  <c r="AD53" i="35"/>
  <c r="AF53" i="35"/>
  <c r="D53" i="35"/>
  <c r="AH53" i="35"/>
  <c r="AD54" i="35"/>
  <c r="D54" i="35"/>
  <c r="AE55" i="35"/>
  <c r="AD55" i="35"/>
  <c r="AF55" i="35"/>
  <c r="D55" i="35"/>
  <c r="AH55" i="35"/>
  <c r="AE56" i="35"/>
  <c r="AD56" i="35"/>
  <c r="AF56" i="35"/>
  <c r="D56" i="35"/>
  <c r="AH56" i="35"/>
  <c r="AE57" i="35"/>
  <c r="AD57" i="35"/>
  <c r="AF57" i="35"/>
  <c r="D57" i="35"/>
  <c r="AH57" i="35"/>
  <c r="AE58" i="35"/>
  <c r="AD58" i="35"/>
  <c r="AF58" i="35"/>
  <c r="D58" i="35"/>
  <c r="AH58" i="35"/>
  <c r="AD59" i="35"/>
  <c r="D59" i="35"/>
  <c r="AE39" i="35"/>
  <c r="AD39" i="35"/>
  <c r="AF39" i="35"/>
  <c r="D39" i="35"/>
  <c r="AH39" i="35"/>
  <c r="AE40" i="35"/>
  <c r="AD40" i="35"/>
  <c r="AF40" i="35"/>
  <c r="D40" i="35"/>
  <c r="AH40" i="35"/>
  <c r="AE41" i="35"/>
  <c r="AD41" i="35"/>
  <c r="AF41" i="35"/>
  <c r="D41" i="35"/>
  <c r="AH41" i="35"/>
  <c r="AE42" i="35"/>
  <c r="AD42" i="35"/>
  <c r="AF42" i="35"/>
  <c r="D42" i="35"/>
  <c r="AH42" i="35"/>
  <c r="AD43" i="35"/>
  <c r="D43" i="35"/>
  <c r="AE44" i="35"/>
  <c r="AD44" i="35"/>
  <c r="AF44" i="35"/>
  <c r="D44" i="35"/>
  <c r="AH44" i="35"/>
  <c r="AE45" i="35"/>
  <c r="AD45" i="35"/>
  <c r="AF45" i="35"/>
  <c r="D45" i="35"/>
  <c r="AH45" i="35"/>
  <c r="AD46" i="35"/>
  <c r="D46" i="35"/>
  <c r="AE47" i="35"/>
  <c r="AD47" i="35"/>
  <c r="AF47" i="35"/>
  <c r="D47" i="35"/>
  <c r="AH47" i="35"/>
  <c r="AD48" i="35"/>
  <c r="D48" i="35"/>
  <c r="AD28" i="35"/>
  <c r="D28" i="35"/>
  <c r="AD29" i="35"/>
  <c r="D29" i="35"/>
  <c r="AE30" i="35"/>
  <c r="AD30" i="35"/>
  <c r="AF30" i="35"/>
  <c r="D30" i="35"/>
  <c r="AH30" i="35"/>
  <c r="AE31" i="35"/>
  <c r="AD31" i="35"/>
  <c r="AF31" i="35"/>
  <c r="D31" i="35"/>
  <c r="AH31" i="35"/>
  <c r="AE32" i="35"/>
  <c r="AD32" i="35"/>
  <c r="AF32" i="35"/>
  <c r="D32" i="35"/>
  <c r="AH32" i="35"/>
  <c r="AD33" i="35"/>
  <c r="D33" i="35"/>
  <c r="AE34" i="35"/>
  <c r="AD34" i="35"/>
  <c r="AF34" i="35"/>
  <c r="D34" i="35"/>
  <c r="AH34" i="35"/>
  <c r="AE35" i="35"/>
  <c r="AD35" i="35"/>
  <c r="AF35" i="35"/>
  <c r="D35" i="35"/>
  <c r="AH35" i="35"/>
  <c r="AE36" i="35"/>
  <c r="AD36" i="35"/>
  <c r="AF36" i="35"/>
  <c r="D36" i="35"/>
  <c r="AH36" i="35"/>
  <c r="AE37" i="35"/>
  <c r="AD37" i="35"/>
  <c r="AF37" i="35"/>
  <c r="D37" i="35"/>
  <c r="AH37" i="35"/>
  <c r="AE17" i="35"/>
  <c r="AD17" i="35"/>
  <c r="AF17" i="35"/>
  <c r="D17" i="35"/>
  <c r="AH17" i="35"/>
  <c r="AD18" i="35"/>
  <c r="D18" i="35"/>
  <c r="AE19" i="35"/>
  <c r="AD19" i="35"/>
  <c r="AF19" i="35"/>
  <c r="D19" i="35"/>
  <c r="AH19" i="35"/>
  <c r="AE20" i="35"/>
  <c r="AD20" i="35"/>
  <c r="AF20" i="35"/>
  <c r="D20" i="35"/>
  <c r="AH20" i="35"/>
  <c r="AE21" i="35"/>
  <c r="AD21" i="35"/>
  <c r="AF21" i="35"/>
  <c r="D21" i="35"/>
  <c r="AH21" i="35"/>
  <c r="AE22" i="35"/>
  <c r="AD22" i="35"/>
  <c r="AF22" i="35"/>
  <c r="D22" i="35"/>
  <c r="AH22" i="35"/>
  <c r="AE23" i="35"/>
  <c r="AD23" i="35"/>
  <c r="AF23" i="35"/>
  <c r="D23" i="35"/>
  <c r="AH23" i="35"/>
  <c r="AE24" i="35"/>
  <c r="AD24" i="35"/>
  <c r="AF24" i="35"/>
  <c r="D24" i="35"/>
  <c r="AH24" i="35"/>
  <c r="AE25" i="35"/>
  <c r="AD25" i="35"/>
  <c r="AF25" i="35"/>
  <c r="D25" i="35"/>
  <c r="AH25" i="35"/>
  <c r="AE26" i="35"/>
  <c r="AD26" i="35"/>
  <c r="AF26" i="35"/>
  <c r="D26" i="35"/>
  <c r="AH26" i="35"/>
  <c r="AE6" i="35"/>
  <c r="AD6" i="35"/>
  <c r="AF6" i="35"/>
  <c r="D6" i="35"/>
  <c r="AH6" i="35"/>
  <c r="AE7" i="35"/>
  <c r="AD7" i="35"/>
  <c r="AF7" i="35"/>
  <c r="D7" i="35"/>
  <c r="AH7" i="35"/>
  <c r="AE8" i="35"/>
  <c r="AD8" i="35"/>
  <c r="AF8" i="35"/>
  <c r="D8" i="35"/>
  <c r="AH8" i="35"/>
  <c r="AE9" i="35"/>
  <c r="AD9" i="35"/>
  <c r="AF9" i="35"/>
  <c r="D9" i="35"/>
  <c r="AH9" i="35"/>
  <c r="AE10" i="35"/>
  <c r="AD10" i="35"/>
  <c r="AF10" i="35"/>
  <c r="D10" i="35"/>
  <c r="AH10" i="35"/>
  <c r="AE11" i="35"/>
  <c r="AD11" i="35"/>
  <c r="AF11" i="35"/>
  <c r="D11" i="35"/>
  <c r="AH11" i="35"/>
  <c r="AE12" i="35"/>
  <c r="AD12" i="35"/>
  <c r="AF12" i="35"/>
  <c r="D12" i="35"/>
  <c r="AH12" i="35"/>
  <c r="AE13" i="35"/>
  <c r="AD13" i="35"/>
  <c r="AF13" i="35"/>
  <c r="D13" i="35"/>
  <c r="AH13" i="35"/>
  <c r="AE14" i="35"/>
  <c r="AD14" i="35"/>
  <c r="AF14" i="35"/>
  <c r="D14" i="35"/>
  <c r="AH14" i="35"/>
  <c r="AE15" i="35"/>
  <c r="AD15" i="35"/>
  <c r="AF15" i="35"/>
  <c r="D15" i="35"/>
  <c r="AH15" i="35"/>
  <c r="AH16" i="35"/>
  <c r="AH73" i="35"/>
  <c r="AG61" i="35"/>
  <c r="AG62" i="35"/>
  <c r="AG63" i="35"/>
  <c r="AG64" i="35"/>
  <c r="AG65" i="35"/>
  <c r="AG66" i="35"/>
  <c r="AG67" i="35"/>
  <c r="AG68" i="35"/>
  <c r="AG69" i="35"/>
  <c r="AG51" i="35"/>
  <c r="AG53" i="35"/>
  <c r="AG55" i="35"/>
  <c r="AG56" i="35"/>
  <c r="AG57" i="35"/>
  <c r="AG58" i="35"/>
  <c r="AG39" i="35"/>
  <c r="AG40" i="35"/>
  <c r="AG41" i="35"/>
  <c r="AG42" i="35"/>
  <c r="AG44" i="35"/>
  <c r="AG45" i="35"/>
  <c r="AG47" i="35"/>
  <c r="AG30" i="35"/>
  <c r="AG31" i="35"/>
  <c r="AG32" i="35"/>
  <c r="AG34" i="35"/>
  <c r="AG35" i="35"/>
  <c r="AG36" i="35"/>
  <c r="AG37" i="35"/>
  <c r="AG17" i="35"/>
  <c r="AG19" i="35"/>
  <c r="AG20" i="35"/>
  <c r="AG21" i="35"/>
  <c r="AG22" i="35"/>
  <c r="AG23" i="35"/>
  <c r="AG24" i="35"/>
  <c r="AG25" i="35"/>
  <c r="AG26" i="35"/>
  <c r="AG6" i="35"/>
  <c r="AG7" i="35"/>
  <c r="AG8" i="35"/>
  <c r="AG9" i="35"/>
  <c r="AG10" i="35"/>
  <c r="AG11" i="35"/>
  <c r="AG12" i="35"/>
  <c r="AG13" i="35"/>
  <c r="AG14" i="35"/>
  <c r="AG15" i="35"/>
  <c r="AG16" i="35"/>
  <c r="AG73" i="35"/>
  <c r="AF16" i="35"/>
  <c r="AF73" i="35"/>
  <c r="AC71" i="35"/>
  <c r="AB61" i="35"/>
  <c r="AB62" i="35"/>
  <c r="AB63" i="35"/>
  <c r="AB64" i="35"/>
  <c r="AB65" i="35"/>
  <c r="AB66" i="35"/>
  <c r="AB67" i="35"/>
  <c r="AB68" i="35"/>
  <c r="AB69" i="35"/>
  <c r="AB70" i="35"/>
  <c r="AB71" i="35"/>
  <c r="Y71" i="35"/>
  <c r="X61" i="35"/>
  <c r="X62" i="35"/>
  <c r="X63" i="35"/>
  <c r="X64" i="35"/>
  <c r="X65" i="35"/>
  <c r="X66" i="35"/>
  <c r="X67" i="35"/>
  <c r="X68" i="35"/>
  <c r="X69" i="35"/>
  <c r="X70" i="35"/>
  <c r="X71" i="35"/>
  <c r="U71" i="35"/>
  <c r="T61" i="35"/>
  <c r="T62" i="35"/>
  <c r="T63" i="35"/>
  <c r="T64" i="35"/>
  <c r="T65" i="35"/>
  <c r="T66" i="35"/>
  <c r="T67" i="35"/>
  <c r="T68" i="35"/>
  <c r="T69" i="35"/>
  <c r="T70" i="35"/>
  <c r="T71" i="35"/>
  <c r="Q71" i="35"/>
  <c r="P61" i="35"/>
  <c r="P62" i="35"/>
  <c r="P63" i="35"/>
  <c r="P64" i="35"/>
  <c r="P65" i="35"/>
  <c r="P66" i="35"/>
  <c r="P67" i="35"/>
  <c r="P68" i="35"/>
  <c r="P69" i="35"/>
  <c r="P70" i="35"/>
  <c r="P71" i="35"/>
  <c r="M71" i="35"/>
  <c r="L61" i="35"/>
  <c r="L62" i="35"/>
  <c r="L63" i="35"/>
  <c r="L64" i="35"/>
  <c r="L65" i="35"/>
  <c r="L66" i="35"/>
  <c r="L67" i="35"/>
  <c r="L68" i="35"/>
  <c r="L69" i="35"/>
  <c r="L70" i="35"/>
  <c r="L71" i="35"/>
  <c r="I71" i="35"/>
  <c r="H61" i="35"/>
  <c r="H62" i="35"/>
  <c r="H63" i="35"/>
  <c r="H64" i="35"/>
  <c r="H65" i="35"/>
  <c r="H66" i="35"/>
  <c r="H67" i="35"/>
  <c r="H68" i="35"/>
  <c r="H69" i="35"/>
  <c r="H70" i="35"/>
  <c r="H71" i="35"/>
  <c r="E71" i="35"/>
  <c r="D71" i="35"/>
  <c r="AC60" i="35"/>
  <c r="AB50" i="35"/>
  <c r="AB51" i="35"/>
  <c r="AB52" i="35"/>
  <c r="AB53" i="35"/>
  <c r="AB54" i="35"/>
  <c r="AB55" i="35"/>
  <c r="AB56" i="35"/>
  <c r="AB57" i="35"/>
  <c r="AB58" i="35"/>
  <c r="AB59" i="35"/>
  <c r="AB60" i="35"/>
  <c r="Y60" i="35"/>
  <c r="X50" i="35"/>
  <c r="X51" i="35"/>
  <c r="X52" i="35"/>
  <c r="X53" i="35"/>
  <c r="X54" i="35"/>
  <c r="X55" i="35"/>
  <c r="X56" i="35"/>
  <c r="X57" i="35"/>
  <c r="X58" i="35"/>
  <c r="X59" i="35"/>
  <c r="X60" i="35"/>
  <c r="U60" i="35"/>
  <c r="T50" i="35"/>
  <c r="T51" i="35"/>
  <c r="T52" i="35"/>
  <c r="T53" i="35"/>
  <c r="T54" i="35"/>
  <c r="T55" i="35"/>
  <c r="T56" i="35"/>
  <c r="T57" i="35"/>
  <c r="T58" i="35"/>
  <c r="T59" i="35"/>
  <c r="T60" i="35"/>
  <c r="Q60" i="35"/>
  <c r="P50" i="35"/>
  <c r="P51" i="35"/>
  <c r="P52" i="35"/>
  <c r="P53" i="35"/>
  <c r="P54" i="35"/>
  <c r="P55" i="35"/>
  <c r="P56" i="35"/>
  <c r="P57" i="35"/>
  <c r="P58" i="35"/>
  <c r="P59" i="35"/>
  <c r="P60" i="35"/>
  <c r="M60" i="35"/>
  <c r="L50" i="35"/>
  <c r="L51" i="35"/>
  <c r="L52" i="35"/>
  <c r="L53" i="35"/>
  <c r="L54" i="35"/>
  <c r="L55" i="35"/>
  <c r="L56" i="35"/>
  <c r="L57" i="35"/>
  <c r="L58" i="35"/>
  <c r="L59" i="35"/>
  <c r="L60" i="35"/>
  <c r="I60" i="35"/>
  <c r="H50" i="35"/>
  <c r="H51" i="35"/>
  <c r="H52" i="35"/>
  <c r="H53" i="35"/>
  <c r="H54" i="35"/>
  <c r="H55" i="35"/>
  <c r="H56" i="35"/>
  <c r="H57" i="35"/>
  <c r="H58" i="35"/>
  <c r="H59" i="35"/>
  <c r="H60" i="35"/>
  <c r="E60" i="35"/>
  <c r="D60" i="35"/>
  <c r="AC49" i="35"/>
  <c r="AB39" i="35"/>
  <c r="AB40" i="35"/>
  <c r="AB41" i="35"/>
  <c r="AB42" i="35"/>
  <c r="AB43" i="35"/>
  <c r="AB44" i="35"/>
  <c r="AB45" i="35"/>
  <c r="AB46" i="35"/>
  <c r="AB47" i="35"/>
  <c r="AB48" i="35"/>
  <c r="AB49" i="35"/>
  <c r="Y49" i="35"/>
  <c r="X39" i="35"/>
  <c r="X40" i="35"/>
  <c r="X41" i="35"/>
  <c r="X42" i="35"/>
  <c r="X43" i="35"/>
  <c r="X44" i="35"/>
  <c r="X45" i="35"/>
  <c r="X46" i="35"/>
  <c r="X47" i="35"/>
  <c r="X48" i="35"/>
  <c r="X49" i="35"/>
  <c r="U49" i="35"/>
  <c r="T39" i="35"/>
  <c r="T40" i="35"/>
  <c r="T41" i="35"/>
  <c r="T42" i="35"/>
  <c r="T43" i="35"/>
  <c r="T44" i="35"/>
  <c r="T45" i="35"/>
  <c r="T46" i="35"/>
  <c r="T47" i="35"/>
  <c r="T48" i="35"/>
  <c r="T49" i="35"/>
  <c r="Q49" i="35"/>
  <c r="P39" i="35"/>
  <c r="P40" i="35"/>
  <c r="P41" i="35"/>
  <c r="P42" i="35"/>
  <c r="P43" i="35"/>
  <c r="P44" i="35"/>
  <c r="P45" i="35"/>
  <c r="P46" i="35"/>
  <c r="P47" i="35"/>
  <c r="P48" i="35"/>
  <c r="P49" i="35"/>
  <c r="M49" i="35"/>
  <c r="L39" i="35"/>
  <c r="L40" i="35"/>
  <c r="L41" i="35"/>
  <c r="L42" i="35"/>
  <c r="L43" i="35"/>
  <c r="L44" i="35"/>
  <c r="L45" i="35"/>
  <c r="L46" i="35"/>
  <c r="L47" i="35"/>
  <c r="L48" i="35"/>
  <c r="L49" i="35"/>
  <c r="I49" i="35"/>
  <c r="H39" i="35"/>
  <c r="H40" i="35"/>
  <c r="H41" i="35"/>
  <c r="H42" i="35"/>
  <c r="H43" i="35"/>
  <c r="H44" i="35"/>
  <c r="H45" i="35"/>
  <c r="H46" i="35"/>
  <c r="H47" i="35"/>
  <c r="H48" i="35"/>
  <c r="H49" i="35"/>
  <c r="E49" i="35"/>
  <c r="D49" i="35"/>
  <c r="AC38" i="35"/>
  <c r="AB28" i="35"/>
  <c r="AB29" i="35"/>
  <c r="AB30" i="35"/>
  <c r="AB31" i="35"/>
  <c r="AB32" i="35"/>
  <c r="AB33" i="35"/>
  <c r="AB34" i="35"/>
  <c r="AB35" i="35"/>
  <c r="AB36" i="35"/>
  <c r="AB37" i="35"/>
  <c r="AB38" i="35"/>
  <c r="Y38" i="35"/>
  <c r="X28" i="35"/>
  <c r="X29" i="35"/>
  <c r="X30" i="35"/>
  <c r="X31" i="35"/>
  <c r="X32" i="35"/>
  <c r="X33" i="35"/>
  <c r="X34" i="35"/>
  <c r="X35" i="35"/>
  <c r="X36" i="35"/>
  <c r="X37" i="35"/>
  <c r="X38" i="35"/>
  <c r="U38" i="35"/>
  <c r="T28" i="35"/>
  <c r="T29" i="35"/>
  <c r="T30" i="35"/>
  <c r="T31" i="35"/>
  <c r="T32" i="35"/>
  <c r="T33" i="35"/>
  <c r="T34" i="35"/>
  <c r="T35" i="35"/>
  <c r="T36" i="35"/>
  <c r="T37" i="35"/>
  <c r="T38" i="35"/>
  <c r="Q38" i="35"/>
  <c r="P28" i="35"/>
  <c r="P29" i="35"/>
  <c r="P30" i="35"/>
  <c r="P31" i="35"/>
  <c r="P32" i="35"/>
  <c r="P33" i="35"/>
  <c r="P34" i="35"/>
  <c r="P35" i="35"/>
  <c r="P36" i="35"/>
  <c r="P37" i="35"/>
  <c r="P38" i="35"/>
  <c r="M38" i="35"/>
  <c r="L28" i="35"/>
  <c r="L29" i="35"/>
  <c r="L30" i="35"/>
  <c r="L31" i="35"/>
  <c r="L32" i="35"/>
  <c r="L33" i="35"/>
  <c r="L34" i="35"/>
  <c r="L35" i="35"/>
  <c r="L36" i="35"/>
  <c r="L37" i="35"/>
  <c r="L38" i="35"/>
  <c r="I38" i="35"/>
  <c r="H28" i="35"/>
  <c r="H29" i="35"/>
  <c r="H30" i="35"/>
  <c r="H31" i="35"/>
  <c r="H32" i="35"/>
  <c r="H33" i="35"/>
  <c r="H34" i="35"/>
  <c r="H35" i="35"/>
  <c r="H36" i="35"/>
  <c r="H37" i="35"/>
  <c r="H38" i="35"/>
  <c r="E38" i="35"/>
  <c r="D38" i="35"/>
  <c r="AC27" i="35"/>
  <c r="AB17" i="35"/>
  <c r="AB18" i="35"/>
  <c r="AB19" i="35"/>
  <c r="AB20" i="35"/>
  <c r="AB21" i="35"/>
  <c r="AB22" i="35"/>
  <c r="AB23" i="35"/>
  <c r="AB24" i="35"/>
  <c r="AB25" i="35"/>
  <c r="AB26" i="35"/>
  <c r="AB27" i="35"/>
  <c r="Y27" i="35"/>
  <c r="X17" i="35"/>
  <c r="X18" i="35"/>
  <c r="X19" i="35"/>
  <c r="X20" i="35"/>
  <c r="X21" i="35"/>
  <c r="X22" i="35"/>
  <c r="X23" i="35"/>
  <c r="X24" i="35"/>
  <c r="X25" i="35"/>
  <c r="X26" i="35"/>
  <c r="X27" i="35"/>
  <c r="U27" i="35"/>
  <c r="T17" i="35"/>
  <c r="T18" i="35"/>
  <c r="T19" i="35"/>
  <c r="T20" i="35"/>
  <c r="T21" i="35"/>
  <c r="T22" i="35"/>
  <c r="T23" i="35"/>
  <c r="T24" i="35"/>
  <c r="T25" i="35"/>
  <c r="T26" i="35"/>
  <c r="T27" i="35"/>
  <c r="Q27" i="35"/>
  <c r="P17" i="35"/>
  <c r="P18" i="35"/>
  <c r="P19" i="35"/>
  <c r="P20" i="35"/>
  <c r="P21" i="35"/>
  <c r="P22" i="35"/>
  <c r="P23" i="35"/>
  <c r="P24" i="35"/>
  <c r="P25" i="35"/>
  <c r="P26" i="35"/>
  <c r="P27" i="35"/>
  <c r="M27" i="35"/>
  <c r="L17" i="35"/>
  <c r="L18" i="35"/>
  <c r="L19" i="35"/>
  <c r="L20" i="35"/>
  <c r="L21" i="35"/>
  <c r="L22" i="35"/>
  <c r="L23" i="35"/>
  <c r="L24" i="35"/>
  <c r="L25" i="35"/>
  <c r="L26" i="35"/>
  <c r="L27" i="35"/>
  <c r="I27" i="35"/>
  <c r="H17" i="35"/>
  <c r="H18" i="35"/>
  <c r="H19" i="35"/>
  <c r="H20" i="35"/>
  <c r="H21" i="35"/>
  <c r="H22" i="35"/>
  <c r="H23" i="35"/>
  <c r="H24" i="35"/>
  <c r="H25" i="35"/>
  <c r="H26" i="35"/>
  <c r="H27" i="35"/>
  <c r="E27" i="35"/>
  <c r="D27" i="35"/>
  <c r="AC16" i="35"/>
  <c r="AB6" i="35"/>
  <c r="AB7" i="35"/>
  <c r="AB8" i="35"/>
  <c r="AB9" i="35"/>
  <c r="AB10" i="35"/>
  <c r="AB11" i="35"/>
  <c r="AB12" i="35"/>
  <c r="AB13" i="35"/>
  <c r="AB14" i="35"/>
  <c r="AB15" i="35"/>
  <c r="AB16" i="35"/>
  <c r="Y16" i="35"/>
  <c r="X6" i="35"/>
  <c r="X7" i="35"/>
  <c r="X8" i="35"/>
  <c r="X9" i="35"/>
  <c r="X10" i="35"/>
  <c r="X11" i="35"/>
  <c r="X12" i="35"/>
  <c r="X13" i="35"/>
  <c r="X14" i="35"/>
  <c r="X15" i="35"/>
  <c r="X16" i="35"/>
  <c r="U16" i="35"/>
  <c r="T6" i="35"/>
  <c r="T7" i="35"/>
  <c r="T8" i="35"/>
  <c r="T9" i="35"/>
  <c r="T10" i="35"/>
  <c r="T11" i="35"/>
  <c r="T12" i="35"/>
  <c r="T13" i="35"/>
  <c r="T14" i="35"/>
  <c r="T15" i="35"/>
  <c r="T16" i="35"/>
  <c r="Q16" i="35"/>
  <c r="P6" i="35"/>
  <c r="P7" i="35"/>
  <c r="P8" i="35"/>
  <c r="P9" i="35"/>
  <c r="P10" i="35"/>
  <c r="P11" i="35"/>
  <c r="P12" i="35"/>
  <c r="P13" i="35"/>
  <c r="P14" i="35"/>
  <c r="P15" i="35"/>
  <c r="P16" i="35"/>
  <c r="M16" i="35"/>
  <c r="L6" i="35"/>
  <c r="L7" i="35"/>
  <c r="L8" i="35"/>
  <c r="L9" i="35"/>
  <c r="L10" i="35"/>
  <c r="L11" i="35"/>
  <c r="L12" i="35"/>
  <c r="L13" i="35"/>
  <c r="L14" i="35"/>
  <c r="L15" i="35"/>
  <c r="L16" i="35"/>
  <c r="I16" i="35"/>
  <c r="H6" i="35"/>
  <c r="H7" i="35"/>
  <c r="H8" i="35"/>
  <c r="H9" i="35"/>
  <c r="H10" i="35"/>
  <c r="H11" i="35"/>
  <c r="H12" i="35"/>
  <c r="H13" i="35"/>
  <c r="H14" i="35"/>
  <c r="H15" i="35"/>
  <c r="H16" i="35"/>
  <c r="E16" i="35"/>
  <c r="D16" i="35"/>
  <c r="D33" i="40"/>
  <c r="H33" i="40"/>
  <c r="L33" i="40"/>
  <c r="P33" i="40"/>
  <c r="T33" i="40"/>
  <c r="X33" i="40"/>
  <c r="AB33" i="40"/>
  <c r="AD33" i="40"/>
  <c r="AE33" i="40"/>
  <c r="AF33" i="40"/>
  <c r="AG33" i="40"/>
  <c r="AH33" i="40"/>
  <c r="AB43" i="40"/>
  <c r="AB17" i="40"/>
  <c r="AA70" i="22"/>
  <c r="AB70" i="22"/>
  <c r="AD70" i="22"/>
  <c r="AD71" i="22"/>
  <c r="AD73" i="22"/>
  <c r="AD61" i="40"/>
  <c r="AE61" i="40"/>
  <c r="AF61" i="40"/>
  <c r="AH61" i="40"/>
  <c r="AD62" i="40"/>
  <c r="AE62" i="40"/>
  <c r="AF62" i="40"/>
  <c r="AH62" i="40"/>
  <c r="AD63" i="40"/>
  <c r="AE63" i="40"/>
  <c r="AF63" i="40"/>
  <c r="AH63" i="40"/>
  <c r="AD64" i="40"/>
  <c r="AE64" i="40"/>
  <c r="AF64" i="40"/>
  <c r="AH64" i="40"/>
  <c r="AD65" i="40"/>
  <c r="AE65" i="40"/>
  <c r="AF65" i="40"/>
  <c r="AH65" i="40"/>
  <c r="AD66" i="40"/>
  <c r="AE66" i="40"/>
  <c r="AF66" i="40"/>
  <c r="AH66" i="40"/>
  <c r="AD67" i="40"/>
  <c r="AE67" i="40"/>
  <c r="AF67" i="40"/>
  <c r="AH67" i="40"/>
  <c r="AD68" i="40"/>
  <c r="AE68" i="40"/>
  <c r="AF68" i="40"/>
  <c r="AH68" i="40"/>
  <c r="AD69" i="40"/>
  <c r="AE69" i="40"/>
  <c r="AF69" i="40"/>
  <c r="AH69" i="40"/>
  <c r="AD70" i="40"/>
  <c r="AE70" i="40"/>
  <c r="AF70" i="40"/>
  <c r="AH70" i="40"/>
  <c r="AH71" i="40"/>
  <c r="M10" i="23"/>
  <c r="AD50" i="40"/>
  <c r="AE50" i="40"/>
  <c r="AF50" i="40"/>
  <c r="AH50" i="40"/>
  <c r="AD51" i="40"/>
  <c r="AE51" i="40"/>
  <c r="AF51" i="40"/>
  <c r="AH51" i="40"/>
  <c r="AD52" i="40"/>
  <c r="AE52" i="40"/>
  <c r="AF52" i="40"/>
  <c r="AH52" i="40"/>
  <c r="AD53" i="40"/>
  <c r="AE53" i="40"/>
  <c r="AF53" i="40"/>
  <c r="AH53" i="40"/>
  <c r="AD54" i="40"/>
  <c r="AE54" i="40"/>
  <c r="AF54" i="40"/>
  <c r="AH54" i="40"/>
  <c r="AD55" i="40"/>
  <c r="AE55" i="40"/>
  <c r="AF55" i="40"/>
  <c r="AH55" i="40"/>
  <c r="AD56" i="40"/>
  <c r="AE56" i="40"/>
  <c r="AF56" i="40"/>
  <c r="AH56" i="40"/>
  <c r="AD57" i="40"/>
  <c r="AE57" i="40"/>
  <c r="AF57" i="40"/>
  <c r="AH57" i="40"/>
  <c r="AD58" i="40"/>
  <c r="AE58" i="40"/>
  <c r="AF58" i="40"/>
  <c r="AH58" i="40"/>
  <c r="AD59" i="40"/>
  <c r="AE59" i="40"/>
  <c r="AF59" i="40"/>
  <c r="AH59" i="40"/>
  <c r="AH60" i="40"/>
  <c r="M9" i="23"/>
  <c r="AD39" i="40"/>
  <c r="AE39" i="40"/>
  <c r="AF39" i="40"/>
  <c r="AH39" i="40"/>
  <c r="AD40" i="40"/>
  <c r="AE40" i="40"/>
  <c r="AF40" i="40"/>
  <c r="AH40" i="40"/>
  <c r="AD41" i="40"/>
  <c r="AE41" i="40"/>
  <c r="AF41" i="40"/>
  <c r="AH41" i="40"/>
  <c r="AD42" i="40"/>
  <c r="AE42" i="40"/>
  <c r="AF42" i="40"/>
  <c r="AH42" i="40"/>
  <c r="AD43" i="40"/>
  <c r="AE43" i="40"/>
  <c r="AF43" i="40"/>
  <c r="AH43" i="40"/>
  <c r="AD44" i="40"/>
  <c r="AE44" i="40"/>
  <c r="AF44" i="40"/>
  <c r="AH44" i="40"/>
  <c r="AD45" i="40"/>
  <c r="AE45" i="40"/>
  <c r="AF45" i="40"/>
  <c r="AH45" i="40"/>
  <c r="AD46" i="40"/>
  <c r="AE46" i="40"/>
  <c r="AF46" i="40"/>
  <c r="AH46" i="40"/>
  <c r="AD47" i="40"/>
  <c r="AE47" i="40"/>
  <c r="AF47" i="40"/>
  <c r="AH47" i="40"/>
  <c r="AD48" i="40"/>
  <c r="AE48" i="40"/>
  <c r="AF48" i="40"/>
  <c r="AH48" i="40"/>
  <c r="AH49" i="40"/>
  <c r="M8" i="23"/>
  <c r="AD28" i="40"/>
  <c r="AE28" i="40"/>
  <c r="AF28" i="40"/>
  <c r="AH28" i="40"/>
  <c r="AD29" i="40"/>
  <c r="AE29" i="40"/>
  <c r="AF29" i="40"/>
  <c r="AH29" i="40"/>
  <c r="AD30" i="40"/>
  <c r="AE30" i="40"/>
  <c r="AF30" i="40"/>
  <c r="AH30" i="40"/>
  <c r="AD31" i="40"/>
  <c r="AE31" i="40"/>
  <c r="AF31" i="40"/>
  <c r="AH31" i="40"/>
  <c r="AD32" i="40"/>
  <c r="AE32" i="40"/>
  <c r="AF32" i="40"/>
  <c r="AH32" i="40"/>
  <c r="AD34" i="40"/>
  <c r="AE34" i="40"/>
  <c r="AF34" i="40"/>
  <c r="AH34" i="40"/>
  <c r="AD35" i="40"/>
  <c r="AE35" i="40"/>
  <c r="AF35" i="40"/>
  <c r="AH35" i="40"/>
  <c r="AD36" i="40"/>
  <c r="AE36" i="40"/>
  <c r="AF36" i="40"/>
  <c r="AH36" i="40"/>
  <c r="AD37" i="40"/>
  <c r="AE37" i="40"/>
  <c r="AF37" i="40"/>
  <c r="AH37" i="40"/>
  <c r="AH38" i="40"/>
  <c r="M7" i="23"/>
  <c r="AE17" i="40"/>
  <c r="AD17" i="40"/>
  <c r="AF17" i="40"/>
  <c r="AH17" i="40"/>
  <c r="AD18" i="40"/>
  <c r="AE18" i="40"/>
  <c r="AF18" i="40"/>
  <c r="AH18" i="40"/>
  <c r="AD19" i="40"/>
  <c r="AE19" i="40"/>
  <c r="AF19" i="40"/>
  <c r="AH19" i="40"/>
  <c r="AD20" i="40"/>
  <c r="AE20" i="40"/>
  <c r="AF20" i="40"/>
  <c r="AH20" i="40"/>
  <c r="AD21" i="40"/>
  <c r="AE21" i="40"/>
  <c r="AF21" i="40"/>
  <c r="AH21" i="40"/>
  <c r="AD22" i="40"/>
  <c r="AE22" i="40"/>
  <c r="AF22" i="40"/>
  <c r="AH22" i="40"/>
  <c r="AD23" i="40"/>
  <c r="AE23" i="40"/>
  <c r="AF23" i="40"/>
  <c r="AH23" i="40"/>
  <c r="AD24" i="40"/>
  <c r="AE24" i="40"/>
  <c r="AF24" i="40"/>
  <c r="AH24" i="40"/>
  <c r="AD25" i="40"/>
  <c r="AE25" i="40"/>
  <c r="AF25" i="40"/>
  <c r="AH25" i="40"/>
  <c r="AD26" i="40"/>
  <c r="AE26" i="40"/>
  <c r="AF26" i="40"/>
  <c r="AH26" i="40"/>
  <c r="AH27" i="40"/>
  <c r="M6" i="23"/>
  <c r="AD6" i="40"/>
  <c r="AE6" i="40"/>
  <c r="AF6" i="40"/>
  <c r="AH6" i="40"/>
  <c r="AD7" i="40"/>
  <c r="AE7" i="40"/>
  <c r="AF7" i="40"/>
  <c r="AH7" i="40"/>
  <c r="AE8" i="40"/>
  <c r="AD8" i="40"/>
  <c r="AF8" i="40"/>
  <c r="AH8" i="40"/>
  <c r="AD9" i="40"/>
  <c r="AE9" i="40"/>
  <c r="AF9" i="40"/>
  <c r="AH9" i="40"/>
  <c r="AD10" i="40"/>
  <c r="AE10" i="40"/>
  <c r="AF10" i="40"/>
  <c r="AH10" i="40"/>
  <c r="AD11" i="40"/>
  <c r="AE11" i="40"/>
  <c r="AF11" i="40"/>
  <c r="AH11" i="40"/>
  <c r="AE12" i="40"/>
  <c r="AD12" i="40"/>
  <c r="AF12" i="40"/>
  <c r="AH12" i="40"/>
  <c r="AD13" i="40"/>
  <c r="AE13" i="40"/>
  <c r="AF13" i="40"/>
  <c r="AH13" i="40"/>
  <c r="AD14" i="40"/>
  <c r="AE14" i="40"/>
  <c r="AF14" i="40"/>
  <c r="AH14" i="40"/>
  <c r="AD15" i="40"/>
  <c r="AE15" i="40"/>
  <c r="AF15" i="40"/>
  <c r="AH15" i="40"/>
  <c r="AH16" i="40"/>
  <c r="M5" i="23"/>
  <c r="AG61" i="40"/>
  <c r="AG62" i="40"/>
  <c r="AG63" i="40"/>
  <c r="AG64" i="40"/>
  <c r="AG65" i="40"/>
  <c r="AG66" i="40"/>
  <c r="AG67" i="40"/>
  <c r="AG68" i="40"/>
  <c r="AG69" i="40"/>
  <c r="AG70" i="40"/>
  <c r="AG71" i="40"/>
  <c r="L10" i="23"/>
  <c r="AG50" i="40"/>
  <c r="AG51" i="40"/>
  <c r="AG52" i="40"/>
  <c r="AG53" i="40"/>
  <c r="AG54" i="40"/>
  <c r="AG55" i="40"/>
  <c r="AG56" i="40"/>
  <c r="AG57" i="40"/>
  <c r="AG58" i="40"/>
  <c r="AG59" i="40"/>
  <c r="AG60" i="40"/>
  <c r="L9" i="23"/>
  <c r="AG39" i="40"/>
  <c r="AG40" i="40"/>
  <c r="AG41" i="40"/>
  <c r="AG42" i="40"/>
  <c r="AG43" i="40"/>
  <c r="AG44" i="40"/>
  <c r="AG45" i="40"/>
  <c r="AG46" i="40"/>
  <c r="AG47" i="40"/>
  <c r="AG48" i="40"/>
  <c r="AG49" i="40"/>
  <c r="L8" i="23"/>
  <c r="AG28" i="40"/>
  <c r="AG29" i="40"/>
  <c r="AG30" i="40"/>
  <c r="AG31" i="40"/>
  <c r="AG32" i="40"/>
  <c r="AG34" i="40"/>
  <c r="AG35" i="40"/>
  <c r="AG36" i="40"/>
  <c r="AG37" i="40"/>
  <c r="AG38" i="40"/>
  <c r="L7" i="23"/>
  <c r="AG17" i="40"/>
  <c r="AG26" i="40"/>
  <c r="AG18" i="40"/>
  <c r="AG19" i="40"/>
  <c r="AG20" i="40"/>
  <c r="AG21" i="40"/>
  <c r="AG22" i="40"/>
  <c r="AG23" i="40"/>
  <c r="AG24" i="40"/>
  <c r="AG25" i="40"/>
  <c r="AG27" i="40"/>
  <c r="L6" i="23"/>
  <c r="AG6" i="40"/>
  <c r="AG7" i="40"/>
  <c r="AG8" i="40"/>
  <c r="AG9" i="40"/>
  <c r="AG10" i="40"/>
  <c r="AG11" i="40"/>
  <c r="AG12" i="40"/>
  <c r="AG13" i="40"/>
  <c r="AG14" i="40"/>
  <c r="AG15" i="40"/>
  <c r="AG16" i="40"/>
  <c r="L5" i="23"/>
  <c r="AF71" i="40"/>
  <c r="K10" i="23"/>
  <c r="AF60" i="40"/>
  <c r="K9" i="23"/>
  <c r="AF49" i="40"/>
  <c r="K8" i="23"/>
  <c r="AF38" i="40"/>
  <c r="K7" i="23"/>
  <c r="AF27" i="40"/>
  <c r="K6" i="23"/>
  <c r="AF16" i="40"/>
  <c r="K5" i="23"/>
  <c r="M11" i="23"/>
  <c r="L11" i="23"/>
  <c r="K11" i="23"/>
  <c r="AC71" i="40"/>
  <c r="AB61" i="40"/>
  <c r="AB62" i="40"/>
  <c r="AB63" i="40"/>
  <c r="AB64" i="40"/>
  <c r="AB65" i="40"/>
  <c r="AB66" i="40"/>
  <c r="AB67" i="40"/>
  <c r="AB68" i="40"/>
  <c r="AB69" i="40"/>
  <c r="AB70" i="40"/>
  <c r="AB71" i="40"/>
  <c r="AC60" i="40"/>
  <c r="AB50" i="40"/>
  <c r="AB51" i="40"/>
  <c r="AB52" i="40"/>
  <c r="AB53" i="40"/>
  <c r="AB54" i="40"/>
  <c r="AB55" i="40"/>
  <c r="AB56" i="40"/>
  <c r="AB57" i="40"/>
  <c r="AB58" i="40"/>
  <c r="AB59" i="40"/>
  <c r="AB60" i="40"/>
  <c r="AC49" i="40"/>
  <c r="AB39" i="40"/>
  <c r="AB40" i="40"/>
  <c r="AB41" i="40"/>
  <c r="AB42" i="40"/>
  <c r="AB44" i="40"/>
  <c r="AB45" i="40"/>
  <c r="AB46" i="40"/>
  <c r="AB47" i="40"/>
  <c r="AB48" i="40"/>
  <c r="AB49" i="40"/>
  <c r="AC38" i="40"/>
  <c r="AB28" i="40"/>
  <c r="AB29" i="40"/>
  <c r="AB30" i="40"/>
  <c r="AB31" i="40"/>
  <c r="AB32" i="40"/>
  <c r="AB34" i="40"/>
  <c r="AB35" i="40"/>
  <c r="AB36" i="40"/>
  <c r="AB37" i="40"/>
  <c r="AB38" i="40"/>
  <c r="AC27" i="40"/>
  <c r="AB18" i="40"/>
  <c r="AB19" i="40"/>
  <c r="AB20" i="40"/>
  <c r="AB21" i="40"/>
  <c r="AB22" i="40"/>
  <c r="AB23" i="40"/>
  <c r="AB24" i="40"/>
  <c r="AB25" i="40"/>
  <c r="AB26" i="40"/>
  <c r="AB27" i="40"/>
  <c r="AC16" i="40"/>
  <c r="AB6" i="40"/>
  <c r="AB7" i="40"/>
  <c r="AB8" i="40"/>
  <c r="AB9" i="40"/>
  <c r="AB10" i="40"/>
  <c r="AB11" i="40"/>
  <c r="AB12" i="40"/>
  <c r="AB13" i="40"/>
  <c r="AB14" i="40"/>
  <c r="AB15" i="40"/>
  <c r="AB16" i="40"/>
  <c r="D61" i="40"/>
  <c r="D62" i="40"/>
  <c r="D63" i="40"/>
  <c r="D64" i="40"/>
  <c r="D65" i="40"/>
  <c r="D66" i="40"/>
  <c r="D67" i="40"/>
  <c r="D68" i="40"/>
  <c r="D69" i="40"/>
  <c r="D70" i="40"/>
  <c r="D50" i="40"/>
  <c r="D51" i="40"/>
  <c r="D52" i="40"/>
  <c r="D53" i="40"/>
  <c r="D54" i="40"/>
  <c r="D55" i="40"/>
  <c r="D56" i="40"/>
  <c r="D57" i="40"/>
  <c r="D58" i="40"/>
  <c r="D59" i="40"/>
  <c r="D39" i="40"/>
  <c r="D40" i="40"/>
  <c r="D41" i="40"/>
  <c r="D42" i="40"/>
  <c r="D43" i="40"/>
  <c r="D44" i="40"/>
  <c r="D45" i="40"/>
  <c r="D46" i="40"/>
  <c r="D47" i="40"/>
  <c r="D48" i="40"/>
  <c r="D28" i="40"/>
  <c r="D29" i="40"/>
  <c r="D30" i="40"/>
  <c r="D31" i="40"/>
  <c r="D32" i="40"/>
  <c r="D34" i="40"/>
  <c r="D35" i="40"/>
  <c r="D36" i="40"/>
  <c r="D37" i="40"/>
  <c r="D17" i="40"/>
  <c r="D18" i="40"/>
  <c r="D19" i="40"/>
  <c r="D20" i="40"/>
  <c r="D21" i="40"/>
  <c r="D22" i="40"/>
  <c r="D23" i="40"/>
  <c r="D24" i="40"/>
  <c r="D25" i="40"/>
  <c r="D26" i="40"/>
  <c r="D6" i="40"/>
  <c r="D7" i="40"/>
  <c r="D8" i="40"/>
  <c r="D9" i="40"/>
  <c r="D10" i="40"/>
  <c r="D11" i="40"/>
  <c r="D12" i="40"/>
  <c r="D13" i="40"/>
  <c r="D14" i="40"/>
  <c r="D15" i="40"/>
  <c r="AH73" i="40"/>
  <c r="AG73" i="40"/>
  <c r="AF73" i="40"/>
  <c r="Y71" i="40"/>
  <c r="X61" i="40"/>
  <c r="X62" i="40"/>
  <c r="X63" i="40"/>
  <c r="X64" i="40"/>
  <c r="X65" i="40"/>
  <c r="X66" i="40"/>
  <c r="X67" i="40"/>
  <c r="X68" i="40"/>
  <c r="X69" i="40"/>
  <c r="X70" i="40"/>
  <c r="X71" i="40"/>
  <c r="U71" i="40"/>
  <c r="T61" i="40"/>
  <c r="T62" i="40"/>
  <c r="T63" i="40"/>
  <c r="T64" i="40"/>
  <c r="T65" i="40"/>
  <c r="T66" i="40"/>
  <c r="T67" i="40"/>
  <c r="T68" i="40"/>
  <c r="T69" i="40"/>
  <c r="T70" i="40"/>
  <c r="T71" i="40"/>
  <c r="Q71" i="40"/>
  <c r="P61" i="40"/>
  <c r="P62" i="40"/>
  <c r="P63" i="40"/>
  <c r="P64" i="40"/>
  <c r="P65" i="40"/>
  <c r="P66" i="40"/>
  <c r="P67" i="40"/>
  <c r="P68" i="40"/>
  <c r="P69" i="40"/>
  <c r="P70" i="40"/>
  <c r="P71" i="40"/>
  <c r="M71" i="40"/>
  <c r="L61" i="40"/>
  <c r="L62" i="40"/>
  <c r="L63" i="40"/>
  <c r="L64" i="40"/>
  <c r="L65" i="40"/>
  <c r="L66" i="40"/>
  <c r="L67" i="40"/>
  <c r="L68" i="40"/>
  <c r="L69" i="40"/>
  <c r="L70" i="40"/>
  <c r="L71" i="40"/>
  <c r="I71" i="40"/>
  <c r="H61" i="40"/>
  <c r="H62" i="40"/>
  <c r="H63" i="40"/>
  <c r="H64" i="40"/>
  <c r="H65" i="40"/>
  <c r="H66" i="40"/>
  <c r="H67" i="40"/>
  <c r="H68" i="40"/>
  <c r="H69" i="40"/>
  <c r="H70" i="40"/>
  <c r="H71" i="40"/>
  <c r="E71" i="40"/>
  <c r="D71" i="40"/>
  <c r="Y60" i="40"/>
  <c r="X50" i="40"/>
  <c r="X51" i="40"/>
  <c r="X52" i="40"/>
  <c r="X53" i="40"/>
  <c r="X54" i="40"/>
  <c r="X55" i="40"/>
  <c r="X56" i="40"/>
  <c r="X57" i="40"/>
  <c r="X58" i="40"/>
  <c r="X59" i="40"/>
  <c r="X60" i="40"/>
  <c r="U60" i="40"/>
  <c r="T50" i="40"/>
  <c r="T51" i="40"/>
  <c r="T52" i="40"/>
  <c r="T53" i="40"/>
  <c r="T54" i="40"/>
  <c r="T55" i="40"/>
  <c r="T56" i="40"/>
  <c r="T57" i="40"/>
  <c r="T58" i="40"/>
  <c r="T59" i="40"/>
  <c r="T60" i="40"/>
  <c r="Q60" i="40"/>
  <c r="P50" i="40"/>
  <c r="P51" i="40"/>
  <c r="P52" i="40"/>
  <c r="P53" i="40"/>
  <c r="P54" i="40"/>
  <c r="P55" i="40"/>
  <c r="P56" i="40"/>
  <c r="P57" i="40"/>
  <c r="P58" i="40"/>
  <c r="P59" i="40"/>
  <c r="P60" i="40"/>
  <c r="M60" i="40"/>
  <c r="L50" i="40"/>
  <c r="L51" i="40"/>
  <c r="L52" i="40"/>
  <c r="L53" i="40"/>
  <c r="L54" i="40"/>
  <c r="L55" i="40"/>
  <c r="L56" i="40"/>
  <c r="L57" i="40"/>
  <c r="L58" i="40"/>
  <c r="L59" i="40"/>
  <c r="L60" i="40"/>
  <c r="I60" i="40"/>
  <c r="H50" i="40"/>
  <c r="H51" i="40"/>
  <c r="H52" i="40"/>
  <c r="H53" i="40"/>
  <c r="H54" i="40"/>
  <c r="H55" i="40"/>
  <c r="H56" i="40"/>
  <c r="H57" i="40"/>
  <c r="H58" i="40"/>
  <c r="H59" i="40"/>
  <c r="H60" i="40"/>
  <c r="E60" i="40"/>
  <c r="D60" i="40"/>
  <c r="Y49" i="40"/>
  <c r="X39" i="40"/>
  <c r="X40" i="40"/>
  <c r="X41" i="40"/>
  <c r="X42" i="40"/>
  <c r="X43" i="40"/>
  <c r="X44" i="40"/>
  <c r="X45" i="40"/>
  <c r="X46" i="40"/>
  <c r="X47" i="40"/>
  <c r="X48" i="40"/>
  <c r="X49" i="40"/>
  <c r="U49" i="40"/>
  <c r="T39" i="40"/>
  <c r="T40" i="40"/>
  <c r="T41" i="40"/>
  <c r="T42" i="40"/>
  <c r="T43" i="40"/>
  <c r="T44" i="40"/>
  <c r="T45" i="40"/>
  <c r="T46" i="40"/>
  <c r="T47" i="40"/>
  <c r="T48" i="40"/>
  <c r="T49" i="40"/>
  <c r="Q49" i="40"/>
  <c r="P39" i="40"/>
  <c r="P40" i="40"/>
  <c r="P41" i="40"/>
  <c r="P42" i="40"/>
  <c r="P43" i="40"/>
  <c r="P44" i="40"/>
  <c r="P45" i="40"/>
  <c r="P46" i="40"/>
  <c r="P47" i="40"/>
  <c r="P48" i="40"/>
  <c r="P49" i="40"/>
  <c r="M49" i="40"/>
  <c r="L39" i="40"/>
  <c r="L40" i="40"/>
  <c r="L41" i="40"/>
  <c r="L42" i="40"/>
  <c r="L43" i="40"/>
  <c r="L44" i="40"/>
  <c r="L45" i="40"/>
  <c r="L46" i="40"/>
  <c r="L47" i="40"/>
  <c r="L48" i="40"/>
  <c r="L49" i="40"/>
  <c r="I49" i="40"/>
  <c r="H39" i="40"/>
  <c r="H40" i="40"/>
  <c r="H41" i="40"/>
  <c r="H42" i="40"/>
  <c r="H43" i="40"/>
  <c r="H44" i="40"/>
  <c r="H45" i="40"/>
  <c r="H46" i="40"/>
  <c r="H47" i="40"/>
  <c r="H48" i="40"/>
  <c r="H49" i="40"/>
  <c r="E49" i="40"/>
  <c r="D49" i="40"/>
  <c r="Y38" i="40"/>
  <c r="X28" i="40"/>
  <c r="X29" i="40"/>
  <c r="X30" i="40"/>
  <c r="X31" i="40"/>
  <c r="X32" i="40"/>
  <c r="X34" i="40"/>
  <c r="X35" i="40"/>
  <c r="X36" i="40"/>
  <c r="X37" i="40"/>
  <c r="X38" i="40"/>
  <c r="U38" i="40"/>
  <c r="T28" i="40"/>
  <c r="T29" i="40"/>
  <c r="T30" i="40"/>
  <c r="T31" i="40"/>
  <c r="T32" i="40"/>
  <c r="T34" i="40"/>
  <c r="T35" i="40"/>
  <c r="T36" i="40"/>
  <c r="T37" i="40"/>
  <c r="T38" i="40"/>
  <c r="Q38" i="40"/>
  <c r="P28" i="40"/>
  <c r="P29" i="40"/>
  <c r="P30" i="40"/>
  <c r="P31" i="40"/>
  <c r="P32" i="40"/>
  <c r="P34" i="40"/>
  <c r="P35" i="40"/>
  <c r="P36" i="40"/>
  <c r="P37" i="40"/>
  <c r="P38" i="40"/>
  <c r="M38" i="40"/>
  <c r="L28" i="40"/>
  <c r="L29" i="40"/>
  <c r="L30" i="40"/>
  <c r="L31" i="40"/>
  <c r="L32" i="40"/>
  <c r="L34" i="40"/>
  <c r="L35" i="40"/>
  <c r="L36" i="40"/>
  <c r="L37" i="40"/>
  <c r="L38" i="40"/>
  <c r="I38" i="40"/>
  <c r="H28" i="40"/>
  <c r="H29" i="40"/>
  <c r="H30" i="40"/>
  <c r="H31" i="40"/>
  <c r="H32" i="40"/>
  <c r="H34" i="40"/>
  <c r="H35" i="40"/>
  <c r="H36" i="40"/>
  <c r="H37" i="40"/>
  <c r="H38" i="40"/>
  <c r="E38" i="40"/>
  <c r="D38" i="40"/>
  <c r="Y27" i="40"/>
  <c r="X17" i="40"/>
  <c r="X18" i="40"/>
  <c r="X19" i="40"/>
  <c r="X20" i="40"/>
  <c r="X21" i="40"/>
  <c r="X22" i="40"/>
  <c r="X23" i="40"/>
  <c r="X24" i="40"/>
  <c r="X25" i="40"/>
  <c r="X26" i="40"/>
  <c r="X27" i="40"/>
  <c r="U27" i="40"/>
  <c r="T17" i="40"/>
  <c r="T18" i="40"/>
  <c r="T19" i="40"/>
  <c r="T20" i="40"/>
  <c r="T21" i="40"/>
  <c r="T22" i="40"/>
  <c r="T23" i="40"/>
  <c r="T24" i="40"/>
  <c r="T25" i="40"/>
  <c r="T26" i="40"/>
  <c r="T27" i="40"/>
  <c r="Q27" i="40"/>
  <c r="P17" i="40"/>
  <c r="P18" i="40"/>
  <c r="P19" i="40"/>
  <c r="P20" i="40"/>
  <c r="P21" i="40"/>
  <c r="P22" i="40"/>
  <c r="P23" i="40"/>
  <c r="P24" i="40"/>
  <c r="P25" i="40"/>
  <c r="P26" i="40"/>
  <c r="P27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I27" i="40"/>
  <c r="H17" i="40"/>
  <c r="H18" i="40"/>
  <c r="H19" i="40"/>
  <c r="H20" i="40"/>
  <c r="H21" i="40"/>
  <c r="H22" i="40"/>
  <c r="H23" i="40"/>
  <c r="H24" i="40"/>
  <c r="H25" i="40"/>
  <c r="H26" i="40"/>
  <c r="H27" i="40"/>
  <c r="E27" i="40"/>
  <c r="D27" i="40"/>
  <c r="Y16" i="40"/>
  <c r="X6" i="40"/>
  <c r="X7" i="40"/>
  <c r="X8" i="40"/>
  <c r="X9" i="40"/>
  <c r="X10" i="40"/>
  <c r="X11" i="40"/>
  <c r="X12" i="40"/>
  <c r="X13" i="40"/>
  <c r="X14" i="40"/>
  <c r="X15" i="40"/>
  <c r="X16" i="40"/>
  <c r="U16" i="40"/>
  <c r="T6" i="40"/>
  <c r="T7" i="40"/>
  <c r="T8" i="40"/>
  <c r="T9" i="40"/>
  <c r="T10" i="40"/>
  <c r="T11" i="40"/>
  <c r="T12" i="40"/>
  <c r="T13" i="40"/>
  <c r="T14" i="40"/>
  <c r="T15" i="40"/>
  <c r="T16" i="40"/>
  <c r="Q16" i="40"/>
  <c r="P6" i="40"/>
  <c r="P7" i="40"/>
  <c r="P8" i="40"/>
  <c r="P9" i="40"/>
  <c r="P10" i="40"/>
  <c r="P11" i="40"/>
  <c r="P12" i="40"/>
  <c r="P13" i="40"/>
  <c r="P14" i="40"/>
  <c r="P15" i="40"/>
  <c r="P16" i="40"/>
  <c r="M16" i="40"/>
  <c r="L6" i="40"/>
  <c r="L7" i="40"/>
  <c r="L8" i="40"/>
  <c r="L9" i="40"/>
  <c r="L10" i="40"/>
  <c r="L11" i="40"/>
  <c r="L12" i="40"/>
  <c r="L13" i="40"/>
  <c r="L14" i="40"/>
  <c r="L15" i="40"/>
  <c r="L16" i="40"/>
  <c r="I16" i="40"/>
  <c r="H6" i="40"/>
  <c r="H7" i="40"/>
  <c r="H8" i="40"/>
  <c r="H9" i="40"/>
  <c r="H10" i="40"/>
  <c r="H11" i="40"/>
  <c r="H12" i="40"/>
  <c r="H13" i="40"/>
  <c r="H14" i="40"/>
  <c r="H15" i="40"/>
  <c r="H16" i="40"/>
  <c r="E16" i="40"/>
  <c r="D16" i="40"/>
  <c r="H61" i="22"/>
  <c r="Z59" i="22"/>
  <c r="W61" i="24"/>
  <c r="X61" i="24"/>
  <c r="D61" i="24"/>
  <c r="Z61" i="24"/>
  <c r="W62" i="24"/>
  <c r="X62" i="24"/>
  <c r="D62" i="24"/>
  <c r="Z62" i="24"/>
  <c r="W63" i="24"/>
  <c r="X63" i="24"/>
  <c r="D63" i="24"/>
  <c r="Z63" i="24"/>
  <c r="W64" i="24"/>
  <c r="X64" i="24"/>
  <c r="D64" i="24"/>
  <c r="Z64" i="24"/>
  <c r="W65" i="24"/>
  <c r="X65" i="24"/>
  <c r="D65" i="24"/>
  <c r="Z65" i="24"/>
  <c r="W66" i="24"/>
  <c r="X66" i="24"/>
  <c r="D66" i="24"/>
  <c r="Z66" i="24"/>
  <c r="W67" i="24"/>
  <c r="X67" i="24"/>
  <c r="D67" i="24"/>
  <c r="Z67" i="24"/>
  <c r="W68" i="24"/>
  <c r="X68" i="24"/>
  <c r="D68" i="24"/>
  <c r="Z68" i="24"/>
  <c r="W69" i="24"/>
  <c r="X69" i="24"/>
  <c r="D69" i="24"/>
  <c r="Z69" i="24"/>
  <c r="W70" i="24"/>
  <c r="X70" i="24"/>
  <c r="D70" i="24"/>
  <c r="Z70" i="24"/>
  <c r="Z71" i="24"/>
  <c r="W50" i="24"/>
  <c r="X50" i="24"/>
  <c r="D50" i="24"/>
  <c r="Z50" i="24"/>
  <c r="W51" i="24"/>
  <c r="X51" i="24"/>
  <c r="D51" i="24"/>
  <c r="Z51" i="24"/>
  <c r="W52" i="24"/>
  <c r="X52" i="24"/>
  <c r="D52" i="24"/>
  <c r="Z52" i="24"/>
  <c r="W53" i="24"/>
  <c r="X53" i="24"/>
  <c r="D53" i="24"/>
  <c r="Z53" i="24"/>
  <c r="W54" i="24"/>
  <c r="X54" i="24"/>
  <c r="D54" i="24"/>
  <c r="Z54" i="24"/>
  <c r="W55" i="24"/>
  <c r="X55" i="24"/>
  <c r="D55" i="24"/>
  <c r="Z55" i="24"/>
  <c r="W56" i="24"/>
  <c r="X56" i="24"/>
  <c r="D56" i="24"/>
  <c r="Z56" i="24"/>
  <c r="W57" i="24"/>
  <c r="X57" i="24"/>
  <c r="D57" i="24"/>
  <c r="Z57" i="24"/>
  <c r="W58" i="24"/>
  <c r="X58" i="24"/>
  <c r="D58" i="24"/>
  <c r="Z58" i="24"/>
  <c r="W59" i="24"/>
  <c r="X59" i="24"/>
  <c r="D59" i="24"/>
  <c r="Z59" i="24"/>
  <c r="Z60" i="24"/>
  <c r="W39" i="24"/>
  <c r="X39" i="24"/>
  <c r="D39" i="24"/>
  <c r="Z39" i="24"/>
  <c r="W40" i="24"/>
  <c r="X40" i="24"/>
  <c r="D40" i="24"/>
  <c r="Z40" i="24"/>
  <c r="W41" i="24"/>
  <c r="X41" i="24"/>
  <c r="D41" i="24"/>
  <c r="Z41" i="24"/>
  <c r="W42" i="24"/>
  <c r="X42" i="24"/>
  <c r="D42" i="24"/>
  <c r="Z42" i="24"/>
  <c r="W43" i="24"/>
  <c r="X43" i="24"/>
  <c r="D43" i="24"/>
  <c r="Z43" i="24"/>
  <c r="W44" i="24"/>
  <c r="X44" i="24"/>
  <c r="D44" i="24"/>
  <c r="Z44" i="24"/>
  <c r="W45" i="24"/>
  <c r="X45" i="24"/>
  <c r="D45" i="24"/>
  <c r="Z45" i="24"/>
  <c r="W46" i="24"/>
  <c r="X46" i="24"/>
  <c r="D46" i="24"/>
  <c r="Z46" i="24"/>
  <c r="W47" i="24"/>
  <c r="X47" i="24"/>
  <c r="D47" i="24"/>
  <c r="Z47" i="24"/>
  <c r="W48" i="24"/>
  <c r="X48" i="24"/>
  <c r="D48" i="24"/>
  <c r="Z48" i="24"/>
  <c r="Z49" i="24"/>
  <c r="W28" i="24"/>
  <c r="X28" i="24"/>
  <c r="D28" i="24"/>
  <c r="Z28" i="24"/>
  <c r="W29" i="24"/>
  <c r="X29" i="24"/>
  <c r="D29" i="24"/>
  <c r="Z29" i="24"/>
  <c r="W30" i="24"/>
  <c r="X30" i="24"/>
  <c r="D30" i="24"/>
  <c r="Z30" i="24"/>
  <c r="W31" i="24"/>
  <c r="X31" i="24"/>
  <c r="D31" i="24"/>
  <c r="Z31" i="24"/>
  <c r="W32" i="24"/>
  <c r="X32" i="24"/>
  <c r="D32" i="24"/>
  <c r="Z32" i="24"/>
  <c r="W33" i="24"/>
  <c r="X33" i="24"/>
  <c r="D33" i="24"/>
  <c r="Z33" i="24"/>
  <c r="W34" i="24"/>
  <c r="X34" i="24"/>
  <c r="D34" i="24"/>
  <c r="Z34" i="24"/>
  <c r="W35" i="24"/>
  <c r="X35" i="24"/>
  <c r="D35" i="24"/>
  <c r="Z35" i="24"/>
  <c r="W36" i="24"/>
  <c r="X36" i="24"/>
  <c r="D36" i="24"/>
  <c r="Z36" i="24"/>
  <c r="W37" i="24"/>
  <c r="X37" i="24"/>
  <c r="D37" i="24"/>
  <c r="Z37" i="24"/>
  <c r="Z38" i="24"/>
  <c r="W17" i="24"/>
  <c r="X17" i="24"/>
  <c r="D17" i="24"/>
  <c r="Z17" i="24"/>
  <c r="W18" i="24"/>
  <c r="X18" i="24"/>
  <c r="D18" i="24"/>
  <c r="Z18" i="24"/>
  <c r="W19" i="24"/>
  <c r="X19" i="24"/>
  <c r="D19" i="24"/>
  <c r="Z19" i="24"/>
  <c r="W20" i="24"/>
  <c r="X20" i="24"/>
  <c r="D20" i="24"/>
  <c r="Z20" i="24"/>
  <c r="W21" i="24"/>
  <c r="X21" i="24"/>
  <c r="D21" i="24"/>
  <c r="Z21" i="24"/>
  <c r="W22" i="24"/>
  <c r="X22" i="24"/>
  <c r="D22" i="24"/>
  <c r="Z22" i="24"/>
  <c r="W23" i="24"/>
  <c r="X23" i="24"/>
  <c r="D23" i="24"/>
  <c r="Z23" i="24"/>
  <c r="W24" i="24"/>
  <c r="X24" i="24"/>
  <c r="D24" i="24"/>
  <c r="Z24" i="24"/>
  <c r="W25" i="24"/>
  <c r="X25" i="24"/>
  <c r="D25" i="24"/>
  <c r="Z25" i="24"/>
  <c r="W26" i="24"/>
  <c r="X26" i="24"/>
  <c r="D26" i="24"/>
  <c r="Z26" i="24"/>
  <c r="Z27" i="24"/>
  <c r="W6" i="24"/>
  <c r="X6" i="24"/>
  <c r="D6" i="24"/>
  <c r="Z6" i="24"/>
  <c r="W7" i="24"/>
  <c r="V7" i="24"/>
  <c r="X7" i="24"/>
  <c r="D7" i="24"/>
  <c r="Z7" i="24"/>
  <c r="W8" i="24"/>
  <c r="X8" i="24"/>
  <c r="D8" i="24"/>
  <c r="Z8" i="24"/>
  <c r="W9" i="24"/>
  <c r="X9" i="24"/>
  <c r="D9" i="24"/>
  <c r="Z9" i="24"/>
  <c r="W10" i="24"/>
  <c r="X10" i="24"/>
  <c r="D10" i="24"/>
  <c r="Z10" i="24"/>
  <c r="W11" i="24"/>
  <c r="X11" i="24"/>
  <c r="D11" i="24"/>
  <c r="Z11" i="24"/>
  <c r="W12" i="24"/>
  <c r="X12" i="24"/>
  <c r="D12" i="24"/>
  <c r="Z12" i="24"/>
  <c r="W13" i="24"/>
  <c r="X13" i="24"/>
  <c r="D13" i="24"/>
  <c r="Z13" i="24"/>
  <c r="W14" i="24"/>
  <c r="X14" i="24"/>
  <c r="D14" i="24"/>
  <c r="Z14" i="24"/>
  <c r="W15" i="24"/>
  <c r="X15" i="24"/>
  <c r="D15" i="24"/>
  <c r="Z15" i="24"/>
  <c r="Z16" i="24"/>
  <c r="Z73" i="24"/>
  <c r="Y61" i="24"/>
  <c r="Y62" i="24"/>
  <c r="Y63" i="24"/>
  <c r="Y64" i="24"/>
  <c r="Y65" i="24"/>
  <c r="Y66" i="24"/>
  <c r="Y67" i="24"/>
  <c r="Y68" i="24"/>
  <c r="Y69" i="24"/>
  <c r="Y70" i="24"/>
  <c r="Y71" i="24"/>
  <c r="Y50" i="24"/>
  <c r="Y51" i="24"/>
  <c r="Y52" i="24"/>
  <c r="Y53" i="24"/>
  <c r="Y54" i="24"/>
  <c r="Y55" i="24"/>
  <c r="Y56" i="24"/>
  <c r="Y57" i="24"/>
  <c r="Y58" i="24"/>
  <c r="Y59" i="24"/>
  <c r="Y60" i="24"/>
  <c r="Y39" i="24"/>
  <c r="Y40" i="24"/>
  <c r="Y41" i="24"/>
  <c r="Y42" i="24"/>
  <c r="Y43" i="24"/>
  <c r="Y44" i="24"/>
  <c r="Y45" i="24"/>
  <c r="Y46" i="24"/>
  <c r="Y47" i="24"/>
  <c r="Y48" i="24"/>
  <c r="Y49" i="24"/>
  <c r="Y28" i="24"/>
  <c r="Y29" i="24"/>
  <c r="Y30" i="24"/>
  <c r="Y31" i="24"/>
  <c r="Y32" i="24"/>
  <c r="Y33" i="24"/>
  <c r="Y34" i="24"/>
  <c r="Y35" i="24"/>
  <c r="Y36" i="24"/>
  <c r="Y37" i="24"/>
  <c r="Y38" i="24"/>
  <c r="Y17" i="24"/>
  <c r="Y18" i="24"/>
  <c r="Y19" i="24"/>
  <c r="Y20" i="24"/>
  <c r="Y21" i="24"/>
  <c r="Y22" i="24"/>
  <c r="Y23" i="24"/>
  <c r="Y24" i="24"/>
  <c r="Y25" i="24"/>
  <c r="Y26" i="24"/>
  <c r="Y27" i="24"/>
  <c r="Y6" i="24"/>
  <c r="Y7" i="24"/>
  <c r="Y8" i="24"/>
  <c r="Y9" i="24"/>
  <c r="Y10" i="24"/>
  <c r="Y11" i="24"/>
  <c r="Y12" i="24"/>
  <c r="Y13" i="24"/>
  <c r="Y14" i="24"/>
  <c r="Y15" i="24"/>
  <c r="Y16" i="24"/>
  <c r="Y73" i="24"/>
  <c r="X71" i="24"/>
  <c r="X60" i="24"/>
  <c r="X49" i="24"/>
  <c r="X38" i="24"/>
  <c r="X27" i="24"/>
  <c r="X16" i="24"/>
  <c r="X73" i="24"/>
  <c r="U71" i="24"/>
  <c r="T61" i="24"/>
  <c r="T62" i="24"/>
  <c r="T63" i="24"/>
  <c r="T64" i="24"/>
  <c r="T65" i="24"/>
  <c r="T66" i="24"/>
  <c r="T67" i="24"/>
  <c r="T68" i="24"/>
  <c r="T69" i="24"/>
  <c r="T70" i="24"/>
  <c r="T71" i="24"/>
  <c r="Q71" i="24"/>
  <c r="P61" i="24"/>
  <c r="P62" i="24"/>
  <c r="P63" i="24"/>
  <c r="P64" i="24"/>
  <c r="P65" i="24"/>
  <c r="P66" i="24"/>
  <c r="P67" i="24"/>
  <c r="P68" i="24"/>
  <c r="P69" i="24"/>
  <c r="P70" i="24"/>
  <c r="P71" i="24"/>
  <c r="M71" i="24"/>
  <c r="L61" i="24"/>
  <c r="L62" i="24"/>
  <c r="L63" i="24"/>
  <c r="L64" i="24"/>
  <c r="L65" i="24"/>
  <c r="L66" i="24"/>
  <c r="L67" i="24"/>
  <c r="L68" i="24"/>
  <c r="L69" i="24"/>
  <c r="L70" i="24"/>
  <c r="L71" i="24"/>
  <c r="I71" i="24"/>
  <c r="H61" i="24"/>
  <c r="H62" i="24"/>
  <c r="H63" i="24"/>
  <c r="H64" i="24"/>
  <c r="H65" i="24"/>
  <c r="H66" i="24"/>
  <c r="H67" i="24"/>
  <c r="H68" i="24"/>
  <c r="H69" i="24"/>
  <c r="H70" i="24"/>
  <c r="H71" i="24"/>
  <c r="E71" i="24"/>
  <c r="D71" i="24"/>
  <c r="V70" i="24"/>
  <c r="V69" i="24"/>
  <c r="V68" i="24"/>
  <c r="V67" i="24"/>
  <c r="V66" i="24"/>
  <c r="V65" i="24"/>
  <c r="V64" i="24"/>
  <c r="V63" i="24"/>
  <c r="V62" i="24"/>
  <c r="V61" i="24"/>
  <c r="U60" i="24"/>
  <c r="T50" i="24"/>
  <c r="T51" i="24"/>
  <c r="T52" i="24"/>
  <c r="T53" i="24"/>
  <c r="T54" i="24"/>
  <c r="T55" i="24"/>
  <c r="T56" i="24"/>
  <c r="T57" i="24"/>
  <c r="T58" i="24"/>
  <c r="T59" i="24"/>
  <c r="T60" i="24"/>
  <c r="Q60" i="24"/>
  <c r="P50" i="24"/>
  <c r="P51" i="24"/>
  <c r="P52" i="24"/>
  <c r="P53" i="24"/>
  <c r="P54" i="24"/>
  <c r="P55" i="24"/>
  <c r="P56" i="24"/>
  <c r="P57" i="24"/>
  <c r="P58" i="24"/>
  <c r="P59" i="24"/>
  <c r="P60" i="24"/>
  <c r="M60" i="24"/>
  <c r="L50" i="24"/>
  <c r="L51" i="24"/>
  <c r="L52" i="24"/>
  <c r="L53" i="24"/>
  <c r="L54" i="24"/>
  <c r="L55" i="24"/>
  <c r="L56" i="24"/>
  <c r="L57" i="24"/>
  <c r="L58" i="24"/>
  <c r="L59" i="24"/>
  <c r="L60" i="24"/>
  <c r="I60" i="24"/>
  <c r="H50" i="24"/>
  <c r="H51" i="24"/>
  <c r="H52" i="24"/>
  <c r="H53" i="24"/>
  <c r="H54" i="24"/>
  <c r="H55" i="24"/>
  <c r="H56" i="24"/>
  <c r="H57" i="24"/>
  <c r="H58" i="24"/>
  <c r="H59" i="24"/>
  <c r="H60" i="24"/>
  <c r="E60" i="24"/>
  <c r="D60" i="24"/>
  <c r="V59" i="24"/>
  <c r="V58" i="24"/>
  <c r="V57" i="24"/>
  <c r="V56" i="24"/>
  <c r="V55" i="24"/>
  <c r="V54" i="24"/>
  <c r="V53" i="24"/>
  <c r="V52" i="24"/>
  <c r="V51" i="24"/>
  <c r="V50" i="24"/>
  <c r="U49" i="24"/>
  <c r="T39" i="24"/>
  <c r="T40" i="24"/>
  <c r="T41" i="24"/>
  <c r="T42" i="24"/>
  <c r="T43" i="24"/>
  <c r="T44" i="24"/>
  <c r="T45" i="24"/>
  <c r="T46" i="24"/>
  <c r="T47" i="24"/>
  <c r="T48" i="24"/>
  <c r="T49" i="24"/>
  <c r="Q49" i="24"/>
  <c r="P39" i="24"/>
  <c r="P40" i="24"/>
  <c r="P41" i="24"/>
  <c r="P42" i="24"/>
  <c r="P43" i="24"/>
  <c r="P44" i="24"/>
  <c r="P45" i="24"/>
  <c r="P46" i="24"/>
  <c r="P47" i="24"/>
  <c r="P48" i="24"/>
  <c r="P49" i="24"/>
  <c r="M49" i="24"/>
  <c r="L39" i="24"/>
  <c r="L40" i="24"/>
  <c r="L41" i="24"/>
  <c r="L42" i="24"/>
  <c r="L43" i="24"/>
  <c r="L44" i="24"/>
  <c r="L45" i="24"/>
  <c r="L46" i="24"/>
  <c r="L47" i="24"/>
  <c r="L48" i="24"/>
  <c r="L49" i="24"/>
  <c r="I49" i="24"/>
  <c r="H39" i="24"/>
  <c r="H40" i="24"/>
  <c r="H41" i="24"/>
  <c r="H42" i="24"/>
  <c r="H43" i="24"/>
  <c r="H44" i="24"/>
  <c r="H45" i="24"/>
  <c r="H46" i="24"/>
  <c r="H47" i="24"/>
  <c r="H48" i="24"/>
  <c r="H49" i="24"/>
  <c r="E49" i="24"/>
  <c r="D49" i="24"/>
  <c r="V48" i="24"/>
  <c r="V47" i="24"/>
  <c r="V46" i="24"/>
  <c r="V45" i="24"/>
  <c r="V44" i="24"/>
  <c r="V43" i="24"/>
  <c r="V42" i="24"/>
  <c r="V41" i="24"/>
  <c r="V40" i="24"/>
  <c r="V39" i="24"/>
  <c r="U38" i="24"/>
  <c r="T28" i="24"/>
  <c r="T29" i="24"/>
  <c r="T30" i="24"/>
  <c r="T31" i="24"/>
  <c r="T32" i="24"/>
  <c r="T33" i="24"/>
  <c r="T34" i="24"/>
  <c r="T35" i="24"/>
  <c r="T36" i="24"/>
  <c r="T37" i="24"/>
  <c r="T38" i="24"/>
  <c r="Q38" i="24"/>
  <c r="P28" i="24"/>
  <c r="P29" i="24"/>
  <c r="P30" i="24"/>
  <c r="P31" i="24"/>
  <c r="P32" i="24"/>
  <c r="P33" i="24"/>
  <c r="P34" i="24"/>
  <c r="P35" i="24"/>
  <c r="P36" i="24"/>
  <c r="P37" i="24"/>
  <c r="P38" i="24"/>
  <c r="M38" i="24"/>
  <c r="L28" i="24"/>
  <c r="L29" i="24"/>
  <c r="L30" i="24"/>
  <c r="L31" i="24"/>
  <c r="L32" i="24"/>
  <c r="L33" i="24"/>
  <c r="L34" i="24"/>
  <c r="L35" i="24"/>
  <c r="L36" i="24"/>
  <c r="L37" i="24"/>
  <c r="L38" i="24"/>
  <c r="I38" i="24"/>
  <c r="H28" i="24"/>
  <c r="H29" i="24"/>
  <c r="H30" i="24"/>
  <c r="H31" i="24"/>
  <c r="H32" i="24"/>
  <c r="H33" i="24"/>
  <c r="H34" i="24"/>
  <c r="H35" i="24"/>
  <c r="H36" i="24"/>
  <c r="H37" i="24"/>
  <c r="H38" i="24"/>
  <c r="E38" i="24"/>
  <c r="D38" i="24"/>
  <c r="V37" i="24"/>
  <c r="V36" i="24"/>
  <c r="V35" i="24"/>
  <c r="V34" i="24"/>
  <c r="V33" i="24"/>
  <c r="V32" i="24"/>
  <c r="V31" i="24"/>
  <c r="V30" i="24"/>
  <c r="V29" i="24"/>
  <c r="V28" i="24"/>
  <c r="U27" i="24"/>
  <c r="T17" i="24"/>
  <c r="T18" i="24"/>
  <c r="T19" i="24"/>
  <c r="T20" i="24"/>
  <c r="T21" i="24"/>
  <c r="T22" i="24"/>
  <c r="T23" i="24"/>
  <c r="T24" i="24"/>
  <c r="T25" i="24"/>
  <c r="T26" i="24"/>
  <c r="T27" i="24"/>
  <c r="Q27" i="24"/>
  <c r="P17" i="24"/>
  <c r="P18" i="24"/>
  <c r="P19" i="24"/>
  <c r="P20" i="24"/>
  <c r="P21" i="24"/>
  <c r="P22" i="24"/>
  <c r="P23" i="24"/>
  <c r="P24" i="24"/>
  <c r="P25" i="24"/>
  <c r="P26" i="24"/>
  <c r="P27" i="24"/>
  <c r="M27" i="24"/>
  <c r="L17" i="24"/>
  <c r="L18" i="24"/>
  <c r="L19" i="24"/>
  <c r="L20" i="24"/>
  <c r="L21" i="24"/>
  <c r="L22" i="24"/>
  <c r="L23" i="24"/>
  <c r="L24" i="24"/>
  <c r="L25" i="24"/>
  <c r="L26" i="24"/>
  <c r="L27" i="24"/>
  <c r="I27" i="24"/>
  <c r="H17" i="24"/>
  <c r="H18" i="24"/>
  <c r="H19" i="24"/>
  <c r="H20" i="24"/>
  <c r="H21" i="24"/>
  <c r="H22" i="24"/>
  <c r="H23" i="24"/>
  <c r="H24" i="24"/>
  <c r="H25" i="24"/>
  <c r="H26" i="24"/>
  <c r="H27" i="24"/>
  <c r="E27" i="24"/>
  <c r="D27" i="24"/>
  <c r="V26" i="24"/>
  <c r="V25" i="24"/>
  <c r="V24" i="24"/>
  <c r="V23" i="24"/>
  <c r="V22" i="24"/>
  <c r="V21" i="24"/>
  <c r="V20" i="24"/>
  <c r="V19" i="24"/>
  <c r="V18" i="24"/>
  <c r="V17" i="24"/>
  <c r="U16" i="24"/>
  <c r="T6" i="24"/>
  <c r="T7" i="24"/>
  <c r="T8" i="24"/>
  <c r="T9" i="24"/>
  <c r="T10" i="24"/>
  <c r="T11" i="24"/>
  <c r="T12" i="24"/>
  <c r="T13" i="24"/>
  <c r="T14" i="24"/>
  <c r="T15" i="24"/>
  <c r="T16" i="24"/>
  <c r="Q16" i="24"/>
  <c r="P6" i="24"/>
  <c r="P7" i="24"/>
  <c r="P8" i="24"/>
  <c r="P9" i="24"/>
  <c r="P10" i="24"/>
  <c r="P11" i="24"/>
  <c r="P12" i="24"/>
  <c r="P13" i="24"/>
  <c r="P14" i="24"/>
  <c r="P15" i="24"/>
  <c r="P16" i="24"/>
  <c r="M16" i="24"/>
  <c r="L6" i="24"/>
  <c r="L7" i="24"/>
  <c r="L8" i="24"/>
  <c r="L9" i="24"/>
  <c r="L10" i="24"/>
  <c r="L11" i="24"/>
  <c r="L12" i="24"/>
  <c r="L13" i="24"/>
  <c r="L14" i="24"/>
  <c r="L15" i="24"/>
  <c r="L16" i="24"/>
  <c r="I16" i="24"/>
  <c r="H6" i="24"/>
  <c r="H7" i="24"/>
  <c r="H8" i="24"/>
  <c r="H9" i="24"/>
  <c r="H10" i="24"/>
  <c r="H11" i="24"/>
  <c r="H12" i="24"/>
  <c r="H13" i="24"/>
  <c r="H14" i="24"/>
  <c r="H15" i="24"/>
  <c r="H16" i="24"/>
  <c r="E16" i="24"/>
  <c r="D16" i="24"/>
  <c r="V15" i="24"/>
  <c r="V14" i="24"/>
  <c r="V13" i="24"/>
  <c r="V12" i="24"/>
  <c r="V11" i="24"/>
  <c r="V10" i="24"/>
  <c r="V9" i="24"/>
  <c r="V8" i="24"/>
  <c r="V6" i="24"/>
  <c r="W61" i="39"/>
  <c r="X61" i="39"/>
  <c r="Z61" i="39"/>
  <c r="W62" i="39"/>
  <c r="X62" i="39"/>
  <c r="Z62" i="39"/>
  <c r="W63" i="39"/>
  <c r="X63" i="39"/>
  <c r="Z63" i="39"/>
  <c r="W64" i="39"/>
  <c r="X64" i="39"/>
  <c r="Z64" i="39"/>
  <c r="W65" i="39"/>
  <c r="X65" i="39"/>
  <c r="Z65" i="39"/>
  <c r="W66" i="39"/>
  <c r="X66" i="39"/>
  <c r="Z66" i="39"/>
  <c r="W67" i="39"/>
  <c r="X67" i="39"/>
  <c r="Z67" i="39"/>
  <c r="W68" i="39"/>
  <c r="X68" i="39"/>
  <c r="Z68" i="39"/>
  <c r="W69" i="39"/>
  <c r="X69" i="39"/>
  <c r="Z69" i="39"/>
  <c r="W70" i="39"/>
  <c r="X70" i="39"/>
  <c r="Z70" i="39"/>
  <c r="Z71" i="39"/>
  <c r="P10" i="28"/>
  <c r="W50" i="39"/>
  <c r="X50" i="39"/>
  <c r="Z50" i="39"/>
  <c r="W51" i="39"/>
  <c r="X51" i="39"/>
  <c r="Z51" i="39"/>
  <c r="W52" i="39"/>
  <c r="X52" i="39"/>
  <c r="Z52" i="39"/>
  <c r="W53" i="39"/>
  <c r="X53" i="39"/>
  <c r="Z53" i="39"/>
  <c r="W54" i="39"/>
  <c r="X54" i="39"/>
  <c r="Z54" i="39"/>
  <c r="W55" i="39"/>
  <c r="X55" i="39"/>
  <c r="Z55" i="39"/>
  <c r="W56" i="39"/>
  <c r="X56" i="39"/>
  <c r="Z56" i="39"/>
  <c r="W57" i="39"/>
  <c r="X57" i="39"/>
  <c r="Z57" i="39"/>
  <c r="W58" i="39"/>
  <c r="X58" i="39"/>
  <c r="Z58" i="39"/>
  <c r="W59" i="39"/>
  <c r="X59" i="39"/>
  <c r="Z59" i="39"/>
  <c r="Z60" i="39"/>
  <c r="P9" i="28"/>
  <c r="W39" i="39"/>
  <c r="X39" i="39"/>
  <c r="Z39" i="39"/>
  <c r="W40" i="39"/>
  <c r="X40" i="39"/>
  <c r="Z40" i="39"/>
  <c r="W41" i="39"/>
  <c r="X41" i="39"/>
  <c r="Z41" i="39"/>
  <c r="W42" i="39"/>
  <c r="X42" i="39"/>
  <c r="Z42" i="39"/>
  <c r="W43" i="39"/>
  <c r="X43" i="39"/>
  <c r="Z43" i="39"/>
  <c r="W44" i="39"/>
  <c r="X44" i="39"/>
  <c r="Z44" i="39"/>
  <c r="W45" i="39"/>
  <c r="X45" i="39"/>
  <c r="Z45" i="39"/>
  <c r="W46" i="39"/>
  <c r="X46" i="39"/>
  <c r="Z46" i="39"/>
  <c r="W47" i="39"/>
  <c r="X47" i="39"/>
  <c r="Z47" i="39"/>
  <c r="W48" i="39"/>
  <c r="X48" i="39"/>
  <c r="Z48" i="39"/>
  <c r="Z49" i="39"/>
  <c r="P8" i="28"/>
  <c r="W28" i="39"/>
  <c r="X28" i="39"/>
  <c r="Z28" i="39"/>
  <c r="W29" i="39"/>
  <c r="X29" i="39"/>
  <c r="Z29" i="39"/>
  <c r="W30" i="39"/>
  <c r="X30" i="39"/>
  <c r="Z30" i="39"/>
  <c r="W31" i="39"/>
  <c r="X31" i="39"/>
  <c r="Z31" i="39"/>
  <c r="W32" i="39"/>
  <c r="X32" i="39"/>
  <c r="Z32" i="39"/>
  <c r="W33" i="39"/>
  <c r="X33" i="39"/>
  <c r="Z33" i="39"/>
  <c r="W34" i="39"/>
  <c r="X34" i="39"/>
  <c r="Z34" i="39"/>
  <c r="W35" i="39"/>
  <c r="X35" i="39"/>
  <c r="Z35" i="39"/>
  <c r="W36" i="39"/>
  <c r="X36" i="39"/>
  <c r="Z36" i="39"/>
  <c r="W37" i="39"/>
  <c r="X37" i="39"/>
  <c r="Z37" i="39"/>
  <c r="Z38" i="39"/>
  <c r="P7" i="28"/>
  <c r="W17" i="39"/>
  <c r="X17" i="39"/>
  <c r="Z17" i="39"/>
  <c r="W18" i="39"/>
  <c r="X18" i="39"/>
  <c r="Z18" i="39"/>
  <c r="W19" i="39"/>
  <c r="X19" i="39"/>
  <c r="Z19" i="39"/>
  <c r="W20" i="39"/>
  <c r="X20" i="39"/>
  <c r="Z20" i="39"/>
  <c r="W21" i="39"/>
  <c r="X21" i="39"/>
  <c r="Z21" i="39"/>
  <c r="W22" i="39"/>
  <c r="X22" i="39"/>
  <c r="Z22" i="39"/>
  <c r="W23" i="39"/>
  <c r="X23" i="39"/>
  <c r="Z23" i="39"/>
  <c r="W24" i="39"/>
  <c r="X24" i="39"/>
  <c r="Z24" i="39"/>
  <c r="W25" i="39"/>
  <c r="X25" i="39"/>
  <c r="Z25" i="39"/>
  <c r="W26" i="39"/>
  <c r="X26" i="39"/>
  <c r="Z26" i="39"/>
  <c r="Z27" i="39"/>
  <c r="P6" i="28"/>
  <c r="W6" i="39"/>
  <c r="X6" i="39"/>
  <c r="Z6" i="39"/>
  <c r="W7" i="39"/>
  <c r="X7" i="39"/>
  <c r="Z7" i="39"/>
  <c r="W8" i="39"/>
  <c r="X8" i="39"/>
  <c r="Z8" i="39"/>
  <c r="W9" i="39"/>
  <c r="X9" i="39"/>
  <c r="Z9" i="39"/>
  <c r="W10" i="39"/>
  <c r="X10" i="39"/>
  <c r="Z10" i="39"/>
  <c r="W11" i="39"/>
  <c r="X11" i="39"/>
  <c r="Z11" i="39"/>
  <c r="W12" i="39"/>
  <c r="X12" i="39"/>
  <c r="Z12" i="39"/>
  <c r="W13" i="39"/>
  <c r="X13" i="39"/>
  <c r="Z13" i="39"/>
  <c r="W14" i="39"/>
  <c r="X14" i="39"/>
  <c r="Z14" i="39"/>
  <c r="W15" i="39"/>
  <c r="X15" i="39"/>
  <c r="Z15" i="39"/>
  <c r="Z16" i="39"/>
  <c r="P5" i="28"/>
  <c r="Y61" i="39"/>
  <c r="Y62" i="39"/>
  <c r="Y63" i="39"/>
  <c r="Y64" i="39"/>
  <c r="Y65" i="39"/>
  <c r="Y66" i="39"/>
  <c r="Y67" i="39"/>
  <c r="Y68" i="39"/>
  <c r="Y69" i="39"/>
  <c r="Y70" i="39"/>
  <c r="Y71" i="39"/>
  <c r="O10" i="28"/>
  <c r="Y50" i="39"/>
  <c r="Y51" i="39"/>
  <c r="Y52" i="39"/>
  <c r="Y53" i="39"/>
  <c r="Y54" i="39"/>
  <c r="Y55" i="39"/>
  <c r="Y56" i="39"/>
  <c r="Y57" i="39"/>
  <c r="Y58" i="39"/>
  <c r="Y59" i="39"/>
  <c r="Y60" i="39"/>
  <c r="O9" i="28"/>
  <c r="Y39" i="39"/>
  <c r="Y40" i="39"/>
  <c r="Y41" i="39"/>
  <c r="Y42" i="39"/>
  <c r="Y43" i="39"/>
  <c r="Y44" i="39"/>
  <c r="Y45" i="39"/>
  <c r="Y46" i="39"/>
  <c r="Y47" i="39"/>
  <c r="Y48" i="39"/>
  <c r="Y49" i="39"/>
  <c r="O8" i="28"/>
  <c r="Y28" i="39"/>
  <c r="Y29" i="39"/>
  <c r="Y30" i="39"/>
  <c r="Y31" i="39"/>
  <c r="Y32" i="39"/>
  <c r="Y33" i="39"/>
  <c r="Y34" i="39"/>
  <c r="Y35" i="39"/>
  <c r="Y36" i="39"/>
  <c r="Y37" i="39"/>
  <c r="Y38" i="39"/>
  <c r="O7" i="28"/>
  <c r="Y17" i="39"/>
  <c r="Y18" i="39"/>
  <c r="Y19" i="39"/>
  <c r="Y20" i="39"/>
  <c r="Y21" i="39"/>
  <c r="Y22" i="39"/>
  <c r="Y23" i="39"/>
  <c r="Y24" i="39"/>
  <c r="Y25" i="39"/>
  <c r="Y26" i="39"/>
  <c r="Y27" i="39"/>
  <c r="O6" i="28"/>
  <c r="Y6" i="39"/>
  <c r="Y7" i="39"/>
  <c r="Y8" i="39"/>
  <c r="Y9" i="39"/>
  <c r="Y10" i="39"/>
  <c r="Y11" i="39"/>
  <c r="Y12" i="39"/>
  <c r="Y13" i="39"/>
  <c r="Y14" i="39"/>
  <c r="Y15" i="39"/>
  <c r="Y16" i="39"/>
  <c r="O5" i="28"/>
  <c r="X71" i="39"/>
  <c r="N10" i="28"/>
  <c r="X60" i="39"/>
  <c r="N9" i="28"/>
  <c r="X49" i="39"/>
  <c r="N8" i="28"/>
  <c r="X38" i="39"/>
  <c r="N7" i="28"/>
  <c r="X27" i="39"/>
  <c r="N6" i="28"/>
  <c r="X16" i="39"/>
  <c r="N5" i="28"/>
  <c r="P11" i="28"/>
  <c r="O11" i="28"/>
  <c r="N11" i="28"/>
  <c r="D61" i="39"/>
  <c r="D62" i="39"/>
  <c r="D63" i="39"/>
  <c r="D64" i="39"/>
  <c r="D65" i="39"/>
  <c r="D66" i="39"/>
  <c r="D67" i="39"/>
  <c r="D68" i="39"/>
  <c r="D69" i="39"/>
  <c r="D70" i="39"/>
  <c r="D50" i="39"/>
  <c r="D51" i="39"/>
  <c r="D52" i="39"/>
  <c r="D53" i="39"/>
  <c r="D54" i="39"/>
  <c r="D55" i="39"/>
  <c r="D56" i="39"/>
  <c r="D57" i="39"/>
  <c r="D58" i="39"/>
  <c r="D59" i="39"/>
  <c r="D39" i="39"/>
  <c r="D40" i="39"/>
  <c r="D41" i="39"/>
  <c r="D42" i="39"/>
  <c r="D43" i="39"/>
  <c r="D44" i="39"/>
  <c r="D45" i="39"/>
  <c r="D46" i="39"/>
  <c r="D47" i="39"/>
  <c r="D48" i="39"/>
  <c r="D28" i="39"/>
  <c r="D29" i="39"/>
  <c r="D30" i="39"/>
  <c r="D31" i="39"/>
  <c r="D32" i="39"/>
  <c r="D33" i="39"/>
  <c r="D34" i="39"/>
  <c r="D35" i="39"/>
  <c r="D36" i="39"/>
  <c r="D37" i="39"/>
  <c r="D17" i="39"/>
  <c r="D18" i="39"/>
  <c r="D19" i="39"/>
  <c r="D20" i="39"/>
  <c r="D21" i="39"/>
  <c r="D22" i="39"/>
  <c r="D23" i="39"/>
  <c r="D24" i="39"/>
  <c r="D25" i="39"/>
  <c r="D26" i="39"/>
  <c r="D6" i="39"/>
  <c r="V7" i="39"/>
  <c r="D7" i="39"/>
  <c r="D8" i="39"/>
  <c r="D9" i="39"/>
  <c r="D10" i="39"/>
  <c r="D11" i="39"/>
  <c r="D12" i="39"/>
  <c r="D13" i="39"/>
  <c r="D14" i="39"/>
  <c r="D15" i="39"/>
  <c r="Z73" i="39"/>
  <c r="Y73" i="39"/>
  <c r="X73" i="39"/>
  <c r="U71" i="39"/>
  <c r="T61" i="39"/>
  <c r="T62" i="39"/>
  <c r="T63" i="39"/>
  <c r="T64" i="39"/>
  <c r="T65" i="39"/>
  <c r="T66" i="39"/>
  <c r="T67" i="39"/>
  <c r="T68" i="39"/>
  <c r="T69" i="39"/>
  <c r="T70" i="39"/>
  <c r="T71" i="39"/>
  <c r="Q71" i="39"/>
  <c r="P61" i="39"/>
  <c r="P62" i="39"/>
  <c r="P63" i="39"/>
  <c r="P64" i="39"/>
  <c r="P65" i="39"/>
  <c r="P66" i="39"/>
  <c r="P67" i="39"/>
  <c r="P68" i="39"/>
  <c r="P69" i="39"/>
  <c r="P70" i="39"/>
  <c r="P71" i="39"/>
  <c r="M71" i="39"/>
  <c r="L61" i="39"/>
  <c r="L62" i="39"/>
  <c r="L63" i="39"/>
  <c r="L64" i="39"/>
  <c r="L65" i="39"/>
  <c r="L66" i="39"/>
  <c r="L67" i="39"/>
  <c r="L68" i="39"/>
  <c r="L69" i="39"/>
  <c r="L70" i="39"/>
  <c r="L71" i="39"/>
  <c r="I71" i="39"/>
  <c r="H61" i="39"/>
  <c r="H62" i="39"/>
  <c r="H63" i="39"/>
  <c r="H64" i="39"/>
  <c r="H65" i="39"/>
  <c r="H66" i="39"/>
  <c r="H67" i="39"/>
  <c r="H68" i="39"/>
  <c r="H69" i="39"/>
  <c r="H70" i="39"/>
  <c r="H71" i="39"/>
  <c r="E71" i="39"/>
  <c r="D71" i="39"/>
  <c r="V70" i="39"/>
  <c r="V69" i="39"/>
  <c r="V68" i="39"/>
  <c r="V67" i="39"/>
  <c r="V66" i="39"/>
  <c r="V65" i="39"/>
  <c r="V64" i="39"/>
  <c r="V63" i="39"/>
  <c r="V62" i="39"/>
  <c r="V61" i="39"/>
  <c r="U60" i="39"/>
  <c r="T50" i="39"/>
  <c r="T51" i="39"/>
  <c r="T52" i="39"/>
  <c r="T53" i="39"/>
  <c r="T54" i="39"/>
  <c r="T55" i="39"/>
  <c r="T56" i="39"/>
  <c r="T57" i="39"/>
  <c r="T58" i="39"/>
  <c r="T59" i="39"/>
  <c r="T60" i="39"/>
  <c r="Q60" i="39"/>
  <c r="P50" i="39"/>
  <c r="P51" i="39"/>
  <c r="P52" i="39"/>
  <c r="P53" i="39"/>
  <c r="P54" i="39"/>
  <c r="P55" i="39"/>
  <c r="P56" i="39"/>
  <c r="P57" i="39"/>
  <c r="P58" i="39"/>
  <c r="P59" i="39"/>
  <c r="P60" i="39"/>
  <c r="M60" i="39"/>
  <c r="L50" i="39"/>
  <c r="L51" i="39"/>
  <c r="L52" i="39"/>
  <c r="L53" i="39"/>
  <c r="L54" i="39"/>
  <c r="L55" i="39"/>
  <c r="L56" i="39"/>
  <c r="L57" i="39"/>
  <c r="L58" i="39"/>
  <c r="L59" i="39"/>
  <c r="L60" i="39"/>
  <c r="I60" i="39"/>
  <c r="H50" i="39"/>
  <c r="H51" i="39"/>
  <c r="H52" i="39"/>
  <c r="H53" i="39"/>
  <c r="H54" i="39"/>
  <c r="H55" i="39"/>
  <c r="H56" i="39"/>
  <c r="H57" i="39"/>
  <c r="H58" i="39"/>
  <c r="H59" i="39"/>
  <c r="H60" i="39"/>
  <c r="E60" i="39"/>
  <c r="D60" i="39"/>
  <c r="V59" i="39"/>
  <c r="V58" i="39"/>
  <c r="V57" i="39"/>
  <c r="V56" i="39"/>
  <c r="V55" i="39"/>
  <c r="V54" i="39"/>
  <c r="V53" i="39"/>
  <c r="V52" i="39"/>
  <c r="V51" i="39"/>
  <c r="V50" i="39"/>
  <c r="U49" i="39"/>
  <c r="T39" i="39"/>
  <c r="T40" i="39"/>
  <c r="T41" i="39"/>
  <c r="T42" i="39"/>
  <c r="T43" i="39"/>
  <c r="T44" i="39"/>
  <c r="T45" i="39"/>
  <c r="T46" i="39"/>
  <c r="T47" i="39"/>
  <c r="T48" i="39"/>
  <c r="T49" i="39"/>
  <c r="Q49" i="39"/>
  <c r="P39" i="39"/>
  <c r="P40" i="39"/>
  <c r="P41" i="39"/>
  <c r="P42" i="39"/>
  <c r="P43" i="39"/>
  <c r="P44" i="39"/>
  <c r="P45" i="39"/>
  <c r="P46" i="39"/>
  <c r="P47" i="39"/>
  <c r="P48" i="39"/>
  <c r="P49" i="39"/>
  <c r="M49" i="39"/>
  <c r="L39" i="39"/>
  <c r="L40" i="39"/>
  <c r="L41" i="39"/>
  <c r="L42" i="39"/>
  <c r="L43" i="39"/>
  <c r="L44" i="39"/>
  <c r="L45" i="39"/>
  <c r="L46" i="39"/>
  <c r="L47" i="39"/>
  <c r="L48" i="39"/>
  <c r="L49" i="39"/>
  <c r="I49" i="39"/>
  <c r="H39" i="39"/>
  <c r="H40" i="39"/>
  <c r="H41" i="39"/>
  <c r="H42" i="39"/>
  <c r="H43" i="39"/>
  <c r="H44" i="39"/>
  <c r="H45" i="39"/>
  <c r="H46" i="39"/>
  <c r="H47" i="39"/>
  <c r="H48" i="39"/>
  <c r="H49" i="39"/>
  <c r="E49" i="39"/>
  <c r="D49" i="39"/>
  <c r="V48" i="39"/>
  <c r="V47" i="39"/>
  <c r="V46" i="39"/>
  <c r="V45" i="39"/>
  <c r="V44" i="39"/>
  <c r="V43" i="39"/>
  <c r="V42" i="39"/>
  <c r="V41" i="39"/>
  <c r="V40" i="39"/>
  <c r="V39" i="39"/>
  <c r="U38" i="39"/>
  <c r="T28" i="39"/>
  <c r="T29" i="39"/>
  <c r="T30" i="39"/>
  <c r="T31" i="39"/>
  <c r="T32" i="39"/>
  <c r="T33" i="39"/>
  <c r="T34" i="39"/>
  <c r="T35" i="39"/>
  <c r="T36" i="39"/>
  <c r="T37" i="39"/>
  <c r="T38" i="39"/>
  <c r="Q38" i="39"/>
  <c r="P28" i="39"/>
  <c r="P29" i="39"/>
  <c r="P30" i="39"/>
  <c r="P31" i="39"/>
  <c r="P32" i="39"/>
  <c r="P33" i="39"/>
  <c r="P34" i="39"/>
  <c r="P35" i="39"/>
  <c r="P36" i="39"/>
  <c r="P37" i="39"/>
  <c r="P38" i="39"/>
  <c r="M38" i="39"/>
  <c r="L28" i="39"/>
  <c r="L29" i="39"/>
  <c r="L30" i="39"/>
  <c r="L31" i="39"/>
  <c r="L32" i="39"/>
  <c r="L33" i="39"/>
  <c r="L34" i="39"/>
  <c r="L35" i="39"/>
  <c r="L36" i="39"/>
  <c r="L37" i="39"/>
  <c r="L38" i="39"/>
  <c r="I38" i="39"/>
  <c r="H28" i="39"/>
  <c r="H29" i="39"/>
  <c r="H30" i="39"/>
  <c r="H31" i="39"/>
  <c r="H32" i="39"/>
  <c r="H33" i="39"/>
  <c r="H34" i="39"/>
  <c r="H35" i="39"/>
  <c r="H36" i="39"/>
  <c r="H37" i="39"/>
  <c r="H38" i="39"/>
  <c r="E38" i="39"/>
  <c r="D38" i="39"/>
  <c r="V37" i="39"/>
  <c r="V36" i="39"/>
  <c r="V35" i="39"/>
  <c r="V34" i="39"/>
  <c r="V33" i="39"/>
  <c r="V32" i="39"/>
  <c r="V31" i="39"/>
  <c r="V30" i="39"/>
  <c r="V29" i="39"/>
  <c r="V28" i="39"/>
  <c r="U27" i="39"/>
  <c r="T17" i="39"/>
  <c r="T18" i="39"/>
  <c r="T19" i="39"/>
  <c r="T20" i="39"/>
  <c r="T21" i="39"/>
  <c r="T22" i="39"/>
  <c r="T23" i="39"/>
  <c r="T24" i="39"/>
  <c r="T25" i="39"/>
  <c r="T26" i="39"/>
  <c r="T27" i="39"/>
  <c r="Q27" i="39"/>
  <c r="P17" i="39"/>
  <c r="P18" i="39"/>
  <c r="P19" i="39"/>
  <c r="P20" i="39"/>
  <c r="P21" i="39"/>
  <c r="P22" i="39"/>
  <c r="P23" i="39"/>
  <c r="P24" i="39"/>
  <c r="P25" i="39"/>
  <c r="P26" i="39"/>
  <c r="P27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I27" i="39"/>
  <c r="H17" i="39"/>
  <c r="H18" i="39"/>
  <c r="H19" i="39"/>
  <c r="H20" i="39"/>
  <c r="H21" i="39"/>
  <c r="H22" i="39"/>
  <c r="H23" i="39"/>
  <c r="H24" i="39"/>
  <c r="H25" i="39"/>
  <c r="H26" i="39"/>
  <c r="H27" i="39"/>
  <c r="E27" i="39"/>
  <c r="D27" i="39"/>
  <c r="V26" i="39"/>
  <c r="V25" i="39"/>
  <c r="V24" i="39"/>
  <c r="V23" i="39"/>
  <c r="V22" i="39"/>
  <c r="V21" i="39"/>
  <c r="V20" i="39"/>
  <c r="V19" i="39"/>
  <c r="V18" i="39"/>
  <c r="V17" i="39"/>
  <c r="U16" i="39"/>
  <c r="T6" i="39"/>
  <c r="T7" i="39"/>
  <c r="T8" i="39"/>
  <c r="T9" i="39"/>
  <c r="T10" i="39"/>
  <c r="T11" i="39"/>
  <c r="T12" i="39"/>
  <c r="T13" i="39"/>
  <c r="T14" i="39"/>
  <c r="T15" i="39"/>
  <c r="T16" i="39"/>
  <c r="Q16" i="39"/>
  <c r="P6" i="39"/>
  <c r="P7" i="39"/>
  <c r="P8" i="39"/>
  <c r="P9" i="39"/>
  <c r="P10" i="39"/>
  <c r="P11" i="39"/>
  <c r="P12" i="39"/>
  <c r="P13" i="39"/>
  <c r="P14" i="39"/>
  <c r="P15" i="39"/>
  <c r="P16" i="39"/>
  <c r="M16" i="39"/>
  <c r="L6" i="39"/>
  <c r="L7" i="39"/>
  <c r="L8" i="39"/>
  <c r="L9" i="39"/>
  <c r="L10" i="39"/>
  <c r="L11" i="39"/>
  <c r="L12" i="39"/>
  <c r="L13" i="39"/>
  <c r="L14" i="39"/>
  <c r="L15" i="39"/>
  <c r="L16" i="39"/>
  <c r="I16" i="39"/>
  <c r="H6" i="39"/>
  <c r="H7" i="39"/>
  <c r="H8" i="39"/>
  <c r="H9" i="39"/>
  <c r="H10" i="39"/>
  <c r="H11" i="39"/>
  <c r="H12" i="39"/>
  <c r="H13" i="39"/>
  <c r="H14" i="39"/>
  <c r="H15" i="39"/>
  <c r="H16" i="39"/>
  <c r="E16" i="39"/>
  <c r="D16" i="39"/>
  <c r="V15" i="39"/>
  <c r="V14" i="39"/>
  <c r="V13" i="39"/>
  <c r="V12" i="39"/>
  <c r="V11" i="39"/>
  <c r="V10" i="39"/>
  <c r="V9" i="39"/>
  <c r="V8" i="39"/>
  <c r="V6" i="39"/>
  <c r="K5" i="28"/>
  <c r="M10" i="28"/>
  <c r="M9" i="28"/>
  <c r="M8" i="28"/>
  <c r="M7" i="28"/>
  <c r="M6" i="28"/>
  <c r="M5" i="28"/>
  <c r="L10" i="28"/>
  <c r="L9" i="28"/>
  <c r="L8" i="28"/>
  <c r="L7" i="28"/>
  <c r="L6" i="28"/>
  <c r="L5" i="28"/>
  <c r="K10" i="28"/>
  <c r="K9" i="28"/>
  <c r="K8" i="28"/>
  <c r="K7" i="28"/>
  <c r="K6" i="28"/>
  <c r="H5" i="28"/>
  <c r="M11" i="28"/>
  <c r="L11" i="28"/>
  <c r="K11" i="28"/>
  <c r="H39" i="38"/>
  <c r="L39" i="38"/>
  <c r="P39" i="38"/>
  <c r="T39" i="38"/>
  <c r="V39" i="38"/>
  <c r="W39" i="38"/>
  <c r="X39" i="38"/>
  <c r="Y39" i="38"/>
  <c r="Z39" i="38"/>
  <c r="H40" i="38"/>
  <c r="L40" i="38"/>
  <c r="P40" i="38"/>
  <c r="T40" i="38"/>
  <c r="V40" i="38"/>
  <c r="W40" i="38"/>
  <c r="X40" i="38"/>
  <c r="Y40" i="38"/>
  <c r="Z40" i="38"/>
  <c r="H41" i="38"/>
  <c r="L41" i="38"/>
  <c r="P41" i="38"/>
  <c r="T41" i="38"/>
  <c r="V41" i="38"/>
  <c r="W41" i="38"/>
  <c r="X41" i="38"/>
  <c r="Y41" i="38"/>
  <c r="Z41" i="38"/>
  <c r="H42" i="38"/>
  <c r="L42" i="38"/>
  <c r="P42" i="38"/>
  <c r="T42" i="38"/>
  <c r="V42" i="38"/>
  <c r="W42" i="38"/>
  <c r="X42" i="38"/>
  <c r="Y42" i="38"/>
  <c r="Z42" i="38"/>
  <c r="H43" i="38"/>
  <c r="L43" i="38"/>
  <c r="P43" i="38"/>
  <c r="T43" i="38"/>
  <c r="V43" i="38"/>
  <c r="W43" i="38"/>
  <c r="X43" i="38"/>
  <c r="Y43" i="38"/>
  <c r="Z43" i="38"/>
  <c r="H44" i="38"/>
  <c r="L44" i="38"/>
  <c r="P44" i="38"/>
  <c r="T44" i="38"/>
  <c r="V44" i="38"/>
  <c r="W44" i="38"/>
  <c r="X44" i="38"/>
  <c r="Y44" i="38"/>
  <c r="Z44" i="38"/>
  <c r="H45" i="38"/>
  <c r="L45" i="38"/>
  <c r="P45" i="38"/>
  <c r="T45" i="38"/>
  <c r="V45" i="38"/>
  <c r="W45" i="38"/>
  <c r="X45" i="38"/>
  <c r="Y45" i="38"/>
  <c r="Z45" i="38"/>
  <c r="H46" i="38"/>
  <c r="L46" i="38"/>
  <c r="P46" i="38"/>
  <c r="T46" i="38"/>
  <c r="V46" i="38"/>
  <c r="W46" i="38"/>
  <c r="X46" i="38"/>
  <c r="Y46" i="38"/>
  <c r="Z46" i="38"/>
  <c r="H47" i="38"/>
  <c r="L47" i="38"/>
  <c r="P47" i="38"/>
  <c r="T47" i="38"/>
  <c r="V47" i="38"/>
  <c r="W47" i="38"/>
  <c r="X47" i="38"/>
  <c r="Y47" i="38"/>
  <c r="Z47" i="38"/>
  <c r="H48" i="38"/>
  <c r="L48" i="38"/>
  <c r="P48" i="38"/>
  <c r="T48" i="38"/>
  <c r="V48" i="38"/>
  <c r="W48" i="38"/>
  <c r="X48" i="38"/>
  <c r="Y48" i="38"/>
  <c r="Z48" i="38"/>
  <c r="W61" i="38"/>
  <c r="X61" i="38"/>
  <c r="D61" i="38"/>
  <c r="Z61" i="38"/>
  <c r="W62" i="38"/>
  <c r="X62" i="38"/>
  <c r="D62" i="38"/>
  <c r="Z62" i="38"/>
  <c r="W63" i="38"/>
  <c r="X63" i="38"/>
  <c r="D63" i="38"/>
  <c r="Z63" i="38"/>
  <c r="W64" i="38"/>
  <c r="X64" i="38"/>
  <c r="D64" i="38"/>
  <c r="Z64" i="38"/>
  <c r="W65" i="38"/>
  <c r="X65" i="38"/>
  <c r="D65" i="38"/>
  <c r="Z65" i="38"/>
  <c r="W66" i="38"/>
  <c r="X66" i="38"/>
  <c r="D66" i="38"/>
  <c r="Z66" i="38"/>
  <c r="W67" i="38"/>
  <c r="X67" i="38"/>
  <c r="D67" i="38"/>
  <c r="Z67" i="38"/>
  <c r="W68" i="38"/>
  <c r="X68" i="38"/>
  <c r="D68" i="38"/>
  <c r="Z68" i="38"/>
  <c r="W69" i="38"/>
  <c r="X69" i="38"/>
  <c r="D69" i="38"/>
  <c r="Z69" i="38"/>
  <c r="W70" i="38"/>
  <c r="X70" i="38"/>
  <c r="D70" i="38"/>
  <c r="Z70" i="38"/>
  <c r="Z71" i="38"/>
  <c r="W50" i="38"/>
  <c r="X50" i="38"/>
  <c r="D50" i="38"/>
  <c r="Z50" i="38"/>
  <c r="W51" i="38"/>
  <c r="X51" i="38"/>
  <c r="D51" i="38"/>
  <c r="Z51" i="38"/>
  <c r="W52" i="38"/>
  <c r="X52" i="38"/>
  <c r="D52" i="38"/>
  <c r="Z52" i="38"/>
  <c r="W53" i="38"/>
  <c r="X53" i="38"/>
  <c r="D53" i="38"/>
  <c r="Z53" i="38"/>
  <c r="W54" i="38"/>
  <c r="X54" i="38"/>
  <c r="D54" i="38"/>
  <c r="Z54" i="38"/>
  <c r="W55" i="38"/>
  <c r="X55" i="38"/>
  <c r="D55" i="38"/>
  <c r="Z55" i="38"/>
  <c r="W56" i="38"/>
  <c r="X56" i="38"/>
  <c r="D56" i="38"/>
  <c r="Z56" i="38"/>
  <c r="W57" i="38"/>
  <c r="X57" i="38"/>
  <c r="D57" i="38"/>
  <c r="Z57" i="38"/>
  <c r="W58" i="38"/>
  <c r="X58" i="38"/>
  <c r="D58" i="38"/>
  <c r="Z58" i="38"/>
  <c r="W59" i="38"/>
  <c r="X59" i="38"/>
  <c r="D59" i="38"/>
  <c r="Z59" i="38"/>
  <c r="Z60" i="38"/>
  <c r="D39" i="38"/>
  <c r="D40" i="38"/>
  <c r="D41" i="38"/>
  <c r="D42" i="38"/>
  <c r="D43" i="38"/>
  <c r="D44" i="38"/>
  <c r="D45" i="38"/>
  <c r="D46" i="38"/>
  <c r="D47" i="38"/>
  <c r="D48" i="38"/>
  <c r="Z49" i="38"/>
  <c r="W28" i="38"/>
  <c r="X28" i="38"/>
  <c r="D28" i="38"/>
  <c r="Z28" i="38"/>
  <c r="W29" i="38"/>
  <c r="X29" i="38"/>
  <c r="D29" i="38"/>
  <c r="Z29" i="38"/>
  <c r="W30" i="38"/>
  <c r="X30" i="38"/>
  <c r="D30" i="38"/>
  <c r="Z30" i="38"/>
  <c r="W31" i="38"/>
  <c r="X31" i="38"/>
  <c r="D31" i="38"/>
  <c r="Z31" i="38"/>
  <c r="W32" i="38"/>
  <c r="X32" i="38"/>
  <c r="D32" i="38"/>
  <c r="Z32" i="38"/>
  <c r="W33" i="38"/>
  <c r="X33" i="38"/>
  <c r="D33" i="38"/>
  <c r="Z33" i="38"/>
  <c r="W34" i="38"/>
  <c r="X34" i="38"/>
  <c r="D34" i="38"/>
  <c r="Z34" i="38"/>
  <c r="W35" i="38"/>
  <c r="X35" i="38"/>
  <c r="D35" i="38"/>
  <c r="Z35" i="38"/>
  <c r="W36" i="38"/>
  <c r="X36" i="38"/>
  <c r="D36" i="38"/>
  <c r="Z36" i="38"/>
  <c r="W37" i="38"/>
  <c r="X37" i="38"/>
  <c r="D37" i="38"/>
  <c r="Z37" i="38"/>
  <c r="Z38" i="38"/>
  <c r="W17" i="38"/>
  <c r="X17" i="38"/>
  <c r="D17" i="38"/>
  <c r="Z17" i="38"/>
  <c r="W18" i="38"/>
  <c r="X18" i="38"/>
  <c r="D18" i="38"/>
  <c r="Z18" i="38"/>
  <c r="W19" i="38"/>
  <c r="X19" i="38"/>
  <c r="D19" i="38"/>
  <c r="Z19" i="38"/>
  <c r="W20" i="38"/>
  <c r="X20" i="38"/>
  <c r="D20" i="38"/>
  <c r="Z20" i="38"/>
  <c r="W21" i="38"/>
  <c r="X21" i="38"/>
  <c r="D21" i="38"/>
  <c r="Z21" i="38"/>
  <c r="W22" i="38"/>
  <c r="X22" i="38"/>
  <c r="D22" i="38"/>
  <c r="Z22" i="38"/>
  <c r="W23" i="38"/>
  <c r="X23" i="38"/>
  <c r="D23" i="38"/>
  <c r="Z23" i="38"/>
  <c r="W24" i="38"/>
  <c r="X24" i="38"/>
  <c r="D24" i="38"/>
  <c r="Z24" i="38"/>
  <c r="W25" i="38"/>
  <c r="X25" i="38"/>
  <c r="D25" i="38"/>
  <c r="Z25" i="38"/>
  <c r="W26" i="38"/>
  <c r="X26" i="38"/>
  <c r="D26" i="38"/>
  <c r="Z26" i="38"/>
  <c r="Z27" i="38"/>
  <c r="W6" i="38"/>
  <c r="X6" i="38"/>
  <c r="D6" i="38"/>
  <c r="Z6" i="38"/>
  <c r="W7" i="38"/>
  <c r="V7" i="38"/>
  <c r="X7" i="38"/>
  <c r="D7" i="38"/>
  <c r="Z7" i="38"/>
  <c r="W8" i="38"/>
  <c r="X8" i="38"/>
  <c r="D8" i="38"/>
  <c r="Z8" i="38"/>
  <c r="W9" i="38"/>
  <c r="X9" i="38"/>
  <c r="D9" i="38"/>
  <c r="Z9" i="38"/>
  <c r="W10" i="38"/>
  <c r="X10" i="38"/>
  <c r="D10" i="38"/>
  <c r="Z10" i="38"/>
  <c r="W11" i="38"/>
  <c r="X11" i="38"/>
  <c r="D11" i="38"/>
  <c r="Z11" i="38"/>
  <c r="W12" i="38"/>
  <c r="X12" i="38"/>
  <c r="D12" i="38"/>
  <c r="Z12" i="38"/>
  <c r="W13" i="38"/>
  <c r="X13" i="38"/>
  <c r="D13" i="38"/>
  <c r="Z13" i="38"/>
  <c r="W14" i="38"/>
  <c r="X14" i="38"/>
  <c r="D14" i="38"/>
  <c r="Z14" i="38"/>
  <c r="W15" i="38"/>
  <c r="X15" i="38"/>
  <c r="D15" i="38"/>
  <c r="Z15" i="38"/>
  <c r="Z16" i="38"/>
  <c r="Z73" i="38"/>
  <c r="Y61" i="38"/>
  <c r="Y62" i="38"/>
  <c r="Y63" i="38"/>
  <c r="Y64" i="38"/>
  <c r="Y65" i="38"/>
  <c r="Y66" i="38"/>
  <c r="Y67" i="38"/>
  <c r="Y68" i="38"/>
  <c r="Y69" i="38"/>
  <c r="Y70" i="38"/>
  <c r="Y71" i="38"/>
  <c r="Y50" i="38"/>
  <c r="Y51" i="38"/>
  <c r="Y52" i="38"/>
  <c r="Y53" i="38"/>
  <c r="Y54" i="38"/>
  <c r="Y55" i="38"/>
  <c r="Y56" i="38"/>
  <c r="Y57" i="38"/>
  <c r="Y58" i="38"/>
  <c r="Y59" i="38"/>
  <c r="Y60" i="38"/>
  <c r="Y49" i="38"/>
  <c r="Y28" i="38"/>
  <c r="Y29" i="38"/>
  <c r="Y30" i="38"/>
  <c r="Y31" i="38"/>
  <c r="Y32" i="38"/>
  <c r="Y33" i="38"/>
  <c r="Y34" i="38"/>
  <c r="Y35" i="38"/>
  <c r="Y36" i="38"/>
  <c r="Y37" i="38"/>
  <c r="Y38" i="38"/>
  <c r="Y17" i="38"/>
  <c r="Y18" i="38"/>
  <c r="Y19" i="38"/>
  <c r="Y20" i="38"/>
  <c r="Y21" i="38"/>
  <c r="Y22" i="38"/>
  <c r="Y23" i="38"/>
  <c r="Y24" i="38"/>
  <c r="Y25" i="38"/>
  <c r="Y26" i="38"/>
  <c r="Y27" i="38"/>
  <c r="Y6" i="38"/>
  <c r="Y7" i="38"/>
  <c r="Y8" i="38"/>
  <c r="Y9" i="38"/>
  <c r="Y10" i="38"/>
  <c r="Y11" i="38"/>
  <c r="Y12" i="38"/>
  <c r="Y13" i="38"/>
  <c r="Y14" i="38"/>
  <c r="Y15" i="38"/>
  <c r="Y16" i="38"/>
  <c r="Y73" i="38"/>
  <c r="X71" i="38"/>
  <c r="X60" i="38"/>
  <c r="X49" i="38"/>
  <c r="X38" i="38"/>
  <c r="X27" i="38"/>
  <c r="X16" i="38"/>
  <c r="X73" i="38"/>
  <c r="U71" i="38"/>
  <c r="T61" i="38"/>
  <c r="T62" i="38"/>
  <c r="T63" i="38"/>
  <c r="T64" i="38"/>
  <c r="T65" i="38"/>
  <c r="T66" i="38"/>
  <c r="T67" i="38"/>
  <c r="T68" i="38"/>
  <c r="T69" i="38"/>
  <c r="T70" i="38"/>
  <c r="T71" i="38"/>
  <c r="Q71" i="38"/>
  <c r="P61" i="38"/>
  <c r="P62" i="38"/>
  <c r="P63" i="38"/>
  <c r="P64" i="38"/>
  <c r="P65" i="38"/>
  <c r="P66" i="38"/>
  <c r="P67" i="38"/>
  <c r="P68" i="38"/>
  <c r="P69" i="38"/>
  <c r="P70" i="38"/>
  <c r="P71" i="38"/>
  <c r="M71" i="38"/>
  <c r="L61" i="38"/>
  <c r="L62" i="38"/>
  <c r="L63" i="38"/>
  <c r="L64" i="38"/>
  <c r="L65" i="38"/>
  <c r="L66" i="38"/>
  <c r="L67" i="38"/>
  <c r="L68" i="38"/>
  <c r="L69" i="38"/>
  <c r="L70" i="38"/>
  <c r="L71" i="38"/>
  <c r="I71" i="38"/>
  <c r="H61" i="38"/>
  <c r="H62" i="38"/>
  <c r="H63" i="38"/>
  <c r="H64" i="38"/>
  <c r="H65" i="38"/>
  <c r="H66" i="38"/>
  <c r="H67" i="38"/>
  <c r="H68" i="38"/>
  <c r="H69" i="38"/>
  <c r="H70" i="38"/>
  <c r="H71" i="38"/>
  <c r="E71" i="38"/>
  <c r="D71" i="38"/>
  <c r="V70" i="38"/>
  <c r="V69" i="38"/>
  <c r="V68" i="38"/>
  <c r="V67" i="38"/>
  <c r="V66" i="38"/>
  <c r="V65" i="38"/>
  <c r="V64" i="38"/>
  <c r="V63" i="38"/>
  <c r="V62" i="38"/>
  <c r="V61" i="38"/>
  <c r="U60" i="38"/>
  <c r="T50" i="38"/>
  <c r="T51" i="38"/>
  <c r="T52" i="38"/>
  <c r="T53" i="38"/>
  <c r="T54" i="38"/>
  <c r="T55" i="38"/>
  <c r="T56" i="38"/>
  <c r="T57" i="38"/>
  <c r="T58" i="38"/>
  <c r="T59" i="38"/>
  <c r="T60" i="38"/>
  <c r="Q60" i="38"/>
  <c r="P50" i="38"/>
  <c r="P51" i="38"/>
  <c r="P52" i="38"/>
  <c r="P53" i="38"/>
  <c r="P54" i="38"/>
  <c r="P55" i="38"/>
  <c r="P56" i="38"/>
  <c r="P57" i="38"/>
  <c r="P58" i="38"/>
  <c r="P59" i="38"/>
  <c r="P60" i="38"/>
  <c r="M60" i="38"/>
  <c r="L50" i="38"/>
  <c r="L51" i="38"/>
  <c r="L52" i="38"/>
  <c r="L53" i="38"/>
  <c r="L54" i="38"/>
  <c r="L55" i="38"/>
  <c r="L56" i="38"/>
  <c r="L57" i="38"/>
  <c r="L58" i="38"/>
  <c r="L59" i="38"/>
  <c r="L60" i="38"/>
  <c r="I60" i="38"/>
  <c r="H50" i="38"/>
  <c r="H51" i="38"/>
  <c r="H52" i="38"/>
  <c r="H53" i="38"/>
  <c r="H54" i="38"/>
  <c r="H55" i="38"/>
  <c r="H56" i="38"/>
  <c r="H57" i="38"/>
  <c r="H58" i="38"/>
  <c r="H59" i="38"/>
  <c r="H60" i="38"/>
  <c r="E60" i="38"/>
  <c r="D60" i="38"/>
  <c r="V59" i="38"/>
  <c r="V58" i="38"/>
  <c r="V57" i="38"/>
  <c r="V56" i="38"/>
  <c r="V55" i="38"/>
  <c r="V54" i="38"/>
  <c r="V53" i="38"/>
  <c r="V52" i="38"/>
  <c r="V51" i="38"/>
  <c r="V50" i="38"/>
  <c r="U49" i="38"/>
  <c r="T49" i="38"/>
  <c r="Q49" i="38"/>
  <c r="P49" i="38"/>
  <c r="M49" i="38"/>
  <c r="L49" i="38"/>
  <c r="I49" i="38"/>
  <c r="H49" i="38"/>
  <c r="E49" i="38"/>
  <c r="D49" i="38"/>
  <c r="U38" i="38"/>
  <c r="T28" i="38"/>
  <c r="T29" i="38"/>
  <c r="T30" i="38"/>
  <c r="T31" i="38"/>
  <c r="T32" i="38"/>
  <c r="T33" i="38"/>
  <c r="T34" i="38"/>
  <c r="T35" i="38"/>
  <c r="T36" i="38"/>
  <c r="T37" i="38"/>
  <c r="T38" i="38"/>
  <c r="Q38" i="38"/>
  <c r="P28" i="38"/>
  <c r="P29" i="38"/>
  <c r="P30" i="38"/>
  <c r="P31" i="38"/>
  <c r="P32" i="38"/>
  <c r="P33" i="38"/>
  <c r="P34" i="38"/>
  <c r="P35" i="38"/>
  <c r="P36" i="38"/>
  <c r="P37" i="38"/>
  <c r="P38" i="38"/>
  <c r="M38" i="38"/>
  <c r="L28" i="38"/>
  <c r="L29" i="38"/>
  <c r="L30" i="38"/>
  <c r="L31" i="38"/>
  <c r="L32" i="38"/>
  <c r="L33" i="38"/>
  <c r="L34" i="38"/>
  <c r="L35" i="38"/>
  <c r="L36" i="38"/>
  <c r="L37" i="38"/>
  <c r="L38" i="38"/>
  <c r="I38" i="38"/>
  <c r="H28" i="38"/>
  <c r="H29" i="38"/>
  <c r="H30" i="38"/>
  <c r="H31" i="38"/>
  <c r="H32" i="38"/>
  <c r="H33" i="38"/>
  <c r="H34" i="38"/>
  <c r="H35" i="38"/>
  <c r="H36" i="38"/>
  <c r="H37" i="38"/>
  <c r="H38" i="38"/>
  <c r="E38" i="38"/>
  <c r="D38" i="38"/>
  <c r="V37" i="38"/>
  <c r="V36" i="38"/>
  <c r="V35" i="38"/>
  <c r="V34" i="38"/>
  <c r="V33" i="38"/>
  <c r="V32" i="38"/>
  <c r="V31" i="38"/>
  <c r="V30" i="38"/>
  <c r="V29" i="38"/>
  <c r="V28" i="38"/>
  <c r="U27" i="38"/>
  <c r="T17" i="38"/>
  <c r="T18" i="38"/>
  <c r="T19" i="38"/>
  <c r="T20" i="38"/>
  <c r="T21" i="38"/>
  <c r="T22" i="38"/>
  <c r="T23" i="38"/>
  <c r="T24" i="38"/>
  <c r="T25" i="38"/>
  <c r="T26" i="38"/>
  <c r="T27" i="38"/>
  <c r="Q27" i="38"/>
  <c r="P17" i="38"/>
  <c r="P18" i="38"/>
  <c r="P19" i="38"/>
  <c r="P20" i="38"/>
  <c r="P21" i="38"/>
  <c r="P22" i="38"/>
  <c r="P23" i="38"/>
  <c r="P24" i="38"/>
  <c r="P25" i="38"/>
  <c r="P26" i="38"/>
  <c r="P27" i="38"/>
  <c r="M27" i="38"/>
  <c r="L17" i="38"/>
  <c r="L18" i="38"/>
  <c r="L19" i="38"/>
  <c r="L20" i="38"/>
  <c r="L21" i="38"/>
  <c r="L22" i="38"/>
  <c r="L23" i="38"/>
  <c r="L24" i="38"/>
  <c r="L25" i="38"/>
  <c r="L26" i="38"/>
  <c r="L27" i="38"/>
  <c r="I27" i="38"/>
  <c r="H17" i="38"/>
  <c r="H18" i="38"/>
  <c r="H19" i="38"/>
  <c r="H20" i="38"/>
  <c r="H21" i="38"/>
  <c r="H22" i="38"/>
  <c r="H23" i="38"/>
  <c r="H24" i="38"/>
  <c r="H25" i="38"/>
  <c r="H26" i="38"/>
  <c r="H27" i="38"/>
  <c r="E27" i="38"/>
  <c r="D27" i="38"/>
  <c r="V26" i="38"/>
  <c r="V25" i="38"/>
  <c r="V24" i="38"/>
  <c r="V23" i="38"/>
  <c r="V22" i="38"/>
  <c r="V21" i="38"/>
  <c r="V20" i="38"/>
  <c r="V19" i="38"/>
  <c r="V18" i="38"/>
  <c r="V17" i="38"/>
  <c r="U16" i="38"/>
  <c r="T6" i="38"/>
  <c r="T7" i="38"/>
  <c r="T8" i="38"/>
  <c r="T9" i="38"/>
  <c r="T10" i="38"/>
  <c r="T11" i="38"/>
  <c r="T12" i="38"/>
  <c r="T13" i="38"/>
  <c r="T14" i="38"/>
  <c r="T15" i="38"/>
  <c r="T16" i="38"/>
  <c r="Q16" i="38"/>
  <c r="P6" i="38"/>
  <c r="P7" i="38"/>
  <c r="P8" i="38"/>
  <c r="P9" i="38"/>
  <c r="P10" i="38"/>
  <c r="P11" i="38"/>
  <c r="P12" i="38"/>
  <c r="P13" i="38"/>
  <c r="P14" i="38"/>
  <c r="P15" i="38"/>
  <c r="P16" i="38"/>
  <c r="M16" i="38"/>
  <c r="L6" i="38"/>
  <c r="L7" i="38"/>
  <c r="L8" i="38"/>
  <c r="L9" i="38"/>
  <c r="L10" i="38"/>
  <c r="L11" i="38"/>
  <c r="L12" i="38"/>
  <c r="L13" i="38"/>
  <c r="L14" i="38"/>
  <c r="L15" i="38"/>
  <c r="L16" i="38"/>
  <c r="I16" i="38"/>
  <c r="H6" i="38"/>
  <c r="H7" i="38"/>
  <c r="H8" i="38"/>
  <c r="H9" i="38"/>
  <c r="H10" i="38"/>
  <c r="H11" i="38"/>
  <c r="H12" i="38"/>
  <c r="H13" i="38"/>
  <c r="H14" i="38"/>
  <c r="H15" i="38"/>
  <c r="H16" i="38"/>
  <c r="E16" i="38"/>
  <c r="D16" i="38"/>
  <c r="V15" i="38"/>
  <c r="V14" i="38"/>
  <c r="V13" i="38"/>
  <c r="V12" i="38"/>
  <c r="V11" i="38"/>
  <c r="V10" i="38"/>
  <c r="V9" i="38"/>
  <c r="V8" i="38"/>
  <c r="V6" i="38"/>
  <c r="W61" i="25"/>
  <c r="X61" i="25"/>
  <c r="D61" i="25"/>
  <c r="Z61" i="25"/>
  <c r="W62" i="25"/>
  <c r="X62" i="25"/>
  <c r="D62" i="25"/>
  <c r="Z62" i="25"/>
  <c r="W63" i="25"/>
  <c r="X63" i="25"/>
  <c r="D63" i="25"/>
  <c r="Z63" i="25"/>
  <c r="W64" i="25"/>
  <c r="X64" i="25"/>
  <c r="D64" i="25"/>
  <c r="Z64" i="25"/>
  <c r="W65" i="25"/>
  <c r="X65" i="25"/>
  <c r="D65" i="25"/>
  <c r="Z65" i="25"/>
  <c r="W66" i="25"/>
  <c r="X66" i="25"/>
  <c r="D66" i="25"/>
  <c r="Z66" i="25"/>
  <c r="W67" i="25"/>
  <c r="X67" i="25"/>
  <c r="D67" i="25"/>
  <c r="Z67" i="25"/>
  <c r="W68" i="25"/>
  <c r="X68" i="25"/>
  <c r="D68" i="25"/>
  <c r="Z68" i="25"/>
  <c r="W69" i="25"/>
  <c r="X69" i="25"/>
  <c r="D69" i="25"/>
  <c r="Z69" i="25"/>
  <c r="W70" i="25"/>
  <c r="X70" i="25"/>
  <c r="D70" i="25"/>
  <c r="Z70" i="25"/>
  <c r="Z71" i="25"/>
  <c r="W50" i="25"/>
  <c r="X50" i="25"/>
  <c r="D50" i="25"/>
  <c r="Z50" i="25"/>
  <c r="W51" i="25"/>
  <c r="X51" i="25"/>
  <c r="D51" i="25"/>
  <c r="Z51" i="25"/>
  <c r="W52" i="25"/>
  <c r="X52" i="25"/>
  <c r="D52" i="25"/>
  <c r="Z52" i="25"/>
  <c r="W53" i="25"/>
  <c r="X53" i="25"/>
  <c r="D53" i="25"/>
  <c r="Z53" i="25"/>
  <c r="W54" i="25"/>
  <c r="X54" i="25"/>
  <c r="D54" i="25"/>
  <c r="Z54" i="25"/>
  <c r="W55" i="25"/>
  <c r="X55" i="25"/>
  <c r="D55" i="25"/>
  <c r="Z55" i="25"/>
  <c r="W56" i="25"/>
  <c r="X56" i="25"/>
  <c r="D56" i="25"/>
  <c r="Z56" i="25"/>
  <c r="W57" i="25"/>
  <c r="X57" i="25"/>
  <c r="D57" i="25"/>
  <c r="Z57" i="25"/>
  <c r="W58" i="25"/>
  <c r="X58" i="25"/>
  <c r="D58" i="25"/>
  <c r="Z58" i="25"/>
  <c r="W59" i="25"/>
  <c r="X59" i="25"/>
  <c r="D59" i="25"/>
  <c r="Z59" i="25"/>
  <c r="Z60" i="25"/>
  <c r="W39" i="25"/>
  <c r="X39" i="25"/>
  <c r="D39" i="25"/>
  <c r="Z39" i="25"/>
  <c r="W40" i="25"/>
  <c r="X40" i="25"/>
  <c r="D40" i="25"/>
  <c r="Z40" i="25"/>
  <c r="W41" i="25"/>
  <c r="X41" i="25"/>
  <c r="D41" i="25"/>
  <c r="Z41" i="25"/>
  <c r="W42" i="25"/>
  <c r="X42" i="25"/>
  <c r="D42" i="25"/>
  <c r="Z42" i="25"/>
  <c r="W43" i="25"/>
  <c r="X43" i="25"/>
  <c r="D43" i="25"/>
  <c r="Z43" i="25"/>
  <c r="W44" i="25"/>
  <c r="X44" i="25"/>
  <c r="D44" i="25"/>
  <c r="Z44" i="25"/>
  <c r="W45" i="25"/>
  <c r="X45" i="25"/>
  <c r="D45" i="25"/>
  <c r="Z45" i="25"/>
  <c r="W46" i="25"/>
  <c r="X46" i="25"/>
  <c r="D46" i="25"/>
  <c r="Z46" i="25"/>
  <c r="W47" i="25"/>
  <c r="X47" i="25"/>
  <c r="D47" i="25"/>
  <c r="Z47" i="25"/>
  <c r="W48" i="25"/>
  <c r="X48" i="25"/>
  <c r="D48" i="25"/>
  <c r="Z48" i="25"/>
  <c r="Z49" i="25"/>
  <c r="W28" i="25"/>
  <c r="X28" i="25"/>
  <c r="D28" i="25"/>
  <c r="Z28" i="25"/>
  <c r="W29" i="25"/>
  <c r="X29" i="25"/>
  <c r="D29" i="25"/>
  <c r="Z29" i="25"/>
  <c r="W30" i="25"/>
  <c r="X30" i="25"/>
  <c r="D30" i="25"/>
  <c r="Z30" i="25"/>
  <c r="W31" i="25"/>
  <c r="X31" i="25"/>
  <c r="D31" i="25"/>
  <c r="Z31" i="25"/>
  <c r="W32" i="25"/>
  <c r="X32" i="25"/>
  <c r="D32" i="25"/>
  <c r="Z32" i="25"/>
  <c r="W33" i="25"/>
  <c r="X33" i="25"/>
  <c r="D33" i="25"/>
  <c r="Z33" i="25"/>
  <c r="W34" i="25"/>
  <c r="X34" i="25"/>
  <c r="D34" i="25"/>
  <c r="Z34" i="25"/>
  <c r="W35" i="25"/>
  <c r="X35" i="25"/>
  <c r="D35" i="25"/>
  <c r="Z35" i="25"/>
  <c r="W36" i="25"/>
  <c r="X36" i="25"/>
  <c r="D36" i="25"/>
  <c r="Z36" i="25"/>
  <c r="W37" i="25"/>
  <c r="X37" i="25"/>
  <c r="D37" i="25"/>
  <c r="Z37" i="25"/>
  <c r="Z38" i="25"/>
  <c r="W17" i="25"/>
  <c r="X17" i="25"/>
  <c r="D17" i="25"/>
  <c r="Z17" i="25"/>
  <c r="W18" i="25"/>
  <c r="X18" i="25"/>
  <c r="D18" i="25"/>
  <c r="Z18" i="25"/>
  <c r="W19" i="25"/>
  <c r="X19" i="25"/>
  <c r="D19" i="25"/>
  <c r="Z19" i="25"/>
  <c r="W20" i="25"/>
  <c r="X20" i="25"/>
  <c r="D20" i="25"/>
  <c r="Z20" i="25"/>
  <c r="W21" i="25"/>
  <c r="X21" i="25"/>
  <c r="D21" i="25"/>
  <c r="Z21" i="25"/>
  <c r="W22" i="25"/>
  <c r="X22" i="25"/>
  <c r="D22" i="25"/>
  <c r="Z22" i="25"/>
  <c r="W23" i="25"/>
  <c r="X23" i="25"/>
  <c r="D23" i="25"/>
  <c r="Z23" i="25"/>
  <c r="W24" i="25"/>
  <c r="X24" i="25"/>
  <c r="D24" i="25"/>
  <c r="Z24" i="25"/>
  <c r="W25" i="25"/>
  <c r="X25" i="25"/>
  <c r="D25" i="25"/>
  <c r="Z25" i="25"/>
  <c r="W26" i="25"/>
  <c r="X26" i="25"/>
  <c r="D26" i="25"/>
  <c r="Z26" i="25"/>
  <c r="Z27" i="25"/>
  <c r="W6" i="25"/>
  <c r="X6" i="25"/>
  <c r="D6" i="25"/>
  <c r="Z6" i="25"/>
  <c r="W7" i="25"/>
  <c r="V7" i="25"/>
  <c r="X7" i="25"/>
  <c r="D7" i="25"/>
  <c r="Z7" i="25"/>
  <c r="W8" i="25"/>
  <c r="X8" i="25"/>
  <c r="D8" i="25"/>
  <c r="Z8" i="25"/>
  <c r="W9" i="25"/>
  <c r="X9" i="25"/>
  <c r="D9" i="25"/>
  <c r="Z9" i="25"/>
  <c r="W10" i="25"/>
  <c r="X10" i="25"/>
  <c r="D10" i="25"/>
  <c r="Z10" i="25"/>
  <c r="W11" i="25"/>
  <c r="X11" i="25"/>
  <c r="D11" i="25"/>
  <c r="Z11" i="25"/>
  <c r="W12" i="25"/>
  <c r="X12" i="25"/>
  <c r="D12" i="25"/>
  <c r="Z12" i="25"/>
  <c r="W13" i="25"/>
  <c r="X13" i="25"/>
  <c r="D13" i="25"/>
  <c r="Z13" i="25"/>
  <c r="W14" i="25"/>
  <c r="X14" i="25"/>
  <c r="D14" i="25"/>
  <c r="Z14" i="25"/>
  <c r="W15" i="25"/>
  <c r="X15" i="25"/>
  <c r="D15" i="25"/>
  <c r="Z15" i="25"/>
  <c r="Z16" i="25"/>
  <c r="Z73" i="25"/>
  <c r="Y61" i="25"/>
  <c r="Y62" i="25"/>
  <c r="Y63" i="25"/>
  <c r="Y64" i="25"/>
  <c r="Y65" i="25"/>
  <c r="Y66" i="25"/>
  <c r="Y67" i="25"/>
  <c r="Y68" i="25"/>
  <c r="Y69" i="25"/>
  <c r="Y70" i="25"/>
  <c r="Y71" i="25"/>
  <c r="Y50" i="25"/>
  <c r="Y51" i="25"/>
  <c r="Y52" i="25"/>
  <c r="Y53" i="25"/>
  <c r="Y54" i="25"/>
  <c r="Y55" i="25"/>
  <c r="Y56" i="25"/>
  <c r="Y57" i="25"/>
  <c r="Y58" i="25"/>
  <c r="Y59" i="25"/>
  <c r="Y60" i="25"/>
  <c r="Y39" i="25"/>
  <c r="Y40" i="25"/>
  <c r="Y41" i="25"/>
  <c r="Y42" i="25"/>
  <c r="Y43" i="25"/>
  <c r="Y44" i="25"/>
  <c r="Y45" i="25"/>
  <c r="Y46" i="25"/>
  <c r="Y47" i="25"/>
  <c r="Y48" i="25"/>
  <c r="Y49" i="25"/>
  <c r="Y28" i="25"/>
  <c r="Y29" i="25"/>
  <c r="Y30" i="25"/>
  <c r="Y31" i="25"/>
  <c r="Y32" i="25"/>
  <c r="Y33" i="25"/>
  <c r="Y34" i="25"/>
  <c r="Y35" i="25"/>
  <c r="Y36" i="25"/>
  <c r="Y37" i="25"/>
  <c r="Y38" i="25"/>
  <c r="Y17" i="25"/>
  <c r="Y18" i="25"/>
  <c r="Y19" i="25"/>
  <c r="Y20" i="25"/>
  <c r="Y21" i="25"/>
  <c r="Y22" i="25"/>
  <c r="Y23" i="25"/>
  <c r="Y24" i="25"/>
  <c r="Y25" i="25"/>
  <c r="Y26" i="25"/>
  <c r="Y27" i="25"/>
  <c r="Y6" i="25"/>
  <c r="Y7" i="25"/>
  <c r="Y8" i="25"/>
  <c r="Y9" i="25"/>
  <c r="Y10" i="25"/>
  <c r="Y11" i="25"/>
  <c r="Y12" i="25"/>
  <c r="Y13" i="25"/>
  <c r="Y14" i="25"/>
  <c r="Y15" i="25"/>
  <c r="Y16" i="25"/>
  <c r="Y73" i="25"/>
  <c r="X71" i="25"/>
  <c r="X60" i="25"/>
  <c r="X49" i="25"/>
  <c r="X38" i="25"/>
  <c r="X27" i="25"/>
  <c r="X16" i="25"/>
  <c r="X73" i="25"/>
  <c r="U71" i="25"/>
  <c r="T61" i="25"/>
  <c r="T62" i="25"/>
  <c r="T63" i="25"/>
  <c r="T64" i="25"/>
  <c r="T65" i="25"/>
  <c r="T66" i="25"/>
  <c r="T67" i="25"/>
  <c r="T68" i="25"/>
  <c r="T69" i="25"/>
  <c r="T70" i="25"/>
  <c r="T71" i="25"/>
  <c r="Q71" i="25"/>
  <c r="P61" i="25"/>
  <c r="P62" i="25"/>
  <c r="P63" i="25"/>
  <c r="P64" i="25"/>
  <c r="P65" i="25"/>
  <c r="P66" i="25"/>
  <c r="P67" i="25"/>
  <c r="P68" i="25"/>
  <c r="P69" i="25"/>
  <c r="P70" i="25"/>
  <c r="P71" i="25"/>
  <c r="M71" i="25"/>
  <c r="L61" i="25"/>
  <c r="L62" i="25"/>
  <c r="L63" i="25"/>
  <c r="L64" i="25"/>
  <c r="L65" i="25"/>
  <c r="L66" i="25"/>
  <c r="L67" i="25"/>
  <c r="L68" i="25"/>
  <c r="L69" i="25"/>
  <c r="L70" i="25"/>
  <c r="L71" i="25"/>
  <c r="I71" i="25"/>
  <c r="H61" i="25"/>
  <c r="H62" i="25"/>
  <c r="H63" i="25"/>
  <c r="H64" i="25"/>
  <c r="H65" i="25"/>
  <c r="H66" i="25"/>
  <c r="H67" i="25"/>
  <c r="H68" i="25"/>
  <c r="H69" i="25"/>
  <c r="H70" i="25"/>
  <c r="H71" i="25"/>
  <c r="E71" i="25"/>
  <c r="D71" i="25"/>
  <c r="V70" i="25"/>
  <c r="V69" i="25"/>
  <c r="V68" i="25"/>
  <c r="V67" i="25"/>
  <c r="V66" i="25"/>
  <c r="V65" i="25"/>
  <c r="V64" i="25"/>
  <c r="V63" i="25"/>
  <c r="V62" i="25"/>
  <c r="V61" i="25"/>
  <c r="U60" i="25"/>
  <c r="T50" i="25"/>
  <c r="T51" i="25"/>
  <c r="T52" i="25"/>
  <c r="T53" i="25"/>
  <c r="T54" i="25"/>
  <c r="T55" i="25"/>
  <c r="T56" i="25"/>
  <c r="T57" i="25"/>
  <c r="T58" i="25"/>
  <c r="T59" i="25"/>
  <c r="T60" i="25"/>
  <c r="Q60" i="25"/>
  <c r="P50" i="25"/>
  <c r="P51" i="25"/>
  <c r="P52" i="25"/>
  <c r="P53" i="25"/>
  <c r="P54" i="25"/>
  <c r="P55" i="25"/>
  <c r="P56" i="25"/>
  <c r="P57" i="25"/>
  <c r="P58" i="25"/>
  <c r="P59" i="25"/>
  <c r="P60" i="25"/>
  <c r="M60" i="25"/>
  <c r="L50" i="25"/>
  <c r="L51" i="25"/>
  <c r="L52" i="25"/>
  <c r="L53" i="25"/>
  <c r="L54" i="25"/>
  <c r="L55" i="25"/>
  <c r="L56" i="25"/>
  <c r="L57" i="25"/>
  <c r="L58" i="25"/>
  <c r="L59" i="25"/>
  <c r="L60" i="25"/>
  <c r="I60" i="25"/>
  <c r="H50" i="25"/>
  <c r="H51" i="25"/>
  <c r="H52" i="25"/>
  <c r="H53" i="25"/>
  <c r="H54" i="25"/>
  <c r="H55" i="25"/>
  <c r="H56" i="25"/>
  <c r="H57" i="25"/>
  <c r="H58" i="25"/>
  <c r="H59" i="25"/>
  <c r="H60" i="25"/>
  <c r="E60" i="25"/>
  <c r="D60" i="25"/>
  <c r="V59" i="25"/>
  <c r="V58" i="25"/>
  <c r="V57" i="25"/>
  <c r="V56" i="25"/>
  <c r="V55" i="25"/>
  <c r="V54" i="25"/>
  <c r="V53" i="25"/>
  <c r="V52" i="25"/>
  <c r="V51" i="25"/>
  <c r="V50" i="25"/>
  <c r="U49" i="25"/>
  <c r="T39" i="25"/>
  <c r="T40" i="25"/>
  <c r="T41" i="25"/>
  <c r="T42" i="25"/>
  <c r="T43" i="25"/>
  <c r="T44" i="25"/>
  <c r="T45" i="25"/>
  <c r="T46" i="25"/>
  <c r="T47" i="25"/>
  <c r="T48" i="25"/>
  <c r="T49" i="25"/>
  <c r="Q49" i="25"/>
  <c r="P39" i="25"/>
  <c r="P40" i="25"/>
  <c r="P41" i="25"/>
  <c r="P42" i="25"/>
  <c r="P43" i="25"/>
  <c r="P44" i="25"/>
  <c r="P45" i="25"/>
  <c r="P46" i="25"/>
  <c r="P47" i="25"/>
  <c r="P48" i="25"/>
  <c r="P49" i="25"/>
  <c r="M49" i="25"/>
  <c r="L39" i="25"/>
  <c r="L40" i="25"/>
  <c r="L41" i="25"/>
  <c r="L42" i="25"/>
  <c r="L43" i="25"/>
  <c r="L44" i="25"/>
  <c r="L45" i="25"/>
  <c r="L46" i="25"/>
  <c r="L47" i="25"/>
  <c r="L48" i="25"/>
  <c r="L49" i="25"/>
  <c r="I49" i="25"/>
  <c r="H39" i="25"/>
  <c r="H40" i="25"/>
  <c r="H41" i="25"/>
  <c r="H42" i="25"/>
  <c r="H43" i="25"/>
  <c r="H44" i="25"/>
  <c r="H45" i="25"/>
  <c r="H46" i="25"/>
  <c r="H47" i="25"/>
  <c r="H48" i="25"/>
  <c r="H49" i="25"/>
  <c r="E49" i="25"/>
  <c r="D49" i="25"/>
  <c r="V48" i="25"/>
  <c r="V47" i="25"/>
  <c r="V46" i="25"/>
  <c r="V45" i="25"/>
  <c r="V44" i="25"/>
  <c r="V43" i="25"/>
  <c r="V42" i="25"/>
  <c r="V41" i="25"/>
  <c r="V40" i="25"/>
  <c r="V39" i="25"/>
  <c r="U38" i="25"/>
  <c r="T28" i="25"/>
  <c r="T29" i="25"/>
  <c r="T30" i="25"/>
  <c r="T31" i="25"/>
  <c r="T32" i="25"/>
  <c r="T33" i="25"/>
  <c r="T34" i="25"/>
  <c r="T35" i="25"/>
  <c r="T36" i="25"/>
  <c r="T37" i="25"/>
  <c r="T38" i="25"/>
  <c r="Q38" i="25"/>
  <c r="P28" i="25"/>
  <c r="P29" i="25"/>
  <c r="P30" i="25"/>
  <c r="P31" i="25"/>
  <c r="P32" i="25"/>
  <c r="P33" i="25"/>
  <c r="P34" i="25"/>
  <c r="P35" i="25"/>
  <c r="P36" i="25"/>
  <c r="P37" i="25"/>
  <c r="P38" i="25"/>
  <c r="M38" i="25"/>
  <c r="L28" i="25"/>
  <c r="L29" i="25"/>
  <c r="L30" i="25"/>
  <c r="L31" i="25"/>
  <c r="L32" i="25"/>
  <c r="L33" i="25"/>
  <c r="L34" i="25"/>
  <c r="L35" i="25"/>
  <c r="L36" i="25"/>
  <c r="L37" i="25"/>
  <c r="L38" i="25"/>
  <c r="I38" i="25"/>
  <c r="H28" i="25"/>
  <c r="H29" i="25"/>
  <c r="H30" i="25"/>
  <c r="H31" i="25"/>
  <c r="H32" i="25"/>
  <c r="H33" i="25"/>
  <c r="H34" i="25"/>
  <c r="H35" i="25"/>
  <c r="H36" i="25"/>
  <c r="H37" i="25"/>
  <c r="H38" i="25"/>
  <c r="E38" i="25"/>
  <c r="D38" i="25"/>
  <c r="V37" i="25"/>
  <c r="V36" i="25"/>
  <c r="V35" i="25"/>
  <c r="V34" i="25"/>
  <c r="V33" i="25"/>
  <c r="V32" i="25"/>
  <c r="V31" i="25"/>
  <c r="V30" i="25"/>
  <c r="V29" i="25"/>
  <c r="V28" i="25"/>
  <c r="U27" i="25"/>
  <c r="T17" i="25"/>
  <c r="T18" i="25"/>
  <c r="T19" i="25"/>
  <c r="T20" i="25"/>
  <c r="T21" i="25"/>
  <c r="T22" i="25"/>
  <c r="T23" i="25"/>
  <c r="T24" i="25"/>
  <c r="T25" i="25"/>
  <c r="T26" i="25"/>
  <c r="T27" i="25"/>
  <c r="Q27" i="25"/>
  <c r="P17" i="25"/>
  <c r="P18" i="25"/>
  <c r="P19" i="25"/>
  <c r="P20" i="25"/>
  <c r="P21" i="25"/>
  <c r="P22" i="25"/>
  <c r="P23" i="25"/>
  <c r="P24" i="25"/>
  <c r="P25" i="25"/>
  <c r="P26" i="25"/>
  <c r="P27" i="25"/>
  <c r="M27" i="25"/>
  <c r="L17" i="25"/>
  <c r="L18" i="25"/>
  <c r="L19" i="25"/>
  <c r="L20" i="25"/>
  <c r="L21" i="25"/>
  <c r="L22" i="25"/>
  <c r="L23" i="25"/>
  <c r="L24" i="25"/>
  <c r="L25" i="25"/>
  <c r="L26" i="25"/>
  <c r="L27" i="25"/>
  <c r="I27" i="25"/>
  <c r="H17" i="25"/>
  <c r="H18" i="25"/>
  <c r="H19" i="25"/>
  <c r="H20" i="25"/>
  <c r="H21" i="25"/>
  <c r="H22" i="25"/>
  <c r="H23" i="25"/>
  <c r="H24" i="25"/>
  <c r="H25" i="25"/>
  <c r="H26" i="25"/>
  <c r="H27" i="25"/>
  <c r="E27" i="25"/>
  <c r="D27" i="25"/>
  <c r="V26" i="25"/>
  <c r="V25" i="25"/>
  <c r="V24" i="25"/>
  <c r="V23" i="25"/>
  <c r="V22" i="25"/>
  <c r="V21" i="25"/>
  <c r="V20" i="25"/>
  <c r="V19" i="25"/>
  <c r="V18" i="25"/>
  <c r="V17" i="25"/>
  <c r="U16" i="25"/>
  <c r="T6" i="25"/>
  <c r="T7" i="25"/>
  <c r="T8" i="25"/>
  <c r="T9" i="25"/>
  <c r="T10" i="25"/>
  <c r="T11" i="25"/>
  <c r="T12" i="25"/>
  <c r="T13" i="25"/>
  <c r="T14" i="25"/>
  <c r="T15" i="25"/>
  <c r="T16" i="25"/>
  <c r="Q16" i="25"/>
  <c r="P6" i="25"/>
  <c r="P7" i="25"/>
  <c r="P8" i="25"/>
  <c r="P9" i="25"/>
  <c r="P10" i="25"/>
  <c r="P11" i="25"/>
  <c r="P12" i="25"/>
  <c r="P13" i="25"/>
  <c r="P14" i="25"/>
  <c r="P15" i="25"/>
  <c r="P16" i="25"/>
  <c r="M16" i="25"/>
  <c r="L6" i="25"/>
  <c r="L7" i="25"/>
  <c r="L8" i="25"/>
  <c r="L9" i="25"/>
  <c r="L10" i="25"/>
  <c r="L11" i="25"/>
  <c r="L12" i="25"/>
  <c r="L13" i="25"/>
  <c r="L14" i="25"/>
  <c r="L15" i="25"/>
  <c r="L16" i="25"/>
  <c r="I16" i="25"/>
  <c r="H6" i="25"/>
  <c r="H7" i="25"/>
  <c r="H8" i="25"/>
  <c r="H9" i="25"/>
  <c r="H10" i="25"/>
  <c r="H11" i="25"/>
  <c r="H12" i="25"/>
  <c r="H13" i="25"/>
  <c r="H14" i="25"/>
  <c r="H15" i="25"/>
  <c r="H16" i="25"/>
  <c r="E16" i="25"/>
  <c r="D16" i="25"/>
  <c r="V15" i="25"/>
  <c r="V14" i="25"/>
  <c r="V13" i="25"/>
  <c r="V12" i="25"/>
  <c r="V11" i="25"/>
  <c r="V10" i="25"/>
  <c r="V9" i="25"/>
  <c r="V8" i="25"/>
  <c r="V6" i="25"/>
  <c r="S6" i="21"/>
  <c r="T6" i="21"/>
  <c r="S7" i="21"/>
  <c r="T7" i="21"/>
  <c r="S8" i="21"/>
  <c r="T8" i="21"/>
  <c r="S9" i="21"/>
  <c r="T9" i="21"/>
  <c r="S10" i="21"/>
  <c r="T10" i="21"/>
  <c r="S11" i="21"/>
  <c r="T11" i="21"/>
  <c r="S12" i="21"/>
  <c r="T12" i="21"/>
  <c r="S13" i="21"/>
  <c r="T13" i="21"/>
  <c r="S14" i="21"/>
  <c r="T14" i="21"/>
  <c r="S15" i="21"/>
  <c r="T15" i="21"/>
  <c r="T16" i="21"/>
  <c r="B5" i="23"/>
  <c r="S17" i="21"/>
  <c r="T17" i="21"/>
  <c r="S18" i="21"/>
  <c r="T18" i="21"/>
  <c r="S19" i="21"/>
  <c r="T19" i="21"/>
  <c r="S20" i="21"/>
  <c r="T20" i="21"/>
  <c r="S21" i="21"/>
  <c r="T21" i="21"/>
  <c r="S22" i="21"/>
  <c r="T22" i="21"/>
  <c r="S23" i="21"/>
  <c r="T23" i="21"/>
  <c r="S24" i="21"/>
  <c r="T24" i="21"/>
  <c r="S25" i="21"/>
  <c r="T25" i="21"/>
  <c r="S26" i="21"/>
  <c r="T26" i="21"/>
  <c r="T27" i="21"/>
  <c r="B6" i="23"/>
  <c r="S28" i="21"/>
  <c r="T28" i="21"/>
  <c r="S29" i="21"/>
  <c r="T29" i="21"/>
  <c r="S30" i="21"/>
  <c r="T30" i="21"/>
  <c r="S31" i="21"/>
  <c r="T31" i="21"/>
  <c r="S32" i="21"/>
  <c r="T32" i="21"/>
  <c r="S33" i="21"/>
  <c r="T33" i="21"/>
  <c r="S34" i="21"/>
  <c r="T34" i="21"/>
  <c r="S35" i="21"/>
  <c r="T35" i="21"/>
  <c r="S36" i="21"/>
  <c r="T36" i="21"/>
  <c r="S37" i="21"/>
  <c r="T37" i="21"/>
  <c r="T38" i="21"/>
  <c r="B7" i="23"/>
  <c r="S39" i="21"/>
  <c r="T39" i="21"/>
  <c r="S40" i="21"/>
  <c r="T40" i="21"/>
  <c r="S41" i="21"/>
  <c r="T41" i="21"/>
  <c r="S42" i="21"/>
  <c r="T42" i="21"/>
  <c r="S43" i="21"/>
  <c r="T43" i="21"/>
  <c r="S44" i="21"/>
  <c r="T44" i="21"/>
  <c r="S45" i="21"/>
  <c r="T45" i="21"/>
  <c r="S46" i="21"/>
  <c r="T46" i="21"/>
  <c r="S47" i="21"/>
  <c r="T47" i="21"/>
  <c r="S48" i="21"/>
  <c r="T48" i="21"/>
  <c r="T49" i="21"/>
  <c r="B8" i="23"/>
  <c r="S50" i="21"/>
  <c r="T50" i="21"/>
  <c r="S51" i="21"/>
  <c r="T51" i="21"/>
  <c r="S52" i="21"/>
  <c r="T52" i="21"/>
  <c r="S53" i="21"/>
  <c r="T53" i="21"/>
  <c r="S54" i="21"/>
  <c r="T54" i="21"/>
  <c r="S55" i="21"/>
  <c r="T55" i="21"/>
  <c r="S56" i="21"/>
  <c r="T56" i="21"/>
  <c r="S57" i="21"/>
  <c r="T57" i="21"/>
  <c r="S58" i="21"/>
  <c r="T58" i="21"/>
  <c r="S59" i="21"/>
  <c r="T59" i="21"/>
  <c r="T60" i="21"/>
  <c r="B9" i="23"/>
  <c r="S61" i="21"/>
  <c r="T61" i="21"/>
  <c r="S62" i="21"/>
  <c r="T62" i="21"/>
  <c r="S63" i="21"/>
  <c r="T63" i="21"/>
  <c r="S64" i="21"/>
  <c r="T64" i="21"/>
  <c r="S65" i="21"/>
  <c r="T65" i="21"/>
  <c r="S66" i="21"/>
  <c r="T66" i="21"/>
  <c r="S67" i="21"/>
  <c r="T67" i="21"/>
  <c r="S68" i="21"/>
  <c r="T68" i="21"/>
  <c r="S69" i="21"/>
  <c r="T69" i="21"/>
  <c r="S70" i="21"/>
  <c r="T70" i="21"/>
  <c r="T71" i="21"/>
  <c r="B10" i="23"/>
  <c r="B11" i="23"/>
  <c r="AA6" i="22"/>
  <c r="AB6" i="22"/>
  <c r="AA7" i="22"/>
  <c r="AB7" i="22"/>
  <c r="AA8" i="22"/>
  <c r="AB8" i="22"/>
  <c r="AA9" i="22"/>
  <c r="AB9" i="22"/>
  <c r="AA10" i="22"/>
  <c r="AB10" i="22"/>
  <c r="AA11" i="22"/>
  <c r="AB11" i="22"/>
  <c r="AA12" i="22"/>
  <c r="AB12" i="22"/>
  <c r="AA13" i="22"/>
  <c r="AB13" i="22"/>
  <c r="AA14" i="22"/>
  <c r="AB14" i="22"/>
  <c r="AA15" i="22"/>
  <c r="AB15" i="22"/>
  <c r="AB16" i="22"/>
  <c r="H5" i="23"/>
  <c r="AA17" i="22"/>
  <c r="AB17" i="22"/>
  <c r="AA18" i="22"/>
  <c r="AB18" i="22"/>
  <c r="AA19" i="22"/>
  <c r="AB19" i="22"/>
  <c r="AA20" i="22"/>
  <c r="AB20" i="22"/>
  <c r="AA21" i="22"/>
  <c r="AB21" i="22"/>
  <c r="AA22" i="22"/>
  <c r="AB22" i="22"/>
  <c r="AA23" i="22"/>
  <c r="AB23" i="22"/>
  <c r="AA24" i="22"/>
  <c r="AB24" i="22"/>
  <c r="AA25" i="22"/>
  <c r="AB25" i="22"/>
  <c r="AA26" i="22"/>
  <c r="AB26" i="22"/>
  <c r="AB27" i="22"/>
  <c r="H6" i="23"/>
  <c r="AA28" i="22"/>
  <c r="AB28" i="22"/>
  <c r="AA29" i="22"/>
  <c r="AB29" i="22"/>
  <c r="AA30" i="22"/>
  <c r="AB30" i="22"/>
  <c r="AA31" i="22"/>
  <c r="AB31" i="22"/>
  <c r="AA32" i="22"/>
  <c r="AB32" i="22"/>
  <c r="AA33" i="22"/>
  <c r="AB33" i="22"/>
  <c r="AA34" i="22"/>
  <c r="AB34" i="22"/>
  <c r="AA35" i="22"/>
  <c r="AB35" i="22"/>
  <c r="AA36" i="22"/>
  <c r="AB36" i="22"/>
  <c r="AA37" i="22"/>
  <c r="AB37" i="22"/>
  <c r="AB38" i="22"/>
  <c r="H7" i="23"/>
  <c r="AA39" i="22"/>
  <c r="AB39" i="22"/>
  <c r="AA40" i="22"/>
  <c r="AB40" i="22"/>
  <c r="AA41" i="22"/>
  <c r="AB41" i="22"/>
  <c r="AA42" i="22"/>
  <c r="AB42" i="22"/>
  <c r="AA43" i="22"/>
  <c r="AB43" i="22"/>
  <c r="AA44" i="22"/>
  <c r="AB44" i="22"/>
  <c r="AA45" i="22"/>
  <c r="AB45" i="22"/>
  <c r="AA46" i="22"/>
  <c r="AB46" i="22"/>
  <c r="AA47" i="22"/>
  <c r="AB47" i="22"/>
  <c r="AA48" i="22"/>
  <c r="AB48" i="22"/>
  <c r="AB49" i="22"/>
  <c r="H8" i="23"/>
  <c r="AA50" i="22"/>
  <c r="AB50" i="22"/>
  <c r="AA51" i="22"/>
  <c r="AB51" i="22"/>
  <c r="AA52" i="22"/>
  <c r="AB52" i="22"/>
  <c r="AA53" i="22"/>
  <c r="AB53" i="22"/>
  <c r="AA54" i="22"/>
  <c r="AB54" i="22"/>
  <c r="AA55" i="22"/>
  <c r="AB55" i="22"/>
  <c r="AA56" i="22"/>
  <c r="AB56" i="22"/>
  <c r="AA57" i="22"/>
  <c r="AB57" i="22"/>
  <c r="AA58" i="22"/>
  <c r="AB58" i="22"/>
  <c r="AA59" i="22"/>
  <c r="AB59" i="22"/>
  <c r="AB60" i="22"/>
  <c r="H9" i="23"/>
  <c r="Z61" i="22"/>
  <c r="AA61" i="22"/>
  <c r="AB61" i="22"/>
  <c r="AA62" i="22"/>
  <c r="AB62" i="22"/>
  <c r="AA63" i="22"/>
  <c r="AB63" i="22"/>
  <c r="AA64" i="22"/>
  <c r="AB64" i="22"/>
  <c r="AA65" i="22"/>
  <c r="AB65" i="22"/>
  <c r="AA66" i="22"/>
  <c r="AB66" i="22"/>
  <c r="AA67" i="22"/>
  <c r="AB67" i="22"/>
  <c r="AA68" i="22"/>
  <c r="AB68" i="22"/>
  <c r="AA69" i="22"/>
  <c r="AB69" i="22"/>
  <c r="AB71" i="22"/>
  <c r="H10" i="23"/>
  <c r="H11" i="23"/>
  <c r="B23" i="29"/>
  <c r="D23" i="29"/>
  <c r="V7" i="36"/>
  <c r="V8" i="36"/>
  <c r="V9" i="36"/>
  <c r="V10" i="36"/>
  <c r="V11" i="36"/>
  <c r="V12" i="36"/>
  <c r="V13" i="36"/>
  <c r="V14" i="36"/>
  <c r="V15" i="36"/>
  <c r="T6" i="36"/>
  <c r="V6" i="36"/>
  <c r="V16" i="36"/>
  <c r="D5" i="29"/>
  <c r="V27" i="36"/>
  <c r="D6" i="29"/>
  <c r="V38" i="36"/>
  <c r="D7" i="29"/>
  <c r="D8" i="29"/>
  <c r="V60" i="36"/>
  <c r="D9" i="29"/>
  <c r="D10" i="29"/>
  <c r="D11" i="29"/>
  <c r="T16" i="36"/>
  <c r="U71" i="36"/>
  <c r="C10" i="29"/>
  <c r="U60" i="36"/>
  <c r="C9" i="29"/>
  <c r="U49" i="36"/>
  <c r="C8" i="29"/>
  <c r="U38" i="36"/>
  <c r="C7" i="29"/>
  <c r="U27" i="36"/>
  <c r="C6" i="29"/>
  <c r="T71" i="36"/>
  <c r="T60" i="36"/>
  <c r="B9" i="29"/>
  <c r="T49" i="36"/>
  <c r="B8" i="29"/>
  <c r="T38" i="36"/>
  <c r="B7" i="29"/>
  <c r="T27" i="36"/>
  <c r="B6" i="29"/>
  <c r="U16" i="36"/>
  <c r="C5" i="29"/>
  <c r="V73" i="36"/>
  <c r="F11" i="29"/>
  <c r="E11" i="29"/>
  <c r="C11" i="29"/>
  <c r="B11" i="29"/>
  <c r="D61" i="37"/>
  <c r="D62" i="37"/>
  <c r="D63" i="37"/>
  <c r="D64" i="37"/>
  <c r="D65" i="37"/>
  <c r="D66" i="37"/>
  <c r="D67" i="37"/>
  <c r="D68" i="37"/>
  <c r="D69" i="37"/>
  <c r="D70" i="37"/>
  <c r="D50" i="37"/>
  <c r="D51" i="37"/>
  <c r="D52" i="37"/>
  <c r="D53" i="37"/>
  <c r="D54" i="37"/>
  <c r="D55" i="37"/>
  <c r="D56" i="37"/>
  <c r="D57" i="37"/>
  <c r="D58" i="37"/>
  <c r="D59" i="37"/>
  <c r="D39" i="37"/>
  <c r="D40" i="37"/>
  <c r="D41" i="37"/>
  <c r="D42" i="37"/>
  <c r="D43" i="37"/>
  <c r="D44" i="37"/>
  <c r="D45" i="37"/>
  <c r="D46" i="37"/>
  <c r="D47" i="37"/>
  <c r="D48" i="37"/>
  <c r="D28" i="37"/>
  <c r="D29" i="37"/>
  <c r="D30" i="37"/>
  <c r="D31" i="37"/>
  <c r="D32" i="37"/>
  <c r="D33" i="37"/>
  <c r="D34" i="37"/>
  <c r="D35" i="37"/>
  <c r="D36" i="37"/>
  <c r="D37" i="37"/>
  <c r="D17" i="37"/>
  <c r="D18" i="37"/>
  <c r="D19" i="37"/>
  <c r="D20" i="37"/>
  <c r="D21" i="37"/>
  <c r="D22" i="37"/>
  <c r="D23" i="37"/>
  <c r="D24" i="37"/>
  <c r="D25" i="37"/>
  <c r="D26" i="37"/>
  <c r="D6" i="37"/>
  <c r="D7" i="37"/>
  <c r="D8" i="37"/>
  <c r="D9" i="37"/>
  <c r="D10" i="37"/>
  <c r="D11" i="37"/>
  <c r="D12" i="37"/>
  <c r="D13" i="37"/>
  <c r="D14" i="37"/>
  <c r="D15" i="37"/>
  <c r="E71" i="37"/>
  <c r="D71" i="37"/>
  <c r="E60" i="37"/>
  <c r="D60" i="37"/>
  <c r="E49" i="37"/>
  <c r="D49" i="37"/>
  <c r="E38" i="37"/>
  <c r="D38" i="37"/>
  <c r="E27" i="37"/>
  <c r="D27" i="37"/>
  <c r="E16" i="37"/>
  <c r="D16" i="37"/>
  <c r="D61" i="36"/>
  <c r="D62" i="36"/>
  <c r="D63" i="36"/>
  <c r="D64" i="36"/>
  <c r="D65" i="36"/>
  <c r="D66" i="36"/>
  <c r="D67" i="36"/>
  <c r="D68" i="36"/>
  <c r="D69" i="36"/>
  <c r="D70" i="36"/>
  <c r="D50" i="36"/>
  <c r="D51" i="36"/>
  <c r="D52" i="36"/>
  <c r="D53" i="36"/>
  <c r="D54" i="36"/>
  <c r="D55" i="36"/>
  <c r="D56" i="36"/>
  <c r="D57" i="36"/>
  <c r="D58" i="36"/>
  <c r="D59" i="36"/>
  <c r="D39" i="36"/>
  <c r="D40" i="36"/>
  <c r="D41" i="36"/>
  <c r="D42" i="36"/>
  <c r="D43" i="36"/>
  <c r="D44" i="36"/>
  <c r="D45" i="36"/>
  <c r="D46" i="36"/>
  <c r="D47" i="36"/>
  <c r="D48" i="36"/>
  <c r="D28" i="36"/>
  <c r="D29" i="36"/>
  <c r="D30" i="36"/>
  <c r="D31" i="36"/>
  <c r="D32" i="36"/>
  <c r="D33" i="36"/>
  <c r="D34" i="36"/>
  <c r="D35" i="36"/>
  <c r="D36" i="36"/>
  <c r="D37" i="36"/>
  <c r="D17" i="36"/>
  <c r="D18" i="36"/>
  <c r="D19" i="36"/>
  <c r="D20" i="36"/>
  <c r="D21" i="36"/>
  <c r="D22" i="36"/>
  <c r="D23" i="36"/>
  <c r="D24" i="36"/>
  <c r="D25" i="36"/>
  <c r="D26" i="36"/>
  <c r="D6" i="36"/>
  <c r="D7" i="36"/>
  <c r="D8" i="36"/>
  <c r="D9" i="36"/>
  <c r="D10" i="36"/>
  <c r="D11" i="36"/>
  <c r="D12" i="36"/>
  <c r="D13" i="36"/>
  <c r="D14" i="36"/>
  <c r="D15" i="36"/>
  <c r="U73" i="36"/>
  <c r="T73" i="36"/>
  <c r="M71" i="36"/>
  <c r="L61" i="36"/>
  <c r="L62" i="36"/>
  <c r="L63" i="36"/>
  <c r="L64" i="36"/>
  <c r="L65" i="36"/>
  <c r="L66" i="36"/>
  <c r="L67" i="36"/>
  <c r="L68" i="36"/>
  <c r="L69" i="36"/>
  <c r="L70" i="36"/>
  <c r="L71" i="36"/>
  <c r="I71" i="36"/>
  <c r="H61" i="36"/>
  <c r="H62" i="36"/>
  <c r="H63" i="36"/>
  <c r="H64" i="36"/>
  <c r="H65" i="36"/>
  <c r="H66" i="36"/>
  <c r="H67" i="36"/>
  <c r="H68" i="36"/>
  <c r="H69" i="36"/>
  <c r="H70" i="36"/>
  <c r="H71" i="36"/>
  <c r="E71" i="36"/>
  <c r="D71" i="36"/>
  <c r="M60" i="36"/>
  <c r="L50" i="36"/>
  <c r="L51" i="36"/>
  <c r="L52" i="36"/>
  <c r="L53" i="36"/>
  <c r="L54" i="36"/>
  <c r="L55" i="36"/>
  <c r="L56" i="36"/>
  <c r="L57" i="36"/>
  <c r="L58" i="36"/>
  <c r="L59" i="36"/>
  <c r="L60" i="36"/>
  <c r="I60" i="36"/>
  <c r="H50" i="36"/>
  <c r="H51" i="36"/>
  <c r="H52" i="36"/>
  <c r="H53" i="36"/>
  <c r="H54" i="36"/>
  <c r="H55" i="36"/>
  <c r="H56" i="36"/>
  <c r="H57" i="36"/>
  <c r="H58" i="36"/>
  <c r="H59" i="36"/>
  <c r="H60" i="36"/>
  <c r="E60" i="36"/>
  <c r="D60" i="36"/>
  <c r="M49" i="36"/>
  <c r="L39" i="36"/>
  <c r="L40" i="36"/>
  <c r="L41" i="36"/>
  <c r="L42" i="36"/>
  <c r="L43" i="36"/>
  <c r="L44" i="36"/>
  <c r="L45" i="36"/>
  <c r="L46" i="36"/>
  <c r="L47" i="36"/>
  <c r="L48" i="36"/>
  <c r="L49" i="36"/>
  <c r="I49" i="36"/>
  <c r="H39" i="36"/>
  <c r="H40" i="36"/>
  <c r="H41" i="36"/>
  <c r="H42" i="36"/>
  <c r="H43" i="36"/>
  <c r="H44" i="36"/>
  <c r="H45" i="36"/>
  <c r="H46" i="36"/>
  <c r="H47" i="36"/>
  <c r="H48" i="36"/>
  <c r="H49" i="36"/>
  <c r="E49" i="36"/>
  <c r="D49" i="36"/>
  <c r="M38" i="36"/>
  <c r="L28" i="36"/>
  <c r="L29" i="36"/>
  <c r="L30" i="36"/>
  <c r="L31" i="36"/>
  <c r="L32" i="36"/>
  <c r="L33" i="36"/>
  <c r="L34" i="36"/>
  <c r="L35" i="36"/>
  <c r="L36" i="36"/>
  <c r="L37" i="36"/>
  <c r="L38" i="36"/>
  <c r="I38" i="36"/>
  <c r="H28" i="36"/>
  <c r="H29" i="36"/>
  <c r="H30" i="36"/>
  <c r="H31" i="36"/>
  <c r="H32" i="36"/>
  <c r="H34" i="36"/>
  <c r="H35" i="36"/>
  <c r="H36" i="36"/>
  <c r="H37" i="36"/>
  <c r="H38" i="36"/>
  <c r="E38" i="36"/>
  <c r="D38" i="36"/>
  <c r="M27" i="36"/>
  <c r="L18" i="36"/>
  <c r="L19" i="36"/>
  <c r="L20" i="36"/>
  <c r="L21" i="36"/>
  <c r="L22" i="36"/>
  <c r="L23" i="36"/>
  <c r="L24" i="36"/>
  <c r="L25" i="36"/>
  <c r="L26" i="36"/>
  <c r="L27" i="36"/>
  <c r="I27" i="36"/>
  <c r="H17" i="36"/>
  <c r="H18" i="36"/>
  <c r="H19" i="36"/>
  <c r="H20" i="36"/>
  <c r="H21" i="36"/>
  <c r="H22" i="36"/>
  <c r="H23" i="36"/>
  <c r="H24" i="36"/>
  <c r="H25" i="36"/>
  <c r="H26" i="36"/>
  <c r="H27" i="36"/>
  <c r="E27" i="36"/>
  <c r="D27" i="36"/>
  <c r="M16" i="36"/>
  <c r="L6" i="36"/>
  <c r="L7" i="36"/>
  <c r="L8" i="36"/>
  <c r="L9" i="36"/>
  <c r="L10" i="36"/>
  <c r="L11" i="36"/>
  <c r="L12" i="36"/>
  <c r="L13" i="36"/>
  <c r="L14" i="36"/>
  <c r="L15" i="36"/>
  <c r="L16" i="36"/>
  <c r="I16" i="36"/>
  <c r="H6" i="36"/>
  <c r="H7" i="36"/>
  <c r="H8" i="36"/>
  <c r="H9" i="36"/>
  <c r="H10" i="36"/>
  <c r="H11" i="36"/>
  <c r="H12" i="36"/>
  <c r="H13" i="36"/>
  <c r="H14" i="36"/>
  <c r="H15" i="36"/>
  <c r="H16" i="36"/>
  <c r="E16" i="36"/>
  <c r="D16" i="36"/>
  <c r="F23" i="29"/>
  <c r="C23" i="29"/>
  <c r="W61" i="26"/>
  <c r="X61" i="26"/>
  <c r="Z61" i="26"/>
  <c r="W62" i="26"/>
  <c r="X62" i="26"/>
  <c r="Z62" i="26"/>
  <c r="W63" i="26"/>
  <c r="X63" i="26"/>
  <c r="Z63" i="26"/>
  <c r="W64" i="26"/>
  <c r="X64" i="26"/>
  <c r="Z64" i="26"/>
  <c r="W65" i="26"/>
  <c r="X65" i="26"/>
  <c r="Z65" i="26"/>
  <c r="W66" i="26"/>
  <c r="X66" i="26"/>
  <c r="Z66" i="26"/>
  <c r="W67" i="26"/>
  <c r="X67" i="26"/>
  <c r="Z67" i="26"/>
  <c r="W68" i="26"/>
  <c r="X68" i="26"/>
  <c r="Z68" i="26"/>
  <c r="W69" i="26"/>
  <c r="X69" i="26"/>
  <c r="Z69" i="26"/>
  <c r="W70" i="26"/>
  <c r="X70" i="26"/>
  <c r="Z70" i="26"/>
  <c r="Z71" i="26"/>
  <c r="J10" i="28"/>
  <c r="W50" i="26"/>
  <c r="X50" i="26"/>
  <c r="Z50" i="26"/>
  <c r="W51" i="26"/>
  <c r="X51" i="26"/>
  <c r="Z51" i="26"/>
  <c r="W52" i="26"/>
  <c r="X52" i="26"/>
  <c r="Z52" i="26"/>
  <c r="W53" i="26"/>
  <c r="X53" i="26"/>
  <c r="Z53" i="26"/>
  <c r="W54" i="26"/>
  <c r="X54" i="26"/>
  <c r="Z54" i="26"/>
  <c r="W55" i="26"/>
  <c r="X55" i="26"/>
  <c r="Z55" i="26"/>
  <c r="W56" i="26"/>
  <c r="X56" i="26"/>
  <c r="Z56" i="26"/>
  <c r="W57" i="26"/>
  <c r="X57" i="26"/>
  <c r="Z57" i="26"/>
  <c r="W58" i="26"/>
  <c r="X58" i="26"/>
  <c r="Z58" i="26"/>
  <c r="W59" i="26"/>
  <c r="X59" i="26"/>
  <c r="Z59" i="26"/>
  <c r="Z60" i="26"/>
  <c r="J9" i="28"/>
  <c r="W39" i="26"/>
  <c r="X39" i="26"/>
  <c r="Z39" i="26"/>
  <c r="W40" i="26"/>
  <c r="X40" i="26"/>
  <c r="Z40" i="26"/>
  <c r="W41" i="26"/>
  <c r="X41" i="26"/>
  <c r="Z41" i="26"/>
  <c r="W42" i="26"/>
  <c r="X42" i="26"/>
  <c r="Z42" i="26"/>
  <c r="W43" i="26"/>
  <c r="X43" i="26"/>
  <c r="Z43" i="26"/>
  <c r="W44" i="26"/>
  <c r="X44" i="26"/>
  <c r="Z44" i="26"/>
  <c r="W45" i="26"/>
  <c r="X45" i="26"/>
  <c r="Z45" i="26"/>
  <c r="W46" i="26"/>
  <c r="X46" i="26"/>
  <c r="Z46" i="26"/>
  <c r="W47" i="26"/>
  <c r="X47" i="26"/>
  <c r="Z47" i="26"/>
  <c r="W48" i="26"/>
  <c r="X48" i="26"/>
  <c r="Z48" i="26"/>
  <c r="Z49" i="26"/>
  <c r="J8" i="28"/>
  <c r="W28" i="26"/>
  <c r="X28" i="26"/>
  <c r="Z28" i="26"/>
  <c r="W29" i="26"/>
  <c r="X29" i="26"/>
  <c r="Z29" i="26"/>
  <c r="W30" i="26"/>
  <c r="X30" i="26"/>
  <c r="Z30" i="26"/>
  <c r="W31" i="26"/>
  <c r="X31" i="26"/>
  <c r="Z31" i="26"/>
  <c r="W32" i="26"/>
  <c r="X32" i="26"/>
  <c r="Z32" i="26"/>
  <c r="W33" i="26"/>
  <c r="X33" i="26"/>
  <c r="Z33" i="26"/>
  <c r="W34" i="26"/>
  <c r="X34" i="26"/>
  <c r="Z34" i="26"/>
  <c r="W35" i="26"/>
  <c r="X35" i="26"/>
  <c r="Z35" i="26"/>
  <c r="W36" i="26"/>
  <c r="X36" i="26"/>
  <c r="Z36" i="26"/>
  <c r="W37" i="26"/>
  <c r="X37" i="26"/>
  <c r="Z37" i="26"/>
  <c r="Z38" i="26"/>
  <c r="J7" i="28"/>
  <c r="W17" i="26"/>
  <c r="X17" i="26"/>
  <c r="Z17" i="26"/>
  <c r="W18" i="26"/>
  <c r="X18" i="26"/>
  <c r="Z18" i="26"/>
  <c r="W20" i="26"/>
  <c r="X20" i="26"/>
  <c r="Z20" i="26"/>
  <c r="W21" i="26"/>
  <c r="X21" i="26"/>
  <c r="Z21" i="26"/>
  <c r="W22" i="26"/>
  <c r="X22" i="26"/>
  <c r="Z22" i="26"/>
  <c r="W24" i="26"/>
  <c r="X24" i="26"/>
  <c r="Z24" i="26"/>
  <c r="W25" i="26"/>
  <c r="X25" i="26"/>
  <c r="Z25" i="26"/>
  <c r="W26" i="26"/>
  <c r="X26" i="26"/>
  <c r="Z26" i="26"/>
  <c r="W19" i="26"/>
  <c r="X19" i="26"/>
  <c r="Z19" i="26"/>
  <c r="W23" i="26"/>
  <c r="X23" i="26"/>
  <c r="Z23" i="26"/>
  <c r="Z27" i="26"/>
  <c r="J6" i="28"/>
  <c r="W6" i="26"/>
  <c r="X6" i="26"/>
  <c r="Z6" i="26"/>
  <c r="W8" i="26"/>
  <c r="X8" i="26"/>
  <c r="Z8" i="26"/>
  <c r="W9" i="26"/>
  <c r="X9" i="26"/>
  <c r="Z9" i="26"/>
  <c r="W10" i="26"/>
  <c r="X10" i="26"/>
  <c r="Z10" i="26"/>
  <c r="W13" i="26"/>
  <c r="X13" i="26"/>
  <c r="Z13" i="26"/>
  <c r="W15" i="26"/>
  <c r="X15" i="26"/>
  <c r="Z15" i="26"/>
  <c r="W7" i="26"/>
  <c r="X7" i="26"/>
  <c r="Z7" i="26"/>
  <c r="W11" i="26"/>
  <c r="X11" i="26"/>
  <c r="Z11" i="26"/>
  <c r="W12" i="26"/>
  <c r="X12" i="26"/>
  <c r="Z12" i="26"/>
  <c r="W14" i="26"/>
  <c r="X14" i="26"/>
  <c r="Z14" i="26"/>
  <c r="Z16" i="26"/>
  <c r="J5" i="28"/>
  <c r="Y61" i="26"/>
  <c r="Y62" i="26"/>
  <c r="Y63" i="26"/>
  <c r="Y64" i="26"/>
  <c r="Y65" i="26"/>
  <c r="Y66" i="26"/>
  <c r="Y67" i="26"/>
  <c r="Y68" i="26"/>
  <c r="Y69" i="26"/>
  <c r="Y70" i="26"/>
  <c r="Y71" i="26"/>
  <c r="I10" i="28"/>
  <c r="Y50" i="26"/>
  <c r="Y51" i="26"/>
  <c r="Y52" i="26"/>
  <c r="Y53" i="26"/>
  <c r="Y54" i="26"/>
  <c r="Y55" i="26"/>
  <c r="Y56" i="26"/>
  <c r="Y57" i="26"/>
  <c r="Y58" i="26"/>
  <c r="Y59" i="26"/>
  <c r="Y60" i="26"/>
  <c r="I9" i="28"/>
  <c r="Y39" i="26"/>
  <c r="Y40" i="26"/>
  <c r="Y41" i="26"/>
  <c r="Y42" i="26"/>
  <c r="Y43" i="26"/>
  <c r="Y44" i="26"/>
  <c r="Y45" i="26"/>
  <c r="Y46" i="26"/>
  <c r="Y47" i="26"/>
  <c r="Y48" i="26"/>
  <c r="Y49" i="26"/>
  <c r="I8" i="28"/>
  <c r="Y28" i="26"/>
  <c r="Y29" i="26"/>
  <c r="Y30" i="26"/>
  <c r="Y31" i="26"/>
  <c r="Y32" i="26"/>
  <c r="Y33" i="26"/>
  <c r="Y34" i="26"/>
  <c r="Y35" i="26"/>
  <c r="Y36" i="26"/>
  <c r="Y37" i="26"/>
  <c r="Y38" i="26"/>
  <c r="I7" i="28"/>
  <c r="Y17" i="26"/>
  <c r="Y18" i="26"/>
  <c r="Y20" i="26"/>
  <c r="Y21" i="26"/>
  <c r="Y22" i="26"/>
  <c r="Y24" i="26"/>
  <c r="Y25" i="26"/>
  <c r="Y26" i="26"/>
  <c r="Y19" i="26"/>
  <c r="Y23" i="26"/>
  <c r="Y27" i="26"/>
  <c r="I6" i="28"/>
  <c r="Y6" i="26"/>
  <c r="Y7" i="26"/>
  <c r="Y8" i="26"/>
  <c r="Y9" i="26"/>
  <c r="Y10" i="26"/>
  <c r="Y12" i="26"/>
  <c r="Y13" i="26"/>
  <c r="Y15" i="26"/>
  <c r="Y11" i="26"/>
  <c r="Y14" i="26"/>
  <c r="Y16" i="26"/>
  <c r="I5" i="28"/>
  <c r="X71" i="26"/>
  <c r="H10" i="28"/>
  <c r="X60" i="26"/>
  <c r="H9" i="28"/>
  <c r="X49" i="26"/>
  <c r="H8" i="28"/>
  <c r="X38" i="26"/>
  <c r="H7" i="28"/>
  <c r="X27" i="26"/>
  <c r="H6" i="28"/>
  <c r="X16" i="26"/>
  <c r="W61" i="27"/>
  <c r="X61" i="27"/>
  <c r="Z61" i="27"/>
  <c r="W62" i="27"/>
  <c r="X62" i="27"/>
  <c r="Z62" i="27"/>
  <c r="W63" i="27"/>
  <c r="X63" i="27"/>
  <c r="Z63" i="27"/>
  <c r="W64" i="27"/>
  <c r="X64" i="27"/>
  <c r="Z64" i="27"/>
  <c r="W65" i="27"/>
  <c r="X65" i="27"/>
  <c r="Z65" i="27"/>
  <c r="W66" i="27"/>
  <c r="X66" i="27"/>
  <c r="Z66" i="27"/>
  <c r="W67" i="27"/>
  <c r="X67" i="27"/>
  <c r="Z67" i="27"/>
  <c r="W68" i="27"/>
  <c r="X68" i="27"/>
  <c r="Z68" i="27"/>
  <c r="W69" i="27"/>
  <c r="X69" i="27"/>
  <c r="Z69" i="27"/>
  <c r="W70" i="27"/>
  <c r="X70" i="27"/>
  <c r="Z70" i="27"/>
  <c r="Z71" i="27"/>
  <c r="D10" i="28"/>
  <c r="W50" i="27"/>
  <c r="X50" i="27"/>
  <c r="Z50" i="27"/>
  <c r="W51" i="27"/>
  <c r="X51" i="27"/>
  <c r="Z51" i="27"/>
  <c r="W52" i="27"/>
  <c r="X52" i="27"/>
  <c r="Z52" i="27"/>
  <c r="W53" i="27"/>
  <c r="X53" i="27"/>
  <c r="Z53" i="27"/>
  <c r="W54" i="27"/>
  <c r="X54" i="27"/>
  <c r="Z54" i="27"/>
  <c r="W55" i="27"/>
  <c r="X55" i="27"/>
  <c r="Z55" i="27"/>
  <c r="W56" i="27"/>
  <c r="X56" i="27"/>
  <c r="Z56" i="27"/>
  <c r="W57" i="27"/>
  <c r="X57" i="27"/>
  <c r="Z57" i="27"/>
  <c r="W58" i="27"/>
  <c r="X58" i="27"/>
  <c r="Z58" i="27"/>
  <c r="W59" i="27"/>
  <c r="X59" i="27"/>
  <c r="Z59" i="27"/>
  <c r="Z60" i="27"/>
  <c r="D9" i="28"/>
  <c r="W39" i="27"/>
  <c r="X39" i="27"/>
  <c r="Z39" i="27"/>
  <c r="W40" i="27"/>
  <c r="X40" i="27"/>
  <c r="Z40" i="27"/>
  <c r="W41" i="27"/>
  <c r="X41" i="27"/>
  <c r="Z41" i="27"/>
  <c r="W42" i="27"/>
  <c r="X42" i="27"/>
  <c r="Z42" i="27"/>
  <c r="W43" i="27"/>
  <c r="X43" i="27"/>
  <c r="Z43" i="27"/>
  <c r="W44" i="27"/>
  <c r="X44" i="27"/>
  <c r="Z44" i="27"/>
  <c r="W45" i="27"/>
  <c r="X45" i="27"/>
  <c r="Z45" i="27"/>
  <c r="W46" i="27"/>
  <c r="X46" i="27"/>
  <c r="Z46" i="27"/>
  <c r="W47" i="27"/>
  <c r="X47" i="27"/>
  <c r="Z47" i="27"/>
  <c r="W48" i="27"/>
  <c r="X48" i="27"/>
  <c r="Z48" i="27"/>
  <c r="Z49" i="27"/>
  <c r="D8" i="28"/>
  <c r="W28" i="27"/>
  <c r="X28" i="27"/>
  <c r="Z28" i="27"/>
  <c r="W29" i="27"/>
  <c r="X29" i="27"/>
  <c r="Z29" i="27"/>
  <c r="W30" i="27"/>
  <c r="X30" i="27"/>
  <c r="Z30" i="27"/>
  <c r="W31" i="27"/>
  <c r="X31" i="27"/>
  <c r="Z31" i="27"/>
  <c r="W32" i="27"/>
  <c r="X32" i="27"/>
  <c r="Z32" i="27"/>
  <c r="W33" i="27"/>
  <c r="X33" i="27"/>
  <c r="Z33" i="27"/>
  <c r="W34" i="27"/>
  <c r="X34" i="27"/>
  <c r="Z34" i="27"/>
  <c r="W35" i="27"/>
  <c r="X35" i="27"/>
  <c r="Z35" i="27"/>
  <c r="W36" i="27"/>
  <c r="X36" i="27"/>
  <c r="Z36" i="27"/>
  <c r="W37" i="27"/>
  <c r="X37" i="27"/>
  <c r="Z37" i="27"/>
  <c r="Z38" i="27"/>
  <c r="D7" i="28"/>
  <c r="W17" i="27"/>
  <c r="X17" i="27"/>
  <c r="Z17" i="27"/>
  <c r="W18" i="27"/>
  <c r="X18" i="27"/>
  <c r="Z18" i="27"/>
  <c r="W19" i="27"/>
  <c r="X19" i="27"/>
  <c r="Z19" i="27"/>
  <c r="W20" i="27"/>
  <c r="X20" i="27"/>
  <c r="Z20" i="27"/>
  <c r="W21" i="27"/>
  <c r="X21" i="27"/>
  <c r="Z21" i="27"/>
  <c r="W22" i="27"/>
  <c r="X22" i="27"/>
  <c r="Z22" i="27"/>
  <c r="W23" i="27"/>
  <c r="X23" i="27"/>
  <c r="Z23" i="27"/>
  <c r="W24" i="27"/>
  <c r="X24" i="27"/>
  <c r="Z24" i="27"/>
  <c r="W25" i="27"/>
  <c r="X25" i="27"/>
  <c r="Z25" i="27"/>
  <c r="W26" i="27"/>
  <c r="X26" i="27"/>
  <c r="Z26" i="27"/>
  <c r="Z27" i="27"/>
  <c r="D6" i="28"/>
  <c r="Y61" i="27"/>
  <c r="Y62" i="27"/>
  <c r="Y63" i="27"/>
  <c r="Y64" i="27"/>
  <c r="Y65" i="27"/>
  <c r="Y66" i="27"/>
  <c r="Y67" i="27"/>
  <c r="Y68" i="27"/>
  <c r="Y69" i="27"/>
  <c r="Y70" i="27"/>
  <c r="Y71" i="27"/>
  <c r="C10" i="28"/>
  <c r="Y50" i="27"/>
  <c r="Y51" i="27"/>
  <c r="Y52" i="27"/>
  <c r="Y53" i="27"/>
  <c r="Y54" i="27"/>
  <c r="Y55" i="27"/>
  <c r="Y56" i="27"/>
  <c r="Y57" i="27"/>
  <c r="Y58" i="27"/>
  <c r="Y59" i="27"/>
  <c r="Y60" i="27"/>
  <c r="C9" i="28"/>
  <c r="Y39" i="27"/>
  <c r="Y40" i="27"/>
  <c r="Y41" i="27"/>
  <c r="Y42" i="27"/>
  <c r="Y43" i="27"/>
  <c r="Y44" i="27"/>
  <c r="Y45" i="27"/>
  <c r="Y46" i="27"/>
  <c r="Y47" i="27"/>
  <c r="Y48" i="27"/>
  <c r="Y49" i="27"/>
  <c r="C8" i="28"/>
  <c r="Y28" i="27"/>
  <c r="Y29" i="27"/>
  <c r="Y30" i="27"/>
  <c r="Y31" i="27"/>
  <c r="Y32" i="27"/>
  <c r="Y33" i="27"/>
  <c r="Y34" i="27"/>
  <c r="Y35" i="27"/>
  <c r="Y36" i="27"/>
  <c r="Y37" i="27"/>
  <c r="Y38" i="27"/>
  <c r="C7" i="28"/>
  <c r="Y17" i="27"/>
  <c r="Y18" i="27"/>
  <c r="Y19" i="27"/>
  <c r="Y20" i="27"/>
  <c r="Y21" i="27"/>
  <c r="Y22" i="27"/>
  <c r="Y23" i="27"/>
  <c r="Y24" i="27"/>
  <c r="Y25" i="27"/>
  <c r="Y26" i="27"/>
  <c r="Y27" i="27"/>
  <c r="C6" i="28"/>
  <c r="X71" i="27"/>
  <c r="B10" i="28"/>
  <c r="X60" i="27"/>
  <c r="B9" i="28"/>
  <c r="X49" i="27"/>
  <c r="B8" i="28"/>
  <c r="X38" i="27"/>
  <c r="B7" i="28"/>
  <c r="X27" i="27"/>
  <c r="B6" i="28"/>
  <c r="W8" i="27"/>
  <c r="X8" i="27"/>
  <c r="Z8" i="27"/>
  <c r="W6" i="27"/>
  <c r="X6" i="27"/>
  <c r="Z6" i="27"/>
  <c r="W7" i="27"/>
  <c r="X7" i="27"/>
  <c r="Z7" i="27"/>
  <c r="W9" i="27"/>
  <c r="X9" i="27"/>
  <c r="Z9" i="27"/>
  <c r="W10" i="27"/>
  <c r="X10" i="27"/>
  <c r="Z10" i="27"/>
  <c r="W11" i="27"/>
  <c r="X11" i="27"/>
  <c r="Z11" i="27"/>
  <c r="W12" i="27"/>
  <c r="X12" i="27"/>
  <c r="Z12" i="27"/>
  <c r="W13" i="27"/>
  <c r="X13" i="27"/>
  <c r="Z13" i="27"/>
  <c r="W14" i="27"/>
  <c r="X14" i="27"/>
  <c r="Z14" i="27"/>
  <c r="W15" i="27"/>
  <c r="X15" i="27"/>
  <c r="Z15" i="27"/>
  <c r="Z16" i="27"/>
  <c r="D5" i="28"/>
  <c r="Y6" i="27"/>
  <c r="Y7" i="27"/>
  <c r="Y8" i="27"/>
  <c r="Y9" i="27"/>
  <c r="Y10" i="27"/>
  <c r="Y11" i="27"/>
  <c r="Y12" i="27"/>
  <c r="Y13" i="27"/>
  <c r="Y14" i="27"/>
  <c r="Y15" i="27"/>
  <c r="Y16" i="27"/>
  <c r="C5" i="28"/>
  <c r="X16" i="27"/>
  <c r="J11" i="28"/>
  <c r="I11" i="28"/>
  <c r="H11" i="28"/>
  <c r="G11" i="28"/>
  <c r="F11" i="28"/>
  <c r="E11" i="28"/>
  <c r="D11" i="28"/>
  <c r="C11" i="28"/>
  <c r="B11" i="28"/>
  <c r="D61" i="27"/>
  <c r="D62" i="27"/>
  <c r="D63" i="27"/>
  <c r="D64" i="27"/>
  <c r="D65" i="27"/>
  <c r="D66" i="27"/>
  <c r="D67" i="27"/>
  <c r="D68" i="27"/>
  <c r="D69" i="27"/>
  <c r="D70" i="27"/>
  <c r="D50" i="27"/>
  <c r="D51" i="27"/>
  <c r="D52" i="27"/>
  <c r="D53" i="27"/>
  <c r="D54" i="27"/>
  <c r="D55" i="27"/>
  <c r="D56" i="27"/>
  <c r="D57" i="27"/>
  <c r="D58" i="27"/>
  <c r="D59" i="27"/>
  <c r="D39" i="27"/>
  <c r="D40" i="27"/>
  <c r="D41" i="27"/>
  <c r="D42" i="27"/>
  <c r="D43" i="27"/>
  <c r="D44" i="27"/>
  <c r="D45" i="27"/>
  <c r="D46" i="27"/>
  <c r="D47" i="27"/>
  <c r="D48" i="27"/>
  <c r="D28" i="27"/>
  <c r="D29" i="27"/>
  <c r="D30" i="27"/>
  <c r="D31" i="27"/>
  <c r="D32" i="27"/>
  <c r="D33" i="27"/>
  <c r="D34" i="27"/>
  <c r="D35" i="27"/>
  <c r="D36" i="27"/>
  <c r="D37" i="27"/>
  <c r="D17" i="27"/>
  <c r="D18" i="27"/>
  <c r="D19" i="27"/>
  <c r="D20" i="27"/>
  <c r="D21" i="27"/>
  <c r="D22" i="27"/>
  <c r="D23" i="27"/>
  <c r="D24" i="27"/>
  <c r="D25" i="27"/>
  <c r="D26" i="27"/>
  <c r="D6" i="27"/>
  <c r="V7" i="27"/>
  <c r="D7" i="27"/>
  <c r="D8" i="27"/>
  <c r="D9" i="27"/>
  <c r="D10" i="27"/>
  <c r="D11" i="27"/>
  <c r="D12" i="27"/>
  <c r="D13" i="27"/>
  <c r="D14" i="27"/>
  <c r="D15" i="27"/>
  <c r="Z73" i="27"/>
  <c r="Y73" i="27"/>
  <c r="X73" i="27"/>
  <c r="U71" i="27"/>
  <c r="T61" i="27"/>
  <c r="T62" i="27"/>
  <c r="T63" i="27"/>
  <c r="T64" i="27"/>
  <c r="T65" i="27"/>
  <c r="T66" i="27"/>
  <c r="T67" i="27"/>
  <c r="T68" i="27"/>
  <c r="T69" i="27"/>
  <c r="T70" i="27"/>
  <c r="T71" i="27"/>
  <c r="Q71" i="27"/>
  <c r="P61" i="27"/>
  <c r="P62" i="27"/>
  <c r="P63" i="27"/>
  <c r="P64" i="27"/>
  <c r="P65" i="27"/>
  <c r="P66" i="27"/>
  <c r="P67" i="27"/>
  <c r="P68" i="27"/>
  <c r="P69" i="27"/>
  <c r="P70" i="27"/>
  <c r="P71" i="27"/>
  <c r="M71" i="27"/>
  <c r="L61" i="27"/>
  <c r="L62" i="27"/>
  <c r="L63" i="27"/>
  <c r="L64" i="27"/>
  <c r="L65" i="27"/>
  <c r="L66" i="27"/>
  <c r="L67" i="27"/>
  <c r="L68" i="27"/>
  <c r="L69" i="27"/>
  <c r="L70" i="27"/>
  <c r="L71" i="27"/>
  <c r="I71" i="27"/>
  <c r="H61" i="27"/>
  <c r="H62" i="27"/>
  <c r="H63" i="27"/>
  <c r="H64" i="27"/>
  <c r="H65" i="27"/>
  <c r="H66" i="27"/>
  <c r="H67" i="27"/>
  <c r="H68" i="27"/>
  <c r="H69" i="27"/>
  <c r="H70" i="27"/>
  <c r="H71" i="27"/>
  <c r="E71" i="27"/>
  <c r="D71" i="27"/>
  <c r="V70" i="27"/>
  <c r="V69" i="27"/>
  <c r="V68" i="27"/>
  <c r="V67" i="27"/>
  <c r="V66" i="27"/>
  <c r="V65" i="27"/>
  <c r="V64" i="27"/>
  <c r="V63" i="27"/>
  <c r="V62" i="27"/>
  <c r="V61" i="27"/>
  <c r="U60" i="27"/>
  <c r="T50" i="27"/>
  <c r="T51" i="27"/>
  <c r="T52" i="27"/>
  <c r="T53" i="27"/>
  <c r="T54" i="27"/>
  <c r="T55" i="27"/>
  <c r="T56" i="27"/>
  <c r="T57" i="27"/>
  <c r="T58" i="27"/>
  <c r="T59" i="27"/>
  <c r="T60" i="27"/>
  <c r="Q60" i="27"/>
  <c r="P50" i="27"/>
  <c r="P51" i="27"/>
  <c r="P52" i="27"/>
  <c r="P53" i="27"/>
  <c r="P54" i="27"/>
  <c r="P55" i="27"/>
  <c r="P56" i="27"/>
  <c r="P57" i="27"/>
  <c r="P58" i="27"/>
  <c r="P59" i="27"/>
  <c r="P60" i="27"/>
  <c r="M60" i="27"/>
  <c r="L50" i="27"/>
  <c r="L51" i="27"/>
  <c r="L52" i="27"/>
  <c r="L53" i="27"/>
  <c r="L54" i="27"/>
  <c r="L55" i="27"/>
  <c r="L56" i="27"/>
  <c r="L57" i="27"/>
  <c r="L58" i="27"/>
  <c r="L59" i="27"/>
  <c r="L60" i="27"/>
  <c r="I60" i="27"/>
  <c r="H50" i="27"/>
  <c r="H51" i="27"/>
  <c r="H52" i="27"/>
  <c r="H53" i="27"/>
  <c r="H54" i="27"/>
  <c r="H55" i="27"/>
  <c r="H56" i="27"/>
  <c r="H57" i="27"/>
  <c r="H58" i="27"/>
  <c r="H59" i="27"/>
  <c r="H60" i="27"/>
  <c r="E60" i="27"/>
  <c r="D60" i="27"/>
  <c r="V59" i="27"/>
  <c r="V58" i="27"/>
  <c r="V57" i="27"/>
  <c r="V56" i="27"/>
  <c r="V55" i="27"/>
  <c r="V54" i="27"/>
  <c r="V53" i="27"/>
  <c r="V52" i="27"/>
  <c r="V51" i="27"/>
  <c r="V50" i="27"/>
  <c r="U49" i="27"/>
  <c r="T39" i="27"/>
  <c r="T40" i="27"/>
  <c r="T41" i="27"/>
  <c r="T42" i="27"/>
  <c r="T43" i="27"/>
  <c r="T44" i="27"/>
  <c r="T45" i="27"/>
  <c r="T46" i="27"/>
  <c r="T47" i="27"/>
  <c r="T48" i="27"/>
  <c r="T49" i="27"/>
  <c r="Q49" i="27"/>
  <c r="P39" i="27"/>
  <c r="P40" i="27"/>
  <c r="P41" i="27"/>
  <c r="P42" i="27"/>
  <c r="P43" i="27"/>
  <c r="P44" i="27"/>
  <c r="P45" i="27"/>
  <c r="P46" i="27"/>
  <c r="P47" i="27"/>
  <c r="P48" i="27"/>
  <c r="P49" i="27"/>
  <c r="M49" i="27"/>
  <c r="L39" i="27"/>
  <c r="L40" i="27"/>
  <c r="L41" i="27"/>
  <c r="L42" i="27"/>
  <c r="L43" i="27"/>
  <c r="L44" i="27"/>
  <c r="L45" i="27"/>
  <c r="L46" i="27"/>
  <c r="L47" i="27"/>
  <c r="L48" i="27"/>
  <c r="L49" i="27"/>
  <c r="I49" i="27"/>
  <c r="H39" i="27"/>
  <c r="H40" i="27"/>
  <c r="H41" i="27"/>
  <c r="H42" i="27"/>
  <c r="H43" i="27"/>
  <c r="H44" i="27"/>
  <c r="H45" i="27"/>
  <c r="H46" i="27"/>
  <c r="H47" i="27"/>
  <c r="H48" i="27"/>
  <c r="H49" i="27"/>
  <c r="E49" i="27"/>
  <c r="D49" i="27"/>
  <c r="V48" i="27"/>
  <c r="V47" i="27"/>
  <c r="V46" i="27"/>
  <c r="V45" i="27"/>
  <c r="V44" i="27"/>
  <c r="V43" i="27"/>
  <c r="V42" i="27"/>
  <c r="V41" i="27"/>
  <c r="V40" i="27"/>
  <c r="V39" i="27"/>
  <c r="U38" i="27"/>
  <c r="T28" i="27"/>
  <c r="T29" i="27"/>
  <c r="T30" i="27"/>
  <c r="T31" i="27"/>
  <c r="T32" i="27"/>
  <c r="T33" i="27"/>
  <c r="T34" i="27"/>
  <c r="T35" i="27"/>
  <c r="T36" i="27"/>
  <c r="T37" i="27"/>
  <c r="T38" i="27"/>
  <c r="Q38" i="27"/>
  <c r="P28" i="27"/>
  <c r="P29" i="27"/>
  <c r="P30" i="27"/>
  <c r="P31" i="27"/>
  <c r="P32" i="27"/>
  <c r="P33" i="27"/>
  <c r="P34" i="27"/>
  <c r="P35" i="27"/>
  <c r="P36" i="27"/>
  <c r="P37" i="27"/>
  <c r="P38" i="27"/>
  <c r="M38" i="27"/>
  <c r="L28" i="27"/>
  <c r="L29" i="27"/>
  <c r="L30" i="27"/>
  <c r="L31" i="27"/>
  <c r="L32" i="27"/>
  <c r="L33" i="27"/>
  <c r="L34" i="27"/>
  <c r="L35" i="27"/>
  <c r="L36" i="27"/>
  <c r="L37" i="27"/>
  <c r="L38" i="27"/>
  <c r="I38" i="27"/>
  <c r="H28" i="27"/>
  <c r="H29" i="27"/>
  <c r="H30" i="27"/>
  <c r="H31" i="27"/>
  <c r="H32" i="27"/>
  <c r="H33" i="27"/>
  <c r="H34" i="27"/>
  <c r="H35" i="27"/>
  <c r="H36" i="27"/>
  <c r="H37" i="27"/>
  <c r="H38" i="27"/>
  <c r="E38" i="27"/>
  <c r="D38" i="27"/>
  <c r="V37" i="27"/>
  <c r="V36" i="27"/>
  <c r="V35" i="27"/>
  <c r="V34" i="27"/>
  <c r="V33" i="27"/>
  <c r="V32" i="27"/>
  <c r="V31" i="27"/>
  <c r="V30" i="27"/>
  <c r="V29" i="27"/>
  <c r="V28" i="27"/>
  <c r="U27" i="27"/>
  <c r="T17" i="27"/>
  <c r="T18" i="27"/>
  <c r="T19" i="27"/>
  <c r="T20" i="27"/>
  <c r="T21" i="27"/>
  <c r="T22" i="27"/>
  <c r="T23" i="27"/>
  <c r="T24" i="27"/>
  <c r="T25" i="27"/>
  <c r="T26" i="27"/>
  <c r="T27" i="27"/>
  <c r="Q27" i="27"/>
  <c r="P17" i="27"/>
  <c r="P18" i="27"/>
  <c r="P19" i="27"/>
  <c r="P20" i="27"/>
  <c r="P21" i="27"/>
  <c r="P22" i="27"/>
  <c r="P23" i="27"/>
  <c r="P24" i="27"/>
  <c r="P25" i="27"/>
  <c r="P26" i="27"/>
  <c r="P27" i="27"/>
  <c r="M27" i="27"/>
  <c r="L17" i="27"/>
  <c r="L18" i="27"/>
  <c r="L19" i="27"/>
  <c r="L20" i="27"/>
  <c r="L21" i="27"/>
  <c r="L22" i="27"/>
  <c r="L23" i="27"/>
  <c r="L24" i="27"/>
  <c r="L25" i="27"/>
  <c r="L26" i="27"/>
  <c r="L27" i="27"/>
  <c r="I27" i="27"/>
  <c r="H17" i="27"/>
  <c r="H18" i="27"/>
  <c r="H19" i="27"/>
  <c r="H20" i="27"/>
  <c r="H21" i="27"/>
  <c r="H22" i="27"/>
  <c r="H23" i="27"/>
  <c r="H24" i="27"/>
  <c r="H25" i="27"/>
  <c r="H26" i="27"/>
  <c r="H27" i="27"/>
  <c r="E27" i="27"/>
  <c r="D27" i="27"/>
  <c r="V26" i="27"/>
  <c r="V25" i="27"/>
  <c r="V24" i="27"/>
  <c r="V23" i="27"/>
  <c r="V22" i="27"/>
  <c r="V21" i="27"/>
  <c r="V20" i="27"/>
  <c r="V19" i="27"/>
  <c r="V18" i="27"/>
  <c r="V17" i="27"/>
  <c r="U16" i="27"/>
  <c r="T6" i="27"/>
  <c r="T7" i="27"/>
  <c r="T8" i="27"/>
  <c r="T9" i="27"/>
  <c r="T10" i="27"/>
  <c r="T11" i="27"/>
  <c r="T12" i="27"/>
  <c r="T13" i="27"/>
  <c r="T14" i="27"/>
  <c r="T15" i="27"/>
  <c r="T16" i="27"/>
  <c r="Q16" i="27"/>
  <c r="P6" i="27"/>
  <c r="P7" i="27"/>
  <c r="P8" i="27"/>
  <c r="P9" i="27"/>
  <c r="P10" i="27"/>
  <c r="P11" i="27"/>
  <c r="P12" i="27"/>
  <c r="P13" i="27"/>
  <c r="P14" i="27"/>
  <c r="P15" i="27"/>
  <c r="P16" i="27"/>
  <c r="M16" i="27"/>
  <c r="L6" i="27"/>
  <c r="L7" i="27"/>
  <c r="L8" i="27"/>
  <c r="L9" i="27"/>
  <c r="L10" i="27"/>
  <c r="L11" i="27"/>
  <c r="L12" i="27"/>
  <c r="L13" i="27"/>
  <c r="L14" i="27"/>
  <c r="L15" i="27"/>
  <c r="L16" i="27"/>
  <c r="I16" i="27"/>
  <c r="H6" i="27"/>
  <c r="H7" i="27"/>
  <c r="H8" i="27"/>
  <c r="H9" i="27"/>
  <c r="H10" i="27"/>
  <c r="H11" i="27"/>
  <c r="H12" i="27"/>
  <c r="H13" i="27"/>
  <c r="H14" i="27"/>
  <c r="H15" i="27"/>
  <c r="H16" i="27"/>
  <c r="E16" i="27"/>
  <c r="D16" i="27"/>
  <c r="V15" i="27"/>
  <c r="V14" i="27"/>
  <c r="V13" i="27"/>
  <c r="V12" i="27"/>
  <c r="V11" i="27"/>
  <c r="V10" i="27"/>
  <c r="V9" i="27"/>
  <c r="V8" i="27"/>
  <c r="V6" i="27"/>
  <c r="D61" i="26"/>
  <c r="D62" i="26"/>
  <c r="D63" i="26"/>
  <c r="D64" i="26"/>
  <c r="D65" i="26"/>
  <c r="D66" i="26"/>
  <c r="D67" i="26"/>
  <c r="D68" i="26"/>
  <c r="D69" i="26"/>
  <c r="D70" i="26"/>
  <c r="D50" i="26"/>
  <c r="D51" i="26"/>
  <c r="D52" i="26"/>
  <c r="D53" i="26"/>
  <c r="D54" i="26"/>
  <c r="D55" i="26"/>
  <c r="D56" i="26"/>
  <c r="D57" i="26"/>
  <c r="D58" i="26"/>
  <c r="D59" i="26"/>
  <c r="D39" i="26"/>
  <c r="D40" i="26"/>
  <c r="D41" i="26"/>
  <c r="D42" i="26"/>
  <c r="D43" i="26"/>
  <c r="D44" i="26"/>
  <c r="D45" i="26"/>
  <c r="D46" i="26"/>
  <c r="D47" i="26"/>
  <c r="D48" i="26"/>
  <c r="D28" i="26"/>
  <c r="D29" i="26"/>
  <c r="D30" i="26"/>
  <c r="D31" i="26"/>
  <c r="D32" i="26"/>
  <c r="D33" i="26"/>
  <c r="D34" i="26"/>
  <c r="D35" i="26"/>
  <c r="D36" i="26"/>
  <c r="D37" i="26"/>
  <c r="D17" i="26"/>
  <c r="D18" i="26"/>
  <c r="D19" i="26"/>
  <c r="D20" i="26"/>
  <c r="D21" i="26"/>
  <c r="D22" i="26"/>
  <c r="D23" i="26"/>
  <c r="D24" i="26"/>
  <c r="D25" i="26"/>
  <c r="D26" i="26"/>
  <c r="D6" i="26"/>
  <c r="V7" i="26"/>
  <c r="D7" i="26"/>
  <c r="D8" i="26"/>
  <c r="D9" i="26"/>
  <c r="D10" i="26"/>
  <c r="D11" i="26"/>
  <c r="D12" i="26"/>
  <c r="D13" i="26"/>
  <c r="D14" i="26"/>
  <c r="D15" i="26"/>
  <c r="Z73" i="26"/>
  <c r="Y73" i="26"/>
  <c r="X73" i="26"/>
  <c r="U71" i="26"/>
  <c r="T61" i="26"/>
  <c r="T62" i="26"/>
  <c r="T63" i="26"/>
  <c r="T64" i="26"/>
  <c r="T65" i="26"/>
  <c r="T66" i="26"/>
  <c r="T67" i="26"/>
  <c r="T68" i="26"/>
  <c r="T69" i="26"/>
  <c r="T70" i="26"/>
  <c r="T71" i="26"/>
  <c r="Q71" i="26"/>
  <c r="P61" i="26"/>
  <c r="P62" i="26"/>
  <c r="P63" i="26"/>
  <c r="P64" i="26"/>
  <c r="P65" i="26"/>
  <c r="P66" i="26"/>
  <c r="P67" i="26"/>
  <c r="P68" i="26"/>
  <c r="P69" i="26"/>
  <c r="P70" i="26"/>
  <c r="P71" i="26"/>
  <c r="M71" i="26"/>
  <c r="L61" i="26"/>
  <c r="L62" i="26"/>
  <c r="L63" i="26"/>
  <c r="L64" i="26"/>
  <c r="L65" i="26"/>
  <c r="L66" i="26"/>
  <c r="L67" i="26"/>
  <c r="L68" i="26"/>
  <c r="L69" i="26"/>
  <c r="L70" i="26"/>
  <c r="L71" i="26"/>
  <c r="I71" i="26"/>
  <c r="H61" i="26"/>
  <c r="H62" i="26"/>
  <c r="H63" i="26"/>
  <c r="H64" i="26"/>
  <c r="H65" i="26"/>
  <c r="H66" i="26"/>
  <c r="H67" i="26"/>
  <c r="H68" i="26"/>
  <c r="H69" i="26"/>
  <c r="H70" i="26"/>
  <c r="H71" i="26"/>
  <c r="E71" i="26"/>
  <c r="D71" i="26"/>
  <c r="V70" i="26"/>
  <c r="V69" i="26"/>
  <c r="V68" i="26"/>
  <c r="V67" i="26"/>
  <c r="V66" i="26"/>
  <c r="V65" i="26"/>
  <c r="V64" i="26"/>
  <c r="V63" i="26"/>
  <c r="V62" i="26"/>
  <c r="V61" i="26"/>
  <c r="U60" i="26"/>
  <c r="T50" i="26"/>
  <c r="T51" i="26"/>
  <c r="T52" i="26"/>
  <c r="T53" i="26"/>
  <c r="T54" i="26"/>
  <c r="T55" i="26"/>
  <c r="T56" i="26"/>
  <c r="T57" i="26"/>
  <c r="T58" i="26"/>
  <c r="T59" i="26"/>
  <c r="T60" i="26"/>
  <c r="Q60" i="26"/>
  <c r="P50" i="26"/>
  <c r="P51" i="26"/>
  <c r="P52" i="26"/>
  <c r="P53" i="26"/>
  <c r="P54" i="26"/>
  <c r="P55" i="26"/>
  <c r="P56" i="26"/>
  <c r="P57" i="26"/>
  <c r="P58" i="26"/>
  <c r="P59" i="26"/>
  <c r="P60" i="26"/>
  <c r="M60" i="26"/>
  <c r="L50" i="26"/>
  <c r="L51" i="26"/>
  <c r="L52" i="26"/>
  <c r="L53" i="26"/>
  <c r="L54" i="26"/>
  <c r="L55" i="26"/>
  <c r="L56" i="26"/>
  <c r="L57" i="26"/>
  <c r="L58" i="26"/>
  <c r="L59" i="26"/>
  <c r="L60" i="26"/>
  <c r="I60" i="26"/>
  <c r="H50" i="26"/>
  <c r="H51" i="26"/>
  <c r="H52" i="26"/>
  <c r="H53" i="26"/>
  <c r="H54" i="26"/>
  <c r="H55" i="26"/>
  <c r="H56" i="26"/>
  <c r="H57" i="26"/>
  <c r="H58" i="26"/>
  <c r="H59" i="26"/>
  <c r="H60" i="26"/>
  <c r="E60" i="26"/>
  <c r="D60" i="26"/>
  <c r="V59" i="26"/>
  <c r="V58" i="26"/>
  <c r="V57" i="26"/>
  <c r="V56" i="26"/>
  <c r="V55" i="26"/>
  <c r="V54" i="26"/>
  <c r="V53" i="26"/>
  <c r="V52" i="26"/>
  <c r="V51" i="26"/>
  <c r="V50" i="26"/>
  <c r="U49" i="26"/>
  <c r="T39" i="26"/>
  <c r="T40" i="26"/>
  <c r="T41" i="26"/>
  <c r="T42" i="26"/>
  <c r="T43" i="26"/>
  <c r="T44" i="26"/>
  <c r="T45" i="26"/>
  <c r="T46" i="26"/>
  <c r="T47" i="26"/>
  <c r="T48" i="26"/>
  <c r="T49" i="26"/>
  <c r="Q49" i="26"/>
  <c r="P39" i="26"/>
  <c r="P40" i="26"/>
  <c r="P41" i="26"/>
  <c r="P42" i="26"/>
  <c r="P43" i="26"/>
  <c r="P44" i="26"/>
  <c r="P45" i="26"/>
  <c r="P46" i="26"/>
  <c r="P47" i="26"/>
  <c r="P48" i="26"/>
  <c r="P49" i="26"/>
  <c r="M49" i="26"/>
  <c r="L39" i="26"/>
  <c r="L40" i="26"/>
  <c r="L41" i="26"/>
  <c r="L42" i="26"/>
  <c r="L43" i="26"/>
  <c r="L44" i="26"/>
  <c r="L45" i="26"/>
  <c r="L46" i="26"/>
  <c r="L47" i="26"/>
  <c r="L48" i="26"/>
  <c r="L49" i="26"/>
  <c r="I49" i="26"/>
  <c r="H39" i="26"/>
  <c r="H40" i="26"/>
  <c r="H41" i="26"/>
  <c r="H42" i="26"/>
  <c r="H43" i="26"/>
  <c r="H44" i="26"/>
  <c r="H45" i="26"/>
  <c r="H46" i="26"/>
  <c r="H47" i="26"/>
  <c r="H48" i="26"/>
  <c r="H49" i="26"/>
  <c r="E49" i="26"/>
  <c r="D49" i="26"/>
  <c r="V48" i="26"/>
  <c r="V47" i="26"/>
  <c r="V46" i="26"/>
  <c r="V45" i="26"/>
  <c r="V44" i="26"/>
  <c r="V43" i="26"/>
  <c r="V42" i="26"/>
  <c r="V41" i="26"/>
  <c r="V40" i="26"/>
  <c r="V39" i="26"/>
  <c r="U38" i="26"/>
  <c r="T28" i="26"/>
  <c r="T29" i="26"/>
  <c r="T30" i="26"/>
  <c r="T31" i="26"/>
  <c r="T32" i="26"/>
  <c r="T33" i="26"/>
  <c r="T34" i="26"/>
  <c r="T35" i="26"/>
  <c r="T36" i="26"/>
  <c r="T37" i="26"/>
  <c r="T38" i="26"/>
  <c r="Q38" i="26"/>
  <c r="P28" i="26"/>
  <c r="P29" i="26"/>
  <c r="P30" i="26"/>
  <c r="P31" i="26"/>
  <c r="P32" i="26"/>
  <c r="P33" i="26"/>
  <c r="P34" i="26"/>
  <c r="P35" i="26"/>
  <c r="P36" i="26"/>
  <c r="P37" i="26"/>
  <c r="P38" i="26"/>
  <c r="M38" i="26"/>
  <c r="L28" i="26"/>
  <c r="L29" i="26"/>
  <c r="L30" i="26"/>
  <c r="L31" i="26"/>
  <c r="L32" i="26"/>
  <c r="L33" i="26"/>
  <c r="L34" i="26"/>
  <c r="L35" i="26"/>
  <c r="L36" i="26"/>
  <c r="L37" i="26"/>
  <c r="L38" i="26"/>
  <c r="I38" i="26"/>
  <c r="H28" i="26"/>
  <c r="H29" i="26"/>
  <c r="H30" i="26"/>
  <c r="H31" i="26"/>
  <c r="H32" i="26"/>
  <c r="H33" i="26"/>
  <c r="H34" i="26"/>
  <c r="H35" i="26"/>
  <c r="H36" i="26"/>
  <c r="H37" i="26"/>
  <c r="H38" i="26"/>
  <c r="E38" i="26"/>
  <c r="D38" i="26"/>
  <c r="V37" i="26"/>
  <c r="V36" i="26"/>
  <c r="V35" i="26"/>
  <c r="V34" i="26"/>
  <c r="V33" i="26"/>
  <c r="V32" i="26"/>
  <c r="V31" i="26"/>
  <c r="V30" i="26"/>
  <c r="V29" i="26"/>
  <c r="V28" i="26"/>
  <c r="U27" i="26"/>
  <c r="T17" i="26"/>
  <c r="T18" i="26"/>
  <c r="T19" i="26"/>
  <c r="T20" i="26"/>
  <c r="T21" i="26"/>
  <c r="T22" i="26"/>
  <c r="T23" i="26"/>
  <c r="T24" i="26"/>
  <c r="T25" i="26"/>
  <c r="T26" i="26"/>
  <c r="T27" i="26"/>
  <c r="Q27" i="26"/>
  <c r="P17" i="26"/>
  <c r="P18" i="26"/>
  <c r="P19" i="26"/>
  <c r="P20" i="26"/>
  <c r="P21" i="26"/>
  <c r="P22" i="26"/>
  <c r="P23" i="26"/>
  <c r="P24" i="26"/>
  <c r="P25" i="26"/>
  <c r="P26" i="26"/>
  <c r="P27" i="26"/>
  <c r="M27" i="26"/>
  <c r="L17" i="26"/>
  <c r="L18" i="26"/>
  <c r="L19" i="26"/>
  <c r="L20" i="26"/>
  <c r="L21" i="26"/>
  <c r="L22" i="26"/>
  <c r="L23" i="26"/>
  <c r="L24" i="26"/>
  <c r="L25" i="26"/>
  <c r="L26" i="26"/>
  <c r="L27" i="26"/>
  <c r="I27" i="26"/>
  <c r="H17" i="26"/>
  <c r="H18" i="26"/>
  <c r="H19" i="26"/>
  <c r="H20" i="26"/>
  <c r="H21" i="26"/>
  <c r="H22" i="26"/>
  <c r="H23" i="26"/>
  <c r="H24" i="26"/>
  <c r="H25" i="26"/>
  <c r="H26" i="26"/>
  <c r="H27" i="26"/>
  <c r="E27" i="26"/>
  <c r="D27" i="26"/>
  <c r="V26" i="26"/>
  <c r="V25" i="26"/>
  <c r="V24" i="26"/>
  <c r="V23" i="26"/>
  <c r="V22" i="26"/>
  <c r="V21" i="26"/>
  <c r="V20" i="26"/>
  <c r="V19" i="26"/>
  <c r="V18" i="26"/>
  <c r="V17" i="26"/>
  <c r="U16" i="26"/>
  <c r="T6" i="26"/>
  <c r="T7" i="26"/>
  <c r="T8" i="26"/>
  <c r="T9" i="26"/>
  <c r="T10" i="26"/>
  <c r="T11" i="26"/>
  <c r="T12" i="26"/>
  <c r="T13" i="26"/>
  <c r="T14" i="26"/>
  <c r="T15" i="26"/>
  <c r="T16" i="26"/>
  <c r="Q16" i="26"/>
  <c r="P6" i="26"/>
  <c r="P7" i="26"/>
  <c r="P8" i="26"/>
  <c r="P9" i="26"/>
  <c r="P10" i="26"/>
  <c r="P11" i="26"/>
  <c r="P12" i="26"/>
  <c r="P13" i="26"/>
  <c r="P14" i="26"/>
  <c r="P15" i="26"/>
  <c r="P16" i="26"/>
  <c r="M16" i="26"/>
  <c r="L6" i="26"/>
  <c r="L7" i="26"/>
  <c r="L8" i="26"/>
  <c r="L9" i="26"/>
  <c r="L10" i="26"/>
  <c r="L11" i="26"/>
  <c r="L12" i="26"/>
  <c r="L13" i="26"/>
  <c r="L14" i="26"/>
  <c r="L15" i="26"/>
  <c r="L16" i="26"/>
  <c r="I16" i="26"/>
  <c r="H6" i="26"/>
  <c r="H7" i="26"/>
  <c r="H8" i="26"/>
  <c r="H9" i="26"/>
  <c r="H10" i="26"/>
  <c r="H11" i="26"/>
  <c r="H12" i="26"/>
  <c r="H13" i="26"/>
  <c r="H14" i="26"/>
  <c r="H15" i="26"/>
  <c r="H16" i="26"/>
  <c r="E16" i="26"/>
  <c r="D16" i="26"/>
  <c r="V15" i="26"/>
  <c r="V14" i="26"/>
  <c r="V13" i="26"/>
  <c r="V12" i="26"/>
  <c r="V11" i="26"/>
  <c r="V10" i="26"/>
  <c r="V9" i="26"/>
  <c r="V8" i="26"/>
  <c r="V6" i="26"/>
  <c r="G10" i="23"/>
  <c r="G9" i="23"/>
  <c r="G8" i="23"/>
  <c r="G7" i="23"/>
  <c r="G6" i="23"/>
  <c r="F10" i="23"/>
  <c r="F9" i="23"/>
  <c r="F8" i="23"/>
  <c r="F7" i="23"/>
  <c r="F6" i="23"/>
  <c r="E10" i="23"/>
  <c r="E9" i="23"/>
  <c r="E8" i="23"/>
  <c r="E7" i="23"/>
  <c r="E6" i="23"/>
  <c r="G5" i="23"/>
  <c r="F5" i="23"/>
  <c r="E5" i="23"/>
  <c r="AD61" i="22"/>
  <c r="AD62" i="22"/>
  <c r="AD63" i="22"/>
  <c r="AD64" i="22"/>
  <c r="AD65" i="22"/>
  <c r="AD66" i="22"/>
  <c r="AD67" i="22"/>
  <c r="AD68" i="22"/>
  <c r="AD69" i="22"/>
  <c r="J10" i="23"/>
  <c r="AD50" i="22"/>
  <c r="AD51" i="22"/>
  <c r="AD52" i="22"/>
  <c r="AD53" i="22"/>
  <c r="AD54" i="22"/>
  <c r="AD55" i="22"/>
  <c r="AD56" i="22"/>
  <c r="AD57" i="22"/>
  <c r="AD58" i="22"/>
  <c r="AD59" i="22"/>
  <c r="AD60" i="22"/>
  <c r="J9" i="23"/>
  <c r="AD39" i="22"/>
  <c r="AD40" i="22"/>
  <c r="AD41" i="22"/>
  <c r="AD42" i="22"/>
  <c r="AD43" i="22"/>
  <c r="AD44" i="22"/>
  <c r="AD45" i="22"/>
  <c r="AD46" i="22"/>
  <c r="AD47" i="22"/>
  <c r="AD48" i="22"/>
  <c r="AD49" i="22"/>
  <c r="J8" i="23"/>
  <c r="AD28" i="22"/>
  <c r="AD29" i="22"/>
  <c r="AD30" i="22"/>
  <c r="AD31" i="22"/>
  <c r="AD32" i="22"/>
  <c r="AD33" i="22"/>
  <c r="AD34" i="22"/>
  <c r="AD35" i="22"/>
  <c r="AD36" i="22"/>
  <c r="AD37" i="22"/>
  <c r="AD38" i="22"/>
  <c r="J7" i="23"/>
  <c r="AD17" i="22"/>
  <c r="AD18" i="22"/>
  <c r="AD19" i="22"/>
  <c r="AD20" i="22"/>
  <c r="AD21" i="22"/>
  <c r="AD22" i="22"/>
  <c r="AD23" i="22"/>
  <c r="AD24" i="22"/>
  <c r="AD25" i="22"/>
  <c r="AD26" i="22"/>
  <c r="AD27" i="22"/>
  <c r="J6" i="23"/>
  <c r="AD6" i="22"/>
  <c r="AD7" i="22"/>
  <c r="AD8" i="22"/>
  <c r="AD9" i="22"/>
  <c r="AD10" i="22"/>
  <c r="AD11" i="22"/>
  <c r="AD12" i="22"/>
  <c r="AD13" i="22"/>
  <c r="AD14" i="22"/>
  <c r="AD15" i="22"/>
  <c r="AD16" i="22"/>
  <c r="J5" i="23"/>
  <c r="AC61" i="22"/>
  <c r="AC62" i="22"/>
  <c r="AC63" i="22"/>
  <c r="AC64" i="22"/>
  <c r="AC65" i="22"/>
  <c r="AC66" i="22"/>
  <c r="AC67" i="22"/>
  <c r="AC68" i="22"/>
  <c r="AC69" i="22"/>
  <c r="AC70" i="22"/>
  <c r="AC71" i="22"/>
  <c r="I10" i="23"/>
  <c r="AC50" i="22"/>
  <c r="AC51" i="22"/>
  <c r="AC52" i="22"/>
  <c r="AC53" i="22"/>
  <c r="AC54" i="22"/>
  <c r="AC55" i="22"/>
  <c r="AC56" i="22"/>
  <c r="AC57" i="22"/>
  <c r="AC58" i="22"/>
  <c r="AC59" i="22"/>
  <c r="AC60" i="22"/>
  <c r="I9" i="23"/>
  <c r="AC39" i="22"/>
  <c r="AC40" i="22"/>
  <c r="AC41" i="22"/>
  <c r="AC42" i="22"/>
  <c r="AC43" i="22"/>
  <c r="AC44" i="22"/>
  <c r="AC45" i="22"/>
  <c r="AC46" i="22"/>
  <c r="AC47" i="22"/>
  <c r="AC48" i="22"/>
  <c r="AC49" i="22"/>
  <c r="I8" i="23"/>
  <c r="AC28" i="22"/>
  <c r="AC29" i="22"/>
  <c r="AC30" i="22"/>
  <c r="AC31" i="22"/>
  <c r="AC32" i="22"/>
  <c r="AC33" i="22"/>
  <c r="AC34" i="22"/>
  <c r="AC35" i="22"/>
  <c r="AC36" i="22"/>
  <c r="AC37" i="22"/>
  <c r="AC38" i="22"/>
  <c r="I7" i="23"/>
  <c r="AC17" i="22"/>
  <c r="AC18" i="22"/>
  <c r="AC19" i="22"/>
  <c r="AC20" i="22"/>
  <c r="AC21" i="22"/>
  <c r="AC22" i="22"/>
  <c r="AC23" i="22"/>
  <c r="AC24" i="22"/>
  <c r="AC25" i="22"/>
  <c r="AC26" i="22"/>
  <c r="AC27" i="22"/>
  <c r="I6" i="23"/>
  <c r="AC6" i="22"/>
  <c r="AC7" i="22"/>
  <c r="AC8" i="22"/>
  <c r="AC9" i="22"/>
  <c r="AC10" i="22"/>
  <c r="AC11" i="22"/>
  <c r="AC12" i="22"/>
  <c r="AC13" i="22"/>
  <c r="AC14" i="22"/>
  <c r="AC15" i="22"/>
  <c r="AC16" i="22"/>
  <c r="I5" i="23"/>
  <c r="J11" i="23"/>
  <c r="I11" i="23"/>
  <c r="G11" i="23"/>
  <c r="F11" i="23"/>
  <c r="E11" i="23"/>
  <c r="U52" i="21"/>
  <c r="U53" i="21"/>
  <c r="U54" i="21"/>
  <c r="U55" i="21"/>
  <c r="U57" i="21"/>
  <c r="U59" i="21"/>
  <c r="U60" i="21"/>
  <c r="C9" i="23"/>
  <c r="V50" i="21"/>
  <c r="V51" i="21"/>
  <c r="V52" i="21"/>
  <c r="V53" i="21"/>
  <c r="V54" i="21"/>
  <c r="V55" i="21"/>
  <c r="V56" i="21"/>
  <c r="V57" i="21"/>
  <c r="V58" i="21"/>
  <c r="V59" i="21"/>
  <c r="V60" i="21"/>
  <c r="D9" i="23"/>
  <c r="U61" i="21"/>
  <c r="U62" i="21"/>
  <c r="U63" i="21"/>
  <c r="U67" i="21"/>
  <c r="U69" i="21"/>
  <c r="U71" i="21"/>
  <c r="C10" i="23"/>
  <c r="V61" i="21"/>
  <c r="V62" i="21"/>
  <c r="V63" i="21"/>
  <c r="V64" i="21"/>
  <c r="V65" i="21"/>
  <c r="V66" i="21"/>
  <c r="V67" i="21"/>
  <c r="V68" i="21"/>
  <c r="V69" i="21"/>
  <c r="V70" i="21"/>
  <c r="V71" i="21"/>
  <c r="D10" i="23"/>
  <c r="V7" i="21"/>
  <c r="V6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73" i="21"/>
  <c r="D5" i="23"/>
  <c r="D6" i="23"/>
  <c r="D7" i="23"/>
  <c r="D8" i="23"/>
  <c r="D11" i="23"/>
  <c r="U10" i="21"/>
  <c r="U8" i="21"/>
  <c r="U11" i="21"/>
  <c r="U12" i="21"/>
  <c r="U14" i="21"/>
  <c r="U15" i="21"/>
  <c r="U16" i="21"/>
  <c r="C5" i="23"/>
  <c r="U17" i="21"/>
  <c r="U18" i="21"/>
  <c r="U19" i="21"/>
  <c r="U20" i="21"/>
  <c r="U21" i="21"/>
  <c r="U22" i="21"/>
  <c r="U23" i="21"/>
  <c r="U24" i="21"/>
  <c r="U25" i="21"/>
  <c r="U26" i="21"/>
  <c r="U27" i="21"/>
  <c r="C6" i="23"/>
  <c r="U29" i="21"/>
  <c r="U34" i="21"/>
  <c r="U28" i="21"/>
  <c r="U30" i="21"/>
  <c r="U31" i="21"/>
  <c r="U37" i="21"/>
  <c r="U38" i="21"/>
  <c r="C7" i="23"/>
  <c r="U40" i="21"/>
  <c r="U42" i="21"/>
  <c r="U39" i="21"/>
  <c r="U43" i="21"/>
  <c r="U45" i="21"/>
  <c r="U46" i="21"/>
  <c r="U47" i="21"/>
  <c r="U49" i="21"/>
  <c r="C8" i="23"/>
  <c r="C11" i="23"/>
  <c r="R6" i="21"/>
  <c r="U6" i="21"/>
  <c r="R7" i="21"/>
  <c r="R8" i="21"/>
  <c r="R9" i="21"/>
  <c r="R10" i="21"/>
  <c r="R11" i="21"/>
  <c r="R12" i="21"/>
  <c r="R13" i="21"/>
  <c r="R14" i="21"/>
  <c r="R15" i="21"/>
  <c r="R17" i="21"/>
  <c r="R18" i="21"/>
  <c r="R19" i="21"/>
  <c r="R20" i="21"/>
  <c r="R21" i="21"/>
  <c r="R22" i="21"/>
  <c r="R23" i="21"/>
  <c r="R24" i="21"/>
  <c r="R25" i="21"/>
  <c r="R26" i="21"/>
  <c r="R28" i="21"/>
  <c r="R29" i="21"/>
  <c r="R30" i="21"/>
  <c r="R31" i="21"/>
  <c r="R32" i="21"/>
  <c r="R33" i="21"/>
  <c r="R34" i="21"/>
  <c r="R35" i="21"/>
  <c r="R36" i="21"/>
  <c r="R37" i="21"/>
  <c r="R39" i="21"/>
  <c r="R40" i="21"/>
  <c r="R41" i="21"/>
  <c r="R42" i="21"/>
  <c r="R43" i="21"/>
  <c r="R44" i="21"/>
  <c r="R45" i="21"/>
  <c r="R46" i="21"/>
  <c r="R47" i="21"/>
  <c r="R48" i="21"/>
  <c r="R50" i="21"/>
  <c r="R51" i="21"/>
  <c r="R52" i="21"/>
  <c r="R53" i="21"/>
  <c r="R54" i="21"/>
  <c r="R55" i="21"/>
  <c r="R56" i="21"/>
  <c r="R57" i="21"/>
  <c r="R58" i="21"/>
  <c r="R59" i="21"/>
  <c r="R61" i="21"/>
  <c r="R62" i="21"/>
  <c r="R63" i="21"/>
  <c r="R64" i="21"/>
  <c r="R65" i="21"/>
  <c r="R66" i="21"/>
  <c r="R67" i="21"/>
  <c r="R68" i="21"/>
  <c r="R69" i="21"/>
  <c r="R70" i="21"/>
  <c r="T73" i="21"/>
  <c r="AB73" i="22"/>
  <c r="Z70" i="22"/>
  <c r="Z69" i="22"/>
  <c r="Z68" i="22"/>
  <c r="Z67" i="22"/>
  <c r="Z66" i="22"/>
  <c r="Z65" i="22"/>
  <c r="Z64" i="22"/>
  <c r="Z63" i="22"/>
  <c r="Z62" i="22"/>
  <c r="Z58" i="22"/>
  <c r="Z57" i="22"/>
  <c r="Z56" i="22"/>
  <c r="Z55" i="22"/>
  <c r="Z54" i="22"/>
  <c r="Z53" i="22"/>
  <c r="Z52" i="22"/>
  <c r="Z51" i="22"/>
  <c r="Z50" i="22"/>
  <c r="Z48" i="22"/>
  <c r="Z47" i="22"/>
  <c r="Z46" i="22"/>
  <c r="Z45" i="22"/>
  <c r="Z44" i="22"/>
  <c r="Z43" i="22"/>
  <c r="Z42" i="22"/>
  <c r="Z41" i="22"/>
  <c r="Z40" i="22"/>
  <c r="Z39" i="22"/>
  <c r="Z37" i="22"/>
  <c r="Z36" i="22"/>
  <c r="Z35" i="22"/>
  <c r="Z34" i="22"/>
  <c r="Z33" i="22"/>
  <c r="Z32" i="22"/>
  <c r="Z31" i="22"/>
  <c r="Z30" i="22"/>
  <c r="Z29" i="22"/>
  <c r="Z28" i="22"/>
  <c r="Z26" i="22"/>
  <c r="Z25" i="22"/>
  <c r="Z24" i="22"/>
  <c r="Z23" i="22"/>
  <c r="Z22" i="22"/>
  <c r="Z21" i="22"/>
  <c r="Z20" i="22"/>
  <c r="Z19" i="22"/>
  <c r="Z18" i="22"/>
  <c r="Z17" i="22"/>
  <c r="Z15" i="22"/>
  <c r="Z14" i="22"/>
  <c r="Z13" i="22"/>
  <c r="Z12" i="22"/>
  <c r="Z11" i="22"/>
  <c r="Z10" i="22"/>
  <c r="Z9" i="22"/>
  <c r="Z8" i="22"/>
  <c r="Z7" i="22"/>
  <c r="Z6" i="22"/>
  <c r="U70" i="21"/>
  <c r="U68" i="21"/>
  <c r="U66" i="21"/>
  <c r="U65" i="21"/>
  <c r="U64" i="21"/>
  <c r="U58" i="21"/>
  <c r="U56" i="21"/>
  <c r="U51" i="21"/>
  <c r="U50" i="21"/>
  <c r="U48" i="21"/>
  <c r="U44" i="21"/>
  <c r="U41" i="21"/>
  <c r="U36" i="21"/>
  <c r="U35" i="21"/>
  <c r="U33" i="21"/>
  <c r="U32" i="21"/>
  <c r="U13" i="21"/>
  <c r="U9" i="21"/>
  <c r="U7" i="21"/>
  <c r="Y71" i="22"/>
  <c r="X61" i="22"/>
  <c r="X62" i="22"/>
  <c r="X63" i="22"/>
  <c r="X64" i="22"/>
  <c r="X65" i="22"/>
  <c r="X66" i="22"/>
  <c r="X67" i="22"/>
  <c r="X68" i="22"/>
  <c r="X69" i="22"/>
  <c r="X70" i="22"/>
  <c r="X71" i="22"/>
  <c r="Y60" i="22"/>
  <c r="X50" i="22"/>
  <c r="X51" i="22"/>
  <c r="X52" i="22"/>
  <c r="X53" i="22"/>
  <c r="X54" i="22"/>
  <c r="X55" i="22"/>
  <c r="X56" i="22"/>
  <c r="X57" i="22"/>
  <c r="X58" i="22"/>
  <c r="X59" i="22"/>
  <c r="X60" i="22"/>
  <c r="Y49" i="22"/>
  <c r="X39" i="22"/>
  <c r="X40" i="22"/>
  <c r="X41" i="22"/>
  <c r="X42" i="22"/>
  <c r="X43" i="22"/>
  <c r="X44" i="22"/>
  <c r="X45" i="22"/>
  <c r="X46" i="22"/>
  <c r="X47" i="22"/>
  <c r="X48" i="22"/>
  <c r="X49" i="22"/>
  <c r="Y38" i="22"/>
  <c r="X28" i="22"/>
  <c r="X29" i="22"/>
  <c r="X30" i="22"/>
  <c r="X31" i="22"/>
  <c r="X32" i="22"/>
  <c r="X33" i="22"/>
  <c r="X34" i="22"/>
  <c r="X35" i="22"/>
  <c r="X36" i="22"/>
  <c r="X37" i="22"/>
  <c r="X38" i="22"/>
  <c r="Y27" i="22"/>
  <c r="X17" i="22"/>
  <c r="X18" i="22"/>
  <c r="X19" i="22"/>
  <c r="X20" i="22"/>
  <c r="X21" i="22"/>
  <c r="X22" i="22"/>
  <c r="X23" i="22"/>
  <c r="X24" i="22"/>
  <c r="X25" i="22"/>
  <c r="X26" i="22"/>
  <c r="X27" i="22"/>
  <c r="Y16" i="22"/>
  <c r="X6" i="22"/>
  <c r="X7" i="22"/>
  <c r="X8" i="22"/>
  <c r="X9" i="22"/>
  <c r="X10" i="22"/>
  <c r="X11" i="22"/>
  <c r="X12" i="22"/>
  <c r="X13" i="22"/>
  <c r="X14" i="22"/>
  <c r="X15" i="22"/>
  <c r="X16" i="22"/>
  <c r="D61" i="22"/>
  <c r="D62" i="22"/>
  <c r="D63" i="22"/>
  <c r="D64" i="22"/>
  <c r="D65" i="22"/>
  <c r="D66" i="22"/>
  <c r="D67" i="22"/>
  <c r="D68" i="22"/>
  <c r="D69" i="22"/>
  <c r="D70" i="22"/>
  <c r="D50" i="22"/>
  <c r="D51" i="22"/>
  <c r="D52" i="22"/>
  <c r="D53" i="22"/>
  <c r="D54" i="22"/>
  <c r="D55" i="22"/>
  <c r="D56" i="22"/>
  <c r="D57" i="22"/>
  <c r="D58" i="22"/>
  <c r="D59" i="22"/>
  <c r="D39" i="22"/>
  <c r="D40" i="22"/>
  <c r="D41" i="22"/>
  <c r="D42" i="22"/>
  <c r="D43" i="22"/>
  <c r="D44" i="22"/>
  <c r="D45" i="22"/>
  <c r="D46" i="22"/>
  <c r="D47" i="22"/>
  <c r="D48" i="22"/>
  <c r="D28" i="22"/>
  <c r="D29" i="22"/>
  <c r="D30" i="22"/>
  <c r="D31" i="22"/>
  <c r="D32" i="22"/>
  <c r="D33" i="22"/>
  <c r="D34" i="22"/>
  <c r="D35" i="22"/>
  <c r="D36" i="22"/>
  <c r="D37" i="22"/>
  <c r="D17" i="22"/>
  <c r="D18" i="22"/>
  <c r="D19" i="22"/>
  <c r="D20" i="22"/>
  <c r="D21" i="22"/>
  <c r="D22" i="22"/>
  <c r="D23" i="22"/>
  <c r="D24" i="22"/>
  <c r="D25" i="22"/>
  <c r="D26" i="22"/>
  <c r="D6" i="22"/>
  <c r="D7" i="22"/>
  <c r="D8" i="22"/>
  <c r="D9" i="22"/>
  <c r="D10" i="22"/>
  <c r="D11" i="22"/>
  <c r="D12" i="22"/>
  <c r="D13" i="22"/>
  <c r="D14" i="22"/>
  <c r="D15" i="22"/>
  <c r="AC73" i="22"/>
  <c r="U71" i="22"/>
  <c r="T61" i="22"/>
  <c r="T62" i="22"/>
  <c r="T63" i="22"/>
  <c r="T64" i="22"/>
  <c r="T65" i="22"/>
  <c r="T66" i="22"/>
  <c r="T67" i="22"/>
  <c r="T68" i="22"/>
  <c r="T69" i="22"/>
  <c r="T70" i="22"/>
  <c r="T71" i="22"/>
  <c r="Q71" i="22"/>
  <c r="P61" i="22"/>
  <c r="P62" i="22"/>
  <c r="P63" i="22"/>
  <c r="P64" i="22"/>
  <c r="P65" i="22"/>
  <c r="P66" i="22"/>
  <c r="P67" i="22"/>
  <c r="P68" i="22"/>
  <c r="P69" i="22"/>
  <c r="P70" i="22"/>
  <c r="P71" i="22"/>
  <c r="M71" i="22"/>
  <c r="L61" i="22"/>
  <c r="L62" i="22"/>
  <c r="L63" i="22"/>
  <c r="L64" i="22"/>
  <c r="L65" i="22"/>
  <c r="L66" i="22"/>
  <c r="L67" i="22"/>
  <c r="L68" i="22"/>
  <c r="L69" i="22"/>
  <c r="L70" i="22"/>
  <c r="L71" i="22"/>
  <c r="I71" i="22"/>
  <c r="H62" i="22"/>
  <c r="H63" i="22"/>
  <c r="H64" i="22"/>
  <c r="H65" i="22"/>
  <c r="H66" i="22"/>
  <c r="H67" i="22"/>
  <c r="H68" i="22"/>
  <c r="H69" i="22"/>
  <c r="H70" i="22"/>
  <c r="H71" i="22"/>
  <c r="E71" i="22"/>
  <c r="D71" i="22"/>
  <c r="U60" i="22"/>
  <c r="T50" i="22"/>
  <c r="T51" i="22"/>
  <c r="T52" i="22"/>
  <c r="T53" i="22"/>
  <c r="T54" i="22"/>
  <c r="T55" i="22"/>
  <c r="T56" i="22"/>
  <c r="T57" i="22"/>
  <c r="T58" i="22"/>
  <c r="T59" i="22"/>
  <c r="T60" i="22"/>
  <c r="Q60" i="22"/>
  <c r="P50" i="22"/>
  <c r="P51" i="22"/>
  <c r="P52" i="22"/>
  <c r="P53" i="22"/>
  <c r="P54" i="22"/>
  <c r="P55" i="22"/>
  <c r="P56" i="22"/>
  <c r="P57" i="22"/>
  <c r="P58" i="22"/>
  <c r="P59" i="22"/>
  <c r="P60" i="22"/>
  <c r="M60" i="22"/>
  <c r="L50" i="22"/>
  <c r="L51" i="22"/>
  <c r="L52" i="22"/>
  <c r="L53" i="22"/>
  <c r="L54" i="22"/>
  <c r="L55" i="22"/>
  <c r="L56" i="22"/>
  <c r="L57" i="22"/>
  <c r="L58" i="22"/>
  <c r="L59" i="22"/>
  <c r="L60" i="22"/>
  <c r="I60" i="22"/>
  <c r="H50" i="22"/>
  <c r="H51" i="22"/>
  <c r="H52" i="22"/>
  <c r="H53" i="22"/>
  <c r="H54" i="22"/>
  <c r="H55" i="22"/>
  <c r="H56" i="22"/>
  <c r="H57" i="22"/>
  <c r="H58" i="22"/>
  <c r="H59" i="22"/>
  <c r="H60" i="22"/>
  <c r="E60" i="22"/>
  <c r="D60" i="22"/>
  <c r="U49" i="22"/>
  <c r="T39" i="22"/>
  <c r="T40" i="22"/>
  <c r="T41" i="22"/>
  <c r="T42" i="22"/>
  <c r="T43" i="22"/>
  <c r="T44" i="22"/>
  <c r="T45" i="22"/>
  <c r="T46" i="22"/>
  <c r="T47" i="22"/>
  <c r="T48" i="22"/>
  <c r="T49" i="22"/>
  <c r="Q49" i="22"/>
  <c r="P39" i="22"/>
  <c r="P40" i="22"/>
  <c r="P41" i="22"/>
  <c r="P42" i="22"/>
  <c r="P43" i="22"/>
  <c r="P44" i="22"/>
  <c r="P45" i="22"/>
  <c r="P46" i="22"/>
  <c r="P47" i="22"/>
  <c r="P48" i="22"/>
  <c r="P49" i="22"/>
  <c r="M49" i="22"/>
  <c r="L39" i="22"/>
  <c r="L40" i="22"/>
  <c r="L41" i="22"/>
  <c r="L42" i="22"/>
  <c r="L43" i="22"/>
  <c r="L44" i="22"/>
  <c r="L45" i="22"/>
  <c r="L46" i="22"/>
  <c r="L47" i="22"/>
  <c r="L48" i="22"/>
  <c r="L49" i="22"/>
  <c r="I49" i="22"/>
  <c r="H39" i="22"/>
  <c r="H40" i="22"/>
  <c r="H41" i="22"/>
  <c r="H42" i="22"/>
  <c r="H43" i="22"/>
  <c r="H44" i="22"/>
  <c r="H45" i="22"/>
  <c r="H46" i="22"/>
  <c r="H47" i="22"/>
  <c r="H48" i="22"/>
  <c r="H49" i="22"/>
  <c r="E49" i="22"/>
  <c r="D49" i="22"/>
  <c r="U38" i="22"/>
  <c r="T28" i="22"/>
  <c r="T29" i="22"/>
  <c r="T30" i="22"/>
  <c r="T31" i="22"/>
  <c r="T32" i="22"/>
  <c r="T33" i="22"/>
  <c r="T34" i="22"/>
  <c r="T35" i="22"/>
  <c r="T36" i="22"/>
  <c r="T37" i="22"/>
  <c r="T38" i="22"/>
  <c r="Q38" i="22"/>
  <c r="P28" i="22"/>
  <c r="P29" i="22"/>
  <c r="P30" i="22"/>
  <c r="P31" i="22"/>
  <c r="P32" i="22"/>
  <c r="P33" i="22"/>
  <c r="P34" i="22"/>
  <c r="P35" i="22"/>
  <c r="P36" i="22"/>
  <c r="P37" i="22"/>
  <c r="P38" i="22"/>
  <c r="M38" i="22"/>
  <c r="L28" i="22"/>
  <c r="L29" i="22"/>
  <c r="L30" i="22"/>
  <c r="L31" i="22"/>
  <c r="L32" i="22"/>
  <c r="L33" i="22"/>
  <c r="L34" i="22"/>
  <c r="L35" i="22"/>
  <c r="L36" i="22"/>
  <c r="L37" i="22"/>
  <c r="L38" i="22"/>
  <c r="I38" i="22"/>
  <c r="H28" i="22"/>
  <c r="H29" i="22"/>
  <c r="H30" i="22"/>
  <c r="H31" i="22"/>
  <c r="H32" i="22"/>
  <c r="H33" i="22"/>
  <c r="H34" i="22"/>
  <c r="H35" i="22"/>
  <c r="H36" i="22"/>
  <c r="H37" i="22"/>
  <c r="H38" i="22"/>
  <c r="E38" i="22"/>
  <c r="D38" i="22"/>
  <c r="U27" i="22"/>
  <c r="T17" i="22"/>
  <c r="T18" i="22"/>
  <c r="T19" i="22"/>
  <c r="T20" i="22"/>
  <c r="T21" i="22"/>
  <c r="T22" i="22"/>
  <c r="T23" i="22"/>
  <c r="T24" i="22"/>
  <c r="T25" i="22"/>
  <c r="T26" i="22"/>
  <c r="T27" i="22"/>
  <c r="Q27" i="22"/>
  <c r="P17" i="22"/>
  <c r="P18" i="22"/>
  <c r="P19" i="22"/>
  <c r="P20" i="22"/>
  <c r="P21" i="22"/>
  <c r="P22" i="22"/>
  <c r="P23" i="22"/>
  <c r="P24" i="22"/>
  <c r="P25" i="22"/>
  <c r="P26" i="22"/>
  <c r="P27" i="22"/>
  <c r="M27" i="22"/>
  <c r="L17" i="22"/>
  <c r="L18" i="22"/>
  <c r="L19" i="22"/>
  <c r="L20" i="22"/>
  <c r="L21" i="22"/>
  <c r="L22" i="22"/>
  <c r="L23" i="22"/>
  <c r="L24" i="22"/>
  <c r="L25" i="22"/>
  <c r="L26" i="22"/>
  <c r="L27" i="22"/>
  <c r="I27" i="22"/>
  <c r="H17" i="22"/>
  <c r="H18" i="22"/>
  <c r="H19" i="22"/>
  <c r="H20" i="22"/>
  <c r="H21" i="22"/>
  <c r="H22" i="22"/>
  <c r="H23" i="22"/>
  <c r="H24" i="22"/>
  <c r="H25" i="22"/>
  <c r="H26" i="22"/>
  <c r="H27" i="22"/>
  <c r="E27" i="22"/>
  <c r="D27" i="22"/>
  <c r="U16" i="22"/>
  <c r="T6" i="22"/>
  <c r="T7" i="22"/>
  <c r="T8" i="22"/>
  <c r="T9" i="22"/>
  <c r="T10" i="22"/>
  <c r="T11" i="22"/>
  <c r="T12" i="22"/>
  <c r="T13" i="22"/>
  <c r="T14" i="22"/>
  <c r="T15" i="22"/>
  <c r="T16" i="22"/>
  <c r="Q16" i="22"/>
  <c r="P6" i="22"/>
  <c r="P7" i="22"/>
  <c r="P8" i="22"/>
  <c r="P9" i="22"/>
  <c r="P10" i="22"/>
  <c r="P11" i="22"/>
  <c r="P12" i="22"/>
  <c r="P13" i="22"/>
  <c r="P14" i="22"/>
  <c r="P15" i="22"/>
  <c r="P16" i="22"/>
  <c r="M16" i="22"/>
  <c r="L6" i="22"/>
  <c r="L7" i="22"/>
  <c r="L8" i="22"/>
  <c r="L9" i="22"/>
  <c r="L10" i="22"/>
  <c r="L11" i="22"/>
  <c r="L12" i="22"/>
  <c r="L13" i="22"/>
  <c r="L14" i="22"/>
  <c r="L15" i="22"/>
  <c r="L16" i="22"/>
  <c r="I16" i="22"/>
  <c r="H6" i="22"/>
  <c r="H7" i="22"/>
  <c r="H8" i="22"/>
  <c r="H9" i="22"/>
  <c r="H10" i="22"/>
  <c r="H11" i="22"/>
  <c r="H12" i="22"/>
  <c r="H13" i="22"/>
  <c r="H14" i="22"/>
  <c r="H15" i="22"/>
  <c r="H16" i="22"/>
  <c r="E16" i="22"/>
  <c r="D16" i="22"/>
  <c r="D61" i="21"/>
  <c r="D62" i="21"/>
  <c r="D63" i="21"/>
  <c r="D64" i="21"/>
  <c r="D65" i="21"/>
  <c r="D66" i="21"/>
  <c r="D67" i="21"/>
  <c r="D68" i="21"/>
  <c r="D69" i="21"/>
  <c r="D70" i="21"/>
  <c r="D50" i="21"/>
  <c r="D51" i="21"/>
  <c r="D52" i="21"/>
  <c r="D53" i="21"/>
  <c r="D54" i="21"/>
  <c r="D55" i="21"/>
  <c r="D56" i="21"/>
  <c r="D57" i="21"/>
  <c r="D58" i="21"/>
  <c r="D59" i="21"/>
  <c r="D39" i="21"/>
  <c r="D40" i="21"/>
  <c r="D41" i="21"/>
  <c r="D42" i="21"/>
  <c r="D43" i="21"/>
  <c r="D44" i="21"/>
  <c r="D45" i="21"/>
  <c r="D46" i="21"/>
  <c r="D47" i="21"/>
  <c r="D48" i="21"/>
  <c r="D28" i="21"/>
  <c r="D29" i="21"/>
  <c r="D30" i="21"/>
  <c r="D31" i="21"/>
  <c r="D32" i="21"/>
  <c r="D33" i="21"/>
  <c r="D34" i="21"/>
  <c r="D35" i="21"/>
  <c r="D36" i="21"/>
  <c r="D37" i="21"/>
  <c r="D17" i="21"/>
  <c r="D18" i="21"/>
  <c r="D19" i="21"/>
  <c r="D20" i="21"/>
  <c r="D21" i="21"/>
  <c r="D22" i="21"/>
  <c r="D23" i="21"/>
  <c r="D24" i="21"/>
  <c r="D25" i="21"/>
  <c r="D26" i="21"/>
  <c r="D6" i="21"/>
  <c r="D7" i="21"/>
  <c r="D8" i="21"/>
  <c r="D9" i="21"/>
  <c r="D10" i="21"/>
  <c r="D11" i="21"/>
  <c r="D12" i="21"/>
  <c r="D13" i="21"/>
  <c r="D14" i="21"/>
  <c r="D15" i="21"/>
  <c r="U73" i="21"/>
  <c r="Q71" i="21"/>
  <c r="P61" i="21"/>
  <c r="P62" i="21"/>
  <c r="P63" i="21"/>
  <c r="P64" i="21"/>
  <c r="P65" i="21"/>
  <c r="P66" i="21"/>
  <c r="P67" i="21"/>
  <c r="P68" i="21"/>
  <c r="P69" i="21"/>
  <c r="P70" i="21"/>
  <c r="P71" i="21"/>
  <c r="M71" i="21"/>
  <c r="L61" i="21"/>
  <c r="L62" i="21"/>
  <c r="L63" i="21"/>
  <c r="L64" i="21"/>
  <c r="L65" i="21"/>
  <c r="L66" i="21"/>
  <c r="L67" i="21"/>
  <c r="L68" i="21"/>
  <c r="L69" i="21"/>
  <c r="L70" i="21"/>
  <c r="L71" i="21"/>
  <c r="I71" i="21"/>
  <c r="H61" i="21"/>
  <c r="H62" i="21"/>
  <c r="H63" i="21"/>
  <c r="H64" i="21"/>
  <c r="H65" i="21"/>
  <c r="H66" i="21"/>
  <c r="H67" i="21"/>
  <c r="H68" i="21"/>
  <c r="H69" i="21"/>
  <c r="H70" i="21"/>
  <c r="H71" i="21"/>
  <c r="E71" i="21"/>
  <c r="D71" i="21"/>
  <c r="Q60" i="21"/>
  <c r="P50" i="21"/>
  <c r="P51" i="21"/>
  <c r="P52" i="21"/>
  <c r="P53" i="21"/>
  <c r="P54" i="21"/>
  <c r="P55" i="21"/>
  <c r="P56" i="21"/>
  <c r="P57" i="21"/>
  <c r="P58" i="21"/>
  <c r="P59" i="21"/>
  <c r="P60" i="21"/>
  <c r="M60" i="21"/>
  <c r="L50" i="21"/>
  <c r="L51" i="21"/>
  <c r="L52" i="21"/>
  <c r="L53" i="21"/>
  <c r="L54" i="21"/>
  <c r="L55" i="21"/>
  <c r="L56" i="21"/>
  <c r="L57" i="21"/>
  <c r="L58" i="21"/>
  <c r="L59" i="21"/>
  <c r="L60" i="21"/>
  <c r="I60" i="21"/>
  <c r="H50" i="21"/>
  <c r="H51" i="21"/>
  <c r="H52" i="21"/>
  <c r="H53" i="21"/>
  <c r="H54" i="21"/>
  <c r="H55" i="21"/>
  <c r="H56" i="21"/>
  <c r="H57" i="21"/>
  <c r="H58" i="21"/>
  <c r="H59" i="21"/>
  <c r="H60" i="21"/>
  <c r="E60" i="21"/>
  <c r="D60" i="21"/>
  <c r="Q49" i="21"/>
  <c r="P39" i="21"/>
  <c r="P40" i="21"/>
  <c r="P41" i="21"/>
  <c r="P42" i="21"/>
  <c r="P43" i="21"/>
  <c r="P44" i="21"/>
  <c r="P45" i="21"/>
  <c r="P46" i="21"/>
  <c r="P47" i="21"/>
  <c r="P48" i="21"/>
  <c r="P49" i="21"/>
  <c r="M49" i="21"/>
  <c r="L39" i="21"/>
  <c r="L40" i="21"/>
  <c r="L41" i="21"/>
  <c r="L42" i="21"/>
  <c r="L43" i="21"/>
  <c r="L44" i="21"/>
  <c r="L45" i="21"/>
  <c r="L46" i="21"/>
  <c r="L47" i="21"/>
  <c r="L48" i="21"/>
  <c r="L49" i="21"/>
  <c r="I49" i="21"/>
  <c r="H39" i="21"/>
  <c r="H40" i="21"/>
  <c r="H41" i="21"/>
  <c r="H42" i="21"/>
  <c r="H43" i="21"/>
  <c r="H44" i="21"/>
  <c r="H45" i="21"/>
  <c r="H46" i="21"/>
  <c r="H47" i="21"/>
  <c r="H48" i="21"/>
  <c r="H49" i="21"/>
  <c r="E49" i="21"/>
  <c r="D49" i="21"/>
  <c r="Q38" i="21"/>
  <c r="P28" i="21"/>
  <c r="P29" i="21"/>
  <c r="P30" i="21"/>
  <c r="P31" i="21"/>
  <c r="P32" i="21"/>
  <c r="P33" i="21"/>
  <c r="P34" i="21"/>
  <c r="P35" i="21"/>
  <c r="P36" i="21"/>
  <c r="P37" i="21"/>
  <c r="P38" i="21"/>
  <c r="M38" i="21"/>
  <c r="L28" i="21"/>
  <c r="L29" i="21"/>
  <c r="L30" i="21"/>
  <c r="L31" i="21"/>
  <c r="L32" i="21"/>
  <c r="L33" i="21"/>
  <c r="L34" i="21"/>
  <c r="L35" i="21"/>
  <c r="L36" i="21"/>
  <c r="L37" i="21"/>
  <c r="L38" i="21"/>
  <c r="I38" i="21"/>
  <c r="H28" i="21"/>
  <c r="H29" i="21"/>
  <c r="H30" i="21"/>
  <c r="H31" i="21"/>
  <c r="H32" i="21"/>
  <c r="H33" i="21"/>
  <c r="H34" i="21"/>
  <c r="H35" i="21"/>
  <c r="H36" i="21"/>
  <c r="H37" i="21"/>
  <c r="H38" i="21"/>
  <c r="E38" i="21"/>
  <c r="D38" i="21"/>
  <c r="Q27" i="21"/>
  <c r="P17" i="21"/>
  <c r="P18" i="21"/>
  <c r="P19" i="21"/>
  <c r="P20" i="21"/>
  <c r="P21" i="21"/>
  <c r="P22" i="21"/>
  <c r="P23" i="21"/>
  <c r="P24" i="21"/>
  <c r="P25" i="21"/>
  <c r="P26" i="21"/>
  <c r="P27" i="21"/>
  <c r="M27" i="21"/>
  <c r="L17" i="21"/>
  <c r="L18" i="21"/>
  <c r="L19" i="21"/>
  <c r="L20" i="21"/>
  <c r="L21" i="21"/>
  <c r="L22" i="21"/>
  <c r="L23" i="21"/>
  <c r="L24" i="21"/>
  <c r="L25" i="21"/>
  <c r="L26" i="21"/>
  <c r="L27" i="21"/>
  <c r="I27" i="21"/>
  <c r="H17" i="21"/>
  <c r="H18" i="21"/>
  <c r="H19" i="21"/>
  <c r="H20" i="21"/>
  <c r="H21" i="21"/>
  <c r="H22" i="21"/>
  <c r="H23" i="21"/>
  <c r="H24" i="21"/>
  <c r="H25" i="21"/>
  <c r="H26" i="21"/>
  <c r="H27" i="21"/>
  <c r="E27" i="21"/>
  <c r="D27" i="21"/>
  <c r="Q16" i="21"/>
  <c r="P6" i="21"/>
  <c r="P7" i="21"/>
  <c r="P8" i="21"/>
  <c r="P9" i="21"/>
  <c r="P10" i="21"/>
  <c r="P11" i="21"/>
  <c r="P12" i="21"/>
  <c r="P13" i="21"/>
  <c r="P14" i="21"/>
  <c r="P15" i="21"/>
  <c r="P16" i="21"/>
  <c r="M16" i="21"/>
  <c r="L6" i="21"/>
  <c r="L7" i="21"/>
  <c r="L8" i="21"/>
  <c r="L9" i="21"/>
  <c r="L10" i="21"/>
  <c r="L11" i="21"/>
  <c r="L12" i="21"/>
  <c r="L13" i="21"/>
  <c r="L14" i="21"/>
  <c r="L15" i="21"/>
  <c r="L16" i="21"/>
  <c r="I16" i="21"/>
  <c r="H6" i="21"/>
  <c r="H7" i="21"/>
  <c r="H8" i="21"/>
  <c r="H9" i="21"/>
  <c r="H10" i="21"/>
  <c r="H11" i="21"/>
  <c r="H12" i="21"/>
  <c r="H13" i="21"/>
  <c r="H14" i="21"/>
  <c r="H15" i="21"/>
  <c r="H16" i="21"/>
  <c r="E16" i="21"/>
  <c r="D16" i="21"/>
</calcChain>
</file>

<file path=xl/sharedStrings.xml><?xml version="1.0" encoding="utf-8"?>
<sst xmlns="http://schemas.openxmlformats.org/spreadsheetml/2006/main" count="1425" uniqueCount="118">
  <si>
    <t>Inst-
ance</t>
  </si>
  <si>
    <t>As</t>
  </si>
  <si>
    <t>P (%)</t>
  </si>
  <si>
    <t>Summary</t>
  </si>
  <si>
    <t>T (s)</t>
  </si>
  <si>
    <t>Cp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</si>
  <si>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</si>
  <si>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</si>
  <si>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</si>
  <si>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</si>
  <si>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</si>
  <si>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</si>
  <si>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</si>
  <si>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</si>
  <si>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</si>
  <si>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</si>
  <si>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Avg.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</si>
  <si>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</si>
  <si>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</si>
  <si>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</si>
  <si>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</si>
  <si>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</si>
  <si>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</si>
  <si>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</si>
  <si>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</si>
  <si>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</si>
  <si>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</si>
  <si>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</si>
  <si>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</si>
  <si>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</si>
  <si>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</si>
  <si>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</si>
  <si>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</si>
  <si>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</si>
  <si>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</si>
  <si>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</si>
  <si>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</si>
  <si>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</si>
  <si>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</si>
  <si>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</si>
  <si>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</si>
  <si>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</si>
  <si>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</si>
  <si>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</si>
  <si>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</si>
  <si>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</si>
  <si>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</si>
  <si>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rc101</t>
  </si>
  <si>
    <t>rc102</t>
  </si>
  <si>
    <t>rc103</t>
  </si>
  <si>
    <t>rc104</t>
  </si>
  <si>
    <t>rc105</t>
  </si>
  <si>
    <t>rc106</t>
  </si>
  <si>
    <t>rc107</t>
  </si>
  <si>
    <t>rc108</t>
  </si>
  <si>
    <t>rc109</t>
  </si>
  <si>
    <t>rc110</t>
  </si>
  <si>
    <t>rc201</t>
  </si>
  <si>
    <t>rc202</t>
  </si>
  <si>
    <t>rc203</t>
  </si>
  <si>
    <t>rc204</t>
  </si>
  <si>
    <t>rc205</t>
  </si>
  <si>
    <t>rc206</t>
  </si>
  <si>
    <t>rc207</t>
  </si>
  <si>
    <t>rc208</t>
  </si>
  <si>
    <t>rc209</t>
  </si>
  <si>
    <t>rc210</t>
  </si>
  <si>
    <t>Stage 1 (50 nodes)</t>
  </si>
  <si>
    <t>Stage 2 (50 nodes)</t>
  </si>
  <si>
    <t>Stage 3 (50 nodes)</t>
  </si>
  <si>
    <t>Stage 4 (50 nodes)</t>
  </si>
  <si>
    <t>C1</t>
  </si>
  <si>
    <t>C2</t>
  </si>
  <si>
    <t>R1</t>
  </si>
  <si>
    <t>R2</t>
  </si>
  <si>
    <t>RC1</t>
  </si>
  <si>
    <t>RC2</t>
  </si>
  <si>
    <t>Gap 
(%)</t>
  </si>
  <si>
    <t>ALNS</t>
  </si>
  <si>
    <t>Total Asset</t>
  </si>
  <si>
    <t>SDM Approach - CPLEX 12.9</t>
  </si>
  <si>
    <t>Number of nodes: 200</t>
  </si>
  <si>
    <t>Number of vehicles: (9,8,7)</t>
  </si>
  <si>
    <t>Gap (%)</t>
  </si>
  <si>
    <t>Instance</t>
  </si>
  <si>
    <t>Stage 5 (40 nodes)</t>
  </si>
  <si>
    <t>Stage 4 (40 nodes)</t>
  </si>
  <si>
    <t>Stage 3 (40 nodes)</t>
  </si>
  <si>
    <t>Stage 2 (40 nodes)</t>
  </si>
  <si>
    <t>Stage 1 (40 nodes)</t>
  </si>
  <si>
    <t>Stage 1 (67 nodes)</t>
  </si>
  <si>
    <t>Stage 2 (66 nodes)</t>
  </si>
  <si>
    <t>Stage 3 (67 nodes)</t>
  </si>
  <si>
    <t>3 stages</t>
  </si>
  <si>
    <t>4 stages</t>
  </si>
  <si>
    <t>5 stages</t>
  </si>
  <si>
    <t>alpha=0.1</t>
  </si>
  <si>
    <t>alpha=0.2</t>
  </si>
  <si>
    <t>alpha=0.3</t>
  </si>
  <si>
    <t>(9,8,7) vehicles</t>
  </si>
  <si>
    <t>(12,11,10) vehicles</t>
  </si>
  <si>
    <t>Number of nodes: 100</t>
  </si>
  <si>
    <t>Number of vehicles: (6,5,4)</t>
  </si>
  <si>
    <t xml:space="preserve">SDM Approach - CPLEX 12.9 </t>
  </si>
  <si>
    <t>Number of vehicles: (7,6,5)</t>
  </si>
  <si>
    <t>(6,5,4) vehicles</t>
  </si>
  <si>
    <t>(7,6,5) vehicles</t>
  </si>
  <si>
    <t>Number of vehicles: (12,11,10)</t>
  </si>
  <si>
    <t>alpha=0.4</t>
  </si>
  <si>
    <t>alpha=0.5</t>
  </si>
  <si>
    <t>Stage 1 (34 nodes)</t>
  </si>
  <si>
    <t>Stage 3 (33 nodes)</t>
  </si>
  <si>
    <t>Stage 4 (33 nodes)</t>
  </si>
  <si>
    <t>Stage 5 (33 nodes)</t>
  </si>
  <si>
    <t>Stage 2 (33 nodes)</t>
  </si>
  <si>
    <t>Stage 6 (34 nodes)</t>
  </si>
  <si>
    <t>6 stages</t>
  </si>
  <si>
    <t>Alpha=0.4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</si>
</sst>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</font>
    <font>
      <b/>
      <sz val="10"/>
      <name val="Arial"/>
    </font>
    <font>
      <sz val="10"/>
      <color indexed="8"/>
      <name val="Sans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0"/>
      <color indexed="8"/>
      <name val="Arial"/>
    </font>
    <font>
      <u/>
      <sz val="10"/>
      <color theme="10"/>
      <name val="Arial"/>
    </font>
    <font>
      <u/>
      <sz val="10"/>
      <color theme="11"/>
      <name val="Arial"/>
    </font>
    <font>
      <sz val="10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0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NumberFormat="1" applyFont="1" applyFill="1" applyBorder="1" applyAlignment="1" applyProtection="1"/>
    <xf numFmtId="0" fontId="0" fillId="0" borderId="1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0" fillId="0" borderId="1" xfId="0" applyNumberFormat="1" applyFont="1" applyFill="1" applyBorder="1" applyAlignment="1" applyProtection="1">
      <alignment horizontal="center"/>
    </xf>
    <xf numFmtId="2" fontId="0" fillId="0" borderId="3" xfId="0" applyNumberFormat="1" applyFont="1" applyFill="1" applyBorder="1" applyAlignment="1" applyProtection="1"/>
    <xf numFmtId="0" fontId="0" fillId="0" borderId="3" xfId="0" applyNumberFormat="1" applyFont="1" applyFill="1" applyBorder="1" applyAlignment="1" applyProtection="1"/>
    <xf numFmtId="0" fontId="0" fillId="0" borderId="3" xfId="0" applyBorder="1"/>
    <xf numFmtId="1" fontId="0" fillId="0" borderId="3" xfId="0" applyNumberFormat="1" applyBorder="1"/>
    <xf numFmtId="2" fontId="0" fillId="0" borderId="3" xfId="0" applyNumberFormat="1" applyBorder="1"/>
    <xf numFmtId="1" fontId="0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1" fontId="1" fillId="2" borderId="3" xfId="0" applyNumberFormat="1" applyFont="1" applyFill="1" applyBorder="1" applyAlignment="1" applyProtection="1">
      <alignment horizontal="center"/>
    </xf>
    <xf numFmtId="0" fontId="1" fillId="3" borderId="4" xfId="0" applyNumberFormat="1" applyFont="1" applyFill="1" applyBorder="1" applyAlignment="1" applyProtection="1">
      <alignment horizontal="center"/>
    </xf>
    <xf numFmtId="1" fontId="1" fillId="3" borderId="4" xfId="0" applyNumberFormat="1" applyFont="1" applyFill="1" applyBorder="1" applyAlignment="1" applyProtection="1"/>
    <xf numFmtId="2" fontId="1" fillId="3" borderId="3" xfId="0" applyNumberFormat="1" applyFont="1" applyFill="1" applyBorder="1" applyAlignment="1" applyProtection="1"/>
    <xf numFmtId="1" fontId="1" fillId="3" borderId="3" xfId="0" applyNumberFormat="1" applyFont="1" applyFill="1" applyBorder="1" applyAlignment="1" applyProtection="1"/>
    <xf numFmtId="2" fontId="2" fillId="0" borderId="3" xfId="0" applyNumberFormat="1" applyFont="1" applyFill="1" applyBorder="1" applyAlignment="1" applyProtection="1"/>
    <xf numFmtId="2" fontId="3" fillId="0" borderId="3" xfId="0" applyNumberFormat="1" applyFont="1" applyFill="1" applyBorder="1" applyAlignment="1" applyProtection="1"/>
    <xf numFmtId="0" fontId="3" fillId="0" borderId="3" xfId="0" applyNumberFormat="1" applyFont="1" applyFill="1" applyBorder="1" applyAlignment="1" applyProtection="1"/>
    <xf numFmtId="2" fontId="1" fillId="0" borderId="0" xfId="0" applyNumberFormat="1" applyFont="1" applyFill="1" applyBorder="1" applyAlignment="1" applyProtection="1"/>
    <xf numFmtId="0" fontId="0" fillId="0" borderId="4" xfId="0" applyNumberFormat="1" applyFont="1" applyFill="1" applyBorder="1" applyAlignment="1" applyProtection="1">
      <alignment horizontal="center"/>
    </xf>
    <xf numFmtId="0" fontId="6" fillId="3" borderId="3" xfId="0" applyNumberFormat="1" applyFont="1" applyFill="1" applyBorder="1" applyAlignment="1" applyProtection="1">
      <alignment horizontal="center"/>
    </xf>
    <xf numFmtId="2" fontId="9" fillId="0" borderId="3" xfId="0" applyNumberFormat="1" applyFont="1" applyFill="1" applyBorder="1" applyAlignment="1" applyProtection="1">
      <alignment horizontal="center"/>
    </xf>
    <xf numFmtId="2" fontId="1" fillId="2" borderId="3" xfId="0" applyNumberFormat="1" applyFont="1" applyFill="1" applyBorder="1" applyAlignment="1" applyProtection="1">
      <alignment horizontal="center"/>
    </xf>
    <xf numFmtId="0" fontId="1" fillId="2" borderId="3" xfId="0" applyNumberFormat="1" applyFont="1" applyFill="1" applyBorder="1" applyAlignment="1" applyProtection="1">
      <alignment horizontal="center"/>
    </xf>
    <xf numFmtId="0" fontId="1" fillId="2" borderId="4" xfId="0" applyNumberFormat="1" applyFont="1" applyFill="1" applyBorder="1" applyAlignment="1" applyProtection="1">
      <alignment horizontal="center"/>
    </xf>
    <xf numFmtId="0" fontId="1" fillId="2" borderId="3" xfId="0" applyNumberFormat="1" applyFont="1" applyFill="1" applyBorder="1" applyAlignment="1" applyProtection="1">
      <alignment horizontal="center"/>
    </xf>
    <xf numFmtId="0" fontId="1" fillId="2" borderId="4" xfId="0" applyNumberFormat="1" applyFont="1" applyFill="1" applyBorder="1" applyAlignment="1" applyProtection="1">
      <alignment horizontal="center"/>
    </xf>
    <xf numFmtId="0" fontId="1" fillId="3" borderId="3" xfId="0" applyNumberFormat="1" applyFont="1" applyFill="1" applyBorder="1" applyAlignment="1" applyProtection="1">
      <alignment horizontal="center"/>
    </xf>
    <xf numFmtId="0" fontId="1" fillId="2" borderId="4" xfId="0" applyNumberFormat="1" applyFont="1" applyFill="1" applyBorder="1" applyAlignment="1" applyProtection="1">
      <alignment horizontal="center"/>
    </xf>
    <xf numFmtId="0" fontId="1" fillId="2" borderId="3" xfId="0" applyNumberFormat="1" applyFont="1" applyFill="1" applyBorder="1" applyAlignment="1" applyProtection="1">
      <alignment horizontal="center"/>
    </xf>
    <xf numFmtId="0" fontId="1" fillId="5" borderId="3" xfId="0" applyNumberFormat="1" applyFont="1" applyFill="1" applyBorder="1" applyAlignment="1" applyProtection="1">
      <alignment horizontal="center"/>
    </xf>
    <xf numFmtId="2" fontId="0" fillId="0" borderId="1" xfId="0" applyNumberFormat="1" applyFont="1" applyFill="1" applyBorder="1" applyAlignment="1" applyProtection="1"/>
    <xf numFmtId="2" fontId="0" fillId="0" borderId="2" xfId="0" applyNumberFormat="1" applyFont="1" applyFill="1" applyBorder="1" applyAlignment="1" applyProtection="1"/>
    <xf numFmtId="2" fontId="1" fillId="3" borderId="4" xfId="0" applyNumberFormat="1" applyFont="1" applyFill="1" applyBorder="1" applyAlignment="1" applyProtection="1"/>
    <xf numFmtId="1" fontId="0" fillId="0" borderId="3" xfId="0" applyNumberFormat="1" applyFill="1" applyBorder="1"/>
    <xf numFmtId="2" fontId="0" fillId="0" borderId="3" xfId="0" applyNumberFormat="1" applyFill="1" applyBorder="1"/>
    <xf numFmtId="0" fontId="0" fillId="0" borderId="1" xfId="0" applyBorder="1"/>
    <xf numFmtId="0" fontId="0" fillId="0" borderId="3" xfId="0" applyNumberFormat="1" applyFont="1" applyFill="1" applyBorder="1" applyAlignment="1" applyProtection="1">
      <alignment horizontal="center"/>
    </xf>
    <xf numFmtId="2" fontId="0" fillId="0" borderId="0" xfId="0" applyNumberFormat="1" applyFont="1" applyFill="1" applyBorder="1" applyAlignment="1" applyProtection="1"/>
    <xf numFmtId="0" fontId="1" fillId="3" borderId="3" xfId="0" applyNumberFormat="1" applyFont="1" applyFill="1" applyBorder="1" applyAlignment="1" applyProtection="1">
      <alignment horizontal="center"/>
    </xf>
    <xf numFmtId="0" fontId="1" fillId="3" borderId="3" xfId="0" applyNumberFormat="1" applyFont="1" applyFill="1" applyBorder="1" applyAlignment="1" applyProtection="1">
      <alignment horizontal="center" vertical="center" wrapText="1"/>
    </xf>
    <xf numFmtId="0" fontId="1" fillId="2" borderId="3" xfId="0" applyNumberFormat="1" applyFont="1" applyFill="1" applyBorder="1" applyAlignment="1" applyProtection="1">
      <alignment horizontal="center"/>
    </xf>
    <xf numFmtId="0" fontId="6" fillId="2" borderId="2" xfId="0" applyNumberFormat="1" applyFont="1" applyFill="1" applyBorder="1" applyAlignment="1" applyProtection="1">
      <alignment horizontal="center" vertical="center" wrapText="1"/>
    </xf>
    <xf numFmtId="0" fontId="6" fillId="2" borderId="8" xfId="0" applyNumberFormat="1" applyFont="1" applyFill="1" applyBorder="1" applyAlignment="1" applyProtection="1">
      <alignment horizontal="center" vertical="center" wrapText="1"/>
    </xf>
    <xf numFmtId="0" fontId="5" fillId="3" borderId="2" xfId="0" applyNumberFormat="1" applyFont="1" applyFill="1" applyBorder="1" applyAlignment="1" applyProtection="1">
      <alignment horizontal="center" vertical="center" wrapText="1"/>
    </xf>
    <xf numFmtId="0" fontId="5" fillId="3" borderId="7" xfId="0" applyNumberFormat="1" applyFont="1" applyFill="1" applyBorder="1" applyAlignment="1" applyProtection="1">
      <alignment horizontal="center" vertical="center" wrapText="1"/>
    </xf>
    <xf numFmtId="0" fontId="5" fillId="3" borderId="8" xfId="0" applyNumberFormat="1" applyFont="1" applyFill="1" applyBorder="1" applyAlignment="1" applyProtection="1">
      <alignment horizontal="center" vertical="center" wrapText="1"/>
    </xf>
    <xf numFmtId="0" fontId="5" fillId="3" borderId="3" xfId="0" applyNumberFormat="1" applyFont="1" applyFill="1" applyBorder="1" applyAlignment="1" applyProtection="1">
      <alignment horizontal="center" vertical="center" wrapText="1"/>
    </xf>
    <xf numFmtId="0" fontId="1" fillId="4" borderId="5" xfId="0" applyNumberFormat="1" applyFont="1" applyFill="1" applyBorder="1" applyAlignment="1" applyProtection="1">
      <alignment horizontal="center"/>
    </xf>
    <xf numFmtId="0" fontId="1" fillId="2" borderId="4" xfId="0" applyNumberFormat="1" applyFont="1" applyFill="1" applyBorder="1" applyAlignment="1" applyProtection="1">
      <alignment horizontal="center"/>
    </xf>
    <xf numFmtId="0" fontId="1" fillId="2" borderId="5" xfId="0" applyNumberFormat="1" applyFont="1" applyFill="1" applyBorder="1" applyAlignment="1" applyProtection="1">
      <alignment horizontal="center"/>
    </xf>
    <xf numFmtId="0" fontId="1" fillId="2" borderId="6" xfId="0" applyNumberFormat="1" applyFont="1" applyFill="1" applyBorder="1" applyAlignment="1" applyProtection="1">
      <alignment horizontal="center"/>
    </xf>
    <xf numFmtId="1" fontId="4" fillId="4" borderId="9" xfId="0" applyNumberFormat="1" applyFont="1" applyFill="1" applyBorder="1" applyAlignment="1" applyProtection="1">
      <alignment horizontal="center" vertical="center" wrapText="1"/>
    </xf>
    <xf numFmtId="1" fontId="4" fillId="4" borderId="9" xfId="0" applyNumberFormat="1" applyFont="1" applyFill="1" applyBorder="1" applyAlignment="1" applyProtection="1">
      <alignment horizontal="center" vertical="center"/>
    </xf>
    <xf numFmtId="0" fontId="4" fillId="4" borderId="2" xfId="0" applyNumberFormat="1" applyFont="1" applyFill="1" applyBorder="1" applyAlignment="1" applyProtection="1">
      <alignment horizontal="center" vertical="center" wrapText="1"/>
    </xf>
    <xf numFmtId="0" fontId="4" fillId="4" borderId="2" xfId="0" applyNumberFormat="1" applyFont="1" applyFill="1" applyBorder="1" applyAlignment="1" applyProtection="1">
      <alignment horizontal="center" vertical="center"/>
    </xf>
    <xf numFmtId="0" fontId="1" fillId="4" borderId="2" xfId="0" applyNumberFormat="1" applyFont="1" applyFill="1" applyBorder="1" applyAlignment="1" applyProtection="1">
      <alignment horizontal="center" vertical="center"/>
    </xf>
    <xf numFmtId="1" fontId="1" fillId="4" borderId="9" xfId="0" applyNumberFormat="1" applyFont="1" applyFill="1" applyBorder="1" applyAlignment="1" applyProtection="1">
      <alignment horizontal="center" vertical="center" wrapText="1"/>
    </xf>
    <xf numFmtId="1" fontId="1" fillId="4" borderId="9" xfId="0" applyNumberFormat="1" applyFont="1" applyFill="1" applyBorder="1" applyAlignment="1" applyProtection="1">
      <alignment horizontal="center" vertical="center"/>
    </xf>
    <xf numFmtId="0" fontId="1" fillId="4" borderId="2" xfId="0" applyNumberFormat="1" applyFont="1" applyFill="1" applyBorder="1" applyAlignment="1" applyProtection="1">
      <alignment horizontal="center" vertical="center" wrapText="1"/>
    </xf>
    <xf numFmtId="0" fontId="1" fillId="5" borderId="3" xfId="0" applyNumberFormat="1" applyFont="1" applyFill="1" applyBorder="1" applyAlignment="1" applyProtection="1">
      <alignment horizontal="center"/>
    </xf>
    <xf numFmtId="0" fontId="6" fillId="5" borderId="2" xfId="0" applyNumberFormat="1" applyFont="1" applyFill="1" applyBorder="1" applyAlignment="1" applyProtection="1">
      <alignment horizontal="center" vertical="center" wrapText="1"/>
    </xf>
    <xf numFmtId="0" fontId="6" fillId="5" borderId="8" xfId="0" applyNumberFormat="1" applyFont="1" applyFill="1" applyBorder="1" applyAlignment="1" applyProtection="1">
      <alignment horizontal="center" vertical="center" wrapText="1"/>
    </xf>
    <xf numFmtId="0" fontId="1" fillId="5" borderId="4" xfId="0" applyNumberFormat="1" applyFont="1" applyFill="1" applyBorder="1" applyAlignment="1" applyProtection="1">
      <alignment horizontal="center"/>
    </xf>
    <xf numFmtId="0" fontId="1" fillId="5" borderId="5" xfId="0" applyNumberFormat="1" applyFont="1" applyFill="1" applyBorder="1" applyAlignment="1" applyProtection="1">
      <alignment horizontal="center"/>
    </xf>
    <xf numFmtId="0" fontId="1" fillId="5" borderId="6" xfId="0" applyNumberFormat="1" applyFont="1" applyFill="1" applyBorder="1" applyAlignment="1" applyProtection="1">
      <alignment horizontal="center"/>
    </xf>
    <xf numFmtId="0" fontId="1" fillId="4" borderId="4" xfId="0" applyNumberFormat="1" applyFont="1" applyFill="1" applyBorder="1" applyAlignment="1" applyProtection="1">
      <alignment horizontal="center"/>
    </xf>
    <xf numFmtId="0" fontId="1" fillId="4" borderId="6" xfId="0" applyNumberFormat="1" applyFont="1" applyFill="1" applyBorder="1" applyAlignment="1" applyProtection="1">
      <alignment horizontal="center"/>
    </xf>
    <xf numFmtId="1" fontId="1" fillId="4" borderId="2" xfId="0" applyNumberFormat="1" applyFont="1" applyFill="1" applyBorder="1" applyAlignment="1" applyProtection="1">
      <alignment horizontal="center" vertical="center" wrapText="1"/>
    </xf>
    <xf numFmtId="1" fontId="1" fillId="4" borderId="8" xfId="0" applyNumberFormat="1" applyFont="1" applyFill="1" applyBorder="1" applyAlignment="1" applyProtection="1">
      <alignment horizontal="center" vertical="center" wrapText="1"/>
    </xf>
    <xf numFmtId="0" fontId="1" fillId="4" borderId="8" xfId="0" applyNumberFormat="1" applyFont="1" applyFill="1" applyBorder="1" applyAlignment="1" applyProtection="1">
      <alignment horizontal="center" vertical="center" wrapText="1"/>
    </xf>
    <xf numFmtId="0" fontId="1" fillId="4" borderId="8" xfId="0" applyNumberFormat="1" applyFont="1" applyFill="1" applyBorder="1" applyAlignment="1" applyProtection="1">
      <alignment horizontal="center" vertical="center"/>
    </xf>
    <xf numFmtId="0" fontId="0" fillId="0" borderId="3" xfId="0" applyFill="1" applyBorder="1"/>
    <xf numFmtId="0" fontId="0" fillId="0" borderId="0" xfId="0" applyFill="1"/>
  </cellXfs>
  <cellStyles count="4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C7C7C7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65246"/>
  <sheetViews>
    <sheetView zoomScale="120" zoomScaleNormal="120" zoomScalePageLayoutView="120" workbookViewId="0">
      <selection activeCell="K11" sqref="K11"/>
    </sheetView>
  </sheetViews>
  <sheetFormatPr baseColWidth="10" defaultColWidth="9.1640625" defaultRowHeight="13" x14ac:dyDescent="0"/>
  <cols>
    <col min="1" max="1" width="8" style="1" bestFit="1" customWidth="1"/>
    <col min="2" max="13" width="7.1640625" style="1" customWidth="1"/>
    <col min="14" max="185" width="9.1640625" style="1"/>
    <col min="186" max="16384" width="9.1640625" style="3"/>
  </cols>
  <sheetData>
    <row r="1" spans="1:189">
      <c r="A1" s="1" t="s">
        <v>81</v>
      </c>
      <c r="C1" s="10"/>
      <c r="E1" s="3"/>
      <c r="R1" s="3"/>
      <c r="S1" s="3"/>
      <c r="T1" s="3"/>
      <c r="U1" s="3"/>
      <c r="V1" s="3"/>
      <c r="W1"/>
      <c r="X1"/>
      <c r="Y1"/>
      <c r="Z1"/>
      <c r="AA1"/>
      <c r="AB1"/>
      <c r="AC1"/>
      <c r="AD1"/>
      <c r="AE1"/>
      <c r="AF1"/>
      <c r="AG1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</row>
    <row r="2" spans="1:189">
      <c r="A2" s="1" t="s">
        <v>82</v>
      </c>
      <c r="C2" s="10"/>
      <c r="E2" s="3"/>
      <c r="R2" s="3"/>
      <c r="S2" s="3"/>
      <c r="T2" s="3"/>
      <c r="U2" s="3"/>
      <c r="V2" s="3"/>
      <c r="W2"/>
      <c r="X2"/>
      <c r="Y2"/>
      <c r="Z2"/>
      <c r="AA2"/>
      <c r="AB2"/>
      <c r="AC2"/>
      <c r="AD2"/>
      <c r="AE2"/>
      <c r="AF2"/>
      <c r="AG2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</row>
    <row r="3" spans="1:189">
      <c r="A3" s="42" t="s">
        <v>84</v>
      </c>
      <c r="B3" s="41" t="s">
        <v>93</v>
      </c>
      <c r="C3" s="41"/>
      <c r="D3" s="41"/>
      <c r="E3" s="41" t="s">
        <v>94</v>
      </c>
      <c r="F3" s="41"/>
      <c r="G3" s="41"/>
      <c r="H3" s="41" t="s">
        <v>95</v>
      </c>
      <c r="I3" s="41"/>
      <c r="J3" s="41"/>
      <c r="K3" s="41" t="s">
        <v>116</v>
      </c>
      <c r="L3" s="41"/>
      <c r="M3" s="41"/>
    </row>
    <row r="4" spans="1:189">
      <c r="A4" s="42"/>
      <c r="B4" s="22" t="s">
        <v>2</v>
      </c>
      <c r="C4" s="22" t="s">
        <v>4</v>
      </c>
      <c r="D4" s="22" t="s">
        <v>83</v>
      </c>
      <c r="E4" s="22" t="s">
        <v>2</v>
      </c>
      <c r="F4" s="22" t="s">
        <v>4</v>
      </c>
      <c r="G4" s="22" t="s">
        <v>83</v>
      </c>
      <c r="H4" s="22" t="s">
        <v>2</v>
      </c>
      <c r="I4" s="22" t="s">
        <v>4</v>
      </c>
      <c r="J4" s="22" t="s">
        <v>83</v>
      </c>
      <c r="K4" s="22" t="s">
        <v>2</v>
      </c>
      <c r="L4" s="22" t="s">
        <v>4</v>
      </c>
      <c r="M4" s="22" t="s">
        <v>83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</row>
    <row r="5" spans="1:189">
      <c r="A5" s="21" t="s">
        <v>71</v>
      </c>
      <c r="B5" s="23">
        <f>'ns3'!T16</f>
        <v>59.603399433427761</v>
      </c>
      <c r="C5" s="23">
        <f>'ns3'!U16</f>
        <v>555.37400000000002</v>
      </c>
      <c r="D5" s="23">
        <f>'ns3'!V16</f>
        <v>3.4730878186968832</v>
      </c>
      <c r="E5" s="23">
        <f>'ns4'!X16</f>
        <v>61.076487252124636</v>
      </c>
      <c r="F5" s="23">
        <f>'ns4'!Y16</f>
        <v>437.04599999999999</v>
      </c>
      <c r="G5" s="23">
        <f>'ns4'!Z16</f>
        <v>4.9461756373937673</v>
      </c>
      <c r="H5" s="23">
        <f>'ns5'!AB16</f>
        <v>63.597733711048157</v>
      </c>
      <c r="I5" s="23">
        <f>'ns5'!AC16</f>
        <v>458.28599999999994</v>
      </c>
      <c r="J5" s="23">
        <f>'ns5'!AD16</f>
        <v>7.4674220963172786</v>
      </c>
      <c r="K5" s="23">
        <f>'ns6'!AF16</f>
        <v>63.711048158640224</v>
      </c>
      <c r="L5" s="23">
        <f>'ns6'!AG16</f>
        <v>548.47299999999996</v>
      </c>
      <c r="M5" s="23">
        <f>'ns6'!AH16</f>
        <v>7.5807365439093459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</row>
    <row r="6" spans="1:189">
      <c r="A6" s="21" t="s">
        <v>72</v>
      </c>
      <c r="B6" s="23">
        <f>'ns3'!T27</f>
        <v>56.021220159151198</v>
      </c>
      <c r="C6" s="23">
        <f>'ns3'!U27</f>
        <v>394.89600000000007</v>
      </c>
      <c r="D6" s="23">
        <f>'ns3'!V27</f>
        <v>4.9628647214854116</v>
      </c>
      <c r="E6" s="23">
        <f>'ns4'!X27</f>
        <v>55.941644562334218</v>
      </c>
      <c r="F6" s="23">
        <f>'ns4'!Y27</f>
        <v>321.78399999999999</v>
      </c>
      <c r="G6" s="23">
        <f>'ns4'!Z27</f>
        <v>4.8832891246684369</v>
      </c>
      <c r="H6" s="23">
        <f>'ns5'!AB27</f>
        <v>57.984084880636601</v>
      </c>
      <c r="I6" s="23">
        <f>'ns5'!AC27</f>
        <v>267.63900000000001</v>
      </c>
      <c r="J6" s="23">
        <f>'ns5'!AD27</f>
        <v>6.9257294429708249</v>
      </c>
      <c r="K6" s="23">
        <f>'ns6'!AF27</f>
        <v>58.88594164456233</v>
      </c>
      <c r="L6" s="23">
        <f>'ns6'!AG27</f>
        <v>187.14100000000002</v>
      </c>
      <c r="M6" s="23">
        <f>'ns6'!AH27</f>
        <v>7.8275862068965525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</row>
    <row r="7" spans="1:189">
      <c r="A7" s="21" t="s">
        <v>73</v>
      </c>
      <c r="B7" s="23">
        <f>'ns3'!T38</f>
        <v>63.914033589524628</v>
      </c>
      <c r="C7" s="23">
        <f>'ns3'!U38</f>
        <v>528.55999999999995</v>
      </c>
      <c r="D7" s="23">
        <f>'ns3'!V38</f>
        <v>5.6848847139197272</v>
      </c>
      <c r="E7" s="23">
        <f>'ns4'!X38</f>
        <v>63.450042698548238</v>
      </c>
      <c r="F7" s="23">
        <f>'ns4'!Y38</f>
        <v>357.5390000000001</v>
      </c>
      <c r="G7" s="23">
        <f>'ns4'!Z38</f>
        <v>5.220893822943351</v>
      </c>
      <c r="H7" s="23">
        <f>'ns5'!AB38</f>
        <v>63.515513805863932</v>
      </c>
      <c r="I7" s="23">
        <f>'ns5'!AC38</f>
        <v>228.63799999999998</v>
      </c>
      <c r="J7" s="23">
        <f>'ns5'!AD38</f>
        <v>5.2863649302590376</v>
      </c>
      <c r="K7" s="23">
        <f>'ns6'!AF38</f>
        <v>63.558212354113287</v>
      </c>
      <c r="L7" s="23">
        <f>'ns6'!AG38</f>
        <v>129.447</v>
      </c>
      <c r="M7" s="23">
        <f>'ns6'!AH38</f>
        <v>5.329063478508397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</row>
    <row r="8" spans="1:189">
      <c r="A8" s="21" t="s">
        <v>74</v>
      </c>
      <c r="B8" s="23">
        <f>'ns3'!T49</f>
        <v>63.358952462282943</v>
      </c>
      <c r="C8" s="23">
        <f>'ns3'!U49</f>
        <v>504.31500000000005</v>
      </c>
      <c r="D8" s="23">
        <f>'ns3'!V49</f>
        <v>5.6085966410475363</v>
      </c>
      <c r="E8" s="23">
        <f>'ns4'!X49</f>
        <v>63.313407344150299</v>
      </c>
      <c r="F8" s="23">
        <f>'ns4'!Y49</f>
        <v>381.07999999999993</v>
      </c>
      <c r="G8" s="23">
        <f>'ns4'!Z49</f>
        <v>5.5630515229148871</v>
      </c>
      <c r="H8" s="23">
        <f>'ns5'!AB49</f>
        <v>62.328494164531733</v>
      </c>
      <c r="I8" s="23">
        <f>'ns5'!AC49</f>
        <v>205.244</v>
      </c>
      <c r="J8" s="23">
        <f>'ns5'!AD49</f>
        <v>4.5781383432963256</v>
      </c>
      <c r="K8" s="23">
        <f>'ns6'!AF49</f>
        <v>62.749786507258747</v>
      </c>
      <c r="L8" s="23">
        <f>'ns6'!AG49</f>
        <v>154.69400000000002</v>
      </c>
      <c r="M8" s="23">
        <f>'ns6'!AH49</f>
        <v>4.9994306860233406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</row>
    <row r="9" spans="1:189">
      <c r="A9" s="21" t="s">
        <v>75</v>
      </c>
      <c r="B9" s="23">
        <f>'ns3'!T60</f>
        <v>64.409780775716683</v>
      </c>
      <c r="C9" s="23">
        <f>'ns3'!U60</f>
        <v>494.22700000000003</v>
      </c>
      <c r="D9" s="23">
        <f>'ns3'!V60</f>
        <v>3.5134907251264726</v>
      </c>
      <c r="E9" s="23">
        <f>'ns4'!X60</f>
        <v>66.720067453625646</v>
      </c>
      <c r="F9" s="23">
        <f>'ns4'!Y60</f>
        <v>591.10699999999997</v>
      </c>
      <c r="G9" s="23">
        <f>'ns4'!Z60</f>
        <v>5.8237774030354128</v>
      </c>
      <c r="H9" s="23">
        <f>'ns5'!AB60</f>
        <v>65.840359752670054</v>
      </c>
      <c r="I9" s="23">
        <f>'ns5'!AC60</f>
        <v>464.99300000000005</v>
      </c>
      <c r="J9" s="23">
        <f>'ns5'!AD60</f>
        <v>4.9440697020798208</v>
      </c>
      <c r="K9" s="23">
        <f>'ns6'!AF60</f>
        <v>67.099494097807749</v>
      </c>
      <c r="L9" s="23">
        <f>'ns6'!AG60</f>
        <v>373.46500000000003</v>
      </c>
      <c r="M9" s="23">
        <f>'ns6'!AH60</f>
        <v>6.2032040472175396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</row>
    <row r="10" spans="1:189">
      <c r="A10" s="21" t="s">
        <v>76</v>
      </c>
      <c r="B10" s="23">
        <f>'ns3'!T71</f>
        <v>64.969083754918501</v>
      </c>
      <c r="C10" s="23">
        <f>'ns3'!U71</f>
        <v>542.524</v>
      </c>
      <c r="D10" s="23">
        <f>'ns3'!V71</f>
        <v>3.5224845418774562</v>
      </c>
      <c r="E10" s="23">
        <f>'ns4'!X71</f>
        <v>65.907813378302421</v>
      </c>
      <c r="F10" s="23">
        <f>'ns4'!Y71</f>
        <v>544.101</v>
      </c>
      <c r="G10" s="23">
        <f>'ns4'!Z71</f>
        <v>4.4612141652613824</v>
      </c>
      <c r="H10" s="23">
        <f>'ns5'!AB71</f>
        <v>66.104553119730184</v>
      </c>
      <c r="I10" s="23">
        <f>'ns5'!AC71</f>
        <v>447.44600000000003</v>
      </c>
      <c r="J10" s="23">
        <f>'ns5'!AD71</f>
        <v>4.6579539066891495</v>
      </c>
      <c r="K10" s="23">
        <f>'ns6'!AF71</f>
        <v>67.858347386171999</v>
      </c>
      <c r="L10" s="23">
        <f>'ns6'!AG71</f>
        <v>349.851</v>
      </c>
      <c r="M10" s="23">
        <f>'ns6'!AH71</f>
        <v>6.4117481731309711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</row>
    <row r="11" spans="1:189">
      <c r="A11" s="26" t="s">
        <v>16</v>
      </c>
      <c r="B11" s="24">
        <f>AVERAGE(B5:B10)</f>
        <v>62.046078362503614</v>
      </c>
      <c r="C11" s="24">
        <f t="shared" ref="C11:J11" si="0">AVERAGE(C5:C10)</f>
        <v>503.31599999999997</v>
      </c>
      <c r="D11" s="24">
        <f t="shared" si="0"/>
        <v>4.4609015270255812</v>
      </c>
      <c r="E11" s="24">
        <f t="shared" si="0"/>
        <v>62.734910448180905</v>
      </c>
      <c r="F11" s="24">
        <f t="shared" si="0"/>
        <v>438.77616666666671</v>
      </c>
      <c r="G11" s="24">
        <f t="shared" si="0"/>
        <v>5.1497336127028737</v>
      </c>
      <c r="H11" s="24">
        <f>AVERAGE(H5:H10)</f>
        <v>63.22845657241345</v>
      </c>
      <c r="I11" s="24">
        <f t="shared" si="0"/>
        <v>345.37433333333325</v>
      </c>
      <c r="J11" s="24">
        <f t="shared" si="0"/>
        <v>5.6432797369354075</v>
      </c>
      <c r="K11" s="24">
        <f>AVERAGE(K5:K10)</f>
        <v>63.97713835809239</v>
      </c>
      <c r="L11" s="24">
        <f t="shared" ref="L11:M11" si="1">AVERAGE(L5:L10)</f>
        <v>290.51183333333341</v>
      </c>
      <c r="M11" s="24">
        <f t="shared" si="1"/>
        <v>6.3919615226143582</v>
      </c>
      <c r="GD11" s="1"/>
      <c r="GE11" s="1"/>
      <c r="GF11" s="1"/>
      <c r="GG11" s="1"/>
    </row>
    <row r="65152" spans="1:185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  <c r="K65152" s="3"/>
      <c r="L65152" s="3"/>
      <c r="M65152" s="3"/>
      <c r="N65152" s="3"/>
      <c r="O65152" s="3"/>
      <c r="P65152" s="3"/>
      <c r="Q65152" s="3"/>
      <c r="R65152" s="3"/>
      <c r="S65152" s="3"/>
      <c r="T65152" s="3"/>
      <c r="U65152" s="3"/>
      <c r="V65152" s="3"/>
      <c r="W65152" s="3"/>
      <c r="X65152" s="3"/>
      <c r="Y65152" s="3"/>
      <c r="Z65152" s="3"/>
      <c r="AA65152" s="3"/>
      <c r="AB65152" s="3"/>
      <c r="AC65152" s="3"/>
      <c r="AD65152" s="3"/>
      <c r="AE65152" s="3"/>
      <c r="AF65152" s="3"/>
      <c r="AG65152" s="3"/>
      <c r="AH65152" s="3"/>
      <c r="AI65152" s="3"/>
      <c r="AJ65152" s="3"/>
      <c r="AK65152" s="3"/>
      <c r="AL65152" s="3"/>
      <c r="AM65152" s="3"/>
      <c r="AN65152" s="3"/>
      <c r="AO65152" s="3"/>
      <c r="AP65152" s="3"/>
      <c r="AQ65152" s="3"/>
      <c r="AR65152" s="3"/>
      <c r="AS65152" s="3"/>
      <c r="AT65152" s="3"/>
      <c r="AU65152" s="3"/>
      <c r="AV65152" s="3"/>
      <c r="AW65152" s="3"/>
      <c r="AX65152" s="3"/>
      <c r="AY65152" s="3"/>
      <c r="AZ65152" s="3"/>
      <c r="BA65152" s="3"/>
      <c r="BB65152" s="3"/>
      <c r="BC65152" s="3"/>
      <c r="BD65152" s="3"/>
      <c r="BE65152" s="3"/>
      <c r="BF65152" s="3"/>
      <c r="BG65152" s="3"/>
      <c r="BH65152" s="3"/>
      <c r="BI65152" s="3"/>
      <c r="BJ65152" s="3"/>
      <c r="BK65152" s="3"/>
      <c r="BL65152" s="3"/>
      <c r="BM65152" s="3"/>
      <c r="BN65152" s="3"/>
      <c r="BO65152" s="3"/>
      <c r="BP65152" s="3"/>
      <c r="BQ65152" s="3"/>
      <c r="BR65152" s="3"/>
      <c r="BS65152" s="3"/>
      <c r="BT65152" s="3"/>
      <c r="BU65152" s="3"/>
      <c r="BV65152" s="3"/>
      <c r="BW65152" s="3"/>
      <c r="BX65152" s="3"/>
      <c r="BY65152" s="3"/>
      <c r="BZ65152" s="3"/>
      <c r="CA65152" s="3"/>
      <c r="CB65152" s="3"/>
      <c r="CC65152" s="3"/>
      <c r="CD65152" s="3"/>
      <c r="CE65152" s="3"/>
      <c r="CF65152" s="3"/>
      <c r="CG65152" s="3"/>
      <c r="CH65152" s="3"/>
      <c r="CI65152" s="3"/>
      <c r="CJ65152" s="3"/>
      <c r="CK65152" s="3"/>
      <c r="CL65152" s="3"/>
      <c r="CM65152" s="3"/>
      <c r="CN65152" s="3"/>
      <c r="CO65152" s="3"/>
      <c r="CP65152" s="3"/>
      <c r="CQ65152" s="3"/>
      <c r="CR65152" s="3"/>
      <c r="CS65152" s="3"/>
      <c r="CT65152" s="3"/>
      <c r="CU65152" s="3"/>
      <c r="CV65152" s="3"/>
      <c r="CW65152" s="3"/>
      <c r="CX65152" s="3"/>
      <c r="CY65152" s="3"/>
      <c r="CZ65152" s="3"/>
      <c r="DA65152" s="3"/>
      <c r="DB65152" s="3"/>
      <c r="DC65152" s="3"/>
      <c r="DD65152" s="3"/>
      <c r="DE65152" s="3"/>
      <c r="DF65152" s="3"/>
      <c r="DG65152" s="3"/>
      <c r="DH65152" s="3"/>
      <c r="DI65152" s="3"/>
      <c r="DJ65152" s="3"/>
      <c r="DK65152" s="3"/>
      <c r="DL65152" s="3"/>
      <c r="DM65152" s="3"/>
      <c r="DN65152" s="3"/>
      <c r="DO65152" s="3"/>
      <c r="DP65152" s="3"/>
      <c r="DQ65152" s="3"/>
      <c r="DR65152" s="3"/>
      <c r="DS65152" s="3"/>
      <c r="DT65152" s="3"/>
      <c r="DU65152" s="3"/>
      <c r="DV65152" s="3"/>
      <c r="DW65152" s="3"/>
      <c r="DX65152" s="3"/>
      <c r="DY65152" s="3"/>
      <c r="DZ65152" s="3"/>
      <c r="EA65152" s="3"/>
      <c r="EB65152" s="3"/>
      <c r="EC65152" s="3"/>
      <c r="ED65152" s="3"/>
      <c r="EE65152" s="3"/>
      <c r="EF65152" s="3"/>
      <c r="EG65152" s="3"/>
      <c r="EH65152" s="3"/>
      <c r="EI65152" s="3"/>
      <c r="EJ65152" s="3"/>
      <c r="EK65152" s="3"/>
      <c r="EL65152" s="3"/>
      <c r="EM65152" s="3"/>
      <c r="EN65152" s="3"/>
      <c r="EO65152" s="3"/>
      <c r="EP65152" s="3"/>
      <c r="EQ65152" s="3"/>
      <c r="ER65152" s="3"/>
      <c r="ES65152" s="3"/>
      <c r="ET65152" s="3"/>
      <c r="EU65152" s="3"/>
      <c r="EV65152" s="3"/>
      <c r="EW65152" s="3"/>
      <c r="EX65152" s="3"/>
      <c r="EY65152" s="3"/>
      <c r="EZ65152" s="3"/>
      <c r="FA65152" s="3"/>
      <c r="FB65152" s="3"/>
      <c r="FC65152" s="3"/>
      <c r="FD65152" s="3"/>
      <c r="FE65152" s="3"/>
      <c r="FF65152" s="3"/>
      <c r="FG65152" s="3"/>
      <c r="FH65152" s="3"/>
      <c r="FI65152" s="3"/>
      <c r="FJ65152" s="3"/>
      <c r="FK65152" s="3"/>
      <c r="FL65152" s="3"/>
      <c r="FM65152" s="3"/>
      <c r="FN65152" s="3"/>
      <c r="FO65152" s="3"/>
      <c r="FP65152" s="3"/>
      <c r="FQ65152" s="3"/>
      <c r="FR65152" s="3"/>
      <c r="FS65152" s="3"/>
      <c r="FT65152" s="3"/>
      <c r="FU65152" s="3"/>
      <c r="FV65152" s="3"/>
      <c r="FW65152" s="3"/>
      <c r="FX65152" s="3"/>
      <c r="FY65152" s="3"/>
      <c r="FZ65152" s="3"/>
      <c r="GA65152" s="3"/>
      <c r="GB65152" s="3"/>
      <c r="GC65152" s="3"/>
    </row>
    <row r="65153" spans="1:185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  <c r="K65153" s="3"/>
      <c r="L65153" s="3"/>
      <c r="M65153" s="3"/>
      <c r="N65153" s="3"/>
      <c r="O65153" s="3"/>
      <c r="P65153" s="3"/>
      <c r="Q65153" s="3"/>
      <c r="R65153" s="3"/>
      <c r="S65153" s="3"/>
      <c r="T65153" s="3"/>
      <c r="U65153" s="3"/>
      <c r="V65153" s="3"/>
      <c r="W65153" s="3"/>
      <c r="X65153" s="3"/>
      <c r="Y65153" s="3"/>
      <c r="Z65153" s="3"/>
      <c r="AA65153" s="3"/>
      <c r="AB65153" s="3"/>
      <c r="AC65153" s="3"/>
      <c r="AD65153" s="3"/>
      <c r="AE65153" s="3"/>
      <c r="AF65153" s="3"/>
      <c r="AG65153" s="3"/>
      <c r="AH65153" s="3"/>
      <c r="AI65153" s="3"/>
      <c r="AJ65153" s="3"/>
      <c r="AK65153" s="3"/>
      <c r="AL65153" s="3"/>
      <c r="AM65153" s="3"/>
      <c r="AN65153" s="3"/>
      <c r="AO65153" s="3"/>
      <c r="AP65153" s="3"/>
      <c r="AQ65153" s="3"/>
      <c r="AR65153" s="3"/>
      <c r="AS65153" s="3"/>
      <c r="AT65153" s="3"/>
      <c r="AU65153" s="3"/>
      <c r="AV65153" s="3"/>
      <c r="AW65153" s="3"/>
      <c r="AX65153" s="3"/>
      <c r="AY65153" s="3"/>
      <c r="AZ65153" s="3"/>
      <c r="BA65153" s="3"/>
      <c r="BB65153" s="3"/>
      <c r="BC65153" s="3"/>
      <c r="BD65153" s="3"/>
      <c r="BE65153" s="3"/>
      <c r="BF65153" s="3"/>
      <c r="BG65153" s="3"/>
      <c r="BH65153" s="3"/>
      <c r="BI65153" s="3"/>
      <c r="BJ65153" s="3"/>
      <c r="BK65153" s="3"/>
      <c r="BL65153" s="3"/>
      <c r="BM65153" s="3"/>
      <c r="BN65153" s="3"/>
      <c r="BO65153" s="3"/>
      <c r="BP65153" s="3"/>
      <c r="BQ65153" s="3"/>
      <c r="BR65153" s="3"/>
      <c r="BS65153" s="3"/>
      <c r="BT65153" s="3"/>
      <c r="BU65153" s="3"/>
      <c r="BV65153" s="3"/>
      <c r="BW65153" s="3"/>
      <c r="BX65153" s="3"/>
      <c r="BY65153" s="3"/>
      <c r="BZ65153" s="3"/>
      <c r="CA65153" s="3"/>
      <c r="CB65153" s="3"/>
      <c r="CC65153" s="3"/>
      <c r="CD65153" s="3"/>
      <c r="CE65153" s="3"/>
      <c r="CF65153" s="3"/>
      <c r="CG65153" s="3"/>
      <c r="CH65153" s="3"/>
      <c r="CI65153" s="3"/>
      <c r="CJ65153" s="3"/>
      <c r="CK65153" s="3"/>
      <c r="CL65153" s="3"/>
      <c r="CM65153" s="3"/>
      <c r="CN65153" s="3"/>
      <c r="CO65153" s="3"/>
      <c r="CP65153" s="3"/>
      <c r="CQ65153" s="3"/>
      <c r="CR65153" s="3"/>
      <c r="CS65153" s="3"/>
      <c r="CT65153" s="3"/>
      <c r="CU65153" s="3"/>
      <c r="CV65153" s="3"/>
      <c r="CW65153" s="3"/>
      <c r="CX65153" s="3"/>
      <c r="CY65153" s="3"/>
      <c r="CZ65153" s="3"/>
      <c r="DA65153" s="3"/>
      <c r="DB65153" s="3"/>
      <c r="DC65153" s="3"/>
      <c r="DD65153" s="3"/>
      <c r="DE65153" s="3"/>
      <c r="DF65153" s="3"/>
      <c r="DG65153" s="3"/>
      <c r="DH65153" s="3"/>
      <c r="DI65153" s="3"/>
      <c r="DJ65153" s="3"/>
      <c r="DK65153" s="3"/>
      <c r="DL65153" s="3"/>
      <c r="DM65153" s="3"/>
      <c r="DN65153" s="3"/>
      <c r="DO65153" s="3"/>
      <c r="DP65153" s="3"/>
      <c r="DQ65153" s="3"/>
      <c r="DR65153" s="3"/>
      <c r="DS65153" s="3"/>
      <c r="DT65153" s="3"/>
      <c r="DU65153" s="3"/>
      <c r="DV65153" s="3"/>
      <c r="DW65153" s="3"/>
      <c r="DX65153" s="3"/>
      <c r="DY65153" s="3"/>
      <c r="DZ65153" s="3"/>
      <c r="EA65153" s="3"/>
      <c r="EB65153" s="3"/>
      <c r="EC65153" s="3"/>
      <c r="ED65153" s="3"/>
      <c r="EE65153" s="3"/>
      <c r="EF65153" s="3"/>
      <c r="EG65153" s="3"/>
      <c r="EH65153" s="3"/>
      <c r="EI65153" s="3"/>
      <c r="EJ65153" s="3"/>
      <c r="EK65153" s="3"/>
      <c r="EL65153" s="3"/>
      <c r="EM65153" s="3"/>
      <c r="EN65153" s="3"/>
      <c r="EO65153" s="3"/>
      <c r="EP65153" s="3"/>
      <c r="EQ65153" s="3"/>
      <c r="ER65153" s="3"/>
      <c r="ES65153" s="3"/>
      <c r="ET65153" s="3"/>
      <c r="EU65153" s="3"/>
      <c r="EV65153" s="3"/>
      <c r="EW65153" s="3"/>
      <c r="EX65153" s="3"/>
      <c r="EY65153" s="3"/>
      <c r="EZ65153" s="3"/>
      <c r="FA65153" s="3"/>
      <c r="FB65153" s="3"/>
      <c r="FC65153" s="3"/>
      <c r="FD65153" s="3"/>
      <c r="FE65153" s="3"/>
      <c r="FF65153" s="3"/>
      <c r="FG65153" s="3"/>
      <c r="FH65153" s="3"/>
      <c r="FI65153" s="3"/>
      <c r="FJ65153" s="3"/>
      <c r="FK65153" s="3"/>
      <c r="FL65153" s="3"/>
      <c r="FM65153" s="3"/>
      <c r="FN65153" s="3"/>
      <c r="FO65153" s="3"/>
      <c r="FP65153" s="3"/>
      <c r="FQ65153" s="3"/>
      <c r="FR65153" s="3"/>
      <c r="FS65153" s="3"/>
      <c r="FT65153" s="3"/>
      <c r="FU65153" s="3"/>
      <c r="FV65153" s="3"/>
      <c r="FW65153" s="3"/>
      <c r="FX65153" s="3"/>
      <c r="FY65153" s="3"/>
      <c r="FZ65153" s="3"/>
      <c r="GA65153" s="3"/>
      <c r="GB65153" s="3"/>
      <c r="GC65153" s="3"/>
    </row>
    <row r="65154" spans="1:185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  <c r="K65154" s="3"/>
      <c r="L65154" s="3"/>
      <c r="M65154" s="3"/>
      <c r="N65154" s="3"/>
      <c r="O65154" s="3"/>
      <c r="P65154" s="3"/>
      <c r="Q65154" s="3"/>
      <c r="R65154" s="3"/>
      <c r="S65154" s="3"/>
      <c r="T65154" s="3"/>
      <c r="U65154" s="3"/>
      <c r="V65154" s="3"/>
      <c r="W65154" s="3"/>
      <c r="X65154" s="3"/>
      <c r="Y65154" s="3"/>
      <c r="Z65154" s="3"/>
      <c r="AA65154" s="3"/>
      <c r="AB65154" s="3"/>
      <c r="AC65154" s="3"/>
      <c r="AD65154" s="3"/>
      <c r="AE65154" s="3"/>
      <c r="AF65154" s="3"/>
      <c r="AG65154" s="3"/>
      <c r="AH65154" s="3"/>
      <c r="AI65154" s="3"/>
      <c r="AJ65154" s="3"/>
      <c r="AK65154" s="3"/>
      <c r="AL65154" s="3"/>
      <c r="AM65154" s="3"/>
      <c r="AN65154" s="3"/>
      <c r="AO65154" s="3"/>
      <c r="AP65154" s="3"/>
      <c r="AQ65154" s="3"/>
      <c r="AR65154" s="3"/>
      <c r="AS65154" s="3"/>
      <c r="AT65154" s="3"/>
      <c r="AU65154" s="3"/>
      <c r="AV65154" s="3"/>
      <c r="AW65154" s="3"/>
      <c r="AX65154" s="3"/>
      <c r="AY65154" s="3"/>
      <c r="AZ65154" s="3"/>
      <c r="BA65154" s="3"/>
      <c r="BB65154" s="3"/>
      <c r="BC65154" s="3"/>
      <c r="BD65154" s="3"/>
      <c r="BE65154" s="3"/>
      <c r="BF65154" s="3"/>
      <c r="BG65154" s="3"/>
      <c r="BH65154" s="3"/>
      <c r="BI65154" s="3"/>
      <c r="BJ65154" s="3"/>
      <c r="BK65154" s="3"/>
      <c r="BL65154" s="3"/>
      <c r="BM65154" s="3"/>
      <c r="BN65154" s="3"/>
      <c r="BO65154" s="3"/>
      <c r="BP65154" s="3"/>
      <c r="BQ65154" s="3"/>
      <c r="BR65154" s="3"/>
      <c r="BS65154" s="3"/>
      <c r="BT65154" s="3"/>
      <c r="BU65154" s="3"/>
      <c r="BV65154" s="3"/>
      <c r="BW65154" s="3"/>
      <c r="BX65154" s="3"/>
      <c r="BY65154" s="3"/>
      <c r="BZ65154" s="3"/>
      <c r="CA65154" s="3"/>
      <c r="CB65154" s="3"/>
      <c r="CC65154" s="3"/>
      <c r="CD65154" s="3"/>
      <c r="CE65154" s="3"/>
      <c r="CF65154" s="3"/>
      <c r="CG65154" s="3"/>
      <c r="CH65154" s="3"/>
      <c r="CI65154" s="3"/>
      <c r="CJ65154" s="3"/>
      <c r="CK65154" s="3"/>
      <c r="CL65154" s="3"/>
      <c r="CM65154" s="3"/>
      <c r="CN65154" s="3"/>
      <c r="CO65154" s="3"/>
      <c r="CP65154" s="3"/>
      <c r="CQ65154" s="3"/>
      <c r="CR65154" s="3"/>
      <c r="CS65154" s="3"/>
      <c r="CT65154" s="3"/>
      <c r="CU65154" s="3"/>
      <c r="CV65154" s="3"/>
      <c r="CW65154" s="3"/>
      <c r="CX65154" s="3"/>
      <c r="CY65154" s="3"/>
      <c r="CZ65154" s="3"/>
      <c r="DA65154" s="3"/>
      <c r="DB65154" s="3"/>
      <c r="DC65154" s="3"/>
      <c r="DD65154" s="3"/>
      <c r="DE65154" s="3"/>
      <c r="DF65154" s="3"/>
      <c r="DG65154" s="3"/>
      <c r="DH65154" s="3"/>
      <c r="DI65154" s="3"/>
      <c r="DJ65154" s="3"/>
      <c r="DK65154" s="3"/>
      <c r="DL65154" s="3"/>
      <c r="DM65154" s="3"/>
      <c r="DN65154" s="3"/>
      <c r="DO65154" s="3"/>
      <c r="DP65154" s="3"/>
      <c r="DQ65154" s="3"/>
      <c r="DR65154" s="3"/>
      <c r="DS65154" s="3"/>
      <c r="DT65154" s="3"/>
      <c r="DU65154" s="3"/>
      <c r="DV65154" s="3"/>
      <c r="DW65154" s="3"/>
      <c r="DX65154" s="3"/>
      <c r="DY65154" s="3"/>
      <c r="DZ65154" s="3"/>
      <c r="EA65154" s="3"/>
      <c r="EB65154" s="3"/>
      <c r="EC65154" s="3"/>
      <c r="ED65154" s="3"/>
      <c r="EE65154" s="3"/>
      <c r="EF65154" s="3"/>
      <c r="EG65154" s="3"/>
      <c r="EH65154" s="3"/>
      <c r="EI65154" s="3"/>
      <c r="EJ65154" s="3"/>
      <c r="EK65154" s="3"/>
      <c r="EL65154" s="3"/>
      <c r="EM65154" s="3"/>
      <c r="EN65154" s="3"/>
      <c r="EO65154" s="3"/>
      <c r="EP65154" s="3"/>
      <c r="EQ65154" s="3"/>
      <c r="ER65154" s="3"/>
      <c r="ES65154" s="3"/>
      <c r="ET65154" s="3"/>
      <c r="EU65154" s="3"/>
      <c r="EV65154" s="3"/>
      <c r="EW65154" s="3"/>
      <c r="EX65154" s="3"/>
      <c r="EY65154" s="3"/>
      <c r="EZ65154" s="3"/>
      <c r="FA65154" s="3"/>
      <c r="FB65154" s="3"/>
      <c r="FC65154" s="3"/>
      <c r="FD65154" s="3"/>
      <c r="FE65154" s="3"/>
      <c r="FF65154" s="3"/>
      <c r="FG65154" s="3"/>
      <c r="FH65154" s="3"/>
      <c r="FI65154" s="3"/>
      <c r="FJ65154" s="3"/>
      <c r="FK65154" s="3"/>
      <c r="FL65154" s="3"/>
      <c r="FM65154" s="3"/>
      <c r="FN65154" s="3"/>
      <c r="FO65154" s="3"/>
      <c r="FP65154" s="3"/>
      <c r="FQ65154" s="3"/>
      <c r="FR65154" s="3"/>
      <c r="FS65154" s="3"/>
      <c r="FT65154" s="3"/>
      <c r="FU65154" s="3"/>
      <c r="FV65154" s="3"/>
      <c r="FW65154" s="3"/>
      <c r="FX65154" s="3"/>
      <c r="FY65154" s="3"/>
      <c r="FZ65154" s="3"/>
      <c r="GA65154" s="3"/>
      <c r="GB65154" s="3"/>
      <c r="GC65154" s="3"/>
    </row>
    <row r="65155" spans="1:185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  <c r="K65155" s="3"/>
      <c r="L65155" s="3"/>
      <c r="M65155" s="3"/>
      <c r="N65155" s="3"/>
      <c r="O65155" s="3"/>
      <c r="P65155" s="3"/>
      <c r="Q65155" s="3"/>
      <c r="R65155" s="3"/>
      <c r="S65155" s="3"/>
      <c r="T65155" s="3"/>
      <c r="U65155" s="3"/>
      <c r="V65155" s="3"/>
      <c r="W65155" s="3"/>
      <c r="X65155" s="3"/>
      <c r="Y65155" s="3"/>
      <c r="Z65155" s="3"/>
      <c r="AA65155" s="3"/>
      <c r="AB65155" s="3"/>
      <c r="AC65155" s="3"/>
      <c r="AD65155" s="3"/>
      <c r="AE65155" s="3"/>
      <c r="AF65155" s="3"/>
      <c r="AG65155" s="3"/>
      <c r="AH65155" s="3"/>
      <c r="AI65155" s="3"/>
      <c r="AJ65155" s="3"/>
      <c r="AK65155" s="3"/>
      <c r="AL65155" s="3"/>
      <c r="AM65155" s="3"/>
      <c r="AN65155" s="3"/>
      <c r="AO65155" s="3"/>
      <c r="AP65155" s="3"/>
      <c r="AQ65155" s="3"/>
      <c r="AR65155" s="3"/>
      <c r="AS65155" s="3"/>
      <c r="AT65155" s="3"/>
      <c r="AU65155" s="3"/>
      <c r="AV65155" s="3"/>
      <c r="AW65155" s="3"/>
      <c r="AX65155" s="3"/>
      <c r="AY65155" s="3"/>
      <c r="AZ65155" s="3"/>
      <c r="BA65155" s="3"/>
      <c r="BB65155" s="3"/>
      <c r="BC65155" s="3"/>
      <c r="BD65155" s="3"/>
      <c r="BE65155" s="3"/>
      <c r="BF65155" s="3"/>
      <c r="BG65155" s="3"/>
      <c r="BH65155" s="3"/>
      <c r="BI65155" s="3"/>
      <c r="BJ65155" s="3"/>
      <c r="BK65155" s="3"/>
      <c r="BL65155" s="3"/>
      <c r="BM65155" s="3"/>
      <c r="BN65155" s="3"/>
      <c r="BO65155" s="3"/>
      <c r="BP65155" s="3"/>
      <c r="BQ65155" s="3"/>
      <c r="BR65155" s="3"/>
      <c r="BS65155" s="3"/>
      <c r="BT65155" s="3"/>
      <c r="BU65155" s="3"/>
      <c r="BV65155" s="3"/>
      <c r="BW65155" s="3"/>
      <c r="BX65155" s="3"/>
      <c r="BY65155" s="3"/>
      <c r="BZ65155" s="3"/>
      <c r="CA65155" s="3"/>
      <c r="CB65155" s="3"/>
      <c r="CC65155" s="3"/>
      <c r="CD65155" s="3"/>
      <c r="CE65155" s="3"/>
      <c r="CF65155" s="3"/>
      <c r="CG65155" s="3"/>
      <c r="CH65155" s="3"/>
      <c r="CI65155" s="3"/>
      <c r="CJ65155" s="3"/>
      <c r="CK65155" s="3"/>
      <c r="CL65155" s="3"/>
      <c r="CM65155" s="3"/>
      <c r="CN65155" s="3"/>
      <c r="CO65155" s="3"/>
      <c r="CP65155" s="3"/>
      <c r="CQ65155" s="3"/>
      <c r="CR65155" s="3"/>
      <c r="CS65155" s="3"/>
      <c r="CT65155" s="3"/>
      <c r="CU65155" s="3"/>
      <c r="CV65155" s="3"/>
      <c r="CW65155" s="3"/>
      <c r="CX65155" s="3"/>
      <c r="CY65155" s="3"/>
      <c r="CZ65155" s="3"/>
      <c r="DA65155" s="3"/>
      <c r="DB65155" s="3"/>
      <c r="DC65155" s="3"/>
      <c r="DD65155" s="3"/>
      <c r="DE65155" s="3"/>
      <c r="DF65155" s="3"/>
      <c r="DG65155" s="3"/>
      <c r="DH65155" s="3"/>
      <c r="DI65155" s="3"/>
      <c r="DJ65155" s="3"/>
      <c r="DK65155" s="3"/>
      <c r="DL65155" s="3"/>
      <c r="DM65155" s="3"/>
      <c r="DN65155" s="3"/>
      <c r="DO65155" s="3"/>
      <c r="DP65155" s="3"/>
      <c r="DQ65155" s="3"/>
      <c r="DR65155" s="3"/>
      <c r="DS65155" s="3"/>
      <c r="DT65155" s="3"/>
      <c r="DU65155" s="3"/>
      <c r="DV65155" s="3"/>
      <c r="DW65155" s="3"/>
      <c r="DX65155" s="3"/>
      <c r="DY65155" s="3"/>
      <c r="DZ65155" s="3"/>
      <c r="EA65155" s="3"/>
      <c r="EB65155" s="3"/>
      <c r="EC65155" s="3"/>
      <c r="ED65155" s="3"/>
      <c r="EE65155" s="3"/>
      <c r="EF65155" s="3"/>
      <c r="EG65155" s="3"/>
      <c r="EH65155" s="3"/>
      <c r="EI65155" s="3"/>
      <c r="EJ65155" s="3"/>
      <c r="EK65155" s="3"/>
      <c r="EL65155" s="3"/>
      <c r="EM65155" s="3"/>
      <c r="EN65155" s="3"/>
      <c r="EO65155" s="3"/>
      <c r="EP65155" s="3"/>
      <c r="EQ65155" s="3"/>
      <c r="ER65155" s="3"/>
      <c r="ES65155" s="3"/>
      <c r="ET65155" s="3"/>
      <c r="EU65155" s="3"/>
      <c r="EV65155" s="3"/>
      <c r="EW65155" s="3"/>
      <c r="EX65155" s="3"/>
      <c r="EY65155" s="3"/>
      <c r="EZ65155" s="3"/>
      <c r="FA65155" s="3"/>
      <c r="FB65155" s="3"/>
      <c r="FC65155" s="3"/>
      <c r="FD65155" s="3"/>
      <c r="FE65155" s="3"/>
      <c r="FF65155" s="3"/>
      <c r="FG65155" s="3"/>
      <c r="FH65155" s="3"/>
      <c r="FI65155" s="3"/>
      <c r="FJ65155" s="3"/>
      <c r="FK65155" s="3"/>
      <c r="FL65155" s="3"/>
      <c r="FM65155" s="3"/>
      <c r="FN65155" s="3"/>
      <c r="FO65155" s="3"/>
      <c r="FP65155" s="3"/>
      <c r="FQ65155" s="3"/>
      <c r="FR65155" s="3"/>
      <c r="FS65155" s="3"/>
      <c r="FT65155" s="3"/>
      <c r="FU65155" s="3"/>
      <c r="FV65155" s="3"/>
      <c r="FW65155" s="3"/>
      <c r="FX65155" s="3"/>
      <c r="FY65155" s="3"/>
      <c r="FZ65155" s="3"/>
      <c r="GA65155" s="3"/>
      <c r="GB65155" s="3"/>
      <c r="GC65155" s="3"/>
    </row>
    <row r="65156" spans="1:185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  <c r="K65156" s="3"/>
      <c r="L65156" s="3"/>
      <c r="M65156" s="3"/>
      <c r="N65156" s="3"/>
      <c r="O65156" s="3"/>
      <c r="P65156" s="3"/>
      <c r="Q65156" s="3"/>
      <c r="R65156" s="3"/>
      <c r="S65156" s="3"/>
      <c r="T65156" s="3"/>
      <c r="U65156" s="3"/>
      <c r="V65156" s="3"/>
      <c r="W65156" s="3"/>
      <c r="X65156" s="3"/>
      <c r="Y65156" s="3"/>
      <c r="Z65156" s="3"/>
      <c r="AA65156" s="3"/>
      <c r="AB65156" s="3"/>
      <c r="AC65156" s="3"/>
      <c r="AD65156" s="3"/>
      <c r="AE65156" s="3"/>
      <c r="AF65156" s="3"/>
      <c r="AG65156" s="3"/>
      <c r="AH65156" s="3"/>
      <c r="AI65156" s="3"/>
      <c r="AJ65156" s="3"/>
      <c r="AK65156" s="3"/>
      <c r="AL65156" s="3"/>
      <c r="AM65156" s="3"/>
      <c r="AN65156" s="3"/>
      <c r="AO65156" s="3"/>
      <c r="AP65156" s="3"/>
      <c r="AQ65156" s="3"/>
      <c r="AR65156" s="3"/>
      <c r="AS65156" s="3"/>
      <c r="AT65156" s="3"/>
      <c r="AU65156" s="3"/>
      <c r="AV65156" s="3"/>
      <c r="AW65156" s="3"/>
      <c r="AX65156" s="3"/>
      <c r="AY65156" s="3"/>
      <c r="AZ65156" s="3"/>
      <c r="BA65156" s="3"/>
      <c r="BB65156" s="3"/>
      <c r="BC65156" s="3"/>
      <c r="BD65156" s="3"/>
      <c r="BE65156" s="3"/>
      <c r="BF65156" s="3"/>
      <c r="BG65156" s="3"/>
      <c r="BH65156" s="3"/>
      <c r="BI65156" s="3"/>
      <c r="BJ65156" s="3"/>
      <c r="BK65156" s="3"/>
      <c r="BL65156" s="3"/>
      <c r="BM65156" s="3"/>
      <c r="BN65156" s="3"/>
      <c r="BO65156" s="3"/>
      <c r="BP65156" s="3"/>
      <c r="BQ65156" s="3"/>
      <c r="BR65156" s="3"/>
      <c r="BS65156" s="3"/>
      <c r="BT65156" s="3"/>
      <c r="BU65156" s="3"/>
      <c r="BV65156" s="3"/>
      <c r="BW65156" s="3"/>
      <c r="BX65156" s="3"/>
      <c r="BY65156" s="3"/>
      <c r="BZ65156" s="3"/>
      <c r="CA65156" s="3"/>
      <c r="CB65156" s="3"/>
      <c r="CC65156" s="3"/>
      <c r="CD65156" s="3"/>
      <c r="CE65156" s="3"/>
      <c r="CF65156" s="3"/>
      <c r="CG65156" s="3"/>
      <c r="CH65156" s="3"/>
      <c r="CI65156" s="3"/>
      <c r="CJ65156" s="3"/>
      <c r="CK65156" s="3"/>
      <c r="CL65156" s="3"/>
      <c r="CM65156" s="3"/>
      <c r="CN65156" s="3"/>
      <c r="CO65156" s="3"/>
      <c r="CP65156" s="3"/>
      <c r="CQ65156" s="3"/>
      <c r="CR65156" s="3"/>
      <c r="CS65156" s="3"/>
      <c r="CT65156" s="3"/>
      <c r="CU65156" s="3"/>
      <c r="CV65156" s="3"/>
      <c r="CW65156" s="3"/>
      <c r="CX65156" s="3"/>
      <c r="CY65156" s="3"/>
      <c r="CZ65156" s="3"/>
      <c r="DA65156" s="3"/>
      <c r="DB65156" s="3"/>
      <c r="DC65156" s="3"/>
      <c r="DD65156" s="3"/>
      <c r="DE65156" s="3"/>
      <c r="DF65156" s="3"/>
      <c r="DG65156" s="3"/>
      <c r="DH65156" s="3"/>
      <c r="DI65156" s="3"/>
      <c r="DJ65156" s="3"/>
      <c r="DK65156" s="3"/>
      <c r="DL65156" s="3"/>
      <c r="DM65156" s="3"/>
      <c r="DN65156" s="3"/>
      <c r="DO65156" s="3"/>
      <c r="DP65156" s="3"/>
      <c r="DQ65156" s="3"/>
      <c r="DR65156" s="3"/>
      <c r="DS65156" s="3"/>
      <c r="DT65156" s="3"/>
      <c r="DU65156" s="3"/>
      <c r="DV65156" s="3"/>
      <c r="DW65156" s="3"/>
      <c r="DX65156" s="3"/>
      <c r="DY65156" s="3"/>
      <c r="DZ65156" s="3"/>
      <c r="EA65156" s="3"/>
      <c r="EB65156" s="3"/>
      <c r="EC65156" s="3"/>
      <c r="ED65156" s="3"/>
      <c r="EE65156" s="3"/>
      <c r="EF65156" s="3"/>
      <c r="EG65156" s="3"/>
      <c r="EH65156" s="3"/>
      <c r="EI65156" s="3"/>
      <c r="EJ65156" s="3"/>
      <c r="EK65156" s="3"/>
      <c r="EL65156" s="3"/>
      <c r="EM65156" s="3"/>
      <c r="EN65156" s="3"/>
      <c r="EO65156" s="3"/>
      <c r="EP65156" s="3"/>
      <c r="EQ65156" s="3"/>
      <c r="ER65156" s="3"/>
      <c r="ES65156" s="3"/>
      <c r="ET65156" s="3"/>
      <c r="EU65156" s="3"/>
      <c r="EV65156" s="3"/>
      <c r="EW65156" s="3"/>
      <c r="EX65156" s="3"/>
      <c r="EY65156" s="3"/>
      <c r="EZ65156" s="3"/>
      <c r="FA65156" s="3"/>
      <c r="FB65156" s="3"/>
      <c r="FC65156" s="3"/>
      <c r="FD65156" s="3"/>
      <c r="FE65156" s="3"/>
      <c r="FF65156" s="3"/>
      <c r="FG65156" s="3"/>
      <c r="FH65156" s="3"/>
      <c r="FI65156" s="3"/>
      <c r="FJ65156" s="3"/>
      <c r="FK65156" s="3"/>
      <c r="FL65156" s="3"/>
      <c r="FM65156" s="3"/>
      <c r="FN65156" s="3"/>
      <c r="FO65156" s="3"/>
      <c r="FP65156" s="3"/>
      <c r="FQ65156" s="3"/>
      <c r="FR65156" s="3"/>
      <c r="FS65156" s="3"/>
      <c r="FT65156" s="3"/>
      <c r="FU65156" s="3"/>
      <c r="FV65156" s="3"/>
      <c r="FW65156" s="3"/>
      <c r="FX65156" s="3"/>
      <c r="FY65156" s="3"/>
      <c r="FZ65156" s="3"/>
      <c r="GA65156" s="3"/>
      <c r="GB65156" s="3"/>
      <c r="GC65156" s="3"/>
    </row>
    <row r="65157" spans="1:185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  <c r="K65157" s="3"/>
      <c r="L65157" s="3"/>
      <c r="M65157" s="3"/>
      <c r="N65157" s="3"/>
      <c r="O65157" s="3"/>
      <c r="P65157" s="3"/>
      <c r="Q65157" s="3"/>
      <c r="R65157" s="3"/>
      <c r="S65157" s="3"/>
      <c r="T65157" s="3"/>
      <c r="U65157" s="3"/>
      <c r="V65157" s="3"/>
      <c r="W65157" s="3"/>
      <c r="X65157" s="3"/>
      <c r="Y65157" s="3"/>
      <c r="Z65157" s="3"/>
      <c r="AA65157" s="3"/>
      <c r="AB65157" s="3"/>
      <c r="AC65157" s="3"/>
      <c r="AD65157" s="3"/>
      <c r="AE65157" s="3"/>
      <c r="AF65157" s="3"/>
      <c r="AG65157" s="3"/>
      <c r="AH65157" s="3"/>
      <c r="AI65157" s="3"/>
      <c r="AJ65157" s="3"/>
      <c r="AK65157" s="3"/>
      <c r="AL65157" s="3"/>
      <c r="AM65157" s="3"/>
      <c r="AN65157" s="3"/>
      <c r="AO65157" s="3"/>
      <c r="AP65157" s="3"/>
      <c r="AQ65157" s="3"/>
      <c r="AR65157" s="3"/>
      <c r="AS65157" s="3"/>
      <c r="AT65157" s="3"/>
      <c r="AU65157" s="3"/>
      <c r="AV65157" s="3"/>
      <c r="AW65157" s="3"/>
      <c r="AX65157" s="3"/>
      <c r="AY65157" s="3"/>
      <c r="AZ65157" s="3"/>
      <c r="BA65157" s="3"/>
      <c r="BB65157" s="3"/>
      <c r="BC65157" s="3"/>
      <c r="BD65157" s="3"/>
      <c r="BE65157" s="3"/>
      <c r="BF65157" s="3"/>
      <c r="BG65157" s="3"/>
      <c r="BH65157" s="3"/>
      <c r="BI65157" s="3"/>
      <c r="BJ65157" s="3"/>
      <c r="BK65157" s="3"/>
      <c r="BL65157" s="3"/>
      <c r="BM65157" s="3"/>
      <c r="BN65157" s="3"/>
      <c r="BO65157" s="3"/>
      <c r="BP65157" s="3"/>
      <c r="BQ65157" s="3"/>
      <c r="BR65157" s="3"/>
      <c r="BS65157" s="3"/>
      <c r="BT65157" s="3"/>
      <c r="BU65157" s="3"/>
      <c r="BV65157" s="3"/>
      <c r="BW65157" s="3"/>
      <c r="BX65157" s="3"/>
      <c r="BY65157" s="3"/>
      <c r="BZ65157" s="3"/>
      <c r="CA65157" s="3"/>
      <c r="CB65157" s="3"/>
      <c r="CC65157" s="3"/>
      <c r="CD65157" s="3"/>
      <c r="CE65157" s="3"/>
      <c r="CF65157" s="3"/>
      <c r="CG65157" s="3"/>
      <c r="CH65157" s="3"/>
      <c r="CI65157" s="3"/>
      <c r="CJ65157" s="3"/>
      <c r="CK65157" s="3"/>
      <c r="CL65157" s="3"/>
      <c r="CM65157" s="3"/>
      <c r="CN65157" s="3"/>
      <c r="CO65157" s="3"/>
      <c r="CP65157" s="3"/>
      <c r="CQ65157" s="3"/>
      <c r="CR65157" s="3"/>
      <c r="CS65157" s="3"/>
      <c r="CT65157" s="3"/>
      <c r="CU65157" s="3"/>
      <c r="CV65157" s="3"/>
      <c r="CW65157" s="3"/>
      <c r="CX65157" s="3"/>
      <c r="CY65157" s="3"/>
      <c r="CZ65157" s="3"/>
      <c r="DA65157" s="3"/>
      <c r="DB65157" s="3"/>
      <c r="DC65157" s="3"/>
      <c r="DD65157" s="3"/>
      <c r="DE65157" s="3"/>
      <c r="DF65157" s="3"/>
      <c r="DG65157" s="3"/>
      <c r="DH65157" s="3"/>
      <c r="DI65157" s="3"/>
      <c r="DJ65157" s="3"/>
      <c r="DK65157" s="3"/>
      <c r="DL65157" s="3"/>
      <c r="DM65157" s="3"/>
      <c r="DN65157" s="3"/>
      <c r="DO65157" s="3"/>
      <c r="DP65157" s="3"/>
      <c r="DQ65157" s="3"/>
      <c r="DR65157" s="3"/>
      <c r="DS65157" s="3"/>
      <c r="DT65157" s="3"/>
      <c r="DU65157" s="3"/>
      <c r="DV65157" s="3"/>
      <c r="DW65157" s="3"/>
      <c r="DX65157" s="3"/>
      <c r="DY65157" s="3"/>
      <c r="DZ65157" s="3"/>
      <c r="EA65157" s="3"/>
      <c r="EB65157" s="3"/>
      <c r="EC65157" s="3"/>
      <c r="ED65157" s="3"/>
      <c r="EE65157" s="3"/>
      <c r="EF65157" s="3"/>
      <c r="EG65157" s="3"/>
      <c r="EH65157" s="3"/>
      <c r="EI65157" s="3"/>
      <c r="EJ65157" s="3"/>
      <c r="EK65157" s="3"/>
      <c r="EL65157" s="3"/>
      <c r="EM65157" s="3"/>
      <c r="EN65157" s="3"/>
      <c r="EO65157" s="3"/>
      <c r="EP65157" s="3"/>
      <c r="EQ65157" s="3"/>
      <c r="ER65157" s="3"/>
      <c r="ES65157" s="3"/>
      <c r="ET65157" s="3"/>
      <c r="EU65157" s="3"/>
      <c r="EV65157" s="3"/>
      <c r="EW65157" s="3"/>
      <c r="EX65157" s="3"/>
      <c r="EY65157" s="3"/>
      <c r="EZ65157" s="3"/>
      <c r="FA65157" s="3"/>
      <c r="FB65157" s="3"/>
      <c r="FC65157" s="3"/>
      <c r="FD65157" s="3"/>
      <c r="FE65157" s="3"/>
      <c r="FF65157" s="3"/>
      <c r="FG65157" s="3"/>
      <c r="FH65157" s="3"/>
      <c r="FI65157" s="3"/>
      <c r="FJ65157" s="3"/>
      <c r="FK65157" s="3"/>
      <c r="FL65157" s="3"/>
      <c r="FM65157" s="3"/>
      <c r="FN65157" s="3"/>
      <c r="FO65157" s="3"/>
      <c r="FP65157" s="3"/>
      <c r="FQ65157" s="3"/>
      <c r="FR65157" s="3"/>
      <c r="FS65157" s="3"/>
      <c r="FT65157" s="3"/>
      <c r="FU65157" s="3"/>
      <c r="FV65157" s="3"/>
      <c r="FW65157" s="3"/>
      <c r="FX65157" s="3"/>
      <c r="FY65157" s="3"/>
      <c r="FZ65157" s="3"/>
      <c r="GA65157" s="3"/>
      <c r="GB65157" s="3"/>
      <c r="GC65157" s="3"/>
    </row>
    <row r="65158" spans="1:185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  <c r="K65158" s="3"/>
      <c r="L65158" s="3"/>
      <c r="M65158" s="3"/>
      <c r="N65158" s="3"/>
      <c r="O65158" s="3"/>
      <c r="P65158" s="3"/>
      <c r="Q65158" s="3"/>
      <c r="R65158" s="3"/>
      <c r="S65158" s="3"/>
      <c r="T65158" s="3"/>
      <c r="U65158" s="3"/>
      <c r="V65158" s="3"/>
      <c r="W65158" s="3"/>
      <c r="X65158" s="3"/>
      <c r="Y65158" s="3"/>
      <c r="Z65158" s="3"/>
      <c r="AA65158" s="3"/>
      <c r="AB65158" s="3"/>
      <c r="AC65158" s="3"/>
      <c r="AD65158" s="3"/>
      <c r="AE65158" s="3"/>
      <c r="AF65158" s="3"/>
      <c r="AG65158" s="3"/>
      <c r="AH65158" s="3"/>
      <c r="AI65158" s="3"/>
      <c r="AJ65158" s="3"/>
      <c r="AK65158" s="3"/>
      <c r="AL65158" s="3"/>
      <c r="AM65158" s="3"/>
      <c r="AN65158" s="3"/>
      <c r="AO65158" s="3"/>
      <c r="AP65158" s="3"/>
      <c r="AQ65158" s="3"/>
      <c r="AR65158" s="3"/>
      <c r="AS65158" s="3"/>
      <c r="AT65158" s="3"/>
      <c r="AU65158" s="3"/>
      <c r="AV65158" s="3"/>
      <c r="AW65158" s="3"/>
      <c r="AX65158" s="3"/>
      <c r="AY65158" s="3"/>
      <c r="AZ65158" s="3"/>
      <c r="BA65158" s="3"/>
      <c r="BB65158" s="3"/>
      <c r="BC65158" s="3"/>
      <c r="BD65158" s="3"/>
      <c r="BE65158" s="3"/>
      <c r="BF65158" s="3"/>
      <c r="BG65158" s="3"/>
      <c r="BH65158" s="3"/>
      <c r="BI65158" s="3"/>
      <c r="BJ65158" s="3"/>
      <c r="BK65158" s="3"/>
      <c r="BL65158" s="3"/>
      <c r="BM65158" s="3"/>
      <c r="BN65158" s="3"/>
      <c r="BO65158" s="3"/>
      <c r="BP65158" s="3"/>
      <c r="BQ65158" s="3"/>
      <c r="BR65158" s="3"/>
      <c r="BS65158" s="3"/>
      <c r="BT65158" s="3"/>
      <c r="BU65158" s="3"/>
      <c r="BV65158" s="3"/>
      <c r="BW65158" s="3"/>
      <c r="BX65158" s="3"/>
      <c r="BY65158" s="3"/>
      <c r="BZ65158" s="3"/>
      <c r="CA65158" s="3"/>
      <c r="CB65158" s="3"/>
      <c r="CC65158" s="3"/>
      <c r="CD65158" s="3"/>
      <c r="CE65158" s="3"/>
      <c r="CF65158" s="3"/>
      <c r="CG65158" s="3"/>
      <c r="CH65158" s="3"/>
      <c r="CI65158" s="3"/>
      <c r="CJ65158" s="3"/>
      <c r="CK65158" s="3"/>
      <c r="CL65158" s="3"/>
      <c r="CM65158" s="3"/>
      <c r="CN65158" s="3"/>
      <c r="CO65158" s="3"/>
      <c r="CP65158" s="3"/>
      <c r="CQ65158" s="3"/>
      <c r="CR65158" s="3"/>
      <c r="CS65158" s="3"/>
      <c r="CT65158" s="3"/>
      <c r="CU65158" s="3"/>
      <c r="CV65158" s="3"/>
      <c r="CW65158" s="3"/>
      <c r="CX65158" s="3"/>
      <c r="CY65158" s="3"/>
      <c r="CZ65158" s="3"/>
      <c r="DA65158" s="3"/>
      <c r="DB65158" s="3"/>
      <c r="DC65158" s="3"/>
      <c r="DD65158" s="3"/>
      <c r="DE65158" s="3"/>
      <c r="DF65158" s="3"/>
      <c r="DG65158" s="3"/>
      <c r="DH65158" s="3"/>
      <c r="DI65158" s="3"/>
      <c r="DJ65158" s="3"/>
      <c r="DK65158" s="3"/>
      <c r="DL65158" s="3"/>
      <c r="DM65158" s="3"/>
      <c r="DN65158" s="3"/>
      <c r="DO65158" s="3"/>
      <c r="DP65158" s="3"/>
      <c r="DQ65158" s="3"/>
      <c r="DR65158" s="3"/>
      <c r="DS65158" s="3"/>
      <c r="DT65158" s="3"/>
      <c r="DU65158" s="3"/>
      <c r="DV65158" s="3"/>
      <c r="DW65158" s="3"/>
      <c r="DX65158" s="3"/>
      <c r="DY65158" s="3"/>
      <c r="DZ65158" s="3"/>
      <c r="EA65158" s="3"/>
      <c r="EB65158" s="3"/>
      <c r="EC65158" s="3"/>
      <c r="ED65158" s="3"/>
      <c r="EE65158" s="3"/>
      <c r="EF65158" s="3"/>
      <c r="EG65158" s="3"/>
      <c r="EH65158" s="3"/>
      <c r="EI65158" s="3"/>
      <c r="EJ65158" s="3"/>
      <c r="EK65158" s="3"/>
      <c r="EL65158" s="3"/>
      <c r="EM65158" s="3"/>
      <c r="EN65158" s="3"/>
      <c r="EO65158" s="3"/>
      <c r="EP65158" s="3"/>
      <c r="EQ65158" s="3"/>
      <c r="ER65158" s="3"/>
      <c r="ES65158" s="3"/>
      <c r="ET65158" s="3"/>
      <c r="EU65158" s="3"/>
      <c r="EV65158" s="3"/>
      <c r="EW65158" s="3"/>
      <c r="EX65158" s="3"/>
      <c r="EY65158" s="3"/>
      <c r="EZ65158" s="3"/>
      <c r="FA65158" s="3"/>
      <c r="FB65158" s="3"/>
      <c r="FC65158" s="3"/>
      <c r="FD65158" s="3"/>
      <c r="FE65158" s="3"/>
      <c r="FF65158" s="3"/>
      <c r="FG65158" s="3"/>
      <c r="FH65158" s="3"/>
      <c r="FI65158" s="3"/>
      <c r="FJ65158" s="3"/>
      <c r="FK65158" s="3"/>
      <c r="FL65158" s="3"/>
      <c r="FM65158" s="3"/>
      <c r="FN65158" s="3"/>
      <c r="FO65158" s="3"/>
      <c r="FP65158" s="3"/>
      <c r="FQ65158" s="3"/>
      <c r="FR65158" s="3"/>
      <c r="FS65158" s="3"/>
      <c r="FT65158" s="3"/>
      <c r="FU65158" s="3"/>
      <c r="FV65158" s="3"/>
      <c r="FW65158" s="3"/>
      <c r="FX65158" s="3"/>
      <c r="FY65158" s="3"/>
      <c r="FZ65158" s="3"/>
      <c r="GA65158" s="3"/>
      <c r="GB65158" s="3"/>
      <c r="GC65158" s="3"/>
    </row>
    <row r="65159" spans="1:185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  <c r="K65159" s="3"/>
      <c r="L65159" s="3"/>
      <c r="M65159" s="3"/>
      <c r="N65159" s="3"/>
      <c r="O65159" s="3"/>
      <c r="P65159" s="3"/>
      <c r="Q65159" s="3"/>
      <c r="R65159" s="3"/>
      <c r="S65159" s="3"/>
      <c r="T65159" s="3"/>
      <c r="U65159" s="3"/>
      <c r="V65159" s="3"/>
      <c r="W65159" s="3"/>
      <c r="X65159" s="3"/>
      <c r="Y65159" s="3"/>
      <c r="Z65159" s="3"/>
      <c r="AA65159" s="3"/>
      <c r="AB65159" s="3"/>
      <c r="AC65159" s="3"/>
      <c r="AD65159" s="3"/>
      <c r="AE65159" s="3"/>
      <c r="AF65159" s="3"/>
      <c r="AG65159" s="3"/>
      <c r="AH65159" s="3"/>
      <c r="AI65159" s="3"/>
      <c r="AJ65159" s="3"/>
      <c r="AK65159" s="3"/>
      <c r="AL65159" s="3"/>
      <c r="AM65159" s="3"/>
      <c r="AN65159" s="3"/>
      <c r="AO65159" s="3"/>
      <c r="AP65159" s="3"/>
      <c r="AQ65159" s="3"/>
      <c r="AR65159" s="3"/>
      <c r="AS65159" s="3"/>
      <c r="AT65159" s="3"/>
      <c r="AU65159" s="3"/>
      <c r="AV65159" s="3"/>
      <c r="AW65159" s="3"/>
      <c r="AX65159" s="3"/>
      <c r="AY65159" s="3"/>
      <c r="AZ65159" s="3"/>
      <c r="BA65159" s="3"/>
      <c r="BB65159" s="3"/>
      <c r="BC65159" s="3"/>
      <c r="BD65159" s="3"/>
      <c r="BE65159" s="3"/>
      <c r="BF65159" s="3"/>
      <c r="BG65159" s="3"/>
      <c r="BH65159" s="3"/>
      <c r="BI65159" s="3"/>
      <c r="BJ65159" s="3"/>
      <c r="BK65159" s="3"/>
      <c r="BL65159" s="3"/>
      <c r="BM65159" s="3"/>
      <c r="BN65159" s="3"/>
      <c r="BO65159" s="3"/>
      <c r="BP65159" s="3"/>
      <c r="BQ65159" s="3"/>
      <c r="BR65159" s="3"/>
      <c r="BS65159" s="3"/>
      <c r="BT65159" s="3"/>
      <c r="BU65159" s="3"/>
      <c r="BV65159" s="3"/>
      <c r="BW65159" s="3"/>
      <c r="BX65159" s="3"/>
      <c r="BY65159" s="3"/>
      <c r="BZ65159" s="3"/>
      <c r="CA65159" s="3"/>
      <c r="CB65159" s="3"/>
      <c r="CC65159" s="3"/>
      <c r="CD65159" s="3"/>
      <c r="CE65159" s="3"/>
      <c r="CF65159" s="3"/>
      <c r="CG65159" s="3"/>
      <c r="CH65159" s="3"/>
      <c r="CI65159" s="3"/>
      <c r="CJ65159" s="3"/>
      <c r="CK65159" s="3"/>
      <c r="CL65159" s="3"/>
      <c r="CM65159" s="3"/>
      <c r="CN65159" s="3"/>
      <c r="CO65159" s="3"/>
      <c r="CP65159" s="3"/>
      <c r="CQ65159" s="3"/>
      <c r="CR65159" s="3"/>
      <c r="CS65159" s="3"/>
      <c r="CT65159" s="3"/>
      <c r="CU65159" s="3"/>
      <c r="CV65159" s="3"/>
      <c r="CW65159" s="3"/>
      <c r="CX65159" s="3"/>
      <c r="CY65159" s="3"/>
      <c r="CZ65159" s="3"/>
      <c r="DA65159" s="3"/>
      <c r="DB65159" s="3"/>
      <c r="DC65159" s="3"/>
      <c r="DD65159" s="3"/>
      <c r="DE65159" s="3"/>
      <c r="DF65159" s="3"/>
      <c r="DG65159" s="3"/>
      <c r="DH65159" s="3"/>
      <c r="DI65159" s="3"/>
      <c r="DJ65159" s="3"/>
      <c r="DK65159" s="3"/>
      <c r="DL65159" s="3"/>
      <c r="DM65159" s="3"/>
      <c r="DN65159" s="3"/>
      <c r="DO65159" s="3"/>
      <c r="DP65159" s="3"/>
      <c r="DQ65159" s="3"/>
      <c r="DR65159" s="3"/>
      <c r="DS65159" s="3"/>
      <c r="DT65159" s="3"/>
      <c r="DU65159" s="3"/>
      <c r="DV65159" s="3"/>
      <c r="DW65159" s="3"/>
      <c r="DX65159" s="3"/>
      <c r="DY65159" s="3"/>
      <c r="DZ65159" s="3"/>
      <c r="EA65159" s="3"/>
      <c r="EB65159" s="3"/>
      <c r="EC65159" s="3"/>
      <c r="ED65159" s="3"/>
      <c r="EE65159" s="3"/>
      <c r="EF65159" s="3"/>
      <c r="EG65159" s="3"/>
      <c r="EH65159" s="3"/>
      <c r="EI65159" s="3"/>
      <c r="EJ65159" s="3"/>
      <c r="EK65159" s="3"/>
      <c r="EL65159" s="3"/>
      <c r="EM65159" s="3"/>
      <c r="EN65159" s="3"/>
      <c r="EO65159" s="3"/>
      <c r="EP65159" s="3"/>
      <c r="EQ65159" s="3"/>
      <c r="ER65159" s="3"/>
      <c r="ES65159" s="3"/>
      <c r="ET65159" s="3"/>
      <c r="EU65159" s="3"/>
      <c r="EV65159" s="3"/>
      <c r="EW65159" s="3"/>
      <c r="EX65159" s="3"/>
      <c r="EY65159" s="3"/>
      <c r="EZ65159" s="3"/>
      <c r="FA65159" s="3"/>
      <c r="FB65159" s="3"/>
      <c r="FC65159" s="3"/>
      <c r="FD65159" s="3"/>
      <c r="FE65159" s="3"/>
      <c r="FF65159" s="3"/>
      <c r="FG65159" s="3"/>
      <c r="FH65159" s="3"/>
      <c r="FI65159" s="3"/>
      <c r="FJ65159" s="3"/>
      <c r="FK65159" s="3"/>
      <c r="FL65159" s="3"/>
      <c r="FM65159" s="3"/>
      <c r="FN65159" s="3"/>
      <c r="FO65159" s="3"/>
      <c r="FP65159" s="3"/>
      <c r="FQ65159" s="3"/>
      <c r="FR65159" s="3"/>
      <c r="FS65159" s="3"/>
      <c r="FT65159" s="3"/>
      <c r="FU65159" s="3"/>
      <c r="FV65159" s="3"/>
      <c r="FW65159" s="3"/>
      <c r="FX65159" s="3"/>
      <c r="FY65159" s="3"/>
      <c r="FZ65159" s="3"/>
      <c r="GA65159" s="3"/>
      <c r="GB65159" s="3"/>
      <c r="GC65159" s="3"/>
    </row>
    <row r="65160" spans="1:185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  <c r="K65160" s="3"/>
      <c r="L65160" s="3"/>
      <c r="M65160" s="3"/>
      <c r="N65160" s="3"/>
      <c r="O65160" s="3"/>
      <c r="P65160" s="3"/>
      <c r="Q65160" s="3"/>
      <c r="R65160" s="3"/>
      <c r="S65160" s="3"/>
      <c r="T65160" s="3"/>
      <c r="U65160" s="3"/>
      <c r="V65160" s="3"/>
      <c r="W65160" s="3"/>
      <c r="X65160" s="3"/>
      <c r="Y65160" s="3"/>
      <c r="Z65160" s="3"/>
      <c r="AA65160" s="3"/>
      <c r="AB65160" s="3"/>
      <c r="AC65160" s="3"/>
      <c r="AD65160" s="3"/>
      <c r="AE65160" s="3"/>
      <c r="AF65160" s="3"/>
      <c r="AG65160" s="3"/>
      <c r="AH65160" s="3"/>
      <c r="AI65160" s="3"/>
      <c r="AJ65160" s="3"/>
      <c r="AK65160" s="3"/>
      <c r="AL65160" s="3"/>
      <c r="AM65160" s="3"/>
      <c r="AN65160" s="3"/>
      <c r="AO65160" s="3"/>
      <c r="AP65160" s="3"/>
      <c r="AQ65160" s="3"/>
      <c r="AR65160" s="3"/>
      <c r="AS65160" s="3"/>
      <c r="AT65160" s="3"/>
      <c r="AU65160" s="3"/>
      <c r="AV65160" s="3"/>
      <c r="AW65160" s="3"/>
      <c r="AX65160" s="3"/>
      <c r="AY65160" s="3"/>
      <c r="AZ65160" s="3"/>
      <c r="BA65160" s="3"/>
      <c r="BB65160" s="3"/>
      <c r="BC65160" s="3"/>
      <c r="BD65160" s="3"/>
      <c r="BE65160" s="3"/>
      <c r="BF65160" s="3"/>
      <c r="BG65160" s="3"/>
      <c r="BH65160" s="3"/>
      <c r="BI65160" s="3"/>
      <c r="BJ65160" s="3"/>
      <c r="BK65160" s="3"/>
      <c r="BL65160" s="3"/>
      <c r="BM65160" s="3"/>
      <c r="BN65160" s="3"/>
      <c r="BO65160" s="3"/>
      <c r="BP65160" s="3"/>
      <c r="BQ65160" s="3"/>
      <c r="BR65160" s="3"/>
      <c r="BS65160" s="3"/>
      <c r="BT65160" s="3"/>
      <c r="BU65160" s="3"/>
      <c r="BV65160" s="3"/>
      <c r="BW65160" s="3"/>
      <c r="BX65160" s="3"/>
      <c r="BY65160" s="3"/>
      <c r="BZ65160" s="3"/>
      <c r="CA65160" s="3"/>
      <c r="CB65160" s="3"/>
      <c r="CC65160" s="3"/>
      <c r="CD65160" s="3"/>
      <c r="CE65160" s="3"/>
      <c r="CF65160" s="3"/>
      <c r="CG65160" s="3"/>
      <c r="CH65160" s="3"/>
      <c r="CI65160" s="3"/>
      <c r="CJ65160" s="3"/>
      <c r="CK65160" s="3"/>
      <c r="CL65160" s="3"/>
      <c r="CM65160" s="3"/>
      <c r="CN65160" s="3"/>
      <c r="CO65160" s="3"/>
      <c r="CP65160" s="3"/>
      <c r="CQ65160" s="3"/>
      <c r="CR65160" s="3"/>
      <c r="CS65160" s="3"/>
      <c r="CT65160" s="3"/>
      <c r="CU65160" s="3"/>
      <c r="CV65160" s="3"/>
      <c r="CW65160" s="3"/>
      <c r="CX65160" s="3"/>
      <c r="CY65160" s="3"/>
      <c r="CZ65160" s="3"/>
      <c r="DA65160" s="3"/>
      <c r="DB65160" s="3"/>
      <c r="DC65160" s="3"/>
      <c r="DD65160" s="3"/>
      <c r="DE65160" s="3"/>
      <c r="DF65160" s="3"/>
      <c r="DG65160" s="3"/>
      <c r="DH65160" s="3"/>
      <c r="DI65160" s="3"/>
      <c r="DJ65160" s="3"/>
      <c r="DK65160" s="3"/>
      <c r="DL65160" s="3"/>
      <c r="DM65160" s="3"/>
      <c r="DN65160" s="3"/>
      <c r="DO65160" s="3"/>
      <c r="DP65160" s="3"/>
      <c r="DQ65160" s="3"/>
      <c r="DR65160" s="3"/>
      <c r="DS65160" s="3"/>
      <c r="DT65160" s="3"/>
      <c r="DU65160" s="3"/>
      <c r="DV65160" s="3"/>
      <c r="DW65160" s="3"/>
      <c r="DX65160" s="3"/>
      <c r="DY65160" s="3"/>
      <c r="DZ65160" s="3"/>
      <c r="EA65160" s="3"/>
      <c r="EB65160" s="3"/>
      <c r="EC65160" s="3"/>
      <c r="ED65160" s="3"/>
      <c r="EE65160" s="3"/>
      <c r="EF65160" s="3"/>
      <c r="EG65160" s="3"/>
      <c r="EH65160" s="3"/>
      <c r="EI65160" s="3"/>
      <c r="EJ65160" s="3"/>
      <c r="EK65160" s="3"/>
      <c r="EL65160" s="3"/>
      <c r="EM65160" s="3"/>
      <c r="EN65160" s="3"/>
      <c r="EO65160" s="3"/>
      <c r="EP65160" s="3"/>
      <c r="EQ65160" s="3"/>
      <c r="ER65160" s="3"/>
      <c r="ES65160" s="3"/>
      <c r="ET65160" s="3"/>
      <c r="EU65160" s="3"/>
      <c r="EV65160" s="3"/>
      <c r="EW65160" s="3"/>
      <c r="EX65160" s="3"/>
      <c r="EY65160" s="3"/>
      <c r="EZ65160" s="3"/>
      <c r="FA65160" s="3"/>
      <c r="FB65160" s="3"/>
      <c r="FC65160" s="3"/>
      <c r="FD65160" s="3"/>
      <c r="FE65160" s="3"/>
      <c r="FF65160" s="3"/>
      <c r="FG65160" s="3"/>
      <c r="FH65160" s="3"/>
      <c r="FI65160" s="3"/>
      <c r="FJ65160" s="3"/>
      <c r="FK65160" s="3"/>
      <c r="FL65160" s="3"/>
      <c r="FM65160" s="3"/>
      <c r="FN65160" s="3"/>
      <c r="FO65160" s="3"/>
      <c r="FP65160" s="3"/>
      <c r="FQ65160" s="3"/>
      <c r="FR65160" s="3"/>
      <c r="FS65160" s="3"/>
      <c r="FT65160" s="3"/>
      <c r="FU65160" s="3"/>
      <c r="FV65160" s="3"/>
      <c r="FW65160" s="3"/>
      <c r="FX65160" s="3"/>
      <c r="FY65160" s="3"/>
      <c r="FZ65160" s="3"/>
      <c r="GA65160" s="3"/>
      <c r="GB65160" s="3"/>
      <c r="GC65160" s="3"/>
    </row>
    <row r="65161" spans="1:185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  <c r="K65161" s="3"/>
      <c r="L65161" s="3"/>
      <c r="M65161" s="3"/>
      <c r="N65161" s="3"/>
      <c r="O65161" s="3"/>
      <c r="P65161" s="3"/>
      <c r="Q65161" s="3"/>
      <c r="R65161" s="3"/>
      <c r="S65161" s="3"/>
      <c r="T65161" s="3"/>
      <c r="U65161" s="3"/>
      <c r="V65161" s="3"/>
      <c r="W65161" s="3"/>
      <c r="X65161" s="3"/>
      <c r="Y65161" s="3"/>
      <c r="Z65161" s="3"/>
      <c r="AA65161" s="3"/>
      <c r="AB65161" s="3"/>
      <c r="AC65161" s="3"/>
      <c r="AD65161" s="3"/>
      <c r="AE65161" s="3"/>
      <c r="AF65161" s="3"/>
      <c r="AG65161" s="3"/>
      <c r="AH65161" s="3"/>
      <c r="AI65161" s="3"/>
      <c r="AJ65161" s="3"/>
      <c r="AK65161" s="3"/>
      <c r="AL65161" s="3"/>
      <c r="AM65161" s="3"/>
      <c r="AN65161" s="3"/>
      <c r="AO65161" s="3"/>
      <c r="AP65161" s="3"/>
      <c r="AQ65161" s="3"/>
      <c r="AR65161" s="3"/>
      <c r="AS65161" s="3"/>
      <c r="AT65161" s="3"/>
      <c r="AU65161" s="3"/>
      <c r="AV65161" s="3"/>
      <c r="AW65161" s="3"/>
      <c r="AX65161" s="3"/>
      <c r="AY65161" s="3"/>
      <c r="AZ65161" s="3"/>
      <c r="BA65161" s="3"/>
      <c r="BB65161" s="3"/>
      <c r="BC65161" s="3"/>
      <c r="BD65161" s="3"/>
      <c r="BE65161" s="3"/>
      <c r="BF65161" s="3"/>
      <c r="BG65161" s="3"/>
      <c r="BH65161" s="3"/>
      <c r="BI65161" s="3"/>
      <c r="BJ65161" s="3"/>
      <c r="BK65161" s="3"/>
      <c r="BL65161" s="3"/>
      <c r="BM65161" s="3"/>
      <c r="BN65161" s="3"/>
      <c r="BO65161" s="3"/>
      <c r="BP65161" s="3"/>
      <c r="BQ65161" s="3"/>
      <c r="BR65161" s="3"/>
      <c r="BS65161" s="3"/>
      <c r="BT65161" s="3"/>
      <c r="BU65161" s="3"/>
      <c r="BV65161" s="3"/>
      <c r="BW65161" s="3"/>
      <c r="BX65161" s="3"/>
      <c r="BY65161" s="3"/>
      <c r="BZ65161" s="3"/>
      <c r="CA65161" s="3"/>
      <c r="CB65161" s="3"/>
      <c r="CC65161" s="3"/>
      <c r="CD65161" s="3"/>
      <c r="CE65161" s="3"/>
      <c r="CF65161" s="3"/>
      <c r="CG65161" s="3"/>
      <c r="CH65161" s="3"/>
      <c r="CI65161" s="3"/>
      <c r="CJ65161" s="3"/>
      <c r="CK65161" s="3"/>
      <c r="CL65161" s="3"/>
      <c r="CM65161" s="3"/>
      <c r="CN65161" s="3"/>
      <c r="CO65161" s="3"/>
      <c r="CP65161" s="3"/>
      <c r="CQ65161" s="3"/>
      <c r="CR65161" s="3"/>
      <c r="CS65161" s="3"/>
      <c r="CT65161" s="3"/>
      <c r="CU65161" s="3"/>
      <c r="CV65161" s="3"/>
      <c r="CW65161" s="3"/>
      <c r="CX65161" s="3"/>
      <c r="CY65161" s="3"/>
      <c r="CZ65161" s="3"/>
      <c r="DA65161" s="3"/>
      <c r="DB65161" s="3"/>
      <c r="DC65161" s="3"/>
      <c r="DD65161" s="3"/>
      <c r="DE65161" s="3"/>
      <c r="DF65161" s="3"/>
      <c r="DG65161" s="3"/>
      <c r="DH65161" s="3"/>
      <c r="DI65161" s="3"/>
      <c r="DJ65161" s="3"/>
      <c r="DK65161" s="3"/>
      <c r="DL65161" s="3"/>
      <c r="DM65161" s="3"/>
      <c r="DN65161" s="3"/>
      <c r="DO65161" s="3"/>
      <c r="DP65161" s="3"/>
      <c r="DQ65161" s="3"/>
      <c r="DR65161" s="3"/>
      <c r="DS65161" s="3"/>
      <c r="DT65161" s="3"/>
      <c r="DU65161" s="3"/>
      <c r="DV65161" s="3"/>
      <c r="DW65161" s="3"/>
      <c r="DX65161" s="3"/>
      <c r="DY65161" s="3"/>
      <c r="DZ65161" s="3"/>
      <c r="EA65161" s="3"/>
      <c r="EB65161" s="3"/>
      <c r="EC65161" s="3"/>
      <c r="ED65161" s="3"/>
      <c r="EE65161" s="3"/>
      <c r="EF65161" s="3"/>
      <c r="EG65161" s="3"/>
      <c r="EH65161" s="3"/>
      <c r="EI65161" s="3"/>
      <c r="EJ65161" s="3"/>
      <c r="EK65161" s="3"/>
      <c r="EL65161" s="3"/>
      <c r="EM65161" s="3"/>
      <c r="EN65161" s="3"/>
      <c r="EO65161" s="3"/>
      <c r="EP65161" s="3"/>
      <c r="EQ65161" s="3"/>
      <c r="ER65161" s="3"/>
      <c r="ES65161" s="3"/>
      <c r="ET65161" s="3"/>
      <c r="EU65161" s="3"/>
      <c r="EV65161" s="3"/>
      <c r="EW65161" s="3"/>
      <c r="EX65161" s="3"/>
      <c r="EY65161" s="3"/>
      <c r="EZ65161" s="3"/>
      <c r="FA65161" s="3"/>
      <c r="FB65161" s="3"/>
      <c r="FC65161" s="3"/>
      <c r="FD65161" s="3"/>
      <c r="FE65161" s="3"/>
      <c r="FF65161" s="3"/>
      <c r="FG65161" s="3"/>
      <c r="FH65161" s="3"/>
      <c r="FI65161" s="3"/>
      <c r="FJ65161" s="3"/>
      <c r="FK65161" s="3"/>
      <c r="FL65161" s="3"/>
      <c r="FM65161" s="3"/>
      <c r="FN65161" s="3"/>
      <c r="FO65161" s="3"/>
      <c r="FP65161" s="3"/>
      <c r="FQ65161" s="3"/>
      <c r="FR65161" s="3"/>
      <c r="FS65161" s="3"/>
      <c r="FT65161" s="3"/>
      <c r="FU65161" s="3"/>
      <c r="FV65161" s="3"/>
      <c r="FW65161" s="3"/>
      <c r="FX65161" s="3"/>
      <c r="FY65161" s="3"/>
      <c r="FZ65161" s="3"/>
      <c r="GA65161" s="3"/>
      <c r="GB65161" s="3"/>
      <c r="GC65161" s="3"/>
    </row>
    <row r="65162" spans="1:185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  <c r="K65162" s="3"/>
      <c r="L65162" s="3"/>
      <c r="M65162" s="3"/>
      <c r="N65162" s="3"/>
      <c r="O65162" s="3"/>
      <c r="P65162" s="3"/>
      <c r="Q65162" s="3"/>
      <c r="R65162" s="3"/>
      <c r="S65162" s="3"/>
      <c r="T65162" s="3"/>
      <c r="U65162" s="3"/>
      <c r="V65162" s="3"/>
      <c r="W65162" s="3"/>
      <c r="X65162" s="3"/>
      <c r="Y65162" s="3"/>
      <c r="Z65162" s="3"/>
      <c r="AA65162" s="3"/>
      <c r="AB65162" s="3"/>
      <c r="AC65162" s="3"/>
      <c r="AD65162" s="3"/>
      <c r="AE65162" s="3"/>
      <c r="AF65162" s="3"/>
      <c r="AG65162" s="3"/>
      <c r="AH65162" s="3"/>
      <c r="AI65162" s="3"/>
      <c r="AJ65162" s="3"/>
      <c r="AK65162" s="3"/>
      <c r="AL65162" s="3"/>
      <c r="AM65162" s="3"/>
      <c r="AN65162" s="3"/>
      <c r="AO65162" s="3"/>
      <c r="AP65162" s="3"/>
      <c r="AQ65162" s="3"/>
      <c r="AR65162" s="3"/>
      <c r="AS65162" s="3"/>
      <c r="AT65162" s="3"/>
      <c r="AU65162" s="3"/>
      <c r="AV65162" s="3"/>
      <c r="AW65162" s="3"/>
      <c r="AX65162" s="3"/>
      <c r="AY65162" s="3"/>
      <c r="AZ65162" s="3"/>
      <c r="BA65162" s="3"/>
      <c r="BB65162" s="3"/>
      <c r="BC65162" s="3"/>
      <c r="BD65162" s="3"/>
      <c r="BE65162" s="3"/>
      <c r="BF65162" s="3"/>
      <c r="BG65162" s="3"/>
      <c r="BH65162" s="3"/>
      <c r="BI65162" s="3"/>
      <c r="BJ65162" s="3"/>
      <c r="BK65162" s="3"/>
      <c r="BL65162" s="3"/>
      <c r="BM65162" s="3"/>
      <c r="BN65162" s="3"/>
      <c r="BO65162" s="3"/>
      <c r="BP65162" s="3"/>
      <c r="BQ65162" s="3"/>
      <c r="BR65162" s="3"/>
      <c r="BS65162" s="3"/>
      <c r="BT65162" s="3"/>
      <c r="BU65162" s="3"/>
      <c r="BV65162" s="3"/>
      <c r="BW65162" s="3"/>
      <c r="BX65162" s="3"/>
      <c r="BY65162" s="3"/>
      <c r="BZ65162" s="3"/>
      <c r="CA65162" s="3"/>
      <c r="CB65162" s="3"/>
      <c r="CC65162" s="3"/>
      <c r="CD65162" s="3"/>
      <c r="CE65162" s="3"/>
      <c r="CF65162" s="3"/>
      <c r="CG65162" s="3"/>
      <c r="CH65162" s="3"/>
      <c r="CI65162" s="3"/>
      <c r="CJ65162" s="3"/>
      <c r="CK65162" s="3"/>
      <c r="CL65162" s="3"/>
      <c r="CM65162" s="3"/>
      <c r="CN65162" s="3"/>
      <c r="CO65162" s="3"/>
      <c r="CP65162" s="3"/>
      <c r="CQ65162" s="3"/>
      <c r="CR65162" s="3"/>
      <c r="CS65162" s="3"/>
      <c r="CT65162" s="3"/>
      <c r="CU65162" s="3"/>
      <c r="CV65162" s="3"/>
      <c r="CW65162" s="3"/>
      <c r="CX65162" s="3"/>
      <c r="CY65162" s="3"/>
      <c r="CZ65162" s="3"/>
      <c r="DA65162" s="3"/>
      <c r="DB65162" s="3"/>
      <c r="DC65162" s="3"/>
      <c r="DD65162" s="3"/>
      <c r="DE65162" s="3"/>
      <c r="DF65162" s="3"/>
      <c r="DG65162" s="3"/>
      <c r="DH65162" s="3"/>
      <c r="DI65162" s="3"/>
      <c r="DJ65162" s="3"/>
      <c r="DK65162" s="3"/>
      <c r="DL65162" s="3"/>
      <c r="DM65162" s="3"/>
      <c r="DN65162" s="3"/>
      <c r="DO65162" s="3"/>
      <c r="DP65162" s="3"/>
      <c r="DQ65162" s="3"/>
      <c r="DR65162" s="3"/>
      <c r="DS65162" s="3"/>
      <c r="DT65162" s="3"/>
      <c r="DU65162" s="3"/>
      <c r="DV65162" s="3"/>
      <c r="DW65162" s="3"/>
      <c r="DX65162" s="3"/>
      <c r="DY65162" s="3"/>
      <c r="DZ65162" s="3"/>
      <c r="EA65162" s="3"/>
      <c r="EB65162" s="3"/>
      <c r="EC65162" s="3"/>
      <c r="ED65162" s="3"/>
      <c r="EE65162" s="3"/>
      <c r="EF65162" s="3"/>
      <c r="EG65162" s="3"/>
      <c r="EH65162" s="3"/>
      <c r="EI65162" s="3"/>
      <c r="EJ65162" s="3"/>
      <c r="EK65162" s="3"/>
      <c r="EL65162" s="3"/>
      <c r="EM65162" s="3"/>
      <c r="EN65162" s="3"/>
      <c r="EO65162" s="3"/>
      <c r="EP65162" s="3"/>
      <c r="EQ65162" s="3"/>
      <c r="ER65162" s="3"/>
      <c r="ES65162" s="3"/>
      <c r="ET65162" s="3"/>
      <c r="EU65162" s="3"/>
      <c r="EV65162" s="3"/>
      <c r="EW65162" s="3"/>
      <c r="EX65162" s="3"/>
      <c r="EY65162" s="3"/>
      <c r="EZ65162" s="3"/>
      <c r="FA65162" s="3"/>
      <c r="FB65162" s="3"/>
      <c r="FC65162" s="3"/>
      <c r="FD65162" s="3"/>
      <c r="FE65162" s="3"/>
      <c r="FF65162" s="3"/>
      <c r="FG65162" s="3"/>
      <c r="FH65162" s="3"/>
      <c r="FI65162" s="3"/>
      <c r="FJ65162" s="3"/>
      <c r="FK65162" s="3"/>
      <c r="FL65162" s="3"/>
      <c r="FM65162" s="3"/>
      <c r="FN65162" s="3"/>
      <c r="FO65162" s="3"/>
      <c r="FP65162" s="3"/>
      <c r="FQ65162" s="3"/>
      <c r="FR65162" s="3"/>
      <c r="FS65162" s="3"/>
      <c r="FT65162" s="3"/>
      <c r="FU65162" s="3"/>
      <c r="FV65162" s="3"/>
      <c r="FW65162" s="3"/>
      <c r="FX65162" s="3"/>
      <c r="FY65162" s="3"/>
      <c r="FZ65162" s="3"/>
      <c r="GA65162" s="3"/>
      <c r="GB65162" s="3"/>
      <c r="GC65162" s="3"/>
    </row>
    <row r="65163" spans="1:185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  <c r="K65163" s="3"/>
      <c r="L65163" s="3"/>
      <c r="M65163" s="3"/>
      <c r="N65163" s="3"/>
      <c r="O65163" s="3"/>
      <c r="P65163" s="3"/>
      <c r="Q65163" s="3"/>
      <c r="R65163" s="3"/>
      <c r="S65163" s="3"/>
      <c r="T65163" s="3"/>
      <c r="U65163" s="3"/>
      <c r="V65163" s="3"/>
      <c r="W65163" s="3"/>
      <c r="X65163" s="3"/>
      <c r="Y65163" s="3"/>
      <c r="Z65163" s="3"/>
      <c r="AA65163" s="3"/>
      <c r="AB65163" s="3"/>
      <c r="AC65163" s="3"/>
      <c r="AD65163" s="3"/>
      <c r="AE65163" s="3"/>
      <c r="AF65163" s="3"/>
      <c r="AG65163" s="3"/>
      <c r="AH65163" s="3"/>
      <c r="AI65163" s="3"/>
      <c r="AJ65163" s="3"/>
      <c r="AK65163" s="3"/>
      <c r="AL65163" s="3"/>
      <c r="AM65163" s="3"/>
      <c r="AN65163" s="3"/>
      <c r="AO65163" s="3"/>
      <c r="AP65163" s="3"/>
      <c r="AQ65163" s="3"/>
      <c r="AR65163" s="3"/>
      <c r="AS65163" s="3"/>
      <c r="AT65163" s="3"/>
      <c r="AU65163" s="3"/>
      <c r="AV65163" s="3"/>
      <c r="AW65163" s="3"/>
      <c r="AX65163" s="3"/>
      <c r="AY65163" s="3"/>
      <c r="AZ65163" s="3"/>
      <c r="BA65163" s="3"/>
      <c r="BB65163" s="3"/>
      <c r="BC65163" s="3"/>
      <c r="BD65163" s="3"/>
      <c r="BE65163" s="3"/>
      <c r="BF65163" s="3"/>
      <c r="BG65163" s="3"/>
      <c r="BH65163" s="3"/>
      <c r="BI65163" s="3"/>
      <c r="BJ65163" s="3"/>
      <c r="BK65163" s="3"/>
      <c r="BL65163" s="3"/>
      <c r="BM65163" s="3"/>
      <c r="BN65163" s="3"/>
      <c r="BO65163" s="3"/>
      <c r="BP65163" s="3"/>
      <c r="BQ65163" s="3"/>
      <c r="BR65163" s="3"/>
      <c r="BS65163" s="3"/>
      <c r="BT65163" s="3"/>
      <c r="BU65163" s="3"/>
      <c r="BV65163" s="3"/>
      <c r="BW65163" s="3"/>
      <c r="BX65163" s="3"/>
      <c r="BY65163" s="3"/>
      <c r="BZ65163" s="3"/>
      <c r="CA65163" s="3"/>
      <c r="CB65163" s="3"/>
      <c r="CC65163" s="3"/>
      <c r="CD65163" s="3"/>
      <c r="CE65163" s="3"/>
      <c r="CF65163" s="3"/>
      <c r="CG65163" s="3"/>
      <c r="CH65163" s="3"/>
      <c r="CI65163" s="3"/>
      <c r="CJ65163" s="3"/>
      <c r="CK65163" s="3"/>
      <c r="CL65163" s="3"/>
      <c r="CM65163" s="3"/>
      <c r="CN65163" s="3"/>
      <c r="CO65163" s="3"/>
      <c r="CP65163" s="3"/>
      <c r="CQ65163" s="3"/>
      <c r="CR65163" s="3"/>
      <c r="CS65163" s="3"/>
      <c r="CT65163" s="3"/>
      <c r="CU65163" s="3"/>
      <c r="CV65163" s="3"/>
      <c r="CW65163" s="3"/>
      <c r="CX65163" s="3"/>
      <c r="CY65163" s="3"/>
      <c r="CZ65163" s="3"/>
      <c r="DA65163" s="3"/>
      <c r="DB65163" s="3"/>
      <c r="DC65163" s="3"/>
      <c r="DD65163" s="3"/>
      <c r="DE65163" s="3"/>
      <c r="DF65163" s="3"/>
      <c r="DG65163" s="3"/>
      <c r="DH65163" s="3"/>
      <c r="DI65163" s="3"/>
      <c r="DJ65163" s="3"/>
      <c r="DK65163" s="3"/>
      <c r="DL65163" s="3"/>
      <c r="DM65163" s="3"/>
      <c r="DN65163" s="3"/>
      <c r="DO65163" s="3"/>
      <c r="DP65163" s="3"/>
      <c r="DQ65163" s="3"/>
      <c r="DR65163" s="3"/>
      <c r="DS65163" s="3"/>
      <c r="DT65163" s="3"/>
      <c r="DU65163" s="3"/>
      <c r="DV65163" s="3"/>
      <c r="DW65163" s="3"/>
      <c r="DX65163" s="3"/>
      <c r="DY65163" s="3"/>
      <c r="DZ65163" s="3"/>
      <c r="EA65163" s="3"/>
      <c r="EB65163" s="3"/>
      <c r="EC65163" s="3"/>
      <c r="ED65163" s="3"/>
      <c r="EE65163" s="3"/>
      <c r="EF65163" s="3"/>
      <c r="EG65163" s="3"/>
      <c r="EH65163" s="3"/>
      <c r="EI65163" s="3"/>
      <c r="EJ65163" s="3"/>
      <c r="EK65163" s="3"/>
      <c r="EL65163" s="3"/>
      <c r="EM65163" s="3"/>
      <c r="EN65163" s="3"/>
      <c r="EO65163" s="3"/>
      <c r="EP65163" s="3"/>
      <c r="EQ65163" s="3"/>
      <c r="ER65163" s="3"/>
      <c r="ES65163" s="3"/>
      <c r="ET65163" s="3"/>
      <c r="EU65163" s="3"/>
      <c r="EV65163" s="3"/>
      <c r="EW65163" s="3"/>
      <c r="EX65163" s="3"/>
      <c r="EY65163" s="3"/>
      <c r="EZ65163" s="3"/>
      <c r="FA65163" s="3"/>
      <c r="FB65163" s="3"/>
      <c r="FC65163" s="3"/>
      <c r="FD65163" s="3"/>
      <c r="FE65163" s="3"/>
      <c r="FF65163" s="3"/>
      <c r="FG65163" s="3"/>
      <c r="FH65163" s="3"/>
      <c r="FI65163" s="3"/>
      <c r="FJ65163" s="3"/>
      <c r="FK65163" s="3"/>
      <c r="FL65163" s="3"/>
      <c r="FM65163" s="3"/>
      <c r="FN65163" s="3"/>
      <c r="FO65163" s="3"/>
      <c r="FP65163" s="3"/>
      <c r="FQ65163" s="3"/>
      <c r="FR65163" s="3"/>
      <c r="FS65163" s="3"/>
      <c r="FT65163" s="3"/>
      <c r="FU65163" s="3"/>
      <c r="FV65163" s="3"/>
      <c r="FW65163" s="3"/>
      <c r="FX65163" s="3"/>
      <c r="FY65163" s="3"/>
      <c r="FZ65163" s="3"/>
      <c r="GA65163" s="3"/>
      <c r="GB65163" s="3"/>
      <c r="GC65163" s="3"/>
    </row>
    <row r="65164" spans="1:185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  <c r="K65164" s="3"/>
      <c r="L65164" s="3"/>
      <c r="M65164" s="3"/>
      <c r="N65164" s="3"/>
      <c r="O65164" s="3"/>
      <c r="P65164" s="3"/>
      <c r="Q65164" s="3"/>
      <c r="R65164" s="3"/>
      <c r="S65164" s="3"/>
      <c r="T65164" s="3"/>
      <c r="U65164" s="3"/>
      <c r="V65164" s="3"/>
      <c r="W65164" s="3"/>
      <c r="X65164" s="3"/>
      <c r="Y65164" s="3"/>
      <c r="Z65164" s="3"/>
      <c r="AA65164" s="3"/>
      <c r="AB65164" s="3"/>
      <c r="AC65164" s="3"/>
      <c r="AD65164" s="3"/>
      <c r="AE65164" s="3"/>
      <c r="AF65164" s="3"/>
      <c r="AG65164" s="3"/>
      <c r="AH65164" s="3"/>
      <c r="AI65164" s="3"/>
      <c r="AJ65164" s="3"/>
      <c r="AK65164" s="3"/>
      <c r="AL65164" s="3"/>
      <c r="AM65164" s="3"/>
      <c r="AN65164" s="3"/>
      <c r="AO65164" s="3"/>
      <c r="AP65164" s="3"/>
      <c r="AQ65164" s="3"/>
      <c r="AR65164" s="3"/>
      <c r="AS65164" s="3"/>
      <c r="AT65164" s="3"/>
      <c r="AU65164" s="3"/>
      <c r="AV65164" s="3"/>
      <c r="AW65164" s="3"/>
      <c r="AX65164" s="3"/>
      <c r="AY65164" s="3"/>
      <c r="AZ65164" s="3"/>
      <c r="BA65164" s="3"/>
      <c r="BB65164" s="3"/>
      <c r="BC65164" s="3"/>
      <c r="BD65164" s="3"/>
      <c r="BE65164" s="3"/>
      <c r="BF65164" s="3"/>
      <c r="BG65164" s="3"/>
      <c r="BH65164" s="3"/>
      <c r="BI65164" s="3"/>
      <c r="BJ65164" s="3"/>
      <c r="BK65164" s="3"/>
      <c r="BL65164" s="3"/>
      <c r="BM65164" s="3"/>
      <c r="BN65164" s="3"/>
      <c r="BO65164" s="3"/>
      <c r="BP65164" s="3"/>
      <c r="BQ65164" s="3"/>
      <c r="BR65164" s="3"/>
      <c r="BS65164" s="3"/>
      <c r="BT65164" s="3"/>
      <c r="BU65164" s="3"/>
      <c r="BV65164" s="3"/>
      <c r="BW65164" s="3"/>
      <c r="BX65164" s="3"/>
      <c r="BY65164" s="3"/>
      <c r="BZ65164" s="3"/>
      <c r="CA65164" s="3"/>
      <c r="CB65164" s="3"/>
      <c r="CC65164" s="3"/>
      <c r="CD65164" s="3"/>
      <c r="CE65164" s="3"/>
      <c r="CF65164" s="3"/>
      <c r="CG65164" s="3"/>
      <c r="CH65164" s="3"/>
      <c r="CI65164" s="3"/>
      <c r="CJ65164" s="3"/>
      <c r="CK65164" s="3"/>
      <c r="CL65164" s="3"/>
      <c r="CM65164" s="3"/>
      <c r="CN65164" s="3"/>
      <c r="CO65164" s="3"/>
      <c r="CP65164" s="3"/>
      <c r="CQ65164" s="3"/>
      <c r="CR65164" s="3"/>
      <c r="CS65164" s="3"/>
      <c r="CT65164" s="3"/>
      <c r="CU65164" s="3"/>
      <c r="CV65164" s="3"/>
      <c r="CW65164" s="3"/>
      <c r="CX65164" s="3"/>
      <c r="CY65164" s="3"/>
      <c r="CZ65164" s="3"/>
      <c r="DA65164" s="3"/>
      <c r="DB65164" s="3"/>
      <c r="DC65164" s="3"/>
      <c r="DD65164" s="3"/>
      <c r="DE65164" s="3"/>
      <c r="DF65164" s="3"/>
      <c r="DG65164" s="3"/>
      <c r="DH65164" s="3"/>
      <c r="DI65164" s="3"/>
      <c r="DJ65164" s="3"/>
      <c r="DK65164" s="3"/>
      <c r="DL65164" s="3"/>
      <c r="DM65164" s="3"/>
      <c r="DN65164" s="3"/>
      <c r="DO65164" s="3"/>
      <c r="DP65164" s="3"/>
      <c r="DQ65164" s="3"/>
      <c r="DR65164" s="3"/>
      <c r="DS65164" s="3"/>
      <c r="DT65164" s="3"/>
      <c r="DU65164" s="3"/>
      <c r="DV65164" s="3"/>
      <c r="DW65164" s="3"/>
      <c r="DX65164" s="3"/>
      <c r="DY65164" s="3"/>
      <c r="DZ65164" s="3"/>
      <c r="EA65164" s="3"/>
      <c r="EB65164" s="3"/>
      <c r="EC65164" s="3"/>
      <c r="ED65164" s="3"/>
      <c r="EE65164" s="3"/>
      <c r="EF65164" s="3"/>
      <c r="EG65164" s="3"/>
      <c r="EH65164" s="3"/>
      <c r="EI65164" s="3"/>
      <c r="EJ65164" s="3"/>
      <c r="EK65164" s="3"/>
      <c r="EL65164" s="3"/>
      <c r="EM65164" s="3"/>
      <c r="EN65164" s="3"/>
      <c r="EO65164" s="3"/>
      <c r="EP65164" s="3"/>
      <c r="EQ65164" s="3"/>
      <c r="ER65164" s="3"/>
      <c r="ES65164" s="3"/>
      <c r="ET65164" s="3"/>
      <c r="EU65164" s="3"/>
      <c r="EV65164" s="3"/>
      <c r="EW65164" s="3"/>
      <c r="EX65164" s="3"/>
      <c r="EY65164" s="3"/>
      <c r="EZ65164" s="3"/>
      <c r="FA65164" s="3"/>
      <c r="FB65164" s="3"/>
      <c r="FC65164" s="3"/>
      <c r="FD65164" s="3"/>
      <c r="FE65164" s="3"/>
      <c r="FF65164" s="3"/>
      <c r="FG65164" s="3"/>
      <c r="FH65164" s="3"/>
      <c r="FI65164" s="3"/>
      <c r="FJ65164" s="3"/>
      <c r="FK65164" s="3"/>
      <c r="FL65164" s="3"/>
      <c r="FM65164" s="3"/>
      <c r="FN65164" s="3"/>
      <c r="FO65164" s="3"/>
      <c r="FP65164" s="3"/>
      <c r="FQ65164" s="3"/>
      <c r="FR65164" s="3"/>
      <c r="FS65164" s="3"/>
      <c r="FT65164" s="3"/>
      <c r="FU65164" s="3"/>
      <c r="FV65164" s="3"/>
      <c r="FW65164" s="3"/>
      <c r="FX65164" s="3"/>
      <c r="FY65164" s="3"/>
      <c r="FZ65164" s="3"/>
      <c r="GA65164" s="3"/>
      <c r="GB65164" s="3"/>
      <c r="GC65164" s="3"/>
    </row>
    <row r="65165" spans="1:185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  <c r="K65165" s="3"/>
      <c r="L65165" s="3"/>
      <c r="M65165" s="3"/>
      <c r="N65165" s="3"/>
      <c r="O65165" s="3"/>
      <c r="P65165" s="3"/>
      <c r="Q65165" s="3"/>
      <c r="R65165" s="3"/>
      <c r="S65165" s="3"/>
      <c r="T65165" s="3"/>
      <c r="U65165" s="3"/>
      <c r="V65165" s="3"/>
      <c r="W65165" s="3"/>
      <c r="X65165" s="3"/>
      <c r="Y65165" s="3"/>
      <c r="Z65165" s="3"/>
      <c r="AA65165" s="3"/>
      <c r="AB65165" s="3"/>
      <c r="AC65165" s="3"/>
      <c r="AD65165" s="3"/>
      <c r="AE65165" s="3"/>
      <c r="AF65165" s="3"/>
      <c r="AG65165" s="3"/>
      <c r="AH65165" s="3"/>
      <c r="AI65165" s="3"/>
      <c r="AJ65165" s="3"/>
      <c r="AK65165" s="3"/>
      <c r="AL65165" s="3"/>
      <c r="AM65165" s="3"/>
      <c r="AN65165" s="3"/>
      <c r="AO65165" s="3"/>
      <c r="AP65165" s="3"/>
      <c r="AQ65165" s="3"/>
      <c r="AR65165" s="3"/>
      <c r="AS65165" s="3"/>
      <c r="AT65165" s="3"/>
      <c r="AU65165" s="3"/>
      <c r="AV65165" s="3"/>
      <c r="AW65165" s="3"/>
      <c r="AX65165" s="3"/>
      <c r="AY65165" s="3"/>
      <c r="AZ65165" s="3"/>
      <c r="BA65165" s="3"/>
      <c r="BB65165" s="3"/>
      <c r="BC65165" s="3"/>
      <c r="BD65165" s="3"/>
      <c r="BE65165" s="3"/>
      <c r="BF65165" s="3"/>
      <c r="BG65165" s="3"/>
      <c r="BH65165" s="3"/>
      <c r="BI65165" s="3"/>
      <c r="BJ65165" s="3"/>
      <c r="BK65165" s="3"/>
      <c r="BL65165" s="3"/>
      <c r="BM65165" s="3"/>
      <c r="BN65165" s="3"/>
      <c r="BO65165" s="3"/>
      <c r="BP65165" s="3"/>
      <c r="BQ65165" s="3"/>
      <c r="BR65165" s="3"/>
      <c r="BS65165" s="3"/>
      <c r="BT65165" s="3"/>
      <c r="BU65165" s="3"/>
      <c r="BV65165" s="3"/>
      <c r="BW65165" s="3"/>
      <c r="BX65165" s="3"/>
      <c r="BY65165" s="3"/>
      <c r="BZ65165" s="3"/>
      <c r="CA65165" s="3"/>
      <c r="CB65165" s="3"/>
      <c r="CC65165" s="3"/>
      <c r="CD65165" s="3"/>
      <c r="CE65165" s="3"/>
      <c r="CF65165" s="3"/>
      <c r="CG65165" s="3"/>
      <c r="CH65165" s="3"/>
      <c r="CI65165" s="3"/>
      <c r="CJ65165" s="3"/>
      <c r="CK65165" s="3"/>
      <c r="CL65165" s="3"/>
      <c r="CM65165" s="3"/>
      <c r="CN65165" s="3"/>
      <c r="CO65165" s="3"/>
      <c r="CP65165" s="3"/>
      <c r="CQ65165" s="3"/>
      <c r="CR65165" s="3"/>
      <c r="CS65165" s="3"/>
      <c r="CT65165" s="3"/>
      <c r="CU65165" s="3"/>
      <c r="CV65165" s="3"/>
      <c r="CW65165" s="3"/>
      <c r="CX65165" s="3"/>
      <c r="CY65165" s="3"/>
      <c r="CZ65165" s="3"/>
      <c r="DA65165" s="3"/>
      <c r="DB65165" s="3"/>
      <c r="DC65165" s="3"/>
      <c r="DD65165" s="3"/>
      <c r="DE65165" s="3"/>
      <c r="DF65165" s="3"/>
      <c r="DG65165" s="3"/>
      <c r="DH65165" s="3"/>
      <c r="DI65165" s="3"/>
      <c r="DJ65165" s="3"/>
      <c r="DK65165" s="3"/>
      <c r="DL65165" s="3"/>
      <c r="DM65165" s="3"/>
      <c r="DN65165" s="3"/>
      <c r="DO65165" s="3"/>
      <c r="DP65165" s="3"/>
      <c r="DQ65165" s="3"/>
      <c r="DR65165" s="3"/>
      <c r="DS65165" s="3"/>
      <c r="DT65165" s="3"/>
      <c r="DU65165" s="3"/>
      <c r="DV65165" s="3"/>
      <c r="DW65165" s="3"/>
      <c r="DX65165" s="3"/>
      <c r="DY65165" s="3"/>
      <c r="DZ65165" s="3"/>
      <c r="EA65165" s="3"/>
      <c r="EB65165" s="3"/>
      <c r="EC65165" s="3"/>
      <c r="ED65165" s="3"/>
      <c r="EE65165" s="3"/>
      <c r="EF65165" s="3"/>
      <c r="EG65165" s="3"/>
      <c r="EH65165" s="3"/>
      <c r="EI65165" s="3"/>
      <c r="EJ65165" s="3"/>
      <c r="EK65165" s="3"/>
      <c r="EL65165" s="3"/>
      <c r="EM65165" s="3"/>
      <c r="EN65165" s="3"/>
      <c r="EO65165" s="3"/>
      <c r="EP65165" s="3"/>
      <c r="EQ65165" s="3"/>
      <c r="ER65165" s="3"/>
      <c r="ES65165" s="3"/>
      <c r="ET65165" s="3"/>
      <c r="EU65165" s="3"/>
      <c r="EV65165" s="3"/>
      <c r="EW65165" s="3"/>
      <c r="EX65165" s="3"/>
      <c r="EY65165" s="3"/>
      <c r="EZ65165" s="3"/>
      <c r="FA65165" s="3"/>
      <c r="FB65165" s="3"/>
      <c r="FC65165" s="3"/>
      <c r="FD65165" s="3"/>
      <c r="FE65165" s="3"/>
      <c r="FF65165" s="3"/>
      <c r="FG65165" s="3"/>
      <c r="FH65165" s="3"/>
      <c r="FI65165" s="3"/>
      <c r="FJ65165" s="3"/>
      <c r="FK65165" s="3"/>
      <c r="FL65165" s="3"/>
      <c r="FM65165" s="3"/>
      <c r="FN65165" s="3"/>
      <c r="FO65165" s="3"/>
      <c r="FP65165" s="3"/>
      <c r="FQ65165" s="3"/>
      <c r="FR65165" s="3"/>
      <c r="FS65165" s="3"/>
      <c r="FT65165" s="3"/>
      <c r="FU65165" s="3"/>
      <c r="FV65165" s="3"/>
      <c r="FW65165" s="3"/>
      <c r="FX65165" s="3"/>
      <c r="FY65165" s="3"/>
      <c r="FZ65165" s="3"/>
      <c r="GA65165" s="3"/>
      <c r="GB65165" s="3"/>
      <c r="GC65165" s="3"/>
    </row>
    <row r="65166" spans="1:185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  <c r="K65166" s="3"/>
      <c r="L65166" s="3"/>
      <c r="M65166" s="3"/>
      <c r="N65166" s="3"/>
      <c r="O65166" s="3"/>
      <c r="P65166" s="3"/>
      <c r="Q65166" s="3"/>
      <c r="R65166" s="3"/>
      <c r="S65166" s="3"/>
      <c r="T65166" s="3"/>
      <c r="U65166" s="3"/>
      <c r="V65166" s="3"/>
      <c r="W65166" s="3"/>
      <c r="X65166" s="3"/>
      <c r="Y65166" s="3"/>
      <c r="Z65166" s="3"/>
      <c r="AA65166" s="3"/>
      <c r="AB65166" s="3"/>
      <c r="AC65166" s="3"/>
      <c r="AD65166" s="3"/>
      <c r="AE65166" s="3"/>
      <c r="AF65166" s="3"/>
      <c r="AG65166" s="3"/>
      <c r="AH65166" s="3"/>
      <c r="AI65166" s="3"/>
      <c r="AJ65166" s="3"/>
      <c r="AK65166" s="3"/>
      <c r="AL65166" s="3"/>
      <c r="AM65166" s="3"/>
      <c r="AN65166" s="3"/>
      <c r="AO65166" s="3"/>
      <c r="AP65166" s="3"/>
      <c r="AQ65166" s="3"/>
      <c r="AR65166" s="3"/>
      <c r="AS65166" s="3"/>
      <c r="AT65166" s="3"/>
      <c r="AU65166" s="3"/>
      <c r="AV65166" s="3"/>
      <c r="AW65166" s="3"/>
      <c r="AX65166" s="3"/>
      <c r="AY65166" s="3"/>
      <c r="AZ65166" s="3"/>
      <c r="BA65166" s="3"/>
      <c r="BB65166" s="3"/>
      <c r="BC65166" s="3"/>
      <c r="BD65166" s="3"/>
      <c r="BE65166" s="3"/>
      <c r="BF65166" s="3"/>
      <c r="BG65166" s="3"/>
      <c r="BH65166" s="3"/>
      <c r="BI65166" s="3"/>
      <c r="BJ65166" s="3"/>
      <c r="BK65166" s="3"/>
      <c r="BL65166" s="3"/>
      <c r="BM65166" s="3"/>
      <c r="BN65166" s="3"/>
      <c r="BO65166" s="3"/>
      <c r="BP65166" s="3"/>
      <c r="BQ65166" s="3"/>
      <c r="BR65166" s="3"/>
      <c r="BS65166" s="3"/>
      <c r="BT65166" s="3"/>
      <c r="BU65166" s="3"/>
      <c r="BV65166" s="3"/>
      <c r="BW65166" s="3"/>
      <c r="BX65166" s="3"/>
      <c r="BY65166" s="3"/>
      <c r="BZ65166" s="3"/>
      <c r="CA65166" s="3"/>
      <c r="CB65166" s="3"/>
      <c r="CC65166" s="3"/>
      <c r="CD65166" s="3"/>
      <c r="CE65166" s="3"/>
      <c r="CF65166" s="3"/>
      <c r="CG65166" s="3"/>
      <c r="CH65166" s="3"/>
      <c r="CI65166" s="3"/>
      <c r="CJ65166" s="3"/>
      <c r="CK65166" s="3"/>
      <c r="CL65166" s="3"/>
      <c r="CM65166" s="3"/>
      <c r="CN65166" s="3"/>
      <c r="CO65166" s="3"/>
      <c r="CP65166" s="3"/>
      <c r="CQ65166" s="3"/>
      <c r="CR65166" s="3"/>
      <c r="CS65166" s="3"/>
      <c r="CT65166" s="3"/>
      <c r="CU65166" s="3"/>
      <c r="CV65166" s="3"/>
      <c r="CW65166" s="3"/>
      <c r="CX65166" s="3"/>
      <c r="CY65166" s="3"/>
      <c r="CZ65166" s="3"/>
      <c r="DA65166" s="3"/>
      <c r="DB65166" s="3"/>
      <c r="DC65166" s="3"/>
      <c r="DD65166" s="3"/>
      <c r="DE65166" s="3"/>
      <c r="DF65166" s="3"/>
      <c r="DG65166" s="3"/>
      <c r="DH65166" s="3"/>
      <c r="DI65166" s="3"/>
      <c r="DJ65166" s="3"/>
      <c r="DK65166" s="3"/>
      <c r="DL65166" s="3"/>
      <c r="DM65166" s="3"/>
      <c r="DN65166" s="3"/>
      <c r="DO65166" s="3"/>
      <c r="DP65166" s="3"/>
      <c r="DQ65166" s="3"/>
      <c r="DR65166" s="3"/>
      <c r="DS65166" s="3"/>
      <c r="DT65166" s="3"/>
      <c r="DU65166" s="3"/>
      <c r="DV65166" s="3"/>
      <c r="DW65166" s="3"/>
      <c r="DX65166" s="3"/>
      <c r="DY65166" s="3"/>
      <c r="DZ65166" s="3"/>
      <c r="EA65166" s="3"/>
      <c r="EB65166" s="3"/>
      <c r="EC65166" s="3"/>
      <c r="ED65166" s="3"/>
      <c r="EE65166" s="3"/>
      <c r="EF65166" s="3"/>
      <c r="EG65166" s="3"/>
      <c r="EH65166" s="3"/>
      <c r="EI65166" s="3"/>
      <c r="EJ65166" s="3"/>
      <c r="EK65166" s="3"/>
      <c r="EL65166" s="3"/>
      <c r="EM65166" s="3"/>
      <c r="EN65166" s="3"/>
      <c r="EO65166" s="3"/>
      <c r="EP65166" s="3"/>
      <c r="EQ65166" s="3"/>
      <c r="ER65166" s="3"/>
      <c r="ES65166" s="3"/>
      <c r="ET65166" s="3"/>
      <c r="EU65166" s="3"/>
      <c r="EV65166" s="3"/>
      <c r="EW65166" s="3"/>
      <c r="EX65166" s="3"/>
      <c r="EY65166" s="3"/>
      <c r="EZ65166" s="3"/>
      <c r="FA65166" s="3"/>
      <c r="FB65166" s="3"/>
      <c r="FC65166" s="3"/>
      <c r="FD65166" s="3"/>
      <c r="FE65166" s="3"/>
      <c r="FF65166" s="3"/>
      <c r="FG65166" s="3"/>
      <c r="FH65166" s="3"/>
      <c r="FI65166" s="3"/>
      <c r="FJ65166" s="3"/>
      <c r="FK65166" s="3"/>
      <c r="FL65166" s="3"/>
      <c r="FM65166" s="3"/>
      <c r="FN65166" s="3"/>
      <c r="FO65166" s="3"/>
      <c r="FP65166" s="3"/>
      <c r="FQ65166" s="3"/>
      <c r="FR65166" s="3"/>
      <c r="FS65166" s="3"/>
      <c r="FT65166" s="3"/>
      <c r="FU65166" s="3"/>
      <c r="FV65166" s="3"/>
      <c r="FW65166" s="3"/>
      <c r="FX65166" s="3"/>
      <c r="FY65166" s="3"/>
      <c r="FZ65166" s="3"/>
      <c r="GA65166" s="3"/>
      <c r="GB65166" s="3"/>
      <c r="GC65166" s="3"/>
    </row>
    <row r="65167" spans="1:185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  <c r="K65167" s="3"/>
      <c r="L65167" s="3"/>
      <c r="M65167" s="3"/>
      <c r="N65167" s="3"/>
      <c r="O65167" s="3"/>
      <c r="P65167" s="3"/>
      <c r="Q65167" s="3"/>
      <c r="R65167" s="3"/>
      <c r="S65167" s="3"/>
      <c r="T65167" s="3"/>
      <c r="U65167" s="3"/>
      <c r="V65167" s="3"/>
      <c r="W65167" s="3"/>
      <c r="X65167" s="3"/>
      <c r="Y65167" s="3"/>
      <c r="Z65167" s="3"/>
      <c r="AA65167" s="3"/>
      <c r="AB65167" s="3"/>
      <c r="AC65167" s="3"/>
      <c r="AD65167" s="3"/>
      <c r="AE65167" s="3"/>
      <c r="AF65167" s="3"/>
      <c r="AG65167" s="3"/>
      <c r="AH65167" s="3"/>
      <c r="AI65167" s="3"/>
      <c r="AJ65167" s="3"/>
      <c r="AK65167" s="3"/>
      <c r="AL65167" s="3"/>
      <c r="AM65167" s="3"/>
      <c r="AN65167" s="3"/>
      <c r="AO65167" s="3"/>
      <c r="AP65167" s="3"/>
      <c r="AQ65167" s="3"/>
      <c r="AR65167" s="3"/>
      <c r="AS65167" s="3"/>
      <c r="AT65167" s="3"/>
      <c r="AU65167" s="3"/>
      <c r="AV65167" s="3"/>
      <c r="AW65167" s="3"/>
      <c r="AX65167" s="3"/>
      <c r="AY65167" s="3"/>
      <c r="AZ65167" s="3"/>
      <c r="BA65167" s="3"/>
      <c r="BB65167" s="3"/>
      <c r="BC65167" s="3"/>
      <c r="BD65167" s="3"/>
      <c r="BE65167" s="3"/>
      <c r="BF65167" s="3"/>
      <c r="BG65167" s="3"/>
      <c r="BH65167" s="3"/>
      <c r="BI65167" s="3"/>
      <c r="BJ65167" s="3"/>
      <c r="BK65167" s="3"/>
      <c r="BL65167" s="3"/>
      <c r="BM65167" s="3"/>
      <c r="BN65167" s="3"/>
      <c r="BO65167" s="3"/>
      <c r="BP65167" s="3"/>
      <c r="BQ65167" s="3"/>
      <c r="BR65167" s="3"/>
      <c r="BS65167" s="3"/>
      <c r="BT65167" s="3"/>
      <c r="BU65167" s="3"/>
      <c r="BV65167" s="3"/>
      <c r="BW65167" s="3"/>
      <c r="BX65167" s="3"/>
      <c r="BY65167" s="3"/>
      <c r="BZ65167" s="3"/>
      <c r="CA65167" s="3"/>
      <c r="CB65167" s="3"/>
      <c r="CC65167" s="3"/>
      <c r="CD65167" s="3"/>
      <c r="CE65167" s="3"/>
      <c r="CF65167" s="3"/>
      <c r="CG65167" s="3"/>
      <c r="CH65167" s="3"/>
      <c r="CI65167" s="3"/>
      <c r="CJ65167" s="3"/>
      <c r="CK65167" s="3"/>
      <c r="CL65167" s="3"/>
      <c r="CM65167" s="3"/>
      <c r="CN65167" s="3"/>
      <c r="CO65167" s="3"/>
      <c r="CP65167" s="3"/>
      <c r="CQ65167" s="3"/>
      <c r="CR65167" s="3"/>
      <c r="CS65167" s="3"/>
      <c r="CT65167" s="3"/>
      <c r="CU65167" s="3"/>
      <c r="CV65167" s="3"/>
      <c r="CW65167" s="3"/>
      <c r="CX65167" s="3"/>
      <c r="CY65167" s="3"/>
      <c r="CZ65167" s="3"/>
      <c r="DA65167" s="3"/>
      <c r="DB65167" s="3"/>
      <c r="DC65167" s="3"/>
      <c r="DD65167" s="3"/>
      <c r="DE65167" s="3"/>
      <c r="DF65167" s="3"/>
      <c r="DG65167" s="3"/>
      <c r="DH65167" s="3"/>
      <c r="DI65167" s="3"/>
      <c r="DJ65167" s="3"/>
      <c r="DK65167" s="3"/>
      <c r="DL65167" s="3"/>
      <c r="DM65167" s="3"/>
      <c r="DN65167" s="3"/>
      <c r="DO65167" s="3"/>
      <c r="DP65167" s="3"/>
      <c r="DQ65167" s="3"/>
      <c r="DR65167" s="3"/>
      <c r="DS65167" s="3"/>
      <c r="DT65167" s="3"/>
      <c r="DU65167" s="3"/>
      <c r="DV65167" s="3"/>
      <c r="DW65167" s="3"/>
      <c r="DX65167" s="3"/>
      <c r="DY65167" s="3"/>
      <c r="DZ65167" s="3"/>
      <c r="EA65167" s="3"/>
      <c r="EB65167" s="3"/>
      <c r="EC65167" s="3"/>
      <c r="ED65167" s="3"/>
      <c r="EE65167" s="3"/>
      <c r="EF65167" s="3"/>
      <c r="EG65167" s="3"/>
      <c r="EH65167" s="3"/>
      <c r="EI65167" s="3"/>
      <c r="EJ65167" s="3"/>
      <c r="EK65167" s="3"/>
      <c r="EL65167" s="3"/>
      <c r="EM65167" s="3"/>
      <c r="EN65167" s="3"/>
      <c r="EO65167" s="3"/>
      <c r="EP65167" s="3"/>
      <c r="EQ65167" s="3"/>
      <c r="ER65167" s="3"/>
      <c r="ES65167" s="3"/>
      <c r="ET65167" s="3"/>
      <c r="EU65167" s="3"/>
      <c r="EV65167" s="3"/>
      <c r="EW65167" s="3"/>
      <c r="EX65167" s="3"/>
      <c r="EY65167" s="3"/>
      <c r="EZ65167" s="3"/>
      <c r="FA65167" s="3"/>
      <c r="FB65167" s="3"/>
      <c r="FC65167" s="3"/>
      <c r="FD65167" s="3"/>
      <c r="FE65167" s="3"/>
      <c r="FF65167" s="3"/>
      <c r="FG65167" s="3"/>
      <c r="FH65167" s="3"/>
      <c r="FI65167" s="3"/>
      <c r="FJ65167" s="3"/>
      <c r="FK65167" s="3"/>
      <c r="FL65167" s="3"/>
      <c r="FM65167" s="3"/>
      <c r="FN65167" s="3"/>
      <c r="FO65167" s="3"/>
      <c r="FP65167" s="3"/>
      <c r="FQ65167" s="3"/>
      <c r="FR65167" s="3"/>
      <c r="FS65167" s="3"/>
      <c r="FT65167" s="3"/>
      <c r="FU65167" s="3"/>
      <c r="FV65167" s="3"/>
      <c r="FW65167" s="3"/>
      <c r="FX65167" s="3"/>
      <c r="FY65167" s="3"/>
      <c r="FZ65167" s="3"/>
      <c r="GA65167" s="3"/>
      <c r="GB65167" s="3"/>
      <c r="GC65167" s="3"/>
    </row>
    <row r="65168" spans="1:185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  <c r="K65168" s="3"/>
      <c r="L65168" s="3"/>
      <c r="M65168" s="3"/>
      <c r="N65168" s="3"/>
      <c r="O65168" s="3"/>
      <c r="P65168" s="3"/>
      <c r="Q65168" s="3"/>
      <c r="R65168" s="3"/>
      <c r="S65168" s="3"/>
      <c r="T65168" s="3"/>
      <c r="U65168" s="3"/>
      <c r="V65168" s="3"/>
      <c r="W65168" s="3"/>
      <c r="X65168" s="3"/>
      <c r="Y65168" s="3"/>
      <c r="Z65168" s="3"/>
      <c r="AA65168" s="3"/>
      <c r="AB65168" s="3"/>
      <c r="AC65168" s="3"/>
      <c r="AD65168" s="3"/>
      <c r="AE65168" s="3"/>
      <c r="AF65168" s="3"/>
      <c r="AG65168" s="3"/>
      <c r="AH65168" s="3"/>
      <c r="AI65168" s="3"/>
      <c r="AJ65168" s="3"/>
      <c r="AK65168" s="3"/>
      <c r="AL65168" s="3"/>
      <c r="AM65168" s="3"/>
      <c r="AN65168" s="3"/>
      <c r="AO65168" s="3"/>
      <c r="AP65168" s="3"/>
      <c r="AQ65168" s="3"/>
      <c r="AR65168" s="3"/>
      <c r="AS65168" s="3"/>
      <c r="AT65168" s="3"/>
      <c r="AU65168" s="3"/>
      <c r="AV65168" s="3"/>
      <c r="AW65168" s="3"/>
      <c r="AX65168" s="3"/>
      <c r="AY65168" s="3"/>
      <c r="AZ65168" s="3"/>
      <c r="BA65168" s="3"/>
      <c r="BB65168" s="3"/>
      <c r="BC65168" s="3"/>
      <c r="BD65168" s="3"/>
      <c r="BE65168" s="3"/>
      <c r="BF65168" s="3"/>
      <c r="BG65168" s="3"/>
      <c r="BH65168" s="3"/>
      <c r="BI65168" s="3"/>
      <c r="BJ65168" s="3"/>
      <c r="BK65168" s="3"/>
      <c r="BL65168" s="3"/>
      <c r="BM65168" s="3"/>
      <c r="BN65168" s="3"/>
      <c r="BO65168" s="3"/>
      <c r="BP65168" s="3"/>
      <c r="BQ65168" s="3"/>
      <c r="BR65168" s="3"/>
      <c r="BS65168" s="3"/>
      <c r="BT65168" s="3"/>
      <c r="BU65168" s="3"/>
      <c r="BV65168" s="3"/>
      <c r="BW65168" s="3"/>
      <c r="BX65168" s="3"/>
      <c r="BY65168" s="3"/>
      <c r="BZ65168" s="3"/>
      <c r="CA65168" s="3"/>
      <c r="CB65168" s="3"/>
      <c r="CC65168" s="3"/>
      <c r="CD65168" s="3"/>
      <c r="CE65168" s="3"/>
      <c r="CF65168" s="3"/>
      <c r="CG65168" s="3"/>
      <c r="CH65168" s="3"/>
      <c r="CI65168" s="3"/>
      <c r="CJ65168" s="3"/>
      <c r="CK65168" s="3"/>
      <c r="CL65168" s="3"/>
      <c r="CM65168" s="3"/>
      <c r="CN65168" s="3"/>
      <c r="CO65168" s="3"/>
      <c r="CP65168" s="3"/>
      <c r="CQ65168" s="3"/>
      <c r="CR65168" s="3"/>
      <c r="CS65168" s="3"/>
      <c r="CT65168" s="3"/>
      <c r="CU65168" s="3"/>
      <c r="CV65168" s="3"/>
      <c r="CW65168" s="3"/>
      <c r="CX65168" s="3"/>
      <c r="CY65168" s="3"/>
      <c r="CZ65168" s="3"/>
      <c r="DA65168" s="3"/>
      <c r="DB65168" s="3"/>
      <c r="DC65168" s="3"/>
      <c r="DD65168" s="3"/>
      <c r="DE65168" s="3"/>
      <c r="DF65168" s="3"/>
      <c r="DG65168" s="3"/>
      <c r="DH65168" s="3"/>
      <c r="DI65168" s="3"/>
      <c r="DJ65168" s="3"/>
      <c r="DK65168" s="3"/>
      <c r="DL65168" s="3"/>
      <c r="DM65168" s="3"/>
      <c r="DN65168" s="3"/>
      <c r="DO65168" s="3"/>
      <c r="DP65168" s="3"/>
      <c r="DQ65168" s="3"/>
      <c r="DR65168" s="3"/>
      <c r="DS65168" s="3"/>
      <c r="DT65168" s="3"/>
      <c r="DU65168" s="3"/>
      <c r="DV65168" s="3"/>
      <c r="DW65168" s="3"/>
      <c r="DX65168" s="3"/>
      <c r="DY65168" s="3"/>
      <c r="DZ65168" s="3"/>
      <c r="EA65168" s="3"/>
      <c r="EB65168" s="3"/>
      <c r="EC65168" s="3"/>
      <c r="ED65168" s="3"/>
      <c r="EE65168" s="3"/>
      <c r="EF65168" s="3"/>
      <c r="EG65168" s="3"/>
      <c r="EH65168" s="3"/>
      <c r="EI65168" s="3"/>
      <c r="EJ65168" s="3"/>
      <c r="EK65168" s="3"/>
      <c r="EL65168" s="3"/>
      <c r="EM65168" s="3"/>
      <c r="EN65168" s="3"/>
      <c r="EO65168" s="3"/>
      <c r="EP65168" s="3"/>
      <c r="EQ65168" s="3"/>
      <c r="ER65168" s="3"/>
      <c r="ES65168" s="3"/>
      <c r="ET65168" s="3"/>
      <c r="EU65168" s="3"/>
      <c r="EV65168" s="3"/>
      <c r="EW65168" s="3"/>
      <c r="EX65168" s="3"/>
      <c r="EY65168" s="3"/>
      <c r="EZ65168" s="3"/>
      <c r="FA65168" s="3"/>
      <c r="FB65168" s="3"/>
      <c r="FC65168" s="3"/>
      <c r="FD65168" s="3"/>
      <c r="FE65168" s="3"/>
      <c r="FF65168" s="3"/>
      <c r="FG65168" s="3"/>
      <c r="FH65168" s="3"/>
      <c r="FI65168" s="3"/>
      <c r="FJ65168" s="3"/>
      <c r="FK65168" s="3"/>
      <c r="FL65168" s="3"/>
      <c r="FM65168" s="3"/>
      <c r="FN65168" s="3"/>
      <c r="FO65168" s="3"/>
      <c r="FP65168" s="3"/>
      <c r="FQ65168" s="3"/>
      <c r="FR65168" s="3"/>
      <c r="FS65168" s="3"/>
      <c r="FT65168" s="3"/>
      <c r="FU65168" s="3"/>
      <c r="FV65168" s="3"/>
      <c r="FW65168" s="3"/>
      <c r="FX65168" s="3"/>
      <c r="FY65168" s="3"/>
      <c r="FZ65168" s="3"/>
      <c r="GA65168" s="3"/>
      <c r="GB65168" s="3"/>
      <c r="GC65168" s="3"/>
    </row>
    <row r="65169" spans="1:185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  <c r="K65169" s="3"/>
      <c r="L65169" s="3"/>
      <c r="M65169" s="3"/>
      <c r="N65169" s="3"/>
      <c r="O65169" s="3"/>
      <c r="P65169" s="3"/>
      <c r="Q65169" s="3"/>
      <c r="R65169" s="3"/>
      <c r="S65169" s="3"/>
      <c r="T65169" s="3"/>
      <c r="U65169" s="3"/>
      <c r="V65169" s="3"/>
      <c r="W65169" s="3"/>
      <c r="X65169" s="3"/>
      <c r="Y65169" s="3"/>
      <c r="Z65169" s="3"/>
      <c r="AA65169" s="3"/>
      <c r="AB65169" s="3"/>
      <c r="AC65169" s="3"/>
      <c r="AD65169" s="3"/>
      <c r="AE65169" s="3"/>
      <c r="AF65169" s="3"/>
      <c r="AG65169" s="3"/>
      <c r="AH65169" s="3"/>
      <c r="AI65169" s="3"/>
      <c r="AJ65169" s="3"/>
      <c r="AK65169" s="3"/>
      <c r="AL65169" s="3"/>
      <c r="AM65169" s="3"/>
      <c r="AN65169" s="3"/>
      <c r="AO65169" s="3"/>
      <c r="AP65169" s="3"/>
      <c r="AQ65169" s="3"/>
      <c r="AR65169" s="3"/>
      <c r="AS65169" s="3"/>
      <c r="AT65169" s="3"/>
      <c r="AU65169" s="3"/>
      <c r="AV65169" s="3"/>
      <c r="AW65169" s="3"/>
      <c r="AX65169" s="3"/>
      <c r="AY65169" s="3"/>
      <c r="AZ65169" s="3"/>
      <c r="BA65169" s="3"/>
      <c r="BB65169" s="3"/>
      <c r="BC65169" s="3"/>
      <c r="BD65169" s="3"/>
      <c r="BE65169" s="3"/>
      <c r="BF65169" s="3"/>
      <c r="BG65169" s="3"/>
      <c r="BH65169" s="3"/>
      <c r="BI65169" s="3"/>
      <c r="BJ65169" s="3"/>
      <c r="BK65169" s="3"/>
      <c r="BL65169" s="3"/>
      <c r="BM65169" s="3"/>
      <c r="BN65169" s="3"/>
      <c r="BO65169" s="3"/>
      <c r="BP65169" s="3"/>
      <c r="BQ65169" s="3"/>
      <c r="BR65169" s="3"/>
      <c r="BS65169" s="3"/>
      <c r="BT65169" s="3"/>
      <c r="BU65169" s="3"/>
      <c r="BV65169" s="3"/>
      <c r="BW65169" s="3"/>
      <c r="BX65169" s="3"/>
      <c r="BY65169" s="3"/>
      <c r="BZ65169" s="3"/>
      <c r="CA65169" s="3"/>
      <c r="CB65169" s="3"/>
      <c r="CC65169" s="3"/>
      <c r="CD65169" s="3"/>
      <c r="CE65169" s="3"/>
      <c r="CF65169" s="3"/>
      <c r="CG65169" s="3"/>
      <c r="CH65169" s="3"/>
      <c r="CI65169" s="3"/>
      <c r="CJ65169" s="3"/>
      <c r="CK65169" s="3"/>
      <c r="CL65169" s="3"/>
      <c r="CM65169" s="3"/>
      <c r="CN65169" s="3"/>
      <c r="CO65169" s="3"/>
      <c r="CP65169" s="3"/>
      <c r="CQ65169" s="3"/>
      <c r="CR65169" s="3"/>
      <c r="CS65169" s="3"/>
      <c r="CT65169" s="3"/>
      <c r="CU65169" s="3"/>
      <c r="CV65169" s="3"/>
      <c r="CW65169" s="3"/>
      <c r="CX65169" s="3"/>
      <c r="CY65169" s="3"/>
      <c r="CZ65169" s="3"/>
      <c r="DA65169" s="3"/>
      <c r="DB65169" s="3"/>
      <c r="DC65169" s="3"/>
      <c r="DD65169" s="3"/>
      <c r="DE65169" s="3"/>
      <c r="DF65169" s="3"/>
      <c r="DG65169" s="3"/>
      <c r="DH65169" s="3"/>
      <c r="DI65169" s="3"/>
      <c r="DJ65169" s="3"/>
      <c r="DK65169" s="3"/>
      <c r="DL65169" s="3"/>
      <c r="DM65169" s="3"/>
      <c r="DN65169" s="3"/>
      <c r="DO65169" s="3"/>
      <c r="DP65169" s="3"/>
      <c r="DQ65169" s="3"/>
      <c r="DR65169" s="3"/>
      <c r="DS65169" s="3"/>
      <c r="DT65169" s="3"/>
      <c r="DU65169" s="3"/>
      <c r="DV65169" s="3"/>
      <c r="DW65169" s="3"/>
      <c r="DX65169" s="3"/>
      <c r="DY65169" s="3"/>
      <c r="DZ65169" s="3"/>
      <c r="EA65169" s="3"/>
      <c r="EB65169" s="3"/>
      <c r="EC65169" s="3"/>
      <c r="ED65169" s="3"/>
      <c r="EE65169" s="3"/>
      <c r="EF65169" s="3"/>
      <c r="EG65169" s="3"/>
      <c r="EH65169" s="3"/>
      <c r="EI65169" s="3"/>
      <c r="EJ65169" s="3"/>
      <c r="EK65169" s="3"/>
      <c r="EL65169" s="3"/>
      <c r="EM65169" s="3"/>
      <c r="EN65169" s="3"/>
      <c r="EO65169" s="3"/>
      <c r="EP65169" s="3"/>
      <c r="EQ65169" s="3"/>
      <c r="ER65169" s="3"/>
      <c r="ES65169" s="3"/>
      <c r="ET65169" s="3"/>
      <c r="EU65169" s="3"/>
      <c r="EV65169" s="3"/>
      <c r="EW65169" s="3"/>
      <c r="EX65169" s="3"/>
      <c r="EY65169" s="3"/>
      <c r="EZ65169" s="3"/>
      <c r="FA65169" s="3"/>
      <c r="FB65169" s="3"/>
      <c r="FC65169" s="3"/>
      <c r="FD65169" s="3"/>
      <c r="FE65169" s="3"/>
      <c r="FF65169" s="3"/>
      <c r="FG65169" s="3"/>
      <c r="FH65169" s="3"/>
      <c r="FI65169" s="3"/>
      <c r="FJ65169" s="3"/>
      <c r="FK65169" s="3"/>
      <c r="FL65169" s="3"/>
      <c r="FM65169" s="3"/>
      <c r="FN65169" s="3"/>
      <c r="FO65169" s="3"/>
      <c r="FP65169" s="3"/>
      <c r="FQ65169" s="3"/>
      <c r="FR65169" s="3"/>
      <c r="FS65169" s="3"/>
      <c r="FT65169" s="3"/>
      <c r="FU65169" s="3"/>
      <c r="FV65169" s="3"/>
      <c r="FW65169" s="3"/>
      <c r="FX65169" s="3"/>
      <c r="FY65169" s="3"/>
      <c r="FZ65169" s="3"/>
      <c r="GA65169" s="3"/>
      <c r="GB65169" s="3"/>
      <c r="GC65169" s="3"/>
    </row>
    <row r="65170" spans="1:185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  <c r="K65170" s="3"/>
      <c r="L65170" s="3"/>
      <c r="M65170" s="3"/>
      <c r="N65170" s="3"/>
      <c r="O65170" s="3"/>
      <c r="P65170" s="3"/>
      <c r="Q65170" s="3"/>
      <c r="R65170" s="3"/>
      <c r="S65170" s="3"/>
      <c r="T65170" s="3"/>
      <c r="U65170" s="3"/>
      <c r="V65170" s="3"/>
      <c r="W65170" s="3"/>
      <c r="X65170" s="3"/>
      <c r="Y65170" s="3"/>
      <c r="Z65170" s="3"/>
      <c r="AA65170" s="3"/>
      <c r="AB65170" s="3"/>
      <c r="AC65170" s="3"/>
      <c r="AD65170" s="3"/>
      <c r="AE65170" s="3"/>
      <c r="AF65170" s="3"/>
      <c r="AG65170" s="3"/>
      <c r="AH65170" s="3"/>
      <c r="AI65170" s="3"/>
      <c r="AJ65170" s="3"/>
      <c r="AK65170" s="3"/>
      <c r="AL65170" s="3"/>
      <c r="AM65170" s="3"/>
      <c r="AN65170" s="3"/>
      <c r="AO65170" s="3"/>
      <c r="AP65170" s="3"/>
      <c r="AQ65170" s="3"/>
      <c r="AR65170" s="3"/>
      <c r="AS65170" s="3"/>
      <c r="AT65170" s="3"/>
      <c r="AU65170" s="3"/>
      <c r="AV65170" s="3"/>
      <c r="AW65170" s="3"/>
      <c r="AX65170" s="3"/>
      <c r="AY65170" s="3"/>
      <c r="AZ65170" s="3"/>
      <c r="BA65170" s="3"/>
      <c r="BB65170" s="3"/>
      <c r="BC65170" s="3"/>
      <c r="BD65170" s="3"/>
      <c r="BE65170" s="3"/>
      <c r="BF65170" s="3"/>
      <c r="BG65170" s="3"/>
      <c r="BH65170" s="3"/>
      <c r="BI65170" s="3"/>
      <c r="BJ65170" s="3"/>
      <c r="BK65170" s="3"/>
      <c r="BL65170" s="3"/>
      <c r="BM65170" s="3"/>
      <c r="BN65170" s="3"/>
      <c r="BO65170" s="3"/>
      <c r="BP65170" s="3"/>
      <c r="BQ65170" s="3"/>
      <c r="BR65170" s="3"/>
      <c r="BS65170" s="3"/>
      <c r="BT65170" s="3"/>
      <c r="BU65170" s="3"/>
      <c r="BV65170" s="3"/>
      <c r="BW65170" s="3"/>
      <c r="BX65170" s="3"/>
      <c r="BY65170" s="3"/>
      <c r="BZ65170" s="3"/>
      <c r="CA65170" s="3"/>
      <c r="CB65170" s="3"/>
      <c r="CC65170" s="3"/>
      <c r="CD65170" s="3"/>
      <c r="CE65170" s="3"/>
      <c r="CF65170" s="3"/>
      <c r="CG65170" s="3"/>
      <c r="CH65170" s="3"/>
      <c r="CI65170" s="3"/>
      <c r="CJ65170" s="3"/>
      <c r="CK65170" s="3"/>
      <c r="CL65170" s="3"/>
      <c r="CM65170" s="3"/>
      <c r="CN65170" s="3"/>
      <c r="CO65170" s="3"/>
      <c r="CP65170" s="3"/>
      <c r="CQ65170" s="3"/>
      <c r="CR65170" s="3"/>
      <c r="CS65170" s="3"/>
      <c r="CT65170" s="3"/>
      <c r="CU65170" s="3"/>
      <c r="CV65170" s="3"/>
      <c r="CW65170" s="3"/>
      <c r="CX65170" s="3"/>
      <c r="CY65170" s="3"/>
      <c r="CZ65170" s="3"/>
      <c r="DA65170" s="3"/>
      <c r="DB65170" s="3"/>
      <c r="DC65170" s="3"/>
      <c r="DD65170" s="3"/>
      <c r="DE65170" s="3"/>
      <c r="DF65170" s="3"/>
      <c r="DG65170" s="3"/>
      <c r="DH65170" s="3"/>
      <c r="DI65170" s="3"/>
      <c r="DJ65170" s="3"/>
      <c r="DK65170" s="3"/>
      <c r="DL65170" s="3"/>
      <c r="DM65170" s="3"/>
      <c r="DN65170" s="3"/>
      <c r="DO65170" s="3"/>
      <c r="DP65170" s="3"/>
      <c r="DQ65170" s="3"/>
      <c r="DR65170" s="3"/>
      <c r="DS65170" s="3"/>
      <c r="DT65170" s="3"/>
      <c r="DU65170" s="3"/>
      <c r="DV65170" s="3"/>
      <c r="DW65170" s="3"/>
      <c r="DX65170" s="3"/>
      <c r="DY65170" s="3"/>
      <c r="DZ65170" s="3"/>
      <c r="EA65170" s="3"/>
      <c r="EB65170" s="3"/>
      <c r="EC65170" s="3"/>
      <c r="ED65170" s="3"/>
      <c r="EE65170" s="3"/>
      <c r="EF65170" s="3"/>
      <c r="EG65170" s="3"/>
      <c r="EH65170" s="3"/>
      <c r="EI65170" s="3"/>
      <c r="EJ65170" s="3"/>
      <c r="EK65170" s="3"/>
      <c r="EL65170" s="3"/>
      <c r="EM65170" s="3"/>
      <c r="EN65170" s="3"/>
      <c r="EO65170" s="3"/>
      <c r="EP65170" s="3"/>
      <c r="EQ65170" s="3"/>
      <c r="ER65170" s="3"/>
      <c r="ES65170" s="3"/>
      <c r="ET65170" s="3"/>
      <c r="EU65170" s="3"/>
      <c r="EV65170" s="3"/>
      <c r="EW65170" s="3"/>
      <c r="EX65170" s="3"/>
      <c r="EY65170" s="3"/>
      <c r="EZ65170" s="3"/>
      <c r="FA65170" s="3"/>
      <c r="FB65170" s="3"/>
      <c r="FC65170" s="3"/>
      <c r="FD65170" s="3"/>
      <c r="FE65170" s="3"/>
      <c r="FF65170" s="3"/>
      <c r="FG65170" s="3"/>
      <c r="FH65170" s="3"/>
      <c r="FI65170" s="3"/>
      <c r="FJ65170" s="3"/>
      <c r="FK65170" s="3"/>
      <c r="FL65170" s="3"/>
      <c r="FM65170" s="3"/>
      <c r="FN65170" s="3"/>
      <c r="FO65170" s="3"/>
      <c r="FP65170" s="3"/>
      <c r="FQ65170" s="3"/>
      <c r="FR65170" s="3"/>
      <c r="FS65170" s="3"/>
      <c r="FT65170" s="3"/>
      <c r="FU65170" s="3"/>
      <c r="FV65170" s="3"/>
      <c r="FW65170" s="3"/>
      <c r="FX65170" s="3"/>
      <c r="FY65170" s="3"/>
      <c r="FZ65170" s="3"/>
      <c r="GA65170" s="3"/>
      <c r="GB65170" s="3"/>
      <c r="GC65170" s="3"/>
    </row>
    <row r="65171" spans="1:185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  <c r="K65171" s="3"/>
      <c r="L65171" s="3"/>
      <c r="M65171" s="3"/>
      <c r="N65171" s="3"/>
      <c r="O65171" s="3"/>
      <c r="P65171" s="3"/>
      <c r="Q65171" s="3"/>
      <c r="R65171" s="3"/>
      <c r="S65171" s="3"/>
      <c r="T65171" s="3"/>
      <c r="U65171" s="3"/>
      <c r="V65171" s="3"/>
      <c r="W65171" s="3"/>
      <c r="X65171" s="3"/>
      <c r="Y65171" s="3"/>
      <c r="Z65171" s="3"/>
      <c r="AA65171" s="3"/>
      <c r="AB65171" s="3"/>
      <c r="AC65171" s="3"/>
      <c r="AD65171" s="3"/>
      <c r="AE65171" s="3"/>
      <c r="AF65171" s="3"/>
      <c r="AG65171" s="3"/>
      <c r="AH65171" s="3"/>
      <c r="AI65171" s="3"/>
      <c r="AJ65171" s="3"/>
      <c r="AK65171" s="3"/>
      <c r="AL65171" s="3"/>
      <c r="AM65171" s="3"/>
      <c r="AN65171" s="3"/>
      <c r="AO65171" s="3"/>
      <c r="AP65171" s="3"/>
      <c r="AQ65171" s="3"/>
      <c r="AR65171" s="3"/>
      <c r="AS65171" s="3"/>
      <c r="AT65171" s="3"/>
      <c r="AU65171" s="3"/>
      <c r="AV65171" s="3"/>
      <c r="AW65171" s="3"/>
      <c r="AX65171" s="3"/>
      <c r="AY65171" s="3"/>
      <c r="AZ65171" s="3"/>
      <c r="BA65171" s="3"/>
      <c r="BB65171" s="3"/>
      <c r="BC65171" s="3"/>
      <c r="BD65171" s="3"/>
      <c r="BE65171" s="3"/>
      <c r="BF65171" s="3"/>
      <c r="BG65171" s="3"/>
      <c r="BH65171" s="3"/>
      <c r="BI65171" s="3"/>
      <c r="BJ65171" s="3"/>
      <c r="BK65171" s="3"/>
      <c r="BL65171" s="3"/>
      <c r="BM65171" s="3"/>
      <c r="BN65171" s="3"/>
      <c r="BO65171" s="3"/>
      <c r="BP65171" s="3"/>
      <c r="BQ65171" s="3"/>
      <c r="BR65171" s="3"/>
      <c r="BS65171" s="3"/>
      <c r="BT65171" s="3"/>
      <c r="BU65171" s="3"/>
      <c r="BV65171" s="3"/>
      <c r="BW65171" s="3"/>
      <c r="BX65171" s="3"/>
      <c r="BY65171" s="3"/>
      <c r="BZ65171" s="3"/>
      <c r="CA65171" s="3"/>
      <c r="CB65171" s="3"/>
      <c r="CC65171" s="3"/>
      <c r="CD65171" s="3"/>
      <c r="CE65171" s="3"/>
      <c r="CF65171" s="3"/>
      <c r="CG65171" s="3"/>
      <c r="CH65171" s="3"/>
      <c r="CI65171" s="3"/>
      <c r="CJ65171" s="3"/>
      <c r="CK65171" s="3"/>
      <c r="CL65171" s="3"/>
      <c r="CM65171" s="3"/>
      <c r="CN65171" s="3"/>
      <c r="CO65171" s="3"/>
      <c r="CP65171" s="3"/>
      <c r="CQ65171" s="3"/>
      <c r="CR65171" s="3"/>
      <c r="CS65171" s="3"/>
      <c r="CT65171" s="3"/>
      <c r="CU65171" s="3"/>
      <c r="CV65171" s="3"/>
      <c r="CW65171" s="3"/>
      <c r="CX65171" s="3"/>
      <c r="CY65171" s="3"/>
      <c r="CZ65171" s="3"/>
      <c r="DA65171" s="3"/>
      <c r="DB65171" s="3"/>
      <c r="DC65171" s="3"/>
      <c r="DD65171" s="3"/>
      <c r="DE65171" s="3"/>
      <c r="DF65171" s="3"/>
      <c r="DG65171" s="3"/>
      <c r="DH65171" s="3"/>
      <c r="DI65171" s="3"/>
      <c r="DJ65171" s="3"/>
      <c r="DK65171" s="3"/>
      <c r="DL65171" s="3"/>
      <c r="DM65171" s="3"/>
      <c r="DN65171" s="3"/>
      <c r="DO65171" s="3"/>
      <c r="DP65171" s="3"/>
      <c r="DQ65171" s="3"/>
      <c r="DR65171" s="3"/>
      <c r="DS65171" s="3"/>
      <c r="DT65171" s="3"/>
      <c r="DU65171" s="3"/>
      <c r="DV65171" s="3"/>
      <c r="DW65171" s="3"/>
      <c r="DX65171" s="3"/>
      <c r="DY65171" s="3"/>
      <c r="DZ65171" s="3"/>
      <c r="EA65171" s="3"/>
      <c r="EB65171" s="3"/>
      <c r="EC65171" s="3"/>
      <c r="ED65171" s="3"/>
      <c r="EE65171" s="3"/>
      <c r="EF65171" s="3"/>
      <c r="EG65171" s="3"/>
      <c r="EH65171" s="3"/>
      <c r="EI65171" s="3"/>
      <c r="EJ65171" s="3"/>
      <c r="EK65171" s="3"/>
      <c r="EL65171" s="3"/>
      <c r="EM65171" s="3"/>
      <c r="EN65171" s="3"/>
      <c r="EO65171" s="3"/>
      <c r="EP65171" s="3"/>
      <c r="EQ65171" s="3"/>
      <c r="ER65171" s="3"/>
      <c r="ES65171" s="3"/>
      <c r="ET65171" s="3"/>
      <c r="EU65171" s="3"/>
      <c r="EV65171" s="3"/>
      <c r="EW65171" s="3"/>
      <c r="EX65171" s="3"/>
      <c r="EY65171" s="3"/>
      <c r="EZ65171" s="3"/>
      <c r="FA65171" s="3"/>
      <c r="FB65171" s="3"/>
      <c r="FC65171" s="3"/>
      <c r="FD65171" s="3"/>
      <c r="FE65171" s="3"/>
      <c r="FF65171" s="3"/>
      <c r="FG65171" s="3"/>
      <c r="FH65171" s="3"/>
      <c r="FI65171" s="3"/>
      <c r="FJ65171" s="3"/>
      <c r="FK65171" s="3"/>
      <c r="FL65171" s="3"/>
      <c r="FM65171" s="3"/>
      <c r="FN65171" s="3"/>
      <c r="FO65171" s="3"/>
      <c r="FP65171" s="3"/>
      <c r="FQ65171" s="3"/>
      <c r="FR65171" s="3"/>
      <c r="FS65171" s="3"/>
      <c r="FT65171" s="3"/>
      <c r="FU65171" s="3"/>
      <c r="FV65171" s="3"/>
      <c r="FW65171" s="3"/>
      <c r="FX65171" s="3"/>
      <c r="FY65171" s="3"/>
      <c r="FZ65171" s="3"/>
      <c r="GA65171" s="3"/>
      <c r="GB65171" s="3"/>
      <c r="GC65171" s="3"/>
    </row>
    <row r="65172" spans="1:185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  <c r="K65172" s="3"/>
      <c r="L65172" s="3"/>
      <c r="M65172" s="3"/>
      <c r="N65172" s="3"/>
      <c r="O65172" s="3"/>
      <c r="P65172" s="3"/>
      <c r="Q65172" s="3"/>
      <c r="R65172" s="3"/>
      <c r="S65172" s="3"/>
      <c r="T65172" s="3"/>
      <c r="U65172" s="3"/>
      <c r="V65172" s="3"/>
      <c r="W65172" s="3"/>
      <c r="X65172" s="3"/>
      <c r="Y65172" s="3"/>
      <c r="Z65172" s="3"/>
      <c r="AA65172" s="3"/>
      <c r="AB65172" s="3"/>
      <c r="AC65172" s="3"/>
      <c r="AD65172" s="3"/>
      <c r="AE65172" s="3"/>
      <c r="AF65172" s="3"/>
      <c r="AG65172" s="3"/>
      <c r="AH65172" s="3"/>
      <c r="AI65172" s="3"/>
      <c r="AJ65172" s="3"/>
      <c r="AK65172" s="3"/>
      <c r="AL65172" s="3"/>
      <c r="AM65172" s="3"/>
      <c r="AN65172" s="3"/>
      <c r="AO65172" s="3"/>
      <c r="AP65172" s="3"/>
      <c r="AQ65172" s="3"/>
      <c r="AR65172" s="3"/>
      <c r="AS65172" s="3"/>
      <c r="AT65172" s="3"/>
      <c r="AU65172" s="3"/>
      <c r="AV65172" s="3"/>
      <c r="AW65172" s="3"/>
      <c r="AX65172" s="3"/>
      <c r="AY65172" s="3"/>
      <c r="AZ65172" s="3"/>
      <c r="BA65172" s="3"/>
      <c r="BB65172" s="3"/>
      <c r="BC65172" s="3"/>
      <c r="BD65172" s="3"/>
      <c r="BE65172" s="3"/>
      <c r="BF65172" s="3"/>
      <c r="BG65172" s="3"/>
      <c r="BH65172" s="3"/>
      <c r="BI65172" s="3"/>
      <c r="BJ65172" s="3"/>
      <c r="BK65172" s="3"/>
      <c r="BL65172" s="3"/>
      <c r="BM65172" s="3"/>
      <c r="BN65172" s="3"/>
      <c r="BO65172" s="3"/>
      <c r="BP65172" s="3"/>
      <c r="BQ65172" s="3"/>
      <c r="BR65172" s="3"/>
      <c r="BS65172" s="3"/>
      <c r="BT65172" s="3"/>
      <c r="BU65172" s="3"/>
      <c r="BV65172" s="3"/>
      <c r="BW65172" s="3"/>
      <c r="BX65172" s="3"/>
      <c r="BY65172" s="3"/>
      <c r="BZ65172" s="3"/>
      <c r="CA65172" s="3"/>
      <c r="CB65172" s="3"/>
      <c r="CC65172" s="3"/>
      <c r="CD65172" s="3"/>
      <c r="CE65172" s="3"/>
      <c r="CF65172" s="3"/>
      <c r="CG65172" s="3"/>
      <c r="CH65172" s="3"/>
      <c r="CI65172" s="3"/>
      <c r="CJ65172" s="3"/>
      <c r="CK65172" s="3"/>
      <c r="CL65172" s="3"/>
      <c r="CM65172" s="3"/>
      <c r="CN65172" s="3"/>
      <c r="CO65172" s="3"/>
      <c r="CP65172" s="3"/>
      <c r="CQ65172" s="3"/>
      <c r="CR65172" s="3"/>
      <c r="CS65172" s="3"/>
      <c r="CT65172" s="3"/>
      <c r="CU65172" s="3"/>
      <c r="CV65172" s="3"/>
      <c r="CW65172" s="3"/>
      <c r="CX65172" s="3"/>
      <c r="CY65172" s="3"/>
      <c r="CZ65172" s="3"/>
      <c r="DA65172" s="3"/>
      <c r="DB65172" s="3"/>
      <c r="DC65172" s="3"/>
      <c r="DD65172" s="3"/>
      <c r="DE65172" s="3"/>
      <c r="DF65172" s="3"/>
      <c r="DG65172" s="3"/>
      <c r="DH65172" s="3"/>
      <c r="DI65172" s="3"/>
      <c r="DJ65172" s="3"/>
      <c r="DK65172" s="3"/>
      <c r="DL65172" s="3"/>
      <c r="DM65172" s="3"/>
      <c r="DN65172" s="3"/>
      <c r="DO65172" s="3"/>
      <c r="DP65172" s="3"/>
      <c r="DQ65172" s="3"/>
      <c r="DR65172" s="3"/>
      <c r="DS65172" s="3"/>
      <c r="DT65172" s="3"/>
      <c r="DU65172" s="3"/>
      <c r="DV65172" s="3"/>
      <c r="DW65172" s="3"/>
      <c r="DX65172" s="3"/>
      <c r="DY65172" s="3"/>
      <c r="DZ65172" s="3"/>
      <c r="EA65172" s="3"/>
      <c r="EB65172" s="3"/>
      <c r="EC65172" s="3"/>
      <c r="ED65172" s="3"/>
      <c r="EE65172" s="3"/>
      <c r="EF65172" s="3"/>
      <c r="EG65172" s="3"/>
      <c r="EH65172" s="3"/>
      <c r="EI65172" s="3"/>
      <c r="EJ65172" s="3"/>
      <c r="EK65172" s="3"/>
      <c r="EL65172" s="3"/>
      <c r="EM65172" s="3"/>
      <c r="EN65172" s="3"/>
      <c r="EO65172" s="3"/>
      <c r="EP65172" s="3"/>
      <c r="EQ65172" s="3"/>
      <c r="ER65172" s="3"/>
      <c r="ES65172" s="3"/>
      <c r="ET65172" s="3"/>
      <c r="EU65172" s="3"/>
      <c r="EV65172" s="3"/>
      <c r="EW65172" s="3"/>
      <c r="EX65172" s="3"/>
      <c r="EY65172" s="3"/>
      <c r="EZ65172" s="3"/>
      <c r="FA65172" s="3"/>
      <c r="FB65172" s="3"/>
      <c r="FC65172" s="3"/>
      <c r="FD65172" s="3"/>
      <c r="FE65172" s="3"/>
      <c r="FF65172" s="3"/>
      <c r="FG65172" s="3"/>
      <c r="FH65172" s="3"/>
      <c r="FI65172" s="3"/>
      <c r="FJ65172" s="3"/>
      <c r="FK65172" s="3"/>
      <c r="FL65172" s="3"/>
      <c r="FM65172" s="3"/>
      <c r="FN65172" s="3"/>
      <c r="FO65172" s="3"/>
      <c r="FP65172" s="3"/>
      <c r="FQ65172" s="3"/>
      <c r="FR65172" s="3"/>
      <c r="FS65172" s="3"/>
      <c r="FT65172" s="3"/>
      <c r="FU65172" s="3"/>
      <c r="FV65172" s="3"/>
      <c r="FW65172" s="3"/>
      <c r="FX65172" s="3"/>
      <c r="FY65172" s="3"/>
      <c r="FZ65172" s="3"/>
      <c r="GA65172" s="3"/>
      <c r="GB65172" s="3"/>
      <c r="GC65172" s="3"/>
    </row>
    <row r="65173" spans="1:185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  <c r="K65173" s="3"/>
      <c r="L65173" s="3"/>
      <c r="M65173" s="3"/>
      <c r="N65173" s="3"/>
      <c r="O65173" s="3"/>
      <c r="P65173" s="3"/>
      <c r="Q65173" s="3"/>
      <c r="R65173" s="3"/>
      <c r="S65173" s="3"/>
      <c r="T65173" s="3"/>
      <c r="U65173" s="3"/>
      <c r="V65173" s="3"/>
      <c r="W65173" s="3"/>
      <c r="X65173" s="3"/>
      <c r="Y65173" s="3"/>
      <c r="Z65173" s="3"/>
      <c r="AA65173" s="3"/>
      <c r="AB65173" s="3"/>
      <c r="AC65173" s="3"/>
      <c r="AD65173" s="3"/>
      <c r="AE65173" s="3"/>
      <c r="AF65173" s="3"/>
      <c r="AG65173" s="3"/>
      <c r="AH65173" s="3"/>
      <c r="AI65173" s="3"/>
      <c r="AJ65173" s="3"/>
      <c r="AK65173" s="3"/>
      <c r="AL65173" s="3"/>
      <c r="AM65173" s="3"/>
      <c r="AN65173" s="3"/>
      <c r="AO65173" s="3"/>
      <c r="AP65173" s="3"/>
      <c r="AQ65173" s="3"/>
      <c r="AR65173" s="3"/>
      <c r="AS65173" s="3"/>
      <c r="AT65173" s="3"/>
      <c r="AU65173" s="3"/>
      <c r="AV65173" s="3"/>
      <c r="AW65173" s="3"/>
      <c r="AX65173" s="3"/>
      <c r="AY65173" s="3"/>
      <c r="AZ65173" s="3"/>
      <c r="BA65173" s="3"/>
      <c r="BB65173" s="3"/>
      <c r="BC65173" s="3"/>
      <c r="BD65173" s="3"/>
      <c r="BE65173" s="3"/>
      <c r="BF65173" s="3"/>
      <c r="BG65173" s="3"/>
      <c r="BH65173" s="3"/>
      <c r="BI65173" s="3"/>
      <c r="BJ65173" s="3"/>
      <c r="BK65173" s="3"/>
      <c r="BL65173" s="3"/>
      <c r="BM65173" s="3"/>
      <c r="BN65173" s="3"/>
      <c r="BO65173" s="3"/>
      <c r="BP65173" s="3"/>
      <c r="BQ65173" s="3"/>
      <c r="BR65173" s="3"/>
      <c r="BS65173" s="3"/>
      <c r="BT65173" s="3"/>
      <c r="BU65173" s="3"/>
      <c r="BV65173" s="3"/>
      <c r="BW65173" s="3"/>
      <c r="BX65173" s="3"/>
      <c r="BY65173" s="3"/>
      <c r="BZ65173" s="3"/>
      <c r="CA65173" s="3"/>
      <c r="CB65173" s="3"/>
      <c r="CC65173" s="3"/>
      <c r="CD65173" s="3"/>
      <c r="CE65173" s="3"/>
      <c r="CF65173" s="3"/>
      <c r="CG65173" s="3"/>
      <c r="CH65173" s="3"/>
      <c r="CI65173" s="3"/>
      <c r="CJ65173" s="3"/>
      <c r="CK65173" s="3"/>
      <c r="CL65173" s="3"/>
      <c r="CM65173" s="3"/>
      <c r="CN65173" s="3"/>
      <c r="CO65173" s="3"/>
      <c r="CP65173" s="3"/>
      <c r="CQ65173" s="3"/>
      <c r="CR65173" s="3"/>
      <c r="CS65173" s="3"/>
      <c r="CT65173" s="3"/>
      <c r="CU65173" s="3"/>
      <c r="CV65173" s="3"/>
      <c r="CW65173" s="3"/>
      <c r="CX65173" s="3"/>
      <c r="CY65173" s="3"/>
      <c r="CZ65173" s="3"/>
      <c r="DA65173" s="3"/>
      <c r="DB65173" s="3"/>
      <c r="DC65173" s="3"/>
      <c r="DD65173" s="3"/>
      <c r="DE65173" s="3"/>
      <c r="DF65173" s="3"/>
      <c r="DG65173" s="3"/>
      <c r="DH65173" s="3"/>
      <c r="DI65173" s="3"/>
      <c r="DJ65173" s="3"/>
      <c r="DK65173" s="3"/>
      <c r="DL65173" s="3"/>
      <c r="DM65173" s="3"/>
      <c r="DN65173" s="3"/>
      <c r="DO65173" s="3"/>
      <c r="DP65173" s="3"/>
      <c r="DQ65173" s="3"/>
      <c r="DR65173" s="3"/>
      <c r="DS65173" s="3"/>
      <c r="DT65173" s="3"/>
      <c r="DU65173" s="3"/>
      <c r="DV65173" s="3"/>
      <c r="DW65173" s="3"/>
      <c r="DX65173" s="3"/>
      <c r="DY65173" s="3"/>
      <c r="DZ65173" s="3"/>
      <c r="EA65173" s="3"/>
      <c r="EB65173" s="3"/>
      <c r="EC65173" s="3"/>
      <c r="ED65173" s="3"/>
      <c r="EE65173" s="3"/>
      <c r="EF65173" s="3"/>
      <c r="EG65173" s="3"/>
      <c r="EH65173" s="3"/>
      <c r="EI65173" s="3"/>
      <c r="EJ65173" s="3"/>
      <c r="EK65173" s="3"/>
      <c r="EL65173" s="3"/>
      <c r="EM65173" s="3"/>
      <c r="EN65173" s="3"/>
      <c r="EO65173" s="3"/>
      <c r="EP65173" s="3"/>
      <c r="EQ65173" s="3"/>
      <c r="ER65173" s="3"/>
      <c r="ES65173" s="3"/>
      <c r="ET65173" s="3"/>
      <c r="EU65173" s="3"/>
      <c r="EV65173" s="3"/>
      <c r="EW65173" s="3"/>
      <c r="EX65173" s="3"/>
      <c r="EY65173" s="3"/>
      <c r="EZ65173" s="3"/>
      <c r="FA65173" s="3"/>
      <c r="FB65173" s="3"/>
      <c r="FC65173" s="3"/>
      <c r="FD65173" s="3"/>
      <c r="FE65173" s="3"/>
      <c r="FF65173" s="3"/>
      <c r="FG65173" s="3"/>
      <c r="FH65173" s="3"/>
      <c r="FI65173" s="3"/>
      <c r="FJ65173" s="3"/>
      <c r="FK65173" s="3"/>
      <c r="FL65173" s="3"/>
      <c r="FM65173" s="3"/>
      <c r="FN65173" s="3"/>
      <c r="FO65173" s="3"/>
      <c r="FP65173" s="3"/>
      <c r="FQ65173" s="3"/>
      <c r="FR65173" s="3"/>
      <c r="FS65173" s="3"/>
      <c r="FT65173" s="3"/>
      <c r="FU65173" s="3"/>
      <c r="FV65173" s="3"/>
      <c r="FW65173" s="3"/>
      <c r="FX65173" s="3"/>
      <c r="FY65173" s="3"/>
      <c r="FZ65173" s="3"/>
      <c r="GA65173" s="3"/>
      <c r="GB65173" s="3"/>
      <c r="GC65173" s="3"/>
    </row>
    <row r="65174" spans="1:185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  <c r="K65174" s="3"/>
      <c r="L65174" s="3"/>
      <c r="M65174" s="3"/>
      <c r="N65174" s="3"/>
      <c r="O65174" s="3"/>
      <c r="P65174" s="3"/>
      <c r="Q65174" s="3"/>
      <c r="R65174" s="3"/>
      <c r="S65174" s="3"/>
      <c r="T65174" s="3"/>
      <c r="U65174" s="3"/>
      <c r="V65174" s="3"/>
      <c r="W65174" s="3"/>
      <c r="X65174" s="3"/>
      <c r="Y65174" s="3"/>
      <c r="Z65174" s="3"/>
      <c r="AA65174" s="3"/>
      <c r="AB65174" s="3"/>
      <c r="AC65174" s="3"/>
      <c r="AD65174" s="3"/>
      <c r="AE65174" s="3"/>
      <c r="AF65174" s="3"/>
      <c r="AG65174" s="3"/>
      <c r="AH65174" s="3"/>
      <c r="AI65174" s="3"/>
      <c r="AJ65174" s="3"/>
      <c r="AK65174" s="3"/>
      <c r="AL65174" s="3"/>
      <c r="AM65174" s="3"/>
      <c r="AN65174" s="3"/>
      <c r="AO65174" s="3"/>
      <c r="AP65174" s="3"/>
      <c r="AQ65174" s="3"/>
      <c r="AR65174" s="3"/>
      <c r="AS65174" s="3"/>
      <c r="AT65174" s="3"/>
      <c r="AU65174" s="3"/>
      <c r="AV65174" s="3"/>
      <c r="AW65174" s="3"/>
      <c r="AX65174" s="3"/>
      <c r="AY65174" s="3"/>
      <c r="AZ65174" s="3"/>
      <c r="BA65174" s="3"/>
      <c r="BB65174" s="3"/>
      <c r="BC65174" s="3"/>
      <c r="BD65174" s="3"/>
      <c r="BE65174" s="3"/>
      <c r="BF65174" s="3"/>
      <c r="BG65174" s="3"/>
      <c r="BH65174" s="3"/>
      <c r="BI65174" s="3"/>
      <c r="BJ65174" s="3"/>
      <c r="BK65174" s="3"/>
      <c r="BL65174" s="3"/>
      <c r="BM65174" s="3"/>
      <c r="BN65174" s="3"/>
      <c r="BO65174" s="3"/>
      <c r="BP65174" s="3"/>
      <c r="BQ65174" s="3"/>
      <c r="BR65174" s="3"/>
      <c r="BS65174" s="3"/>
      <c r="BT65174" s="3"/>
      <c r="BU65174" s="3"/>
      <c r="BV65174" s="3"/>
      <c r="BW65174" s="3"/>
      <c r="BX65174" s="3"/>
      <c r="BY65174" s="3"/>
      <c r="BZ65174" s="3"/>
      <c r="CA65174" s="3"/>
      <c r="CB65174" s="3"/>
      <c r="CC65174" s="3"/>
      <c r="CD65174" s="3"/>
      <c r="CE65174" s="3"/>
      <c r="CF65174" s="3"/>
      <c r="CG65174" s="3"/>
      <c r="CH65174" s="3"/>
      <c r="CI65174" s="3"/>
      <c r="CJ65174" s="3"/>
      <c r="CK65174" s="3"/>
      <c r="CL65174" s="3"/>
      <c r="CM65174" s="3"/>
      <c r="CN65174" s="3"/>
      <c r="CO65174" s="3"/>
      <c r="CP65174" s="3"/>
      <c r="CQ65174" s="3"/>
      <c r="CR65174" s="3"/>
      <c r="CS65174" s="3"/>
      <c r="CT65174" s="3"/>
      <c r="CU65174" s="3"/>
      <c r="CV65174" s="3"/>
      <c r="CW65174" s="3"/>
      <c r="CX65174" s="3"/>
      <c r="CY65174" s="3"/>
      <c r="CZ65174" s="3"/>
      <c r="DA65174" s="3"/>
      <c r="DB65174" s="3"/>
      <c r="DC65174" s="3"/>
      <c r="DD65174" s="3"/>
      <c r="DE65174" s="3"/>
      <c r="DF65174" s="3"/>
      <c r="DG65174" s="3"/>
      <c r="DH65174" s="3"/>
      <c r="DI65174" s="3"/>
      <c r="DJ65174" s="3"/>
      <c r="DK65174" s="3"/>
      <c r="DL65174" s="3"/>
      <c r="DM65174" s="3"/>
      <c r="DN65174" s="3"/>
      <c r="DO65174" s="3"/>
      <c r="DP65174" s="3"/>
      <c r="DQ65174" s="3"/>
      <c r="DR65174" s="3"/>
      <c r="DS65174" s="3"/>
      <c r="DT65174" s="3"/>
      <c r="DU65174" s="3"/>
      <c r="DV65174" s="3"/>
      <c r="DW65174" s="3"/>
      <c r="DX65174" s="3"/>
      <c r="DY65174" s="3"/>
      <c r="DZ65174" s="3"/>
      <c r="EA65174" s="3"/>
      <c r="EB65174" s="3"/>
      <c r="EC65174" s="3"/>
      <c r="ED65174" s="3"/>
      <c r="EE65174" s="3"/>
      <c r="EF65174" s="3"/>
      <c r="EG65174" s="3"/>
      <c r="EH65174" s="3"/>
      <c r="EI65174" s="3"/>
      <c r="EJ65174" s="3"/>
      <c r="EK65174" s="3"/>
      <c r="EL65174" s="3"/>
      <c r="EM65174" s="3"/>
      <c r="EN65174" s="3"/>
      <c r="EO65174" s="3"/>
      <c r="EP65174" s="3"/>
      <c r="EQ65174" s="3"/>
      <c r="ER65174" s="3"/>
      <c r="ES65174" s="3"/>
      <c r="ET65174" s="3"/>
      <c r="EU65174" s="3"/>
      <c r="EV65174" s="3"/>
      <c r="EW65174" s="3"/>
      <c r="EX65174" s="3"/>
      <c r="EY65174" s="3"/>
      <c r="EZ65174" s="3"/>
      <c r="FA65174" s="3"/>
      <c r="FB65174" s="3"/>
      <c r="FC65174" s="3"/>
      <c r="FD65174" s="3"/>
      <c r="FE65174" s="3"/>
      <c r="FF65174" s="3"/>
      <c r="FG65174" s="3"/>
      <c r="FH65174" s="3"/>
      <c r="FI65174" s="3"/>
      <c r="FJ65174" s="3"/>
      <c r="FK65174" s="3"/>
      <c r="FL65174" s="3"/>
      <c r="FM65174" s="3"/>
      <c r="FN65174" s="3"/>
      <c r="FO65174" s="3"/>
      <c r="FP65174" s="3"/>
      <c r="FQ65174" s="3"/>
      <c r="FR65174" s="3"/>
      <c r="FS65174" s="3"/>
      <c r="FT65174" s="3"/>
      <c r="FU65174" s="3"/>
      <c r="FV65174" s="3"/>
      <c r="FW65174" s="3"/>
      <c r="FX65174" s="3"/>
      <c r="FY65174" s="3"/>
      <c r="FZ65174" s="3"/>
      <c r="GA65174" s="3"/>
      <c r="GB65174" s="3"/>
      <c r="GC65174" s="3"/>
    </row>
    <row r="65175" spans="1:185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  <c r="K65175" s="3"/>
      <c r="L65175" s="3"/>
      <c r="M65175" s="3"/>
      <c r="N65175" s="3"/>
      <c r="O65175" s="3"/>
      <c r="P65175" s="3"/>
      <c r="Q65175" s="3"/>
      <c r="R65175" s="3"/>
      <c r="S65175" s="3"/>
      <c r="T65175" s="3"/>
      <c r="U65175" s="3"/>
      <c r="V65175" s="3"/>
      <c r="W65175" s="3"/>
      <c r="X65175" s="3"/>
      <c r="Y65175" s="3"/>
      <c r="Z65175" s="3"/>
      <c r="AA65175" s="3"/>
      <c r="AB65175" s="3"/>
      <c r="AC65175" s="3"/>
      <c r="AD65175" s="3"/>
      <c r="AE65175" s="3"/>
      <c r="AF65175" s="3"/>
      <c r="AG65175" s="3"/>
      <c r="AH65175" s="3"/>
      <c r="AI65175" s="3"/>
      <c r="AJ65175" s="3"/>
      <c r="AK65175" s="3"/>
      <c r="AL65175" s="3"/>
      <c r="AM65175" s="3"/>
      <c r="AN65175" s="3"/>
      <c r="AO65175" s="3"/>
      <c r="AP65175" s="3"/>
      <c r="AQ65175" s="3"/>
      <c r="AR65175" s="3"/>
      <c r="AS65175" s="3"/>
      <c r="AT65175" s="3"/>
      <c r="AU65175" s="3"/>
      <c r="AV65175" s="3"/>
      <c r="AW65175" s="3"/>
      <c r="AX65175" s="3"/>
      <c r="AY65175" s="3"/>
      <c r="AZ65175" s="3"/>
      <c r="BA65175" s="3"/>
      <c r="BB65175" s="3"/>
      <c r="BC65175" s="3"/>
      <c r="BD65175" s="3"/>
      <c r="BE65175" s="3"/>
      <c r="BF65175" s="3"/>
      <c r="BG65175" s="3"/>
      <c r="BH65175" s="3"/>
      <c r="BI65175" s="3"/>
      <c r="BJ65175" s="3"/>
      <c r="BK65175" s="3"/>
      <c r="BL65175" s="3"/>
      <c r="BM65175" s="3"/>
      <c r="BN65175" s="3"/>
      <c r="BO65175" s="3"/>
      <c r="BP65175" s="3"/>
      <c r="BQ65175" s="3"/>
      <c r="BR65175" s="3"/>
      <c r="BS65175" s="3"/>
      <c r="BT65175" s="3"/>
      <c r="BU65175" s="3"/>
      <c r="BV65175" s="3"/>
      <c r="BW65175" s="3"/>
      <c r="BX65175" s="3"/>
      <c r="BY65175" s="3"/>
      <c r="BZ65175" s="3"/>
      <c r="CA65175" s="3"/>
      <c r="CB65175" s="3"/>
      <c r="CC65175" s="3"/>
      <c r="CD65175" s="3"/>
      <c r="CE65175" s="3"/>
      <c r="CF65175" s="3"/>
      <c r="CG65175" s="3"/>
      <c r="CH65175" s="3"/>
      <c r="CI65175" s="3"/>
      <c r="CJ65175" s="3"/>
      <c r="CK65175" s="3"/>
      <c r="CL65175" s="3"/>
      <c r="CM65175" s="3"/>
      <c r="CN65175" s="3"/>
      <c r="CO65175" s="3"/>
      <c r="CP65175" s="3"/>
      <c r="CQ65175" s="3"/>
      <c r="CR65175" s="3"/>
      <c r="CS65175" s="3"/>
      <c r="CT65175" s="3"/>
      <c r="CU65175" s="3"/>
      <c r="CV65175" s="3"/>
      <c r="CW65175" s="3"/>
      <c r="CX65175" s="3"/>
      <c r="CY65175" s="3"/>
      <c r="CZ65175" s="3"/>
      <c r="DA65175" s="3"/>
      <c r="DB65175" s="3"/>
      <c r="DC65175" s="3"/>
      <c r="DD65175" s="3"/>
      <c r="DE65175" s="3"/>
      <c r="DF65175" s="3"/>
      <c r="DG65175" s="3"/>
      <c r="DH65175" s="3"/>
      <c r="DI65175" s="3"/>
      <c r="DJ65175" s="3"/>
      <c r="DK65175" s="3"/>
      <c r="DL65175" s="3"/>
      <c r="DM65175" s="3"/>
      <c r="DN65175" s="3"/>
      <c r="DO65175" s="3"/>
      <c r="DP65175" s="3"/>
      <c r="DQ65175" s="3"/>
      <c r="DR65175" s="3"/>
      <c r="DS65175" s="3"/>
      <c r="DT65175" s="3"/>
      <c r="DU65175" s="3"/>
      <c r="DV65175" s="3"/>
      <c r="DW65175" s="3"/>
      <c r="DX65175" s="3"/>
      <c r="DY65175" s="3"/>
      <c r="DZ65175" s="3"/>
      <c r="EA65175" s="3"/>
      <c r="EB65175" s="3"/>
      <c r="EC65175" s="3"/>
      <c r="ED65175" s="3"/>
      <c r="EE65175" s="3"/>
      <c r="EF65175" s="3"/>
      <c r="EG65175" s="3"/>
      <c r="EH65175" s="3"/>
      <c r="EI65175" s="3"/>
      <c r="EJ65175" s="3"/>
      <c r="EK65175" s="3"/>
      <c r="EL65175" s="3"/>
      <c r="EM65175" s="3"/>
      <c r="EN65175" s="3"/>
      <c r="EO65175" s="3"/>
      <c r="EP65175" s="3"/>
      <c r="EQ65175" s="3"/>
      <c r="ER65175" s="3"/>
      <c r="ES65175" s="3"/>
      <c r="ET65175" s="3"/>
      <c r="EU65175" s="3"/>
      <c r="EV65175" s="3"/>
      <c r="EW65175" s="3"/>
      <c r="EX65175" s="3"/>
      <c r="EY65175" s="3"/>
      <c r="EZ65175" s="3"/>
      <c r="FA65175" s="3"/>
      <c r="FB65175" s="3"/>
      <c r="FC65175" s="3"/>
      <c r="FD65175" s="3"/>
      <c r="FE65175" s="3"/>
      <c r="FF65175" s="3"/>
      <c r="FG65175" s="3"/>
      <c r="FH65175" s="3"/>
      <c r="FI65175" s="3"/>
      <c r="FJ65175" s="3"/>
      <c r="FK65175" s="3"/>
      <c r="FL65175" s="3"/>
      <c r="FM65175" s="3"/>
      <c r="FN65175" s="3"/>
      <c r="FO65175" s="3"/>
      <c r="FP65175" s="3"/>
      <c r="FQ65175" s="3"/>
      <c r="FR65175" s="3"/>
      <c r="FS65175" s="3"/>
      <c r="FT65175" s="3"/>
      <c r="FU65175" s="3"/>
      <c r="FV65175" s="3"/>
      <c r="FW65175" s="3"/>
      <c r="FX65175" s="3"/>
      <c r="FY65175" s="3"/>
      <c r="FZ65175" s="3"/>
      <c r="GA65175" s="3"/>
      <c r="GB65175" s="3"/>
      <c r="GC65175" s="3"/>
    </row>
    <row r="65176" spans="1:185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  <c r="K65176" s="3"/>
      <c r="L65176" s="3"/>
      <c r="M65176" s="3"/>
      <c r="N65176" s="3"/>
      <c r="O65176" s="3"/>
      <c r="P65176" s="3"/>
      <c r="Q65176" s="3"/>
      <c r="R65176" s="3"/>
      <c r="S65176" s="3"/>
      <c r="T65176" s="3"/>
      <c r="U65176" s="3"/>
      <c r="V65176" s="3"/>
      <c r="W65176" s="3"/>
      <c r="X65176" s="3"/>
      <c r="Y65176" s="3"/>
      <c r="Z65176" s="3"/>
      <c r="AA65176" s="3"/>
      <c r="AB65176" s="3"/>
      <c r="AC65176" s="3"/>
      <c r="AD65176" s="3"/>
      <c r="AE65176" s="3"/>
      <c r="AF65176" s="3"/>
      <c r="AG65176" s="3"/>
      <c r="AH65176" s="3"/>
      <c r="AI65176" s="3"/>
      <c r="AJ65176" s="3"/>
      <c r="AK65176" s="3"/>
      <c r="AL65176" s="3"/>
      <c r="AM65176" s="3"/>
      <c r="AN65176" s="3"/>
      <c r="AO65176" s="3"/>
      <c r="AP65176" s="3"/>
      <c r="AQ65176" s="3"/>
      <c r="AR65176" s="3"/>
      <c r="AS65176" s="3"/>
      <c r="AT65176" s="3"/>
      <c r="AU65176" s="3"/>
      <c r="AV65176" s="3"/>
      <c r="AW65176" s="3"/>
      <c r="AX65176" s="3"/>
      <c r="AY65176" s="3"/>
      <c r="AZ65176" s="3"/>
      <c r="BA65176" s="3"/>
      <c r="BB65176" s="3"/>
      <c r="BC65176" s="3"/>
      <c r="BD65176" s="3"/>
      <c r="BE65176" s="3"/>
      <c r="BF65176" s="3"/>
      <c r="BG65176" s="3"/>
      <c r="BH65176" s="3"/>
      <c r="BI65176" s="3"/>
      <c r="BJ65176" s="3"/>
      <c r="BK65176" s="3"/>
      <c r="BL65176" s="3"/>
      <c r="BM65176" s="3"/>
      <c r="BN65176" s="3"/>
      <c r="BO65176" s="3"/>
      <c r="BP65176" s="3"/>
      <c r="BQ65176" s="3"/>
      <c r="BR65176" s="3"/>
      <c r="BS65176" s="3"/>
      <c r="BT65176" s="3"/>
      <c r="BU65176" s="3"/>
      <c r="BV65176" s="3"/>
      <c r="BW65176" s="3"/>
      <c r="BX65176" s="3"/>
      <c r="BY65176" s="3"/>
      <c r="BZ65176" s="3"/>
      <c r="CA65176" s="3"/>
      <c r="CB65176" s="3"/>
      <c r="CC65176" s="3"/>
      <c r="CD65176" s="3"/>
      <c r="CE65176" s="3"/>
      <c r="CF65176" s="3"/>
      <c r="CG65176" s="3"/>
      <c r="CH65176" s="3"/>
      <c r="CI65176" s="3"/>
      <c r="CJ65176" s="3"/>
      <c r="CK65176" s="3"/>
      <c r="CL65176" s="3"/>
      <c r="CM65176" s="3"/>
      <c r="CN65176" s="3"/>
      <c r="CO65176" s="3"/>
      <c r="CP65176" s="3"/>
      <c r="CQ65176" s="3"/>
      <c r="CR65176" s="3"/>
      <c r="CS65176" s="3"/>
      <c r="CT65176" s="3"/>
      <c r="CU65176" s="3"/>
      <c r="CV65176" s="3"/>
      <c r="CW65176" s="3"/>
      <c r="CX65176" s="3"/>
      <c r="CY65176" s="3"/>
      <c r="CZ65176" s="3"/>
      <c r="DA65176" s="3"/>
      <c r="DB65176" s="3"/>
      <c r="DC65176" s="3"/>
      <c r="DD65176" s="3"/>
      <c r="DE65176" s="3"/>
      <c r="DF65176" s="3"/>
      <c r="DG65176" s="3"/>
      <c r="DH65176" s="3"/>
      <c r="DI65176" s="3"/>
      <c r="DJ65176" s="3"/>
      <c r="DK65176" s="3"/>
      <c r="DL65176" s="3"/>
      <c r="DM65176" s="3"/>
      <c r="DN65176" s="3"/>
      <c r="DO65176" s="3"/>
      <c r="DP65176" s="3"/>
      <c r="DQ65176" s="3"/>
      <c r="DR65176" s="3"/>
      <c r="DS65176" s="3"/>
      <c r="DT65176" s="3"/>
      <c r="DU65176" s="3"/>
      <c r="DV65176" s="3"/>
      <c r="DW65176" s="3"/>
      <c r="DX65176" s="3"/>
      <c r="DY65176" s="3"/>
      <c r="DZ65176" s="3"/>
      <c r="EA65176" s="3"/>
      <c r="EB65176" s="3"/>
      <c r="EC65176" s="3"/>
      <c r="ED65176" s="3"/>
      <c r="EE65176" s="3"/>
      <c r="EF65176" s="3"/>
      <c r="EG65176" s="3"/>
      <c r="EH65176" s="3"/>
      <c r="EI65176" s="3"/>
      <c r="EJ65176" s="3"/>
      <c r="EK65176" s="3"/>
      <c r="EL65176" s="3"/>
      <c r="EM65176" s="3"/>
      <c r="EN65176" s="3"/>
      <c r="EO65176" s="3"/>
      <c r="EP65176" s="3"/>
      <c r="EQ65176" s="3"/>
      <c r="ER65176" s="3"/>
      <c r="ES65176" s="3"/>
      <c r="ET65176" s="3"/>
      <c r="EU65176" s="3"/>
      <c r="EV65176" s="3"/>
      <c r="EW65176" s="3"/>
      <c r="EX65176" s="3"/>
      <c r="EY65176" s="3"/>
      <c r="EZ65176" s="3"/>
      <c r="FA65176" s="3"/>
      <c r="FB65176" s="3"/>
      <c r="FC65176" s="3"/>
      <c r="FD65176" s="3"/>
      <c r="FE65176" s="3"/>
      <c r="FF65176" s="3"/>
      <c r="FG65176" s="3"/>
      <c r="FH65176" s="3"/>
      <c r="FI65176" s="3"/>
      <c r="FJ65176" s="3"/>
      <c r="FK65176" s="3"/>
      <c r="FL65176" s="3"/>
      <c r="FM65176" s="3"/>
      <c r="FN65176" s="3"/>
      <c r="FO65176" s="3"/>
      <c r="FP65176" s="3"/>
      <c r="FQ65176" s="3"/>
      <c r="FR65176" s="3"/>
      <c r="FS65176" s="3"/>
      <c r="FT65176" s="3"/>
      <c r="FU65176" s="3"/>
      <c r="FV65176" s="3"/>
      <c r="FW65176" s="3"/>
      <c r="FX65176" s="3"/>
      <c r="FY65176" s="3"/>
      <c r="FZ65176" s="3"/>
      <c r="GA65176" s="3"/>
      <c r="GB65176" s="3"/>
      <c r="GC65176" s="3"/>
    </row>
    <row r="65177" spans="1:185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  <c r="K65177" s="3"/>
      <c r="L65177" s="3"/>
      <c r="M65177" s="3"/>
      <c r="N65177" s="3"/>
      <c r="O65177" s="3"/>
      <c r="P65177" s="3"/>
      <c r="Q65177" s="3"/>
      <c r="R65177" s="3"/>
      <c r="S65177" s="3"/>
      <c r="T65177" s="3"/>
      <c r="U65177" s="3"/>
      <c r="V65177" s="3"/>
      <c r="W65177" s="3"/>
      <c r="X65177" s="3"/>
      <c r="Y65177" s="3"/>
      <c r="Z65177" s="3"/>
      <c r="AA65177" s="3"/>
      <c r="AB65177" s="3"/>
      <c r="AC65177" s="3"/>
      <c r="AD65177" s="3"/>
      <c r="AE65177" s="3"/>
      <c r="AF65177" s="3"/>
      <c r="AG65177" s="3"/>
      <c r="AH65177" s="3"/>
      <c r="AI65177" s="3"/>
      <c r="AJ65177" s="3"/>
      <c r="AK65177" s="3"/>
      <c r="AL65177" s="3"/>
      <c r="AM65177" s="3"/>
      <c r="AN65177" s="3"/>
      <c r="AO65177" s="3"/>
      <c r="AP65177" s="3"/>
      <c r="AQ65177" s="3"/>
      <c r="AR65177" s="3"/>
      <c r="AS65177" s="3"/>
      <c r="AT65177" s="3"/>
      <c r="AU65177" s="3"/>
      <c r="AV65177" s="3"/>
      <c r="AW65177" s="3"/>
      <c r="AX65177" s="3"/>
      <c r="AY65177" s="3"/>
      <c r="AZ65177" s="3"/>
      <c r="BA65177" s="3"/>
      <c r="BB65177" s="3"/>
      <c r="BC65177" s="3"/>
      <c r="BD65177" s="3"/>
      <c r="BE65177" s="3"/>
      <c r="BF65177" s="3"/>
      <c r="BG65177" s="3"/>
      <c r="BH65177" s="3"/>
      <c r="BI65177" s="3"/>
      <c r="BJ65177" s="3"/>
      <c r="BK65177" s="3"/>
      <c r="BL65177" s="3"/>
      <c r="BM65177" s="3"/>
      <c r="BN65177" s="3"/>
      <c r="BO65177" s="3"/>
      <c r="BP65177" s="3"/>
      <c r="BQ65177" s="3"/>
      <c r="BR65177" s="3"/>
      <c r="BS65177" s="3"/>
      <c r="BT65177" s="3"/>
      <c r="BU65177" s="3"/>
      <c r="BV65177" s="3"/>
      <c r="BW65177" s="3"/>
      <c r="BX65177" s="3"/>
      <c r="BY65177" s="3"/>
      <c r="BZ65177" s="3"/>
      <c r="CA65177" s="3"/>
      <c r="CB65177" s="3"/>
      <c r="CC65177" s="3"/>
      <c r="CD65177" s="3"/>
      <c r="CE65177" s="3"/>
      <c r="CF65177" s="3"/>
      <c r="CG65177" s="3"/>
      <c r="CH65177" s="3"/>
      <c r="CI65177" s="3"/>
      <c r="CJ65177" s="3"/>
      <c r="CK65177" s="3"/>
      <c r="CL65177" s="3"/>
      <c r="CM65177" s="3"/>
      <c r="CN65177" s="3"/>
      <c r="CO65177" s="3"/>
      <c r="CP65177" s="3"/>
      <c r="CQ65177" s="3"/>
      <c r="CR65177" s="3"/>
      <c r="CS65177" s="3"/>
      <c r="CT65177" s="3"/>
      <c r="CU65177" s="3"/>
      <c r="CV65177" s="3"/>
      <c r="CW65177" s="3"/>
      <c r="CX65177" s="3"/>
      <c r="CY65177" s="3"/>
      <c r="CZ65177" s="3"/>
      <c r="DA65177" s="3"/>
      <c r="DB65177" s="3"/>
      <c r="DC65177" s="3"/>
      <c r="DD65177" s="3"/>
      <c r="DE65177" s="3"/>
      <c r="DF65177" s="3"/>
      <c r="DG65177" s="3"/>
      <c r="DH65177" s="3"/>
      <c r="DI65177" s="3"/>
      <c r="DJ65177" s="3"/>
      <c r="DK65177" s="3"/>
      <c r="DL65177" s="3"/>
      <c r="DM65177" s="3"/>
      <c r="DN65177" s="3"/>
      <c r="DO65177" s="3"/>
      <c r="DP65177" s="3"/>
      <c r="DQ65177" s="3"/>
      <c r="DR65177" s="3"/>
      <c r="DS65177" s="3"/>
      <c r="DT65177" s="3"/>
      <c r="DU65177" s="3"/>
      <c r="DV65177" s="3"/>
      <c r="DW65177" s="3"/>
      <c r="DX65177" s="3"/>
      <c r="DY65177" s="3"/>
      <c r="DZ65177" s="3"/>
      <c r="EA65177" s="3"/>
      <c r="EB65177" s="3"/>
      <c r="EC65177" s="3"/>
      <c r="ED65177" s="3"/>
      <c r="EE65177" s="3"/>
      <c r="EF65177" s="3"/>
      <c r="EG65177" s="3"/>
      <c r="EH65177" s="3"/>
      <c r="EI65177" s="3"/>
      <c r="EJ65177" s="3"/>
      <c r="EK65177" s="3"/>
      <c r="EL65177" s="3"/>
      <c r="EM65177" s="3"/>
      <c r="EN65177" s="3"/>
      <c r="EO65177" s="3"/>
      <c r="EP65177" s="3"/>
      <c r="EQ65177" s="3"/>
      <c r="ER65177" s="3"/>
      <c r="ES65177" s="3"/>
      <c r="ET65177" s="3"/>
      <c r="EU65177" s="3"/>
      <c r="EV65177" s="3"/>
      <c r="EW65177" s="3"/>
      <c r="EX65177" s="3"/>
      <c r="EY65177" s="3"/>
      <c r="EZ65177" s="3"/>
      <c r="FA65177" s="3"/>
      <c r="FB65177" s="3"/>
      <c r="FC65177" s="3"/>
      <c r="FD65177" s="3"/>
      <c r="FE65177" s="3"/>
      <c r="FF65177" s="3"/>
      <c r="FG65177" s="3"/>
      <c r="FH65177" s="3"/>
      <c r="FI65177" s="3"/>
      <c r="FJ65177" s="3"/>
      <c r="FK65177" s="3"/>
      <c r="FL65177" s="3"/>
      <c r="FM65177" s="3"/>
      <c r="FN65177" s="3"/>
      <c r="FO65177" s="3"/>
      <c r="FP65177" s="3"/>
      <c r="FQ65177" s="3"/>
      <c r="FR65177" s="3"/>
      <c r="FS65177" s="3"/>
      <c r="FT65177" s="3"/>
      <c r="FU65177" s="3"/>
      <c r="FV65177" s="3"/>
      <c r="FW65177" s="3"/>
      <c r="FX65177" s="3"/>
      <c r="FY65177" s="3"/>
      <c r="FZ65177" s="3"/>
      <c r="GA65177" s="3"/>
      <c r="GB65177" s="3"/>
      <c r="GC65177" s="3"/>
    </row>
    <row r="65178" spans="1:185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  <c r="K65178" s="3"/>
      <c r="L65178" s="3"/>
      <c r="M65178" s="3"/>
      <c r="N65178" s="3"/>
      <c r="O65178" s="3"/>
      <c r="P65178" s="3"/>
      <c r="Q65178" s="3"/>
      <c r="R65178" s="3"/>
      <c r="S65178" s="3"/>
      <c r="T65178" s="3"/>
      <c r="U65178" s="3"/>
      <c r="V65178" s="3"/>
      <c r="W65178" s="3"/>
      <c r="X65178" s="3"/>
      <c r="Y65178" s="3"/>
      <c r="Z65178" s="3"/>
      <c r="AA65178" s="3"/>
      <c r="AB65178" s="3"/>
      <c r="AC65178" s="3"/>
      <c r="AD65178" s="3"/>
      <c r="AE65178" s="3"/>
      <c r="AF65178" s="3"/>
      <c r="AG65178" s="3"/>
      <c r="AH65178" s="3"/>
      <c r="AI65178" s="3"/>
      <c r="AJ65178" s="3"/>
      <c r="AK65178" s="3"/>
      <c r="AL65178" s="3"/>
      <c r="AM65178" s="3"/>
      <c r="AN65178" s="3"/>
      <c r="AO65178" s="3"/>
      <c r="AP65178" s="3"/>
      <c r="AQ65178" s="3"/>
      <c r="AR65178" s="3"/>
      <c r="AS65178" s="3"/>
      <c r="AT65178" s="3"/>
      <c r="AU65178" s="3"/>
      <c r="AV65178" s="3"/>
      <c r="AW65178" s="3"/>
      <c r="AX65178" s="3"/>
      <c r="AY65178" s="3"/>
      <c r="AZ65178" s="3"/>
      <c r="BA65178" s="3"/>
      <c r="BB65178" s="3"/>
      <c r="BC65178" s="3"/>
      <c r="BD65178" s="3"/>
      <c r="BE65178" s="3"/>
      <c r="BF65178" s="3"/>
      <c r="BG65178" s="3"/>
      <c r="BH65178" s="3"/>
      <c r="BI65178" s="3"/>
      <c r="BJ65178" s="3"/>
      <c r="BK65178" s="3"/>
      <c r="BL65178" s="3"/>
      <c r="BM65178" s="3"/>
      <c r="BN65178" s="3"/>
      <c r="BO65178" s="3"/>
      <c r="BP65178" s="3"/>
      <c r="BQ65178" s="3"/>
      <c r="BR65178" s="3"/>
      <c r="BS65178" s="3"/>
      <c r="BT65178" s="3"/>
      <c r="BU65178" s="3"/>
      <c r="BV65178" s="3"/>
      <c r="BW65178" s="3"/>
      <c r="BX65178" s="3"/>
      <c r="BY65178" s="3"/>
      <c r="BZ65178" s="3"/>
      <c r="CA65178" s="3"/>
      <c r="CB65178" s="3"/>
      <c r="CC65178" s="3"/>
      <c r="CD65178" s="3"/>
      <c r="CE65178" s="3"/>
      <c r="CF65178" s="3"/>
      <c r="CG65178" s="3"/>
      <c r="CH65178" s="3"/>
      <c r="CI65178" s="3"/>
      <c r="CJ65178" s="3"/>
      <c r="CK65178" s="3"/>
      <c r="CL65178" s="3"/>
      <c r="CM65178" s="3"/>
      <c r="CN65178" s="3"/>
      <c r="CO65178" s="3"/>
      <c r="CP65178" s="3"/>
      <c r="CQ65178" s="3"/>
      <c r="CR65178" s="3"/>
      <c r="CS65178" s="3"/>
      <c r="CT65178" s="3"/>
      <c r="CU65178" s="3"/>
      <c r="CV65178" s="3"/>
      <c r="CW65178" s="3"/>
      <c r="CX65178" s="3"/>
      <c r="CY65178" s="3"/>
      <c r="CZ65178" s="3"/>
      <c r="DA65178" s="3"/>
      <c r="DB65178" s="3"/>
      <c r="DC65178" s="3"/>
      <c r="DD65178" s="3"/>
      <c r="DE65178" s="3"/>
      <c r="DF65178" s="3"/>
      <c r="DG65178" s="3"/>
      <c r="DH65178" s="3"/>
      <c r="DI65178" s="3"/>
      <c r="DJ65178" s="3"/>
      <c r="DK65178" s="3"/>
      <c r="DL65178" s="3"/>
      <c r="DM65178" s="3"/>
      <c r="DN65178" s="3"/>
      <c r="DO65178" s="3"/>
      <c r="DP65178" s="3"/>
      <c r="DQ65178" s="3"/>
      <c r="DR65178" s="3"/>
      <c r="DS65178" s="3"/>
      <c r="DT65178" s="3"/>
      <c r="DU65178" s="3"/>
      <c r="DV65178" s="3"/>
      <c r="DW65178" s="3"/>
      <c r="DX65178" s="3"/>
      <c r="DY65178" s="3"/>
      <c r="DZ65178" s="3"/>
      <c r="EA65178" s="3"/>
      <c r="EB65178" s="3"/>
      <c r="EC65178" s="3"/>
      <c r="ED65178" s="3"/>
      <c r="EE65178" s="3"/>
      <c r="EF65178" s="3"/>
      <c r="EG65178" s="3"/>
      <c r="EH65178" s="3"/>
      <c r="EI65178" s="3"/>
      <c r="EJ65178" s="3"/>
      <c r="EK65178" s="3"/>
      <c r="EL65178" s="3"/>
      <c r="EM65178" s="3"/>
      <c r="EN65178" s="3"/>
      <c r="EO65178" s="3"/>
      <c r="EP65178" s="3"/>
      <c r="EQ65178" s="3"/>
      <c r="ER65178" s="3"/>
      <c r="ES65178" s="3"/>
      <c r="ET65178" s="3"/>
      <c r="EU65178" s="3"/>
      <c r="EV65178" s="3"/>
      <c r="EW65178" s="3"/>
      <c r="EX65178" s="3"/>
      <c r="EY65178" s="3"/>
      <c r="EZ65178" s="3"/>
      <c r="FA65178" s="3"/>
      <c r="FB65178" s="3"/>
      <c r="FC65178" s="3"/>
      <c r="FD65178" s="3"/>
      <c r="FE65178" s="3"/>
      <c r="FF65178" s="3"/>
      <c r="FG65178" s="3"/>
      <c r="FH65178" s="3"/>
      <c r="FI65178" s="3"/>
      <c r="FJ65178" s="3"/>
      <c r="FK65178" s="3"/>
      <c r="FL65178" s="3"/>
      <c r="FM65178" s="3"/>
      <c r="FN65178" s="3"/>
      <c r="FO65178" s="3"/>
      <c r="FP65178" s="3"/>
      <c r="FQ65178" s="3"/>
      <c r="FR65178" s="3"/>
      <c r="FS65178" s="3"/>
      <c r="FT65178" s="3"/>
      <c r="FU65178" s="3"/>
      <c r="FV65178" s="3"/>
      <c r="FW65178" s="3"/>
      <c r="FX65178" s="3"/>
      <c r="FY65178" s="3"/>
      <c r="FZ65178" s="3"/>
      <c r="GA65178" s="3"/>
      <c r="GB65178" s="3"/>
      <c r="GC65178" s="3"/>
    </row>
    <row r="65179" spans="1:185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  <c r="K65179" s="3"/>
      <c r="L65179" s="3"/>
      <c r="M65179" s="3"/>
      <c r="N65179" s="3"/>
      <c r="O65179" s="3"/>
      <c r="P65179" s="3"/>
      <c r="Q65179" s="3"/>
      <c r="R65179" s="3"/>
      <c r="S65179" s="3"/>
      <c r="T65179" s="3"/>
      <c r="U65179" s="3"/>
      <c r="V65179" s="3"/>
      <c r="W65179" s="3"/>
      <c r="X65179" s="3"/>
      <c r="Y65179" s="3"/>
      <c r="Z65179" s="3"/>
      <c r="AA65179" s="3"/>
      <c r="AB65179" s="3"/>
      <c r="AC65179" s="3"/>
      <c r="AD65179" s="3"/>
      <c r="AE65179" s="3"/>
      <c r="AF65179" s="3"/>
      <c r="AG65179" s="3"/>
      <c r="AH65179" s="3"/>
      <c r="AI65179" s="3"/>
      <c r="AJ65179" s="3"/>
      <c r="AK65179" s="3"/>
      <c r="AL65179" s="3"/>
      <c r="AM65179" s="3"/>
      <c r="AN65179" s="3"/>
      <c r="AO65179" s="3"/>
      <c r="AP65179" s="3"/>
      <c r="AQ65179" s="3"/>
      <c r="AR65179" s="3"/>
      <c r="AS65179" s="3"/>
      <c r="AT65179" s="3"/>
      <c r="AU65179" s="3"/>
      <c r="AV65179" s="3"/>
      <c r="AW65179" s="3"/>
      <c r="AX65179" s="3"/>
      <c r="AY65179" s="3"/>
      <c r="AZ65179" s="3"/>
      <c r="BA65179" s="3"/>
      <c r="BB65179" s="3"/>
      <c r="BC65179" s="3"/>
      <c r="BD65179" s="3"/>
      <c r="BE65179" s="3"/>
      <c r="BF65179" s="3"/>
      <c r="BG65179" s="3"/>
      <c r="BH65179" s="3"/>
      <c r="BI65179" s="3"/>
      <c r="BJ65179" s="3"/>
      <c r="BK65179" s="3"/>
      <c r="BL65179" s="3"/>
      <c r="BM65179" s="3"/>
      <c r="BN65179" s="3"/>
      <c r="BO65179" s="3"/>
      <c r="BP65179" s="3"/>
      <c r="BQ65179" s="3"/>
      <c r="BR65179" s="3"/>
      <c r="BS65179" s="3"/>
      <c r="BT65179" s="3"/>
      <c r="BU65179" s="3"/>
      <c r="BV65179" s="3"/>
      <c r="BW65179" s="3"/>
      <c r="BX65179" s="3"/>
      <c r="BY65179" s="3"/>
      <c r="BZ65179" s="3"/>
      <c r="CA65179" s="3"/>
      <c r="CB65179" s="3"/>
      <c r="CC65179" s="3"/>
      <c r="CD65179" s="3"/>
      <c r="CE65179" s="3"/>
      <c r="CF65179" s="3"/>
      <c r="CG65179" s="3"/>
      <c r="CH65179" s="3"/>
      <c r="CI65179" s="3"/>
      <c r="CJ65179" s="3"/>
      <c r="CK65179" s="3"/>
      <c r="CL65179" s="3"/>
      <c r="CM65179" s="3"/>
      <c r="CN65179" s="3"/>
      <c r="CO65179" s="3"/>
      <c r="CP65179" s="3"/>
      <c r="CQ65179" s="3"/>
      <c r="CR65179" s="3"/>
      <c r="CS65179" s="3"/>
      <c r="CT65179" s="3"/>
      <c r="CU65179" s="3"/>
      <c r="CV65179" s="3"/>
      <c r="CW65179" s="3"/>
      <c r="CX65179" s="3"/>
      <c r="CY65179" s="3"/>
      <c r="CZ65179" s="3"/>
      <c r="DA65179" s="3"/>
      <c r="DB65179" s="3"/>
      <c r="DC65179" s="3"/>
      <c r="DD65179" s="3"/>
      <c r="DE65179" s="3"/>
      <c r="DF65179" s="3"/>
      <c r="DG65179" s="3"/>
      <c r="DH65179" s="3"/>
      <c r="DI65179" s="3"/>
      <c r="DJ65179" s="3"/>
      <c r="DK65179" s="3"/>
      <c r="DL65179" s="3"/>
      <c r="DM65179" s="3"/>
      <c r="DN65179" s="3"/>
      <c r="DO65179" s="3"/>
      <c r="DP65179" s="3"/>
      <c r="DQ65179" s="3"/>
      <c r="DR65179" s="3"/>
      <c r="DS65179" s="3"/>
      <c r="DT65179" s="3"/>
      <c r="DU65179" s="3"/>
      <c r="DV65179" s="3"/>
      <c r="DW65179" s="3"/>
      <c r="DX65179" s="3"/>
      <c r="DY65179" s="3"/>
      <c r="DZ65179" s="3"/>
      <c r="EA65179" s="3"/>
      <c r="EB65179" s="3"/>
      <c r="EC65179" s="3"/>
      <c r="ED65179" s="3"/>
      <c r="EE65179" s="3"/>
      <c r="EF65179" s="3"/>
      <c r="EG65179" s="3"/>
      <c r="EH65179" s="3"/>
      <c r="EI65179" s="3"/>
      <c r="EJ65179" s="3"/>
      <c r="EK65179" s="3"/>
      <c r="EL65179" s="3"/>
      <c r="EM65179" s="3"/>
      <c r="EN65179" s="3"/>
      <c r="EO65179" s="3"/>
      <c r="EP65179" s="3"/>
      <c r="EQ65179" s="3"/>
      <c r="ER65179" s="3"/>
      <c r="ES65179" s="3"/>
      <c r="ET65179" s="3"/>
      <c r="EU65179" s="3"/>
      <c r="EV65179" s="3"/>
      <c r="EW65179" s="3"/>
      <c r="EX65179" s="3"/>
      <c r="EY65179" s="3"/>
      <c r="EZ65179" s="3"/>
      <c r="FA65179" s="3"/>
      <c r="FB65179" s="3"/>
      <c r="FC65179" s="3"/>
      <c r="FD65179" s="3"/>
      <c r="FE65179" s="3"/>
      <c r="FF65179" s="3"/>
      <c r="FG65179" s="3"/>
      <c r="FH65179" s="3"/>
      <c r="FI65179" s="3"/>
      <c r="FJ65179" s="3"/>
      <c r="FK65179" s="3"/>
      <c r="FL65179" s="3"/>
      <c r="FM65179" s="3"/>
      <c r="FN65179" s="3"/>
      <c r="FO65179" s="3"/>
      <c r="FP65179" s="3"/>
      <c r="FQ65179" s="3"/>
      <c r="FR65179" s="3"/>
      <c r="FS65179" s="3"/>
      <c r="FT65179" s="3"/>
      <c r="FU65179" s="3"/>
      <c r="FV65179" s="3"/>
      <c r="FW65179" s="3"/>
      <c r="FX65179" s="3"/>
      <c r="FY65179" s="3"/>
      <c r="FZ65179" s="3"/>
      <c r="GA65179" s="3"/>
      <c r="GB65179" s="3"/>
      <c r="GC65179" s="3"/>
    </row>
    <row r="65180" spans="1:185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  <c r="K65180" s="3"/>
      <c r="L65180" s="3"/>
      <c r="M65180" s="3"/>
      <c r="N65180" s="3"/>
      <c r="O65180" s="3"/>
      <c r="P65180" s="3"/>
      <c r="Q65180" s="3"/>
      <c r="R65180" s="3"/>
      <c r="S65180" s="3"/>
      <c r="T65180" s="3"/>
      <c r="U65180" s="3"/>
      <c r="V65180" s="3"/>
      <c r="W65180" s="3"/>
      <c r="X65180" s="3"/>
      <c r="Y65180" s="3"/>
      <c r="Z65180" s="3"/>
      <c r="AA65180" s="3"/>
      <c r="AB65180" s="3"/>
      <c r="AC65180" s="3"/>
      <c r="AD65180" s="3"/>
      <c r="AE65180" s="3"/>
      <c r="AF65180" s="3"/>
      <c r="AG65180" s="3"/>
      <c r="AH65180" s="3"/>
      <c r="AI65180" s="3"/>
      <c r="AJ65180" s="3"/>
      <c r="AK65180" s="3"/>
      <c r="AL65180" s="3"/>
      <c r="AM65180" s="3"/>
      <c r="AN65180" s="3"/>
      <c r="AO65180" s="3"/>
      <c r="AP65180" s="3"/>
      <c r="AQ65180" s="3"/>
      <c r="AR65180" s="3"/>
      <c r="AS65180" s="3"/>
      <c r="AT65180" s="3"/>
      <c r="AU65180" s="3"/>
      <c r="AV65180" s="3"/>
      <c r="AW65180" s="3"/>
      <c r="AX65180" s="3"/>
      <c r="AY65180" s="3"/>
      <c r="AZ65180" s="3"/>
      <c r="BA65180" s="3"/>
      <c r="BB65180" s="3"/>
      <c r="BC65180" s="3"/>
      <c r="BD65180" s="3"/>
      <c r="BE65180" s="3"/>
      <c r="BF65180" s="3"/>
      <c r="BG65180" s="3"/>
      <c r="BH65180" s="3"/>
      <c r="BI65180" s="3"/>
      <c r="BJ65180" s="3"/>
      <c r="BK65180" s="3"/>
      <c r="BL65180" s="3"/>
      <c r="BM65180" s="3"/>
      <c r="BN65180" s="3"/>
      <c r="BO65180" s="3"/>
      <c r="BP65180" s="3"/>
      <c r="BQ65180" s="3"/>
      <c r="BR65180" s="3"/>
      <c r="BS65180" s="3"/>
      <c r="BT65180" s="3"/>
      <c r="BU65180" s="3"/>
      <c r="BV65180" s="3"/>
      <c r="BW65180" s="3"/>
      <c r="BX65180" s="3"/>
      <c r="BY65180" s="3"/>
      <c r="BZ65180" s="3"/>
      <c r="CA65180" s="3"/>
      <c r="CB65180" s="3"/>
      <c r="CC65180" s="3"/>
      <c r="CD65180" s="3"/>
      <c r="CE65180" s="3"/>
      <c r="CF65180" s="3"/>
      <c r="CG65180" s="3"/>
      <c r="CH65180" s="3"/>
      <c r="CI65180" s="3"/>
      <c r="CJ65180" s="3"/>
      <c r="CK65180" s="3"/>
      <c r="CL65180" s="3"/>
      <c r="CM65180" s="3"/>
      <c r="CN65180" s="3"/>
      <c r="CO65180" s="3"/>
      <c r="CP65180" s="3"/>
      <c r="CQ65180" s="3"/>
      <c r="CR65180" s="3"/>
      <c r="CS65180" s="3"/>
      <c r="CT65180" s="3"/>
      <c r="CU65180" s="3"/>
      <c r="CV65180" s="3"/>
      <c r="CW65180" s="3"/>
      <c r="CX65180" s="3"/>
      <c r="CY65180" s="3"/>
      <c r="CZ65180" s="3"/>
      <c r="DA65180" s="3"/>
      <c r="DB65180" s="3"/>
      <c r="DC65180" s="3"/>
      <c r="DD65180" s="3"/>
      <c r="DE65180" s="3"/>
      <c r="DF65180" s="3"/>
      <c r="DG65180" s="3"/>
      <c r="DH65180" s="3"/>
      <c r="DI65180" s="3"/>
      <c r="DJ65180" s="3"/>
      <c r="DK65180" s="3"/>
      <c r="DL65180" s="3"/>
      <c r="DM65180" s="3"/>
      <c r="DN65180" s="3"/>
      <c r="DO65180" s="3"/>
      <c r="DP65180" s="3"/>
      <c r="DQ65180" s="3"/>
      <c r="DR65180" s="3"/>
      <c r="DS65180" s="3"/>
      <c r="DT65180" s="3"/>
      <c r="DU65180" s="3"/>
      <c r="DV65180" s="3"/>
      <c r="DW65180" s="3"/>
      <c r="DX65180" s="3"/>
      <c r="DY65180" s="3"/>
      <c r="DZ65180" s="3"/>
      <c r="EA65180" s="3"/>
      <c r="EB65180" s="3"/>
      <c r="EC65180" s="3"/>
      <c r="ED65180" s="3"/>
      <c r="EE65180" s="3"/>
      <c r="EF65180" s="3"/>
      <c r="EG65180" s="3"/>
      <c r="EH65180" s="3"/>
      <c r="EI65180" s="3"/>
      <c r="EJ65180" s="3"/>
      <c r="EK65180" s="3"/>
      <c r="EL65180" s="3"/>
      <c r="EM65180" s="3"/>
      <c r="EN65180" s="3"/>
      <c r="EO65180" s="3"/>
      <c r="EP65180" s="3"/>
      <c r="EQ65180" s="3"/>
      <c r="ER65180" s="3"/>
      <c r="ES65180" s="3"/>
      <c r="ET65180" s="3"/>
      <c r="EU65180" s="3"/>
      <c r="EV65180" s="3"/>
      <c r="EW65180" s="3"/>
      <c r="EX65180" s="3"/>
      <c r="EY65180" s="3"/>
      <c r="EZ65180" s="3"/>
      <c r="FA65180" s="3"/>
      <c r="FB65180" s="3"/>
      <c r="FC65180" s="3"/>
      <c r="FD65180" s="3"/>
      <c r="FE65180" s="3"/>
      <c r="FF65180" s="3"/>
      <c r="FG65180" s="3"/>
      <c r="FH65180" s="3"/>
      <c r="FI65180" s="3"/>
      <c r="FJ65180" s="3"/>
      <c r="FK65180" s="3"/>
      <c r="FL65180" s="3"/>
      <c r="FM65180" s="3"/>
      <c r="FN65180" s="3"/>
      <c r="FO65180" s="3"/>
      <c r="FP65180" s="3"/>
      <c r="FQ65180" s="3"/>
      <c r="FR65180" s="3"/>
      <c r="FS65180" s="3"/>
      <c r="FT65180" s="3"/>
      <c r="FU65180" s="3"/>
      <c r="FV65180" s="3"/>
      <c r="FW65180" s="3"/>
      <c r="FX65180" s="3"/>
      <c r="FY65180" s="3"/>
      <c r="FZ65180" s="3"/>
      <c r="GA65180" s="3"/>
      <c r="GB65180" s="3"/>
      <c r="GC65180" s="3"/>
    </row>
    <row r="65181" spans="1:185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  <c r="K65181" s="3"/>
      <c r="L65181" s="3"/>
      <c r="M65181" s="3"/>
      <c r="N65181" s="3"/>
      <c r="O65181" s="3"/>
      <c r="P65181" s="3"/>
      <c r="Q65181" s="3"/>
      <c r="R65181" s="3"/>
      <c r="S65181" s="3"/>
      <c r="T65181" s="3"/>
      <c r="U65181" s="3"/>
      <c r="V65181" s="3"/>
      <c r="W65181" s="3"/>
      <c r="X65181" s="3"/>
      <c r="Y65181" s="3"/>
      <c r="Z65181" s="3"/>
      <c r="AA65181" s="3"/>
      <c r="AB65181" s="3"/>
      <c r="AC65181" s="3"/>
      <c r="AD65181" s="3"/>
      <c r="AE65181" s="3"/>
      <c r="AF65181" s="3"/>
      <c r="AG65181" s="3"/>
      <c r="AH65181" s="3"/>
      <c r="AI65181" s="3"/>
      <c r="AJ65181" s="3"/>
      <c r="AK65181" s="3"/>
      <c r="AL65181" s="3"/>
      <c r="AM65181" s="3"/>
      <c r="AN65181" s="3"/>
      <c r="AO65181" s="3"/>
      <c r="AP65181" s="3"/>
      <c r="AQ65181" s="3"/>
      <c r="AR65181" s="3"/>
      <c r="AS65181" s="3"/>
      <c r="AT65181" s="3"/>
      <c r="AU65181" s="3"/>
      <c r="AV65181" s="3"/>
      <c r="AW65181" s="3"/>
      <c r="AX65181" s="3"/>
      <c r="AY65181" s="3"/>
      <c r="AZ65181" s="3"/>
      <c r="BA65181" s="3"/>
      <c r="BB65181" s="3"/>
      <c r="BC65181" s="3"/>
      <c r="BD65181" s="3"/>
      <c r="BE65181" s="3"/>
      <c r="BF65181" s="3"/>
      <c r="BG65181" s="3"/>
      <c r="BH65181" s="3"/>
      <c r="BI65181" s="3"/>
      <c r="BJ65181" s="3"/>
      <c r="BK65181" s="3"/>
      <c r="BL65181" s="3"/>
      <c r="BM65181" s="3"/>
      <c r="BN65181" s="3"/>
      <c r="BO65181" s="3"/>
      <c r="BP65181" s="3"/>
      <c r="BQ65181" s="3"/>
      <c r="BR65181" s="3"/>
      <c r="BS65181" s="3"/>
      <c r="BT65181" s="3"/>
      <c r="BU65181" s="3"/>
      <c r="BV65181" s="3"/>
      <c r="BW65181" s="3"/>
      <c r="BX65181" s="3"/>
      <c r="BY65181" s="3"/>
      <c r="BZ65181" s="3"/>
      <c r="CA65181" s="3"/>
      <c r="CB65181" s="3"/>
      <c r="CC65181" s="3"/>
      <c r="CD65181" s="3"/>
      <c r="CE65181" s="3"/>
      <c r="CF65181" s="3"/>
      <c r="CG65181" s="3"/>
      <c r="CH65181" s="3"/>
      <c r="CI65181" s="3"/>
      <c r="CJ65181" s="3"/>
      <c r="CK65181" s="3"/>
      <c r="CL65181" s="3"/>
      <c r="CM65181" s="3"/>
      <c r="CN65181" s="3"/>
      <c r="CO65181" s="3"/>
      <c r="CP65181" s="3"/>
      <c r="CQ65181" s="3"/>
      <c r="CR65181" s="3"/>
      <c r="CS65181" s="3"/>
      <c r="CT65181" s="3"/>
      <c r="CU65181" s="3"/>
      <c r="CV65181" s="3"/>
      <c r="CW65181" s="3"/>
      <c r="CX65181" s="3"/>
      <c r="CY65181" s="3"/>
      <c r="CZ65181" s="3"/>
      <c r="DA65181" s="3"/>
      <c r="DB65181" s="3"/>
      <c r="DC65181" s="3"/>
      <c r="DD65181" s="3"/>
      <c r="DE65181" s="3"/>
      <c r="DF65181" s="3"/>
      <c r="DG65181" s="3"/>
      <c r="DH65181" s="3"/>
      <c r="DI65181" s="3"/>
      <c r="DJ65181" s="3"/>
      <c r="DK65181" s="3"/>
      <c r="DL65181" s="3"/>
      <c r="DM65181" s="3"/>
      <c r="DN65181" s="3"/>
      <c r="DO65181" s="3"/>
      <c r="DP65181" s="3"/>
      <c r="DQ65181" s="3"/>
      <c r="DR65181" s="3"/>
      <c r="DS65181" s="3"/>
      <c r="DT65181" s="3"/>
      <c r="DU65181" s="3"/>
      <c r="DV65181" s="3"/>
      <c r="DW65181" s="3"/>
      <c r="DX65181" s="3"/>
      <c r="DY65181" s="3"/>
      <c r="DZ65181" s="3"/>
      <c r="EA65181" s="3"/>
      <c r="EB65181" s="3"/>
      <c r="EC65181" s="3"/>
      <c r="ED65181" s="3"/>
      <c r="EE65181" s="3"/>
      <c r="EF65181" s="3"/>
      <c r="EG65181" s="3"/>
      <c r="EH65181" s="3"/>
      <c r="EI65181" s="3"/>
      <c r="EJ65181" s="3"/>
      <c r="EK65181" s="3"/>
      <c r="EL65181" s="3"/>
      <c r="EM65181" s="3"/>
      <c r="EN65181" s="3"/>
      <c r="EO65181" s="3"/>
      <c r="EP65181" s="3"/>
      <c r="EQ65181" s="3"/>
      <c r="ER65181" s="3"/>
      <c r="ES65181" s="3"/>
      <c r="ET65181" s="3"/>
      <c r="EU65181" s="3"/>
      <c r="EV65181" s="3"/>
      <c r="EW65181" s="3"/>
      <c r="EX65181" s="3"/>
      <c r="EY65181" s="3"/>
      <c r="EZ65181" s="3"/>
      <c r="FA65181" s="3"/>
      <c r="FB65181" s="3"/>
      <c r="FC65181" s="3"/>
      <c r="FD65181" s="3"/>
      <c r="FE65181" s="3"/>
      <c r="FF65181" s="3"/>
      <c r="FG65181" s="3"/>
      <c r="FH65181" s="3"/>
      <c r="FI65181" s="3"/>
      <c r="FJ65181" s="3"/>
      <c r="FK65181" s="3"/>
      <c r="FL65181" s="3"/>
      <c r="FM65181" s="3"/>
      <c r="FN65181" s="3"/>
      <c r="FO65181" s="3"/>
      <c r="FP65181" s="3"/>
      <c r="FQ65181" s="3"/>
      <c r="FR65181" s="3"/>
      <c r="FS65181" s="3"/>
      <c r="FT65181" s="3"/>
      <c r="FU65181" s="3"/>
      <c r="FV65181" s="3"/>
      <c r="FW65181" s="3"/>
      <c r="FX65181" s="3"/>
      <c r="FY65181" s="3"/>
      <c r="FZ65181" s="3"/>
      <c r="GA65181" s="3"/>
      <c r="GB65181" s="3"/>
      <c r="GC65181" s="3"/>
    </row>
    <row r="65182" spans="1:185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  <c r="K65182" s="3"/>
      <c r="L65182" s="3"/>
      <c r="M65182" s="3"/>
      <c r="N65182" s="3"/>
      <c r="O65182" s="3"/>
      <c r="P65182" s="3"/>
      <c r="Q65182" s="3"/>
      <c r="R65182" s="3"/>
      <c r="S65182" s="3"/>
      <c r="T65182" s="3"/>
      <c r="U65182" s="3"/>
      <c r="V65182" s="3"/>
      <c r="W65182" s="3"/>
      <c r="X65182" s="3"/>
      <c r="Y65182" s="3"/>
      <c r="Z65182" s="3"/>
      <c r="AA65182" s="3"/>
      <c r="AB65182" s="3"/>
      <c r="AC65182" s="3"/>
      <c r="AD65182" s="3"/>
      <c r="AE65182" s="3"/>
      <c r="AF65182" s="3"/>
      <c r="AG65182" s="3"/>
      <c r="AH65182" s="3"/>
      <c r="AI65182" s="3"/>
      <c r="AJ65182" s="3"/>
      <c r="AK65182" s="3"/>
      <c r="AL65182" s="3"/>
      <c r="AM65182" s="3"/>
      <c r="AN65182" s="3"/>
      <c r="AO65182" s="3"/>
      <c r="AP65182" s="3"/>
      <c r="AQ65182" s="3"/>
      <c r="AR65182" s="3"/>
      <c r="AS65182" s="3"/>
      <c r="AT65182" s="3"/>
      <c r="AU65182" s="3"/>
      <c r="AV65182" s="3"/>
      <c r="AW65182" s="3"/>
      <c r="AX65182" s="3"/>
      <c r="AY65182" s="3"/>
      <c r="AZ65182" s="3"/>
      <c r="BA65182" s="3"/>
      <c r="BB65182" s="3"/>
      <c r="BC65182" s="3"/>
      <c r="BD65182" s="3"/>
      <c r="BE65182" s="3"/>
      <c r="BF65182" s="3"/>
      <c r="BG65182" s="3"/>
      <c r="BH65182" s="3"/>
      <c r="BI65182" s="3"/>
      <c r="BJ65182" s="3"/>
      <c r="BK65182" s="3"/>
      <c r="BL65182" s="3"/>
      <c r="BM65182" s="3"/>
      <c r="BN65182" s="3"/>
      <c r="BO65182" s="3"/>
      <c r="BP65182" s="3"/>
      <c r="BQ65182" s="3"/>
      <c r="BR65182" s="3"/>
      <c r="BS65182" s="3"/>
      <c r="BT65182" s="3"/>
      <c r="BU65182" s="3"/>
      <c r="BV65182" s="3"/>
      <c r="BW65182" s="3"/>
      <c r="BX65182" s="3"/>
      <c r="BY65182" s="3"/>
      <c r="BZ65182" s="3"/>
      <c r="CA65182" s="3"/>
      <c r="CB65182" s="3"/>
      <c r="CC65182" s="3"/>
      <c r="CD65182" s="3"/>
      <c r="CE65182" s="3"/>
      <c r="CF65182" s="3"/>
      <c r="CG65182" s="3"/>
      <c r="CH65182" s="3"/>
      <c r="CI65182" s="3"/>
      <c r="CJ65182" s="3"/>
      <c r="CK65182" s="3"/>
      <c r="CL65182" s="3"/>
      <c r="CM65182" s="3"/>
      <c r="CN65182" s="3"/>
      <c r="CO65182" s="3"/>
      <c r="CP65182" s="3"/>
      <c r="CQ65182" s="3"/>
      <c r="CR65182" s="3"/>
      <c r="CS65182" s="3"/>
      <c r="CT65182" s="3"/>
      <c r="CU65182" s="3"/>
      <c r="CV65182" s="3"/>
      <c r="CW65182" s="3"/>
      <c r="CX65182" s="3"/>
      <c r="CY65182" s="3"/>
      <c r="CZ65182" s="3"/>
      <c r="DA65182" s="3"/>
      <c r="DB65182" s="3"/>
      <c r="DC65182" s="3"/>
      <c r="DD65182" s="3"/>
      <c r="DE65182" s="3"/>
      <c r="DF65182" s="3"/>
      <c r="DG65182" s="3"/>
      <c r="DH65182" s="3"/>
      <c r="DI65182" s="3"/>
      <c r="DJ65182" s="3"/>
      <c r="DK65182" s="3"/>
      <c r="DL65182" s="3"/>
      <c r="DM65182" s="3"/>
      <c r="DN65182" s="3"/>
      <c r="DO65182" s="3"/>
      <c r="DP65182" s="3"/>
      <c r="DQ65182" s="3"/>
      <c r="DR65182" s="3"/>
      <c r="DS65182" s="3"/>
      <c r="DT65182" s="3"/>
      <c r="DU65182" s="3"/>
      <c r="DV65182" s="3"/>
      <c r="DW65182" s="3"/>
      <c r="DX65182" s="3"/>
      <c r="DY65182" s="3"/>
      <c r="DZ65182" s="3"/>
      <c r="EA65182" s="3"/>
      <c r="EB65182" s="3"/>
      <c r="EC65182" s="3"/>
      <c r="ED65182" s="3"/>
      <c r="EE65182" s="3"/>
      <c r="EF65182" s="3"/>
      <c r="EG65182" s="3"/>
      <c r="EH65182" s="3"/>
      <c r="EI65182" s="3"/>
      <c r="EJ65182" s="3"/>
      <c r="EK65182" s="3"/>
      <c r="EL65182" s="3"/>
      <c r="EM65182" s="3"/>
      <c r="EN65182" s="3"/>
      <c r="EO65182" s="3"/>
      <c r="EP65182" s="3"/>
      <c r="EQ65182" s="3"/>
      <c r="ER65182" s="3"/>
      <c r="ES65182" s="3"/>
      <c r="ET65182" s="3"/>
      <c r="EU65182" s="3"/>
      <c r="EV65182" s="3"/>
      <c r="EW65182" s="3"/>
      <c r="EX65182" s="3"/>
      <c r="EY65182" s="3"/>
      <c r="EZ65182" s="3"/>
      <c r="FA65182" s="3"/>
      <c r="FB65182" s="3"/>
      <c r="FC65182" s="3"/>
      <c r="FD65182" s="3"/>
      <c r="FE65182" s="3"/>
      <c r="FF65182" s="3"/>
      <c r="FG65182" s="3"/>
      <c r="FH65182" s="3"/>
      <c r="FI65182" s="3"/>
      <c r="FJ65182" s="3"/>
      <c r="FK65182" s="3"/>
      <c r="FL65182" s="3"/>
      <c r="FM65182" s="3"/>
      <c r="FN65182" s="3"/>
      <c r="FO65182" s="3"/>
      <c r="FP65182" s="3"/>
      <c r="FQ65182" s="3"/>
      <c r="FR65182" s="3"/>
      <c r="FS65182" s="3"/>
      <c r="FT65182" s="3"/>
      <c r="FU65182" s="3"/>
      <c r="FV65182" s="3"/>
      <c r="FW65182" s="3"/>
      <c r="FX65182" s="3"/>
      <c r="FY65182" s="3"/>
      <c r="FZ65182" s="3"/>
      <c r="GA65182" s="3"/>
      <c r="GB65182" s="3"/>
      <c r="GC65182" s="3"/>
    </row>
    <row r="65183" spans="1:185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  <c r="K65183" s="3"/>
      <c r="L65183" s="3"/>
      <c r="M65183" s="3"/>
      <c r="N65183" s="3"/>
      <c r="O65183" s="3"/>
      <c r="P65183" s="3"/>
      <c r="Q65183" s="3"/>
      <c r="R65183" s="3"/>
      <c r="S65183" s="3"/>
      <c r="T65183" s="3"/>
      <c r="U65183" s="3"/>
      <c r="V65183" s="3"/>
      <c r="W65183" s="3"/>
      <c r="X65183" s="3"/>
      <c r="Y65183" s="3"/>
      <c r="Z65183" s="3"/>
      <c r="AA65183" s="3"/>
      <c r="AB65183" s="3"/>
      <c r="AC65183" s="3"/>
      <c r="AD65183" s="3"/>
      <c r="AE65183" s="3"/>
      <c r="AF65183" s="3"/>
      <c r="AG65183" s="3"/>
      <c r="AH65183" s="3"/>
      <c r="AI65183" s="3"/>
      <c r="AJ65183" s="3"/>
      <c r="AK65183" s="3"/>
      <c r="AL65183" s="3"/>
      <c r="AM65183" s="3"/>
      <c r="AN65183" s="3"/>
      <c r="AO65183" s="3"/>
      <c r="AP65183" s="3"/>
      <c r="AQ65183" s="3"/>
      <c r="AR65183" s="3"/>
      <c r="AS65183" s="3"/>
      <c r="AT65183" s="3"/>
      <c r="AU65183" s="3"/>
      <c r="AV65183" s="3"/>
      <c r="AW65183" s="3"/>
      <c r="AX65183" s="3"/>
      <c r="AY65183" s="3"/>
      <c r="AZ65183" s="3"/>
      <c r="BA65183" s="3"/>
      <c r="BB65183" s="3"/>
      <c r="BC65183" s="3"/>
      <c r="BD65183" s="3"/>
      <c r="BE65183" s="3"/>
      <c r="BF65183" s="3"/>
      <c r="BG65183" s="3"/>
      <c r="BH65183" s="3"/>
      <c r="BI65183" s="3"/>
      <c r="BJ65183" s="3"/>
      <c r="BK65183" s="3"/>
      <c r="BL65183" s="3"/>
      <c r="BM65183" s="3"/>
      <c r="BN65183" s="3"/>
      <c r="BO65183" s="3"/>
      <c r="BP65183" s="3"/>
      <c r="BQ65183" s="3"/>
      <c r="BR65183" s="3"/>
      <c r="BS65183" s="3"/>
      <c r="BT65183" s="3"/>
      <c r="BU65183" s="3"/>
      <c r="BV65183" s="3"/>
      <c r="BW65183" s="3"/>
      <c r="BX65183" s="3"/>
      <c r="BY65183" s="3"/>
      <c r="BZ65183" s="3"/>
      <c r="CA65183" s="3"/>
      <c r="CB65183" s="3"/>
      <c r="CC65183" s="3"/>
      <c r="CD65183" s="3"/>
      <c r="CE65183" s="3"/>
      <c r="CF65183" s="3"/>
      <c r="CG65183" s="3"/>
      <c r="CH65183" s="3"/>
      <c r="CI65183" s="3"/>
      <c r="CJ65183" s="3"/>
      <c r="CK65183" s="3"/>
      <c r="CL65183" s="3"/>
      <c r="CM65183" s="3"/>
      <c r="CN65183" s="3"/>
      <c r="CO65183" s="3"/>
      <c r="CP65183" s="3"/>
      <c r="CQ65183" s="3"/>
      <c r="CR65183" s="3"/>
      <c r="CS65183" s="3"/>
      <c r="CT65183" s="3"/>
      <c r="CU65183" s="3"/>
      <c r="CV65183" s="3"/>
      <c r="CW65183" s="3"/>
      <c r="CX65183" s="3"/>
      <c r="CY65183" s="3"/>
      <c r="CZ65183" s="3"/>
      <c r="DA65183" s="3"/>
      <c r="DB65183" s="3"/>
      <c r="DC65183" s="3"/>
      <c r="DD65183" s="3"/>
      <c r="DE65183" s="3"/>
      <c r="DF65183" s="3"/>
      <c r="DG65183" s="3"/>
      <c r="DH65183" s="3"/>
      <c r="DI65183" s="3"/>
      <c r="DJ65183" s="3"/>
      <c r="DK65183" s="3"/>
      <c r="DL65183" s="3"/>
      <c r="DM65183" s="3"/>
      <c r="DN65183" s="3"/>
      <c r="DO65183" s="3"/>
      <c r="DP65183" s="3"/>
      <c r="DQ65183" s="3"/>
      <c r="DR65183" s="3"/>
      <c r="DS65183" s="3"/>
      <c r="DT65183" s="3"/>
      <c r="DU65183" s="3"/>
      <c r="DV65183" s="3"/>
      <c r="DW65183" s="3"/>
      <c r="DX65183" s="3"/>
      <c r="DY65183" s="3"/>
      <c r="DZ65183" s="3"/>
      <c r="EA65183" s="3"/>
      <c r="EB65183" s="3"/>
      <c r="EC65183" s="3"/>
      <c r="ED65183" s="3"/>
      <c r="EE65183" s="3"/>
      <c r="EF65183" s="3"/>
      <c r="EG65183" s="3"/>
      <c r="EH65183" s="3"/>
      <c r="EI65183" s="3"/>
      <c r="EJ65183" s="3"/>
      <c r="EK65183" s="3"/>
      <c r="EL65183" s="3"/>
      <c r="EM65183" s="3"/>
      <c r="EN65183" s="3"/>
      <c r="EO65183" s="3"/>
      <c r="EP65183" s="3"/>
      <c r="EQ65183" s="3"/>
      <c r="ER65183" s="3"/>
      <c r="ES65183" s="3"/>
      <c r="ET65183" s="3"/>
      <c r="EU65183" s="3"/>
      <c r="EV65183" s="3"/>
      <c r="EW65183" s="3"/>
      <c r="EX65183" s="3"/>
      <c r="EY65183" s="3"/>
      <c r="EZ65183" s="3"/>
      <c r="FA65183" s="3"/>
      <c r="FB65183" s="3"/>
      <c r="FC65183" s="3"/>
      <c r="FD65183" s="3"/>
      <c r="FE65183" s="3"/>
      <c r="FF65183" s="3"/>
      <c r="FG65183" s="3"/>
      <c r="FH65183" s="3"/>
      <c r="FI65183" s="3"/>
      <c r="FJ65183" s="3"/>
      <c r="FK65183" s="3"/>
      <c r="FL65183" s="3"/>
      <c r="FM65183" s="3"/>
      <c r="FN65183" s="3"/>
      <c r="FO65183" s="3"/>
      <c r="FP65183" s="3"/>
      <c r="FQ65183" s="3"/>
      <c r="FR65183" s="3"/>
      <c r="FS65183" s="3"/>
      <c r="FT65183" s="3"/>
      <c r="FU65183" s="3"/>
      <c r="FV65183" s="3"/>
      <c r="FW65183" s="3"/>
      <c r="FX65183" s="3"/>
      <c r="FY65183" s="3"/>
      <c r="FZ65183" s="3"/>
      <c r="GA65183" s="3"/>
      <c r="GB65183" s="3"/>
      <c r="GC65183" s="3"/>
    </row>
    <row r="65184" spans="1:185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  <c r="K65184" s="3"/>
      <c r="L65184" s="3"/>
      <c r="M65184" s="3"/>
      <c r="N65184" s="3"/>
      <c r="O65184" s="3"/>
      <c r="P65184" s="3"/>
      <c r="Q65184" s="3"/>
      <c r="R65184" s="3"/>
      <c r="S65184" s="3"/>
      <c r="T65184" s="3"/>
      <c r="U65184" s="3"/>
      <c r="V65184" s="3"/>
      <c r="W65184" s="3"/>
      <c r="X65184" s="3"/>
      <c r="Y65184" s="3"/>
      <c r="Z65184" s="3"/>
      <c r="AA65184" s="3"/>
      <c r="AB65184" s="3"/>
      <c r="AC65184" s="3"/>
      <c r="AD65184" s="3"/>
      <c r="AE65184" s="3"/>
      <c r="AF65184" s="3"/>
      <c r="AG65184" s="3"/>
      <c r="AH65184" s="3"/>
      <c r="AI65184" s="3"/>
      <c r="AJ65184" s="3"/>
      <c r="AK65184" s="3"/>
      <c r="AL65184" s="3"/>
      <c r="AM65184" s="3"/>
      <c r="AN65184" s="3"/>
      <c r="AO65184" s="3"/>
      <c r="AP65184" s="3"/>
      <c r="AQ65184" s="3"/>
      <c r="AR65184" s="3"/>
      <c r="AS65184" s="3"/>
      <c r="AT65184" s="3"/>
      <c r="AU65184" s="3"/>
      <c r="AV65184" s="3"/>
      <c r="AW65184" s="3"/>
      <c r="AX65184" s="3"/>
      <c r="AY65184" s="3"/>
      <c r="AZ65184" s="3"/>
      <c r="BA65184" s="3"/>
      <c r="BB65184" s="3"/>
      <c r="BC65184" s="3"/>
      <c r="BD65184" s="3"/>
      <c r="BE65184" s="3"/>
      <c r="BF65184" s="3"/>
      <c r="BG65184" s="3"/>
      <c r="BH65184" s="3"/>
      <c r="BI65184" s="3"/>
      <c r="BJ65184" s="3"/>
      <c r="BK65184" s="3"/>
      <c r="BL65184" s="3"/>
      <c r="BM65184" s="3"/>
      <c r="BN65184" s="3"/>
      <c r="BO65184" s="3"/>
      <c r="BP65184" s="3"/>
      <c r="BQ65184" s="3"/>
      <c r="BR65184" s="3"/>
      <c r="BS65184" s="3"/>
      <c r="BT65184" s="3"/>
      <c r="BU65184" s="3"/>
      <c r="BV65184" s="3"/>
      <c r="BW65184" s="3"/>
      <c r="BX65184" s="3"/>
      <c r="BY65184" s="3"/>
      <c r="BZ65184" s="3"/>
      <c r="CA65184" s="3"/>
      <c r="CB65184" s="3"/>
      <c r="CC65184" s="3"/>
      <c r="CD65184" s="3"/>
      <c r="CE65184" s="3"/>
      <c r="CF65184" s="3"/>
      <c r="CG65184" s="3"/>
      <c r="CH65184" s="3"/>
      <c r="CI65184" s="3"/>
      <c r="CJ65184" s="3"/>
      <c r="CK65184" s="3"/>
      <c r="CL65184" s="3"/>
      <c r="CM65184" s="3"/>
      <c r="CN65184" s="3"/>
      <c r="CO65184" s="3"/>
      <c r="CP65184" s="3"/>
      <c r="CQ65184" s="3"/>
      <c r="CR65184" s="3"/>
      <c r="CS65184" s="3"/>
      <c r="CT65184" s="3"/>
      <c r="CU65184" s="3"/>
      <c r="CV65184" s="3"/>
      <c r="CW65184" s="3"/>
      <c r="CX65184" s="3"/>
      <c r="CY65184" s="3"/>
      <c r="CZ65184" s="3"/>
      <c r="DA65184" s="3"/>
      <c r="DB65184" s="3"/>
      <c r="DC65184" s="3"/>
      <c r="DD65184" s="3"/>
      <c r="DE65184" s="3"/>
      <c r="DF65184" s="3"/>
      <c r="DG65184" s="3"/>
      <c r="DH65184" s="3"/>
      <c r="DI65184" s="3"/>
      <c r="DJ65184" s="3"/>
      <c r="DK65184" s="3"/>
      <c r="DL65184" s="3"/>
      <c r="DM65184" s="3"/>
      <c r="DN65184" s="3"/>
      <c r="DO65184" s="3"/>
      <c r="DP65184" s="3"/>
      <c r="DQ65184" s="3"/>
      <c r="DR65184" s="3"/>
      <c r="DS65184" s="3"/>
      <c r="DT65184" s="3"/>
      <c r="DU65184" s="3"/>
      <c r="DV65184" s="3"/>
      <c r="DW65184" s="3"/>
      <c r="DX65184" s="3"/>
      <c r="DY65184" s="3"/>
      <c r="DZ65184" s="3"/>
      <c r="EA65184" s="3"/>
      <c r="EB65184" s="3"/>
      <c r="EC65184" s="3"/>
      <c r="ED65184" s="3"/>
      <c r="EE65184" s="3"/>
      <c r="EF65184" s="3"/>
      <c r="EG65184" s="3"/>
      <c r="EH65184" s="3"/>
      <c r="EI65184" s="3"/>
      <c r="EJ65184" s="3"/>
      <c r="EK65184" s="3"/>
      <c r="EL65184" s="3"/>
      <c r="EM65184" s="3"/>
      <c r="EN65184" s="3"/>
      <c r="EO65184" s="3"/>
      <c r="EP65184" s="3"/>
      <c r="EQ65184" s="3"/>
      <c r="ER65184" s="3"/>
      <c r="ES65184" s="3"/>
      <c r="ET65184" s="3"/>
      <c r="EU65184" s="3"/>
      <c r="EV65184" s="3"/>
      <c r="EW65184" s="3"/>
      <c r="EX65184" s="3"/>
      <c r="EY65184" s="3"/>
      <c r="EZ65184" s="3"/>
      <c r="FA65184" s="3"/>
      <c r="FB65184" s="3"/>
      <c r="FC65184" s="3"/>
      <c r="FD65184" s="3"/>
      <c r="FE65184" s="3"/>
      <c r="FF65184" s="3"/>
      <c r="FG65184" s="3"/>
      <c r="FH65184" s="3"/>
      <c r="FI65184" s="3"/>
      <c r="FJ65184" s="3"/>
      <c r="FK65184" s="3"/>
      <c r="FL65184" s="3"/>
      <c r="FM65184" s="3"/>
      <c r="FN65184" s="3"/>
      <c r="FO65184" s="3"/>
      <c r="FP65184" s="3"/>
      <c r="FQ65184" s="3"/>
      <c r="FR65184" s="3"/>
      <c r="FS65184" s="3"/>
      <c r="FT65184" s="3"/>
      <c r="FU65184" s="3"/>
      <c r="FV65184" s="3"/>
      <c r="FW65184" s="3"/>
      <c r="FX65184" s="3"/>
      <c r="FY65184" s="3"/>
      <c r="FZ65184" s="3"/>
      <c r="GA65184" s="3"/>
      <c r="GB65184" s="3"/>
      <c r="GC65184" s="3"/>
    </row>
    <row r="65185" spans="1:185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  <c r="K65185" s="3"/>
      <c r="L65185" s="3"/>
      <c r="M65185" s="3"/>
      <c r="N65185" s="3"/>
      <c r="O65185" s="3"/>
      <c r="P65185" s="3"/>
      <c r="Q65185" s="3"/>
      <c r="R65185" s="3"/>
      <c r="S65185" s="3"/>
      <c r="T65185" s="3"/>
      <c r="U65185" s="3"/>
      <c r="V65185" s="3"/>
      <c r="W65185" s="3"/>
      <c r="X65185" s="3"/>
      <c r="Y65185" s="3"/>
      <c r="Z65185" s="3"/>
      <c r="AA65185" s="3"/>
      <c r="AB65185" s="3"/>
      <c r="AC65185" s="3"/>
      <c r="AD65185" s="3"/>
      <c r="AE65185" s="3"/>
      <c r="AF65185" s="3"/>
      <c r="AG65185" s="3"/>
      <c r="AH65185" s="3"/>
      <c r="AI65185" s="3"/>
      <c r="AJ65185" s="3"/>
      <c r="AK65185" s="3"/>
      <c r="AL65185" s="3"/>
      <c r="AM65185" s="3"/>
      <c r="AN65185" s="3"/>
      <c r="AO65185" s="3"/>
      <c r="AP65185" s="3"/>
      <c r="AQ65185" s="3"/>
      <c r="AR65185" s="3"/>
      <c r="AS65185" s="3"/>
      <c r="AT65185" s="3"/>
      <c r="AU65185" s="3"/>
      <c r="AV65185" s="3"/>
      <c r="AW65185" s="3"/>
      <c r="AX65185" s="3"/>
      <c r="AY65185" s="3"/>
      <c r="AZ65185" s="3"/>
      <c r="BA65185" s="3"/>
      <c r="BB65185" s="3"/>
      <c r="BC65185" s="3"/>
      <c r="BD65185" s="3"/>
      <c r="BE65185" s="3"/>
      <c r="BF65185" s="3"/>
      <c r="BG65185" s="3"/>
      <c r="BH65185" s="3"/>
      <c r="BI65185" s="3"/>
      <c r="BJ65185" s="3"/>
      <c r="BK65185" s="3"/>
      <c r="BL65185" s="3"/>
      <c r="BM65185" s="3"/>
      <c r="BN65185" s="3"/>
      <c r="BO65185" s="3"/>
      <c r="BP65185" s="3"/>
      <c r="BQ65185" s="3"/>
      <c r="BR65185" s="3"/>
      <c r="BS65185" s="3"/>
      <c r="BT65185" s="3"/>
      <c r="BU65185" s="3"/>
      <c r="BV65185" s="3"/>
      <c r="BW65185" s="3"/>
      <c r="BX65185" s="3"/>
      <c r="BY65185" s="3"/>
      <c r="BZ65185" s="3"/>
      <c r="CA65185" s="3"/>
      <c r="CB65185" s="3"/>
      <c r="CC65185" s="3"/>
      <c r="CD65185" s="3"/>
      <c r="CE65185" s="3"/>
      <c r="CF65185" s="3"/>
      <c r="CG65185" s="3"/>
      <c r="CH65185" s="3"/>
      <c r="CI65185" s="3"/>
      <c r="CJ65185" s="3"/>
      <c r="CK65185" s="3"/>
      <c r="CL65185" s="3"/>
      <c r="CM65185" s="3"/>
      <c r="CN65185" s="3"/>
      <c r="CO65185" s="3"/>
      <c r="CP65185" s="3"/>
      <c r="CQ65185" s="3"/>
      <c r="CR65185" s="3"/>
      <c r="CS65185" s="3"/>
      <c r="CT65185" s="3"/>
      <c r="CU65185" s="3"/>
      <c r="CV65185" s="3"/>
      <c r="CW65185" s="3"/>
      <c r="CX65185" s="3"/>
      <c r="CY65185" s="3"/>
      <c r="CZ65185" s="3"/>
      <c r="DA65185" s="3"/>
      <c r="DB65185" s="3"/>
      <c r="DC65185" s="3"/>
      <c r="DD65185" s="3"/>
      <c r="DE65185" s="3"/>
      <c r="DF65185" s="3"/>
      <c r="DG65185" s="3"/>
      <c r="DH65185" s="3"/>
      <c r="DI65185" s="3"/>
      <c r="DJ65185" s="3"/>
      <c r="DK65185" s="3"/>
      <c r="DL65185" s="3"/>
      <c r="DM65185" s="3"/>
      <c r="DN65185" s="3"/>
      <c r="DO65185" s="3"/>
      <c r="DP65185" s="3"/>
      <c r="DQ65185" s="3"/>
      <c r="DR65185" s="3"/>
      <c r="DS65185" s="3"/>
      <c r="DT65185" s="3"/>
      <c r="DU65185" s="3"/>
      <c r="DV65185" s="3"/>
      <c r="DW65185" s="3"/>
      <c r="DX65185" s="3"/>
      <c r="DY65185" s="3"/>
      <c r="DZ65185" s="3"/>
      <c r="EA65185" s="3"/>
      <c r="EB65185" s="3"/>
      <c r="EC65185" s="3"/>
      <c r="ED65185" s="3"/>
      <c r="EE65185" s="3"/>
      <c r="EF65185" s="3"/>
      <c r="EG65185" s="3"/>
      <c r="EH65185" s="3"/>
      <c r="EI65185" s="3"/>
      <c r="EJ65185" s="3"/>
      <c r="EK65185" s="3"/>
      <c r="EL65185" s="3"/>
      <c r="EM65185" s="3"/>
      <c r="EN65185" s="3"/>
      <c r="EO65185" s="3"/>
      <c r="EP65185" s="3"/>
      <c r="EQ65185" s="3"/>
      <c r="ER65185" s="3"/>
      <c r="ES65185" s="3"/>
      <c r="ET65185" s="3"/>
      <c r="EU65185" s="3"/>
      <c r="EV65185" s="3"/>
      <c r="EW65185" s="3"/>
      <c r="EX65185" s="3"/>
      <c r="EY65185" s="3"/>
      <c r="EZ65185" s="3"/>
      <c r="FA65185" s="3"/>
      <c r="FB65185" s="3"/>
      <c r="FC65185" s="3"/>
      <c r="FD65185" s="3"/>
      <c r="FE65185" s="3"/>
      <c r="FF65185" s="3"/>
      <c r="FG65185" s="3"/>
      <c r="FH65185" s="3"/>
      <c r="FI65185" s="3"/>
      <c r="FJ65185" s="3"/>
      <c r="FK65185" s="3"/>
      <c r="FL65185" s="3"/>
      <c r="FM65185" s="3"/>
      <c r="FN65185" s="3"/>
      <c r="FO65185" s="3"/>
      <c r="FP65185" s="3"/>
      <c r="FQ65185" s="3"/>
      <c r="FR65185" s="3"/>
      <c r="FS65185" s="3"/>
      <c r="FT65185" s="3"/>
      <c r="FU65185" s="3"/>
      <c r="FV65185" s="3"/>
      <c r="FW65185" s="3"/>
      <c r="FX65185" s="3"/>
      <c r="FY65185" s="3"/>
      <c r="FZ65185" s="3"/>
      <c r="GA65185" s="3"/>
      <c r="GB65185" s="3"/>
      <c r="GC65185" s="3"/>
    </row>
    <row r="65186" spans="1:185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  <c r="K65186" s="3"/>
      <c r="L65186" s="3"/>
      <c r="M65186" s="3"/>
      <c r="N65186" s="3"/>
      <c r="O65186" s="3"/>
      <c r="P65186" s="3"/>
      <c r="Q65186" s="3"/>
      <c r="R65186" s="3"/>
      <c r="S65186" s="3"/>
      <c r="T65186" s="3"/>
      <c r="U65186" s="3"/>
      <c r="V65186" s="3"/>
      <c r="W65186" s="3"/>
      <c r="X65186" s="3"/>
      <c r="Y65186" s="3"/>
      <c r="Z65186" s="3"/>
      <c r="AA65186" s="3"/>
      <c r="AB65186" s="3"/>
      <c r="AC65186" s="3"/>
      <c r="AD65186" s="3"/>
      <c r="AE65186" s="3"/>
      <c r="AF65186" s="3"/>
      <c r="AG65186" s="3"/>
      <c r="AH65186" s="3"/>
      <c r="AI65186" s="3"/>
      <c r="AJ65186" s="3"/>
      <c r="AK65186" s="3"/>
      <c r="AL65186" s="3"/>
      <c r="AM65186" s="3"/>
      <c r="AN65186" s="3"/>
      <c r="AO65186" s="3"/>
      <c r="AP65186" s="3"/>
      <c r="AQ65186" s="3"/>
      <c r="AR65186" s="3"/>
      <c r="AS65186" s="3"/>
      <c r="AT65186" s="3"/>
      <c r="AU65186" s="3"/>
      <c r="AV65186" s="3"/>
      <c r="AW65186" s="3"/>
      <c r="AX65186" s="3"/>
      <c r="AY65186" s="3"/>
      <c r="AZ65186" s="3"/>
      <c r="BA65186" s="3"/>
      <c r="BB65186" s="3"/>
      <c r="BC65186" s="3"/>
      <c r="BD65186" s="3"/>
      <c r="BE65186" s="3"/>
      <c r="BF65186" s="3"/>
      <c r="BG65186" s="3"/>
      <c r="BH65186" s="3"/>
      <c r="BI65186" s="3"/>
      <c r="BJ65186" s="3"/>
      <c r="BK65186" s="3"/>
      <c r="BL65186" s="3"/>
      <c r="BM65186" s="3"/>
      <c r="BN65186" s="3"/>
      <c r="BO65186" s="3"/>
      <c r="BP65186" s="3"/>
      <c r="BQ65186" s="3"/>
      <c r="BR65186" s="3"/>
      <c r="BS65186" s="3"/>
      <c r="BT65186" s="3"/>
      <c r="BU65186" s="3"/>
      <c r="BV65186" s="3"/>
      <c r="BW65186" s="3"/>
      <c r="BX65186" s="3"/>
      <c r="BY65186" s="3"/>
      <c r="BZ65186" s="3"/>
      <c r="CA65186" s="3"/>
      <c r="CB65186" s="3"/>
      <c r="CC65186" s="3"/>
      <c r="CD65186" s="3"/>
      <c r="CE65186" s="3"/>
      <c r="CF65186" s="3"/>
      <c r="CG65186" s="3"/>
      <c r="CH65186" s="3"/>
      <c r="CI65186" s="3"/>
      <c r="CJ65186" s="3"/>
      <c r="CK65186" s="3"/>
      <c r="CL65186" s="3"/>
      <c r="CM65186" s="3"/>
      <c r="CN65186" s="3"/>
      <c r="CO65186" s="3"/>
      <c r="CP65186" s="3"/>
      <c r="CQ65186" s="3"/>
      <c r="CR65186" s="3"/>
      <c r="CS65186" s="3"/>
      <c r="CT65186" s="3"/>
      <c r="CU65186" s="3"/>
      <c r="CV65186" s="3"/>
      <c r="CW65186" s="3"/>
      <c r="CX65186" s="3"/>
      <c r="CY65186" s="3"/>
      <c r="CZ65186" s="3"/>
      <c r="DA65186" s="3"/>
      <c r="DB65186" s="3"/>
      <c r="DC65186" s="3"/>
      <c r="DD65186" s="3"/>
      <c r="DE65186" s="3"/>
      <c r="DF65186" s="3"/>
      <c r="DG65186" s="3"/>
      <c r="DH65186" s="3"/>
      <c r="DI65186" s="3"/>
      <c r="DJ65186" s="3"/>
      <c r="DK65186" s="3"/>
      <c r="DL65186" s="3"/>
      <c r="DM65186" s="3"/>
      <c r="DN65186" s="3"/>
      <c r="DO65186" s="3"/>
      <c r="DP65186" s="3"/>
      <c r="DQ65186" s="3"/>
      <c r="DR65186" s="3"/>
      <c r="DS65186" s="3"/>
      <c r="DT65186" s="3"/>
      <c r="DU65186" s="3"/>
      <c r="DV65186" s="3"/>
      <c r="DW65186" s="3"/>
      <c r="DX65186" s="3"/>
      <c r="DY65186" s="3"/>
      <c r="DZ65186" s="3"/>
      <c r="EA65186" s="3"/>
      <c r="EB65186" s="3"/>
      <c r="EC65186" s="3"/>
      <c r="ED65186" s="3"/>
      <c r="EE65186" s="3"/>
      <c r="EF65186" s="3"/>
      <c r="EG65186" s="3"/>
      <c r="EH65186" s="3"/>
      <c r="EI65186" s="3"/>
      <c r="EJ65186" s="3"/>
      <c r="EK65186" s="3"/>
      <c r="EL65186" s="3"/>
      <c r="EM65186" s="3"/>
      <c r="EN65186" s="3"/>
      <c r="EO65186" s="3"/>
      <c r="EP65186" s="3"/>
      <c r="EQ65186" s="3"/>
      <c r="ER65186" s="3"/>
      <c r="ES65186" s="3"/>
      <c r="ET65186" s="3"/>
      <c r="EU65186" s="3"/>
      <c r="EV65186" s="3"/>
      <c r="EW65186" s="3"/>
      <c r="EX65186" s="3"/>
      <c r="EY65186" s="3"/>
      <c r="EZ65186" s="3"/>
      <c r="FA65186" s="3"/>
      <c r="FB65186" s="3"/>
      <c r="FC65186" s="3"/>
      <c r="FD65186" s="3"/>
      <c r="FE65186" s="3"/>
      <c r="FF65186" s="3"/>
      <c r="FG65186" s="3"/>
      <c r="FH65186" s="3"/>
      <c r="FI65186" s="3"/>
      <c r="FJ65186" s="3"/>
      <c r="FK65186" s="3"/>
      <c r="FL65186" s="3"/>
      <c r="FM65186" s="3"/>
      <c r="FN65186" s="3"/>
      <c r="FO65186" s="3"/>
      <c r="FP65186" s="3"/>
      <c r="FQ65186" s="3"/>
      <c r="FR65186" s="3"/>
      <c r="FS65186" s="3"/>
      <c r="FT65186" s="3"/>
      <c r="FU65186" s="3"/>
      <c r="FV65186" s="3"/>
      <c r="FW65186" s="3"/>
      <c r="FX65186" s="3"/>
      <c r="FY65186" s="3"/>
      <c r="FZ65186" s="3"/>
      <c r="GA65186" s="3"/>
      <c r="GB65186" s="3"/>
      <c r="GC65186" s="3"/>
    </row>
    <row r="65187" spans="1:185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  <c r="K65187" s="3"/>
      <c r="L65187" s="3"/>
      <c r="M65187" s="3"/>
      <c r="N65187" s="3"/>
      <c r="O65187" s="3"/>
      <c r="P65187" s="3"/>
      <c r="Q65187" s="3"/>
      <c r="R65187" s="3"/>
      <c r="S65187" s="3"/>
      <c r="T65187" s="3"/>
      <c r="U65187" s="3"/>
      <c r="V65187" s="3"/>
      <c r="W65187" s="3"/>
      <c r="X65187" s="3"/>
      <c r="Y65187" s="3"/>
      <c r="Z65187" s="3"/>
      <c r="AA65187" s="3"/>
      <c r="AB65187" s="3"/>
      <c r="AC65187" s="3"/>
      <c r="AD65187" s="3"/>
      <c r="AE65187" s="3"/>
      <c r="AF65187" s="3"/>
      <c r="AG65187" s="3"/>
      <c r="AH65187" s="3"/>
      <c r="AI65187" s="3"/>
      <c r="AJ65187" s="3"/>
      <c r="AK65187" s="3"/>
      <c r="AL65187" s="3"/>
      <c r="AM65187" s="3"/>
      <c r="AN65187" s="3"/>
      <c r="AO65187" s="3"/>
      <c r="AP65187" s="3"/>
      <c r="AQ65187" s="3"/>
      <c r="AR65187" s="3"/>
      <c r="AS65187" s="3"/>
      <c r="AT65187" s="3"/>
      <c r="AU65187" s="3"/>
      <c r="AV65187" s="3"/>
      <c r="AW65187" s="3"/>
      <c r="AX65187" s="3"/>
      <c r="AY65187" s="3"/>
      <c r="AZ65187" s="3"/>
      <c r="BA65187" s="3"/>
      <c r="BB65187" s="3"/>
      <c r="BC65187" s="3"/>
      <c r="BD65187" s="3"/>
      <c r="BE65187" s="3"/>
      <c r="BF65187" s="3"/>
      <c r="BG65187" s="3"/>
      <c r="BH65187" s="3"/>
      <c r="BI65187" s="3"/>
      <c r="BJ65187" s="3"/>
      <c r="BK65187" s="3"/>
      <c r="BL65187" s="3"/>
      <c r="BM65187" s="3"/>
      <c r="BN65187" s="3"/>
      <c r="BO65187" s="3"/>
      <c r="BP65187" s="3"/>
      <c r="BQ65187" s="3"/>
      <c r="BR65187" s="3"/>
      <c r="BS65187" s="3"/>
      <c r="BT65187" s="3"/>
      <c r="BU65187" s="3"/>
      <c r="BV65187" s="3"/>
      <c r="BW65187" s="3"/>
      <c r="BX65187" s="3"/>
      <c r="BY65187" s="3"/>
      <c r="BZ65187" s="3"/>
      <c r="CA65187" s="3"/>
      <c r="CB65187" s="3"/>
      <c r="CC65187" s="3"/>
      <c r="CD65187" s="3"/>
      <c r="CE65187" s="3"/>
      <c r="CF65187" s="3"/>
      <c r="CG65187" s="3"/>
      <c r="CH65187" s="3"/>
      <c r="CI65187" s="3"/>
      <c r="CJ65187" s="3"/>
      <c r="CK65187" s="3"/>
      <c r="CL65187" s="3"/>
      <c r="CM65187" s="3"/>
      <c r="CN65187" s="3"/>
      <c r="CO65187" s="3"/>
      <c r="CP65187" s="3"/>
      <c r="CQ65187" s="3"/>
      <c r="CR65187" s="3"/>
      <c r="CS65187" s="3"/>
      <c r="CT65187" s="3"/>
      <c r="CU65187" s="3"/>
      <c r="CV65187" s="3"/>
      <c r="CW65187" s="3"/>
      <c r="CX65187" s="3"/>
      <c r="CY65187" s="3"/>
      <c r="CZ65187" s="3"/>
      <c r="DA65187" s="3"/>
      <c r="DB65187" s="3"/>
      <c r="DC65187" s="3"/>
      <c r="DD65187" s="3"/>
      <c r="DE65187" s="3"/>
      <c r="DF65187" s="3"/>
      <c r="DG65187" s="3"/>
      <c r="DH65187" s="3"/>
      <c r="DI65187" s="3"/>
      <c r="DJ65187" s="3"/>
      <c r="DK65187" s="3"/>
      <c r="DL65187" s="3"/>
      <c r="DM65187" s="3"/>
      <c r="DN65187" s="3"/>
      <c r="DO65187" s="3"/>
      <c r="DP65187" s="3"/>
      <c r="DQ65187" s="3"/>
      <c r="DR65187" s="3"/>
      <c r="DS65187" s="3"/>
      <c r="DT65187" s="3"/>
      <c r="DU65187" s="3"/>
      <c r="DV65187" s="3"/>
      <c r="DW65187" s="3"/>
      <c r="DX65187" s="3"/>
      <c r="DY65187" s="3"/>
      <c r="DZ65187" s="3"/>
      <c r="EA65187" s="3"/>
      <c r="EB65187" s="3"/>
      <c r="EC65187" s="3"/>
      <c r="ED65187" s="3"/>
      <c r="EE65187" s="3"/>
      <c r="EF65187" s="3"/>
      <c r="EG65187" s="3"/>
      <c r="EH65187" s="3"/>
      <c r="EI65187" s="3"/>
      <c r="EJ65187" s="3"/>
      <c r="EK65187" s="3"/>
      <c r="EL65187" s="3"/>
      <c r="EM65187" s="3"/>
      <c r="EN65187" s="3"/>
      <c r="EO65187" s="3"/>
      <c r="EP65187" s="3"/>
      <c r="EQ65187" s="3"/>
      <c r="ER65187" s="3"/>
      <c r="ES65187" s="3"/>
      <c r="ET65187" s="3"/>
      <c r="EU65187" s="3"/>
      <c r="EV65187" s="3"/>
      <c r="EW65187" s="3"/>
      <c r="EX65187" s="3"/>
      <c r="EY65187" s="3"/>
      <c r="EZ65187" s="3"/>
      <c r="FA65187" s="3"/>
      <c r="FB65187" s="3"/>
      <c r="FC65187" s="3"/>
      <c r="FD65187" s="3"/>
      <c r="FE65187" s="3"/>
      <c r="FF65187" s="3"/>
      <c r="FG65187" s="3"/>
      <c r="FH65187" s="3"/>
      <c r="FI65187" s="3"/>
      <c r="FJ65187" s="3"/>
      <c r="FK65187" s="3"/>
      <c r="FL65187" s="3"/>
      <c r="FM65187" s="3"/>
      <c r="FN65187" s="3"/>
      <c r="FO65187" s="3"/>
      <c r="FP65187" s="3"/>
      <c r="FQ65187" s="3"/>
      <c r="FR65187" s="3"/>
      <c r="FS65187" s="3"/>
      <c r="FT65187" s="3"/>
      <c r="FU65187" s="3"/>
      <c r="FV65187" s="3"/>
      <c r="FW65187" s="3"/>
      <c r="FX65187" s="3"/>
      <c r="FY65187" s="3"/>
      <c r="FZ65187" s="3"/>
      <c r="GA65187" s="3"/>
      <c r="GB65187" s="3"/>
      <c r="GC65187" s="3"/>
    </row>
    <row r="65188" spans="1:185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  <c r="K65188" s="3"/>
      <c r="L65188" s="3"/>
      <c r="M65188" s="3"/>
      <c r="N65188" s="3"/>
      <c r="O65188" s="3"/>
      <c r="P65188" s="3"/>
      <c r="Q65188" s="3"/>
      <c r="R65188" s="3"/>
      <c r="S65188" s="3"/>
      <c r="T65188" s="3"/>
      <c r="U65188" s="3"/>
      <c r="V65188" s="3"/>
      <c r="W65188" s="3"/>
      <c r="X65188" s="3"/>
      <c r="Y65188" s="3"/>
      <c r="Z65188" s="3"/>
      <c r="AA65188" s="3"/>
      <c r="AB65188" s="3"/>
      <c r="AC65188" s="3"/>
      <c r="AD65188" s="3"/>
      <c r="AE65188" s="3"/>
      <c r="AF65188" s="3"/>
      <c r="AG65188" s="3"/>
      <c r="AH65188" s="3"/>
      <c r="AI65188" s="3"/>
      <c r="AJ65188" s="3"/>
      <c r="AK65188" s="3"/>
      <c r="AL65188" s="3"/>
      <c r="AM65188" s="3"/>
      <c r="AN65188" s="3"/>
      <c r="AO65188" s="3"/>
      <c r="AP65188" s="3"/>
      <c r="AQ65188" s="3"/>
      <c r="AR65188" s="3"/>
      <c r="AS65188" s="3"/>
      <c r="AT65188" s="3"/>
      <c r="AU65188" s="3"/>
      <c r="AV65188" s="3"/>
      <c r="AW65188" s="3"/>
      <c r="AX65188" s="3"/>
      <c r="AY65188" s="3"/>
      <c r="AZ65188" s="3"/>
      <c r="BA65188" s="3"/>
      <c r="BB65188" s="3"/>
      <c r="BC65188" s="3"/>
      <c r="BD65188" s="3"/>
      <c r="BE65188" s="3"/>
      <c r="BF65188" s="3"/>
      <c r="BG65188" s="3"/>
      <c r="BH65188" s="3"/>
      <c r="BI65188" s="3"/>
      <c r="BJ65188" s="3"/>
      <c r="BK65188" s="3"/>
      <c r="BL65188" s="3"/>
      <c r="BM65188" s="3"/>
      <c r="BN65188" s="3"/>
      <c r="BO65188" s="3"/>
      <c r="BP65188" s="3"/>
      <c r="BQ65188" s="3"/>
      <c r="BR65188" s="3"/>
      <c r="BS65188" s="3"/>
      <c r="BT65188" s="3"/>
      <c r="BU65188" s="3"/>
      <c r="BV65188" s="3"/>
      <c r="BW65188" s="3"/>
      <c r="BX65188" s="3"/>
      <c r="BY65188" s="3"/>
      <c r="BZ65188" s="3"/>
      <c r="CA65188" s="3"/>
      <c r="CB65188" s="3"/>
      <c r="CC65188" s="3"/>
      <c r="CD65188" s="3"/>
      <c r="CE65188" s="3"/>
      <c r="CF65188" s="3"/>
      <c r="CG65188" s="3"/>
      <c r="CH65188" s="3"/>
      <c r="CI65188" s="3"/>
      <c r="CJ65188" s="3"/>
      <c r="CK65188" s="3"/>
      <c r="CL65188" s="3"/>
      <c r="CM65188" s="3"/>
      <c r="CN65188" s="3"/>
      <c r="CO65188" s="3"/>
      <c r="CP65188" s="3"/>
      <c r="CQ65188" s="3"/>
      <c r="CR65188" s="3"/>
      <c r="CS65188" s="3"/>
      <c r="CT65188" s="3"/>
      <c r="CU65188" s="3"/>
      <c r="CV65188" s="3"/>
      <c r="CW65188" s="3"/>
      <c r="CX65188" s="3"/>
      <c r="CY65188" s="3"/>
      <c r="CZ65188" s="3"/>
      <c r="DA65188" s="3"/>
      <c r="DB65188" s="3"/>
      <c r="DC65188" s="3"/>
      <c r="DD65188" s="3"/>
      <c r="DE65188" s="3"/>
      <c r="DF65188" s="3"/>
      <c r="DG65188" s="3"/>
      <c r="DH65188" s="3"/>
      <c r="DI65188" s="3"/>
      <c r="DJ65188" s="3"/>
      <c r="DK65188" s="3"/>
      <c r="DL65188" s="3"/>
      <c r="DM65188" s="3"/>
      <c r="DN65188" s="3"/>
      <c r="DO65188" s="3"/>
      <c r="DP65188" s="3"/>
      <c r="DQ65188" s="3"/>
      <c r="DR65188" s="3"/>
      <c r="DS65188" s="3"/>
      <c r="DT65188" s="3"/>
      <c r="DU65188" s="3"/>
      <c r="DV65188" s="3"/>
      <c r="DW65188" s="3"/>
      <c r="DX65188" s="3"/>
      <c r="DY65188" s="3"/>
      <c r="DZ65188" s="3"/>
      <c r="EA65188" s="3"/>
      <c r="EB65188" s="3"/>
      <c r="EC65188" s="3"/>
      <c r="ED65188" s="3"/>
      <c r="EE65188" s="3"/>
      <c r="EF65188" s="3"/>
      <c r="EG65188" s="3"/>
      <c r="EH65188" s="3"/>
      <c r="EI65188" s="3"/>
      <c r="EJ65188" s="3"/>
      <c r="EK65188" s="3"/>
      <c r="EL65188" s="3"/>
      <c r="EM65188" s="3"/>
      <c r="EN65188" s="3"/>
      <c r="EO65188" s="3"/>
      <c r="EP65188" s="3"/>
      <c r="EQ65188" s="3"/>
      <c r="ER65188" s="3"/>
      <c r="ES65188" s="3"/>
      <c r="ET65188" s="3"/>
      <c r="EU65188" s="3"/>
      <c r="EV65188" s="3"/>
      <c r="EW65188" s="3"/>
      <c r="EX65188" s="3"/>
      <c r="EY65188" s="3"/>
      <c r="EZ65188" s="3"/>
      <c r="FA65188" s="3"/>
      <c r="FB65188" s="3"/>
      <c r="FC65188" s="3"/>
      <c r="FD65188" s="3"/>
      <c r="FE65188" s="3"/>
      <c r="FF65188" s="3"/>
      <c r="FG65188" s="3"/>
      <c r="FH65188" s="3"/>
      <c r="FI65188" s="3"/>
      <c r="FJ65188" s="3"/>
      <c r="FK65188" s="3"/>
      <c r="FL65188" s="3"/>
      <c r="FM65188" s="3"/>
      <c r="FN65188" s="3"/>
      <c r="FO65188" s="3"/>
      <c r="FP65188" s="3"/>
      <c r="FQ65188" s="3"/>
      <c r="FR65188" s="3"/>
      <c r="FS65188" s="3"/>
      <c r="FT65188" s="3"/>
      <c r="FU65188" s="3"/>
      <c r="FV65188" s="3"/>
      <c r="FW65188" s="3"/>
      <c r="FX65188" s="3"/>
      <c r="FY65188" s="3"/>
      <c r="FZ65188" s="3"/>
      <c r="GA65188" s="3"/>
      <c r="GB65188" s="3"/>
      <c r="GC65188" s="3"/>
    </row>
    <row r="65189" spans="1:185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  <c r="K65189" s="3"/>
      <c r="L65189" s="3"/>
      <c r="M65189" s="3"/>
      <c r="N65189" s="3"/>
      <c r="O65189" s="3"/>
      <c r="P65189" s="3"/>
      <c r="Q65189" s="3"/>
      <c r="R65189" s="3"/>
      <c r="S65189" s="3"/>
      <c r="T65189" s="3"/>
      <c r="U65189" s="3"/>
      <c r="V65189" s="3"/>
      <c r="W65189" s="3"/>
      <c r="X65189" s="3"/>
      <c r="Y65189" s="3"/>
      <c r="Z65189" s="3"/>
      <c r="AA65189" s="3"/>
      <c r="AB65189" s="3"/>
      <c r="AC65189" s="3"/>
      <c r="AD65189" s="3"/>
      <c r="AE65189" s="3"/>
      <c r="AF65189" s="3"/>
      <c r="AG65189" s="3"/>
      <c r="AH65189" s="3"/>
      <c r="AI65189" s="3"/>
      <c r="AJ65189" s="3"/>
      <c r="AK65189" s="3"/>
      <c r="AL65189" s="3"/>
      <c r="AM65189" s="3"/>
      <c r="AN65189" s="3"/>
      <c r="AO65189" s="3"/>
      <c r="AP65189" s="3"/>
      <c r="AQ65189" s="3"/>
      <c r="AR65189" s="3"/>
      <c r="AS65189" s="3"/>
      <c r="AT65189" s="3"/>
      <c r="AU65189" s="3"/>
      <c r="AV65189" s="3"/>
      <c r="AW65189" s="3"/>
      <c r="AX65189" s="3"/>
      <c r="AY65189" s="3"/>
      <c r="AZ65189" s="3"/>
      <c r="BA65189" s="3"/>
      <c r="BB65189" s="3"/>
      <c r="BC65189" s="3"/>
      <c r="BD65189" s="3"/>
      <c r="BE65189" s="3"/>
      <c r="BF65189" s="3"/>
      <c r="BG65189" s="3"/>
      <c r="BH65189" s="3"/>
      <c r="BI65189" s="3"/>
      <c r="BJ65189" s="3"/>
      <c r="BK65189" s="3"/>
      <c r="BL65189" s="3"/>
      <c r="BM65189" s="3"/>
      <c r="BN65189" s="3"/>
      <c r="BO65189" s="3"/>
      <c r="BP65189" s="3"/>
      <c r="BQ65189" s="3"/>
      <c r="BR65189" s="3"/>
      <c r="BS65189" s="3"/>
      <c r="BT65189" s="3"/>
      <c r="BU65189" s="3"/>
      <c r="BV65189" s="3"/>
      <c r="BW65189" s="3"/>
      <c r="BX65189" s="3"/>
      <c r="BY65189" s="3"/>
      <c r="BZ65189" s="3"/>
      <c r="CA65189" s="3"/>
      <c r="CB65189" s="3"/>
      <c r="CC65189" s="3"/>
      <c r="CD65189" s="3"/>
      <c r="CE65189" s="3"/>
      <c r="CF65189" s="3"/>
      <c r="CG65189" s="3"/>
      <c r="CH65189" s="3"/>
      <c r="CI65189" s="3"/>
      <c r="CJ65189" s="3"/>
      <c r="CK65189" s="3"/>
      <c r="CL65189" s="3"/>
      <c r="CM65189" s="3"/>
      <c r="CN65189" s="3"/>
      <c r="CO65189" s="3"/>
      <c r="CP65189" s="3"/>
      <c r="CQ65189" s="3"/>
      <c r="CR65189" s="3"/>
      <c r="CS65189" s="3"/>
      <c r="CT65189" s="3"/>
      <c r="CU65189" s="3"/>
      <c r="CV65189" s="3"/>
      <c r="CW65189" s="3"/>
      <c r="CX65189" s="3"/>
      <c r="CY65189" s="3"/>
      <c r="CZ65189" s="3"/>
      <c r="DA65189" s="3"/>
      <c r="DB65189" s="3"/>
      <c r="DC65189" s="3"/>
      <c r="DD65189" s="3"/>
      <c r="DE65189" s="3"/>
      <c r="DF65189" s="3"/>
      <c r="DG65189" s="3"/>
      <c r="DH65189" s="3"/>
      <c r="DI65189" s="3"/>
      <c r="DJ65189" s="3"/>
      <c r="DK65189" s="3"/>
      <c r="DL65189" s="3"/>
      <c r="DM65189" s="3"/>
      <c r="DN65189" s="3"/>
      <c r="DO65189" s="3"/>
      <c r="DP65189" s="3"/>
      <c r="DQ65189" s="3"/>
      <c r="DR65189" s="3"/>
      <c r="DS65189" s="3"/>
      <c r="DT65189" s="3"/>
      <c r="DU65189" s="3"/>
      <c r="DV65189" s="3"/>
      <c r="DW65189" s="3"/>
      <c r="DX65189" s="3"/>
      <c r="DY65189" s="3"/>
      <c r="DZ65189" s="3"/>
      <c r="EA65189" s="3"/>
      <c r="EB65189" s="3"/>
      <c r="EC65189" s="3"/>
      <c r="ED65189" s="3"/>
      <c r="EE65189" s="3"/>
      <c r="EF65189" s="3"/>
      <c r="EG65189" s="3"/>
      <c r="EH65189" s="3"/>
      <c r="EI65189" s="3"/>
      <c r="EJ65189" s="3"/>
      <c r="EK65189" s="3"/>
      <c r="EL65189" s="3"/>
      <c r="EM65189" s="3"/>
      <c r="EN65189" s="3"/>
      <c r="EO65189" s="3"/>
      <c r="EP65189" s="3"/>
      <c r="EQ65189" s="3"/>
      <c r="ER65189" s="3"/>
      <c r="ES65189" s="3"/>
      <c r="ET65189" s="3"/>
      <c r="EU65189" s="3"/>
      <c r="EV65189" s="3"/>
      <c r="EW65189" s="3"/>
      <c r="EX65189" s="3"/>
      <c r="EY65189" s="3"/>
      <c r="EZ65189" s="3"/>
      <c r="FA65189" s="3"/>
      <c r="FB65189" s="3"/>
      <c r="FC65189" s="3"/>
      <c r="FD65189" s="3"/>
      <c r="FE65189" s="3"/>
      <c r="FF65189" s="3"/>
      <c r="FG65189" s="3"/>
      <c r="FH65189" s="3"/>
      <c r="FI65189" s="3"/>
      <c r="FJ65189" s="3"/>
      <c r="FK65189" s="3"/>
      <c r="FL65189" s="3"/>
      <c r="FM65189" s="3"/>
      <c r="FN65189" s="3"/>
      <c r="FO65189" s="3"/>
      <c r="FP65189" s="3"/>
      <c r="FQ65189" s="3"/>
      <c r="FR65189" s="3"/>
      <c r="FS65189" s="3"/>
      <c r="FT65189" s="3"/>
      <c r="FU65189" s="3"/>
      <c r="FV65189" s="3"/>
      <c r="FW65189" s="3"/>
      <c r="FX65189" s="3"/>
      <c r="FY65189" s="3"/>
      <c r="FZ65189" s="3"/>
      <c r="GA65189" s="3"/>
      <c r="GB65189" s="3"/>
      <c r="GC65189" s="3"/>
    </row>
    <row r="65190" spans="1:185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  <c r="K65190" s="3"/>
      <c r="L65190" s="3"/>
      <c r="M65190" s="3"/>
      <c r="N65190" s="3"/>
      <c r="O65190" s="3"/>
      <c r="P65190" s="3"/>
      <c r="Q65190" s="3"/>
      <c r="R65190" s="3"/>
      <c r="S65190" s="3"/>
      <c r="T65190" s="3"/>
      <c r="U65190" s="3"/>
      <c r="V65190" s="3"/>
      <c r="W65190" s="3"/>
      <c r="X65190" s="3"/>
      <c r="Y65190" s="3"/>
      <c r="Z65190" s="3"/>
      <c r="AA65190" s="3"/>
      <c r="AB65190" s="3"/>
      <c r="AC65190" s="3"/>
      <c r="AD65190" s="3"/>
      <c r="AE65190" s="3"/>
      <c r="AF65190" s="3"/>
      <c r="AG65190" s="3"/>
      <c r="AH65190" s="3"/>
      <c r="AI65190" s="3"/>
      <c r="AJ65190" s="3"/>
      <c r="AK65190" s="3"/>
      <c r="AL65190" s="3"/>
      <c r="AM65190" s="3"/>
      <c r="AN65190" s="3"/>
      <c r="AO65190" s="3"/>
      <c r="AP65190" s="3"/>
      <c r="AQ65190" s="3"/>
      <c r="AR65190" s="3"/>
      <c r="AS65190" s="3"/>
      <c r="AT65190" s="3"/>
      <c r="AU65190" s="3"/>
      <c r="AV65190" s="3"/>
      <c r="AW65190" s="3"/>
      <c r="AX65190" s="3"/>
      <c r="AY65190" s="3"/>
      <c r="AZ65190" s="3"/>
      <c r="BA65190" s="3"/>
      <c r="BB65190" s="3"/>
      <c r="BC65190" s="3"/>
      <c r="BD65190" s="3"/>
      <c r="BE65190" s="3"/>
      <c r="BF65190" s="3"/>
      <c r="BG65190" s="3"/>
      <c r="BH65190" s="3"/>
      <c r="BI65190" s="3"/>
      <c r="BJ65190" s="3"/>
      <c r="BK65190" s="3"/>
      <c r="BL65190" s="3"/>
      <c r="BM65190" s="3"/>
      <c r="BN65190" s="3"/>
      <c r="BO65190" s="3"/>
      <c r="BP65190" s="3"/>
      <c r="BQ65190" s="3"/>
      <c r="BR65190" s="3"/>
      <c r="BS65190" s="3"/>
      <c r="BT65190" s="3"/>
      <c r="BU65190" s="3"/>
      <c r="BV65190" s="3"/>
      <c r="BW65190" s="3"/>
      <c r="BX65190" s="3"/>
      <c r="BY65190" s="3"/>
      <c r="BZ65190" s="3"/>
      <c r="CA65190" s="3"/>
      <c r="CB65190" s="3"/>
      <c r="CC65190" s="3"/>
      <c r="CD65190" s="3"/>
      <c r="CE65190" s="3"/>
      <c r="CF65190" s="3"/>
      <c r="CG65190" s="3"/>
      <c r="CH65190" s="3"/>
      <c r="CI65190" s="3"/>
      <c r="CJ65190" s="3"/>
      <c r="CK65190" s="3"/>
      <c r="CL65190" s="3"/>
      <c r="CM65190" s="3"/>
      <c r="CN65190" s="3"/>
      <c r="CO65190" s="3"/>
      <c r="CP65190" s="3"/>
      <c r="CQ65190" s="3"/>
      <c r="CR65190" s="3"/>
      <c r="CS65190" s="3"/>
      <c r="CT65190" s="3"/>
      <c r="CU65190" s="3"/>
      <c r="CV65190" s="3"/>
      <c r="CW65190" s="3"/>
      <c r="CX65190" s="3"/>
      <c r="CY65190" s="3"/>
      <c r="CZ65190" s="3"/>
      <c r="DA65190" s="3"/>
      <c r="DB65190" s="3"/>
      <c r="DC65190" s="3"/>
      <c r="DD65190" s="3"/>
      <c r="DE65190" s="3"/>
      <c r="DF65190" s="3"/>
      <c r="DG65190" s="3"/>
      <c r="DH65190" s="3"/>
      <c r="DI65190" s="3"/>
      <c r="DJ65190" s="3"/>
      <c r="DK65190" s="3"/>
      <c r="DL65190" s="3"/>
      <c r="DM65190" s="3"/>
      <c r="DN65190" s="3"/>
      <c r="DO65190" s="3"/>
      <c r="DP65190" s="3"/>
      <c r="DQ65190" s="3"/>
      <c r="DR65190" s="3"/>
      <c r="DS65190" s="3"/>
      <c r="DT65190" s="3"/>
      <c r="DU65190" s="3"/>
      <c r="DV65190" s="3"/>
      <c r="DW65190" s="3"/>
      <c r="DX65190" s="3"/>
      <c r="DY65190" s="3"/>
      <c r="DZ65190" s="3"/>
      <c r="EA65190" s="3"/>
      <c r="EB65190" s="3"/>
      <c r="EC65190" s="3"/>
      <c r="ED65190" s="3"/>
      <c r="EE65190" s="3"/>
      <c r="EF65190" s="3"/>
      <c r="EG65190" s="3"/>
      <c r="EH65190" s="3"/>
      <c r="EI65190" s="3"/>
      <c r="EJ65190" s="3"/>
      <c r="EK65190" s="3"/>
      <c r="EL65190" s="3"/>
      <c r="EM65190" s="3"/>
      <c r="EN65190" s="3"/>
      <c r="EO65190" s="3"/>
      <c r="EP65190" s="3"/>
      <c r="EQ65190" s="3"/>
      <c r="ER65190" s="3"/>
      <c r="ES65190" s="3"/>
      <c r="ET65190" s="3"/>
      <c r="EU65190" s="3"/>
      <c r="EV65190" s="3"/>
      <c r="EW65190" s="3"/>
      <c r="EX65190" s="3"/>
      <c r="EY65190" s="3"/>
      <c r="EZ65190" s="3"/>
      <c r="FA65190" s="3"/>
      <c r="FB65190" s="3"/>
      <c r="FC65190" s="3"/>
      <c r="FD65190" s="3"/>
      <c r="FE65190" s="3"/>
      <c r="FF65190" s="3"/>
      <c r="FG65190" s="3"/>
      <c r="FH65190" s="3"/>
      <c r="FI65190" s="3"/>
      <c r="FJ65190" s="3"/>
      <c r="FK65190" s="3"/>
      <c r="FL65190" s="3"/>
      <c r="FM65190" s="3"/>
      <c r="FN65190" s="3"/>
      <c r="FO65190" s="3"/>
      <c r="FP65190" s="3"/>
      <c r="FQ65190" s="3"/>
      <c r="FR65190" s="3"/>
      <c r="FS65190" s="3"/>
      <c r="FT65190" s="3"/>
      <c r="FU65190" s="3"/>
      <c r="FV65190" s="3"/>
      <c r="FW65190" s="3"/>
      <c r="FX65190" s="3"/>
      <c r="FY65190" s="3"/>
      <c r="FZ65190" s="3"/>
      <c r="GA65190" s="3"/>
      <c r="GB65190" s="3"/>
      <c r="GC65190" s="3"/>
    </row>
    <row r="65191" spans="1:185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  <c r="K65191" s="3"/>
      <c r="L65191" s="3"/>
      <c r="M65191" s="3"/>
      <c r="N65191" s="3"/>
      <c r="O65191" s="3"/>
      <c r="P65191" s="3"/>
      <c r="Q65191" s="3"/>
      <c r="R65191" s="3"/>
      <c r="S65191" s="3"/>
      <c r="T65191" s="3"/>
      <c r="U65191" s="3"/>
      <c r="V65191" s="3"/>
      <c r="W65191" s="3"/>
      <c r="X65191" s="3"/>
      <c r="Y65191" s="3"/>
      <c r="Z65191" s="3"/>
      <c r="AA65191" s="3"/>
      <c r="AB65191" s="3"/>
      <c r="AC65191" s="3"/>
      <c r="AD65191" s="3"/>
      <c r="AE65191" s="3"/>
      <c r="AF65191" s="3"/>
      <c r="AG65191" s="3"/>
      <c r="AH65191" s="3"/>
      <c r="AI65191" s="3"/>
      <c r="AJ65191" s="3"/>
      <c r="AK65191" s="3"/>
      <c r="AL65191" s="3"/>
      <c r="AM65191" s="3"/>
      <c r="AN65191" s="3"/>
      <c r="AO65191" s="3"/>
      <c r="AP65191" s="3"/>
      <c r="AQ65191" s="3"/>
      <c r="AR65191" s="3"/>
      <c r="AS65191" s="3"/>
      <c r="AT65191" s="3"/>
      <c r="AU65191" s="3"/>
      <c r="AV65191" s="3"/>
      <c r="AW65191" s="3"/>
      <c r="AX65191" s="3"/>
      <c r="AY65191" s="3"/>
      <c r="AZ65191" s="3"/>
      <c r="BA65191" s="3"/>
      <c r="BB65191" s="3"/>
      <c r="BC65191" s="3"/>
      <c r="BD65191" s="3"/>
      <c r="BE65191" s="3"/>
      <c r="BF65191" s="3"/>
      <c r="BG65191" s="3"/>
      <c r="BH65191" s="3"/>
      <c r="BI65191" s="3"/>
      <c r="BJ65191" s="3"/>
      <c r="BK65191" s="3"/>
      <c r="BL65191" s="3"/>
      <c r="BM65191" s="3"/>
      <c r="BN65191" s="3"/>
      <c r="BO65191" s="3"/>
      <c r="BP65191" s="3"/>
      <c r="BQ65191" s="3"/>
      <c r="BR65191" s="3"/>
      <c r="BS65191" s="3"/>
      <c r="BT65191" s="3"/>
      <c r="BU65191" s="3"/>
      <c r="BV65191" s="3"/>
      <c r="BW65191" s="3"/>
      <c r="BX65191" s="3"/>
      <c r="BY65191" s="3"/>
      <c r="BZ65191" s="3"/>
      <c r="CA65191" s="3"/>
      <c r="CB65191" s="3"/>
      <c r="CC65191" s="3"/>
      <c r="CD65191" s="3"/>
      <c r="CE65191" s="3"/>
      <c r="CF65191" s="3"/>
      <c r="CG65191" s="3"/>
      <c r="CH65191" s="3"/>
      <c r="CI65191" s="3"/>
      <c r="CJ65191" s="3"/>
      <c r="CK65191" s="3"/>
      <c r="CL65191" s="3"/>
      <c r="CM65191" s="3"/>
      <c r="CN65191" s="3"/>
      <c r="CO65191" s="3"/>
      <c r="CP65191" s="3"/>
      <c r="CQ65191" s="3"/>
      <c r="CR65191" s="3"/>
      <c r="CS65191" s="3"/>
      <c r="CT65191" s="3"/>
      <c r="CU65191" s="3"/>
      <c r="CV65191" s="3"/>
      <c r="CW65191" s="3"/>
      <c r="CX65191" s="3"/>
      <c r="CY65191" s="3"/>
      <c r="CZ65191" s="3"/>
      <c r="DA65191" s="3"/>
      <c r="DB65191" s="3"/>
      <c r="DC65191" s="3"/>
      <c r="DD65191" s="3"/>
      <c r="DE65191" s="3"/>
      <c r="DF65191" s="3"/>
      <c r="DG65191" s="3"/>
      <c r="DH65191" s="3"/>
      <c r="DI65191" s="3"/>
      <c r="DJ65191" s="3"/>
      <c r="DK65191" s="3"/>
      <c r="DL65191" s="3"/>
      <c r="DM65191" s="3"/>
      <c r="DN65191" s="3"/>
      <c r="DO65191" s="3"/>
      <c r="DP65191" s="3"/>
      <c r="DQ65191" s="3"/>
      <c r="DR65191" s="3"/>
      <c r="DS65191" s="3"/>
      <c r="DT65191" s="3"/>
      <c r="DU65191" s="3"/>
      <c r="DV65191" s="3"/>
      <c r="DW65191" s="3"/>
      <c r="DX65191" s="3"/>
      <c r="DY65191" s="3"/>
      <c r="DZ65191" s="3"/>
      <c r="EA65191" s="3"/>
      <c r="EB65191" s="3"/>
      <c r="EC65191" s="3"/>
      <c r="ED65191" s="3"/>
      <c r="EE65191" s="3"/>
      <c r="EF65191" s="3"/>
      <c r="EG65191" s="3"/>
      <c r="EH65191" s="3"/>
      <c r="EI65191" s="3"/>
      <c r="EJ65191" s="3"/>
      <c r="EK65191" s="3"/>
      <c r="EL65191" s="3"/>
      <c r="EM65191" s="3"/>
      <c r="EN65191" s="3"/>
      <c r="EO65191" s="3"/>
      <c r="EP65191" s="3"/>
      <c r="EQ65191" s="3"/>
      <c r="ER65191" s="3"/>
      <c r="ES65191" s="3"/>
      <c r="ET65191" s="3"/>
      <c r="EU65191" s="3"/>
      <c r="EV65191" s="3"/>
      <c r="EW65191" s="3"/>
      <c r="EX65191" s="3"/>
      <c r="EY65191" s="3"/>
      <c r="EZ65191" s="3"/>
      <c r="FA65191" s="3"/>
      <c r="FB65191" s="3"/>
      <c r="FC65191" s="3"/>
      <c r="FD65191" s="3"/>
      <c r="FE65191" s="3"/>
      <c r="FF65191" s="3"/>
      <c r="FG65191" s="3"/>
      <c r="FH65191" s="3"/>
      <c r="FI65191" s="3"/>
      <c r="FJ65191" s="3"/>
      <c r="FK65191" s="3"/>
      <c r="FL65191" s="3"/>
      <c r="FM65191" s="3"/>
      <c r="FN65191" s="3"/>
      <c r="FO65191" s="3"/>
      <c r="FP65191" s="3"/>
      <c r="FQ65191" s="3"/>
      <c r="FR65191" s="3"/>
      <c r="FS65191" s="3"/>
      <c r="FT65191" s="3"/>
      <c r="FU65191" s="3"/>
      <c r="FV65191" s="3"/>
      <c r="FW65191" s="3"/>
      <c r="FX65191" s="3"/>
      <c r="FY65191" s="3"/>
      <c r="FZ65191" s="3"/>
      <c r="GA65191" s="3"/>
      <c r="GB65191" s="3"/>
      <c r="GC65191" s="3"/>
    </row>
    <row r="65192" spans="1:185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  <c r="K65192" s="3"/>
      <c r="L65192" s="3"/>
      <c r="M65192" s="3"/>
      <c r="N65192" s="3"/>
      <c r="O65192" s="3"/>
      <c r="P65192" s="3"/>
      <c r="Q65192" s="3"/>
      <c r="R65192" s="3"/>
      <c r="S65192" s="3"/>
      <c r="T65192" s="3"/>
      <c r="U65192" s="3"/>
      <c r="V65192" s="3"/>
      <c r="W65192" s="3"/>
      <c r="X65192" s="3"/>
      <c r="Y65192" s="3"/>
      <c r="Z65192" s="3"/>
      <c r="AA65192" s="3"/>
      <c r="AB65192" s="3"/>
      <c r="AC65192" s="3"/>
      <c r="AD65192" s="3"/>
      <c r="AE65192" s="3"/>
      <c r="AF65192" s="3"/>
      <c r="AG65192" s="3"/>
      <c r="AH65192" s="3"/>
      <c r="AI65192" s="3"/>
      <c r="AJ65192" s="3"/>
      <c r="AK65192" s="3"/>
      <c r="AL65192" s="3"/>
      <c r="AM65192" s="3"/>
      <c r="AN65192" s="3"/>
      <c r="AO65192" s="3"/>
      <c r="AP65192" s="3"/>
      <c r="AQ65192" s="3"/>
      <c r="AR65192" s="3"/>
      <c r="AS65192" s="3"/>
      <c r="AT65192" s="3"/>
      <c r="AU65192" s="3"/>
      <c r="AV65192" s="3"/>
      <c r="AW65192" s="3"/>
      <c r="AX65192" s="3"/>
      <c r="AY65192" s="3"/>
      <c r="AZ65192" s="3"/>
      <c r="BA65192" s="3"/>
      <c r="BB65192" s="3"/>
      <c r="BC65192" s="3"/>
      <c r="BD65192" s="3"/>
      <c r="BE65192" s="3"/>
      <c r="BF65192" s="3"/>
      <c r="BG65192" s="3"/>
      <c r="BH65192" s="3"/>
      <c r="BI65192" s="3"/>
      <c r="BJ65192" s="3"/>
      <c r="BK65192" s="3"/>
      <c r="BL65192" s="3"/>
      <c r="BM65192" s="3"/>
      <c r="BN65192" s="3"/>
      <c r="BO65192" s="3"/>
      <c r="BP65192" s="3"/>
      <c r="BQ65192" s="3"/>
      <c r="BR65192" s="3"/>
      <c r="BS65192" s="3"/>
      <c r="BT65192" s="3"/>
      <c r="BU65192" s="3"/>
      <c r="BV65192" s="3"/>
      <c r="BW65192" s="3"/>
      <c r="BX65192" s="3"/>
      <c r="BY65192" s="3"/>
      <c r="BZ65192" s="3"/>
      <c r="CA65192" s="3"/>
      <c r="CB65192" s="3"/>
      <c r="CC65192" s="3"/>
      <c r="CD65192" s="3"/>
      <c r="CE65192" s="3"/>
      <c r="CF65192" s="3"/>
      <c r="CG65192" s="3"/>
      <c r="CH65192" s="3"/>
      <c r="CI65192" s="3"/>
      <c r="CJ65192" s="3"/>
      <c r="CK65192" s="3"/>
      <c r="CL65192" s="3"/>
      <c r="CM65192" s="3"/>
      <c r="CN65192" s="3"/>
      <c r="CO65192" s="3"/>
      <c r="CP65192" s="3"/>
      <c r="CQ65192" s="3"/>
      <c r="CR65192" s="3"/>
      <c r="CS65192" s="3"/>
      <c r="CT65192" s="3"/>
      <c r="CU65192" s="3"/>
      <c r="CV65192" s="3"/>
      <c r="CW65192" s="3"/>
      <c r="CX65192" s="3"/>
      <c r="CY65192" s="3"/>
      <c r="CZ65192" s="3"/>
      <c r="DA65192" s="3"/>
      <c r="DB65192" s="3"/>
      <c r="DC65192" s="3"/>
      <c r="DD65192" s="3"/>
      <c r="DE65192" s="3"/>
      <c r="DF65192" s="3"/>
      <c r="DG65192" s="3"/>
      <c r="DH65192" s="3"/>
      <c r="DI65192" s="3"/>
      <c r="DJ65192" s="3"/>
      <c r="DK65192" s="3"/>
      <c r="DL65192" s="3"/>
      <c r="DM65192" s="3"/>
      <c r="DN65192" s="3"/>
      <c r="DO65192" s="3"/>
      <c r="DP65192" s="3"/>
      <c r="DQ65192" s="3"/>
      <c r="DR65192" s="3"/>
      <c r="DS65192" s="3"/>
      <c r="DT65192" s="3"/>
      <c r="DU65192" s="3"/>
      <c r="DV65192" s="3"/>
      <c r="DW65192" s="3"/>
      <c r="DX65192" s="3"/>
      <c r="DY65192" s="3"/>
      <c r="DZ65192" s="3"/>
      <c r="EA65192" s="3"/>
      <c r="EB65192" s="3"/>
      <c r="EC65192" s="3"/>
      <c r="ED65192" s="3"/>
      <c r="EE65192" s="3"/>
      <c r="EF65192" s="3"/>
      <c r="EG65192" s="3"/>
      <c r="EH65192" s="3"/>
      <c r="EI65192" s="3"/>
      <c r="EJ65192" s="3"/>
      <c r="EK65192" s="3"/>
      <c r="EL65192" s="3"/>
      <c r="EM65192" s="3"/>
      <c r="EN65192" s="3"/>
      <c r="EO65192" s="3"/>
      <c r="EP65192" s="3"/>
      <c r="EQ65192" s="3"/>
      <c r="ER65192" s="3"/>
      <c r="ES65192" s="3"/>
      <c r="ET65192" s="3"/>
      <c r="EU65192" s="3"/>
      <c r="EV65192" s="3"/>
      <c r="EW65192" s="3"/>
      <c r="EX65192" s="3"/>
      <c r="EY65192" s="3"/>
      <c r="EZ65192" s="3"/>
      <c r="FA65192" s="3"/>
      <c r="FB65192" s="3"/>
      <c r="FC65192" s="3"/>
      <c r="FD65192" s="3"/>
      <c r="FE65192" s="3"/>
      <c r="FF65192" s="3"/>
      <c r="FG65192" s="3"/>
      <c r="FH65192" s="3"/>
      <c r="FI65192" s="3"/>
      <c r="FJ65192" s="3"/>
      <c r="FK65192" s="3"/>
      <c r="FL65192" s="3"/>
      <c r="FM65192" s="3"/>
      <c r="FN65192" s="3"/>
      <c r="FO65192" s="3"/>
      <c r="FP65192" s="3"/>
      <c r="FQ65192" s="3"/>
      <c r="FR65192" s="3"/>
      <c r="FS65192" s="3"/>
      <c r="FT65192" s="3"/>
      <c r="FU65192" s="3"/>
      <c r="FV65192" s="3"/>
      <c r="FW65192" s="3"/>
      <c r="FX65192" s="3"/>
      <c r="FY65192" s="3"/>
      <c r="FZ65192" s="3"/>
      <c r="GA65192" s="3"/>
      <c r="GB65192" s="3"/>
      <c r="GC65192" s="3"/>
    </row>
    <row r="65193" spans="1:185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  <c r="K65193" s="3"/>
      <c r="L65193" s="3"/>
      <c r="M65193" s="3"/>
      <c r="N65193" s="3"/>
      <c r="O65193" s="3"/>
      <c r="P65193" s="3"/>
      <c r="Q65193" s="3"/>
      <c r="R65193" s="3"/>
      <c r="S65193" s="3"/>
      <c r="T65193" s="3"/>
      <c r="U65193" s="3"/>
      <c r="V65193" s="3"/>
      <c r="W65193" s="3"/>
      <c r="X65193" s="3"/>
      <c r="Y65193" s="3"/>
      <c r="Z65193" s="3"/>
      <c r="AA65193" s="3"/>
      <c r="AB65193" s="3"/>
      <c r="AC65193" s="3"/>
      <c r="AD65193" s="3"/>
      <c r="AE65193" s="3"/>
      <c r="AF65193" s="3"/>
      <c r="AG65193" s="3"/>
      <c r="AH65193" s="3"/>
      <c r="AI65193" s="3"/>
      <c r="AJ65193" s="3"/>
      <c r="AK65193" s="3"/>
      <c r="AL65193" s="3"/>
      <c r="AM65193" s="3"/>
      <c r="AN65193" s="3"/>
      <c r="AO65193" s="3"/>
      <c r="AP65193" s="3"/>
      <c r="AQ65193" s="3"/>
      <c r="AR65193" s="3"/>
      <c r="AS65193" s="3"/>
      <c r="AT65193" s="3"/>
      <c r="AU65193" s="3"/>
      <c r="AV65193" s="3"/>
      <c r="AW65193" s="3"/>
      <c r="AX65193" s="3"/>
      <c r="AY65193" s="3"/>
      <c r="AZ65193" s="3"/>
      <c r="BA65193" s="3"/>
      <c r="BB65193" s="3"/>
      <c r="BC65193" s="3"/>
      <c r="BD65193" s="3"/>
      <c r="BE65193" s="3"/>
      <c r="BF65193" s="3"/>
      <c r="BG65193" s="3"/>
      <c r="BH65193" s="3"/>
      <c r="BI65193" s="3"/>
      <c r="BJ65193" s="3"/>
      <c r="BK65193" s="3"/>
      <c r="BL65193" s="3"/>
      <c r="BM65193" s="3"/>
      <c r="BN65193" s="3"/>
      <c r="BO65193" s="3"/>
      <c r="BP65193" s="3"/>
      <c r="BQ65193" s="3"/>
      <c r="BR65193" s="3"/>
      <c r="BS65193" s="3"/>
      <c r="BT65193" s="3"/>
      <c r="BU65193" s="3"/>
      <c r="BV65193" s="3"/>
      <c r="BW65193" s="3"/>
      <c r="BX65193" s="3"/>
      <c r="BY65193" s="3"/>
      <c r="BZ65193" s="3"/>
      <c r="CA65193" s="3"/>
      <c r="CB65193" s="3"/>
      <c r="CC65193" s="3"/>
      <c r="CD65193" s="3"/>
      <c r="CE65193" s="3"/>
      <c r="CF65193" s="3"/>
      <c r="CG65193" s="3"/>
      <c r="CH65193" s="3"/>
      <c r="CI65193" s="3"/>
      <c r="CJ65193" s="3"/>
      <c r="CK65193" s="3"/>
      <c r="CL65193" s="3"/>
      <c r="CM65193" s="3"/>
      <c r="CN65193" s="3"/>
      <c r="CO65193" s="3"/>
      <c r="CP65193" s="3"/>
      <c r="CQ65193" s="3"/>
      <c r="CR65193" s="3"/>
      <c r="CS65193" s="3"/>
      <c r="CT65193" s="3"/>
      <c r="CU65193" s="3"/>
      <c r="CV65193" s="3"/>
      <c r="CW65193" s="3"/>
      <c r="CX65193" s="3"/>
      <c r="CY65193" s="3"/>
      <c r="CZ65193" s="3"/>
      <c r="DA65193" s="3"/>
      <c r="DB65193" s="3"/>
      <c r="DC65193" s="3"/>
      <c r="DD65193" s="3"/>
      <c r="DE65193" s="3"/>
      <c r="DF65193" s="3"/>
      <c r="DG65193" s="3"/>
      <c r="DH65193" s="3"/>
      <c r="DI65193" s="3"/>
      <c r="DJ65193" s="3"/>
      <c r="DK65193" s="3"/>
      <c r="DL65193" s="3"/>
      <c r="DM65193" s="3"/>
      <c r="DN65193" s="3"/>
      <c r="DO65193" s="3"/>
      <c r="DP65193" s="3"/>
      <c r="DQ65193" s="3"/>
      <c r="DR65193" s="3"/>
      <c r="DS65193" s="3"/>
      <c r="DT65193" s="3"/>
      <c r="DU65193" s="3"/>
      <c r="DV65193" s="3"/>
      <c r="DW65193" s="3"/>
      <c r="DX65193" s="3"/>
      <c r="DY65193" s="3"/>
      <c r="DZ65193" s="3"/>
      <c r="EA65193" s="3"/>
      <c r="EB65193" s="3"/>
      <c r="EC65193" s="3"/>
      <c r="ED65193" s="3"/>
      <c r="EE65193" s="3"/>
      <c r="EF65193" s="3"/>
      <c r="EG65193" s="3"/>
      <c r="EH65193" s="3"/>
      <c r="EI65193" s="3"/>
      <c r="EJ65193" s="3"/>
      <c r="EK65193" s="3"/>
      <c r="EL65193" s="3"/>
      <c r="EM65193" s="3"/>
      <c r="EN65193" s="3"/>
      <c r="EO65193" s="3"/>
      <c r="EP65193" s="3"/>
      <c r="EQ65193" s="3"/>
      <c r="ER65193" s="3"/>
      <c r="ES65193" s="3"/>
      <c r="ET65193" s="3"/>
      <c r="EU65193" s="3"/>
      <c r="EV65193" s="3"/>
      <c r="EW65193" s="3"/>
      <c r="EX65193" s="3"/>
      <c r="EY65193" s="3"/>
      <c r="EZ65193" s="3"/>
      <c r="FA65193" s="3"/>
      <c r="FB65193" s="3"/>
      <c r="FC65193" s="3"/>
      <c r="FD65193" s="3"/>
      <c r="FE65193" s="3"/>
      <c r="FF65193" s="3"/>
      <c r="FG65193" s="3"/>
      <c r="FH65193" s="3"/>
      <c r="FI65193" s="3"/>
      <c r="FJ65193" s="3"/>
      <c r="FK65193" s="3"/>
      <c r="FL65193" s="3"/>
      <c r="FM65193" s="3"/>
      <c r="FN65193" s="3"/>
      <c r="FO65193" s="3"/>
      <c r="FP65193" s="3"/>
      <c r="FQ65193" s="3"/>
      <c r="FR65193" s="3"/>
      <c r="FS65193" s="3"/>
      <c r="FT65193" s="3"/>
      <c r="FU65193" s="3"/>
      <c r="FV65193" s="3"/>
      <c r="FW65193" s="3"/>
      <c r="FX65193" s="3"/>
      <c r="FY65193" s="3"/>
      <c r="FZ65193" s="3"/>
      <c r="GA65193" s="3"/>
      <c r="GB65193" s="3"/>
      <c r="GC65193" s="3"/>
    </row>
    <row r="65194" spans="1:185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  <c r="K65194" s="3"/>
      <c r="L65194" s="3"/>
      <c r="M65194" s="3"/>
      <c r="N65194" s="3"/>
      <c r="O65194" s="3"/>
      <c r="P65194" s="3"/>
      <c r="Q65194" s="3"/>
      <c r="R65194" s="3"/>
      <c r="S65194" s="3"/>
      <c r="T65194" s="3"/>
      <c r="U65194" s="3"/>
      <c r="V65194" s="3"/>
      <c r="W65194" s="3"/>
      <c r="X65194" s="3"/>
      <c r="Y65194" s="3"/>
      <c r="Z65194" s="3"/>
      <c r="AA65194" s="3"/>
      <c r="AB65194" s="3"/>
      <c r="AC65194" s="3"/>
      <c r="AD65194" s="3"/>
      <c r="AE65194" s="3"/>
      <c r="AF65194" s="3"/>
      <c r="AG65194" s="3"/>
      <c r="AH65194" s="3"/>
      <c r="AI65194" s="3"/>
      <c r="AJ65194" s="3"/>
      <c r="AK65194" s="3"/>
      <c r="AL65194" s="3"/>
      <c r="AM65194" s="3"/>
      <c r="AN65194" s="3"/>
      <c r="AO65194" s="3"/>
      <c r="AP65194" s="3"/>
      <c r="AQ65194" s="3"/>
      <c r="AR65194" s="3"/>
      <c r="AS65194" s="3"/>
      <c r="AT65194" s="3"/>
      <c r="AU65194" s="3"/>
      <c r="AV65194" s="3"/>
      <c r="AW65194" s="3"/>
      <c r="AX65194" s="3"/>
      <c r="AY65194" s="3"/>
      <c r="AZ65194" s="3"/>
      <c r="BA65194" s="3"/>
      <c r="BB65194" s="3"/>
      <c r="BC65194" s="3"/>
      <c r="BD65194" s="3"/>
      <c r="BE65194" s="3"/>
      <c r="BF65194" s="3"/>
      <c r="BG65194" s="3"/>
      <c r="BH65194" s="3"/>
      <c r="BI65194" s="3"/>
      <c r="BJ65194" s="3"/>
      <c r="BK65194" s="3"/>
      <c r="BL65194" s="3"/>
      <c r="BM65194" s="3"/>
      <c r="BN65194" s="3"/>
      <c r="BO65194" s="3"/>
      <c r="BP65194" s="3"/>
      <c r="BQ65194" s="3"/>
      <c r="BR65194" s="3"/>
      <c r="BS65194" s="3"/>
      <c r="BT65194" s="3"/>
      <c r="BU65194" s="3"/>
      <c r="BV65194" s="3"/>
      <c r="BW65194" s="3"/>
      <c r="BX65194" s="3"/>
      <c r="BY65194" s="3"/>
      <c r="BZ65194" s="3"/>
      <c r="CA65194" s="3"/>
      <c r="CB65194" s="3"/>
      <c r="CC65194" s="3"/>
      <c r="CD65194" s="3"/>
      <c r="CE65194" s="3"/>
      <c r="CF65194" s="3"/>
      <c r="CG65194" s="3"/>
      <c r="CH65194" s="3"/>
      <c r="CI65194" s="3"/>
      <c r="CJ65194" s="3"/>
      <c r="CK65194" s="3"/>
      <c r="CL65194" s="3"/>
      <c r="CM65194" s="3"/>
      <c r="CN65194" s="3"/>
      <c r="CO65194" s="3"/>
      <c r="CP65194" s="3"/>
      <c r="CQ65194" s="3"/>
      <c r="CR65194" s="3"/>
      <c r="CS65194" s="3"/>
      <c r="CT65194" s="3"/>
      <c r="CU65194" s="3"/>
      <c r="CV65194" s="3"/>
      <c r="CW65194" s="3"/>
      <c r="CX65194" s="3"/>
      <c r="CY65194" s="3"/>
      <c r="CZ65194" s="3"/>
      <c r="DA65194" s="3"/>
      <c r="DB65194" s="3"/>
      <c r="DC65194" s="3"/>
      <c r="DD65194" s="3"/>
      <c r="DE65194" s="3"/>
      <c r="DF65194" s="3"/>
      <c r="DG65194" s="3"/>
      <c r="DH65194" s="3"/>
      <c r="DI65194" s="3"/>
      <c r="DJ65194" s="3"/>
      <c r="DK65194" s="3"/>
      <c r="DL65194" s="3"/>
      <c r="DM65194" s="3"/>
      <c r="DN65194" s="3"/>
      <c r="DO65194" s="3"/>
      <c r="DP65194" s="3"/>
      <c r="DQ65194" s="3"/>
      <c r="DR65194" s="3"/>
      <c r="DS65194" s="3"/>
      <c r="DT65194" s="3"/>
      <c r="DU65194" s="3"/>
      <c r="DV65194" s="3"/>
      <c r="DW65194" s="3"/>
      <c r="DX65194" s="3"/>
      <c r="DY65194" s="3"/>
      <c r="DZ65194" s="3"/>
      <c r="EA65194" s="3"/>
      <c r="EB65194" s="3"/>
      <c r="EC65194" s="3"/>
      <c r="ED65194" s="3"/>
      <c r="EE65194" s="3"/>
      <c r="EF65194" s="3"/>
      <c r="EG65194" s="3"/>
      <c r="EH65194" s="3"/>
      <c r="EI65194" s="3"/>
      <c r="EJ65194" s="3"/>
      <c r="EK65194" s="3"/>
      <c r="EL65194" s="3"/>
      <c r="EM65194" s="3"/>
      <c r="EN65194" s="3"/>
      <c r="EO65194" s="3"/>
      <c r="EP65194" s="3"/>
      <c r="EQ65194" s="3"/>
      <c r="ER65194" s="3"/>
      <c r="ES65194" s="3"/>
      <c r="ET65194" s="3"/>
      <c r="EU65194" s="3"/>
      <c r="EV65194" s="3"/>
      <c r="EW65194" s="3"/>
      <c r="EX65194" s="3"/>
      <c r="EY65194" s="3"/>
      <c r="EZ65194" s="3"/>
      <c r="FA65194" s="3"/>
      <c r="FB65194" s="3"/>
      <c r="FC65194" s="3"/>
      <c r="FD65194" s="3"/>
      <c r="FE65194" s="3"/>
      <c r="FF65194" s="3"/>
      <c r="FG65194" s="3"/>
      <c r="FH65194" s="3"/>
      <c r="FI65194" s="3"/>
      <c r="FJ65194" s="3"/>
      <c r="FK65194" s="3"/>
      <c r="FL65194" s="3"/>
      <c r="FM65194" s="3"/>
      <c r="FN65194" s="3"/>
      <c r="FO65194" s="3"/>
      <c r="FP65194" s="3"/>
      <c r="FQ65194" s="3"/>
      <c r="FR65194" s="3"/>
      <c r="FS65194" s="3"/>
      <c r="FT65194" s="3"/>
      <c r="FU65194" s="3"/>
      <c r="FV65194" s="3"/>
      <c r="FW65194" s="3"/>
      <c r="FX65194" s="3"/>
      <c r="FY65194" s="3"/>
      <c r="FZ65194" s="3"/>
      <c r="GA65194" s="3"/>
      <c r="GB65194" s="3"/>
      <c r="GC65194" s="3"/>
    </row>
    <row r="65195" spans="1:185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  <c r="K65195" s="3"/>
      <c r="L65195" s="3"/>
      <c r="M65195" s="3"/>
      <c r="N65195" s="3"/>
      <c r="O65195" s="3"/>
      <c r="P65195" s="3"/>
      <c r="Q65195" s="3"/>
      <c r="R65195" s="3"/>
      <c r="S65195" s="3"/>
      <c r="T65195" s="3"/>
      <c r="U65195" s="3"/>
      <c r="V65195" s="3"/>
      <c r="W65195" s="3"/>
      <c r="X65195" s="3"/>
      <c r="Y65195" s="3"/>
      <c r="Z65195" s="3"/>
      <c r="AA65195" s="3"/>
      <c r="AB65195" s="3"/>
      <c r="AC65195" s="3"/>
      <c r="AD65195" s="3"/>
      <c r="AE65195" s="3"/>
      <c r="AF65195" s="3"/>
      <c r="AG65195" s="3"/>
      <c r="AH65195" s="3"/>
      <c r="AI65195" s="3"/>
      <c r="AJ65195" s="3"/>
      <c r="AK65195" s="3"/>
      <c r="AL65195" s="3"/>
      <c r="AM65195" s="3"/>
      <c r="AN65195" s="3"/>
      <c r="AO65195" s="3"/>
      <c r="AP65195" s="3"/>
      <c r="AQ65195" s="3"/>
      <c r="AR65195" s="3"/>
      <c r="AS65195" s="3"/>
      <c r="AT65195" s="3"/>
      <c r="AU65195" s="3"/>
      <c r="AV65195" s="3"/>
      <c r="AW65195" s="3"/>
      <c r="AX65195" s="3"/>
      <c r="AY65195" s="3"/>
      <c r="AZ65195" s="3"/>
      <c r="BA65195" s="3"/>
      <c r="BB65195" s="3"/>
      <c r="BC65195" s="3"/>
      <c r="BD65195" s="3"/>
      <c r="BE65195" s="3"/>
      <c r="BF65195" s="3"/>
      <c r="BG65195" s="3"/>
      <c r="BH65195" s="3"/>
      <c r="BI65195" s="3"/>
      <c r="BJ65195" s="3"/>
      <c r="BK65195" s="3"/>
      <c r="BL65195" s="3"/>
      <c r="BM65195" s="3"/>
      <c r="BN65195" s="3"/>
      <c r="BO65195" s="3"/>
      <c r="BP65195" s="3"/>
      <c r="BQ65195" s="3"/>
      <c r="BR65195" s="3"/>
      <c r="BS65195" s="3"/>
      <c r="BT65195" s="3"/>
      <c r="BU65195" s="3"/>
      <c r="BV65195" s="3"/>
      <c r="BW65195" s="3"/>
      <c r="BX65195" s="3"/>
      <c r="BY65195" s="3"/>
      <c r="BZ65195" s="3"/>
      <c r="CA65195" s="3"/>
      <c r="CB65195" s="3"/>
      <c r="CC65195" s="3"/>
      <c r="CD65195" s="3"/>
      <c r="CE65195" s="3"/>
      <c r="CF65195" s="3"/>
      <c r="CG65195" s="3"/>
      <c r="CH65195" s="3"/>
      <c r="CI65195" s="3"/>
      <c r="CJ65195" s="3"/>
      <c r="CK65195" s="3"/>
      <c r="CL65195" s="3"/>
      <c r="CM65195" s="3"/>
      <c r="CN65195" s="3"/>
      <c r="CO65195" s="3"/>
      <c r="CP65195" s="3"/>
      <c r="CQ65195" s="3"/>
      <c r="CR65195" s="3"/>
      <c r="CS65195" s="3"/>
      <c r="CT65195" s="3"/>
      <c r="CU65195" s="3"/>
      <c r="CV65195" s="3"/>
      <c r="CW65195" s="3"/>
      <c r="CX65195" s="3"/>
      <c r="CY65195" s="3"/>
      <c r="CZ65195" s="3"/>
      <c r="DA65195" s="3"/>
      <c r="DB65195" s="3"/>
      <c r="DC65195" s="3"/>
      <c r="DD65195" s="3"/>
      <c r="DE65195" s="3"/>
      <c r="DF65195" s="3"/>
      <c r="DG65195" s="3"/>
      <c r="DH65195" s="3"/>
      <c r="DI65195" s="3"/>
      <c r="DJ65195" s="3"/>
      <c r="DK65195" s="3"/>
      <c r="DL65195" s="3"/>
      <c r="DM65195" s="3"/>
      <c r="DN65195" s="3"/>
      <c r="DO65195" s="3"/>
      <c r="DP65195" s="3"/>
      <c r="DQ65195" s="3"/>
      <c r="DR65195" s="3"/>
      <c r="DS65195" s="3"/>
      <c r="DT65195" s="3"/>
      <c r="DU65195" s="3"/>
      <c r="DV65195" s="3"/>
      <c r="DW65195" s="3"/>
      <c r="DX65195" s="3"/>
      <c r="DY65195" s="3"/>
      <c r="DZ65195" s="3"/>
      <c r="EA65195" s="3"/>
      <c r="EB65195" s="3"/>
      <c r="EC65195" s="3"/>
      <c r="ED65195" s="3"/>
      <c r="EE65195" s="3"/>
      <c r="EF65195" s="3"/>
      <c r="EG65195" s="3"/>
      <c r="EH65195" s="3"/>
      <c r="EI65195" s="3"/>
      <c r="EJ65195" s="3"/>
      <c r="EK65195" s="3"/>
      <c r="EL65195" s="3"/>
      <c r="EM65195" s="3"/>
      <c r="EN65195" s="3"/>
      <c r="EO65195" s="3"/>
      <c r="EP65195" s="3"/>
      <c r="EQ65195" s="3"/>
      <c r="ER65195" s="3"/>
      <c r="ES65195" s="3"/>
      <c r="ET65195" s="3"/>
      <c r="EU65195" s="3"/>
      <c r="EV65195" s="3"/>
      <c r="EW65195" s="3"/>
      <c r="EX65195" s="3"/>
      <c r="EY65195" s="3"/>
      <c r="EZ65195" s="3"/>
      <c r="FA65195" s="3"/>
      <c r="FB65195" s="3"/>
      <c r="FC65195" s="3"/>
      <c r="FD65195" s="3"/>
      <c r="FE65195" s="3"/>
      <c r="FF65195" s="3"/>
      <c r="FG65195" s="3"/>
      <c r="FH65195" s="3"/>
      <c r="FI65195" s="3"/>
      <c r="FJ65195" s="3"/>
      <c r="FK65195" s="3"/>
      <c r="FL65195" s="3"/>
      <c r="FM65195" s="3"/>
      <c r="FN65195" s="3"/>
      <c r="FO65195" s="3"/>
      <c r="FP65195" s="3"/>
      <c r="FQ65195" s="3"/>
      <c r="FR65195" s="3"/>
      <c r="FS65195" s="3"/>
      <c r="FT65195" s="3"/>
      <c r="FU65195" s="3"/>
      <c r="FV65195" s="3"/>
      <c r="FW65195" s="3"/>
      <c r="FX65195" s="3"/>
      <c r="FY65195" s="3"/>
      <c r="FZ65195" s="3"/>
      <c r="GA65195" s="3"/>
      <c r="GB65195" s="3"/>
      <c r="GC65195" s="3"/>
    </row>
    <row r="65196" spans="1:185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  <c r="K65196" s="3"/>
      <c r="L65196" s="3"/>
      <c r="M65196" s="3"/>
      <c r="N65196" s="3"/>
      <c r="O65196" s="3"/>
      <c r="P65196" s="3"/>
      <c r="Q65196" s="3"/>
      <c r="R65196" s="3"/>
      <c r="S65196" s="3"/>
      <c r="T65196" s="3"/>
      <c r="U65196" s="3"/>
      <c r="V65196" s="3"/>
      <c r="W65196" s="3"/>
      <c r="X65196" s="3"/>
      <c r="Y65196" s="3"/>
      <c r="Z65196" s="3"/>
      <c r="AA65196" s="3"/>
      <c r="AB65196" s="3"/>
      <c r="AC65196" s="3"/>
      <c r="AD65196" s="3"/>
      <c r="AE65196" s="3"/>
      <c r="AF65196" s="3"/>
      <c r="AG65196" s="3"/>
      <c r="AH65196" s="3"/>
      <c r="AI65196" s="3"/>
      <c r="AJ65196" s="3"/>
      <c r="AK65196" s="3"/>
      <c r="AL65196" s="3"/>
      <c r="AM65196" s="3"/>
      <c r="AN65196" s="3"/>
      <c r="AO65196" s="3"/>
      <c r="AP65196" s="3"/>
      <c r="AQ65196" s="3"/>
      <c r="AR65196" s="3"/>
      <c r="AS65196" s="3"/>
      <c r="AT65196" s="3"/>
      <c r="AU65196" s="3"/>
      <c r="AV65196" s="3"/>
      <c r="AW65196" s="3"/>
      <c r="AX65196" s="3"/>
      <c r="AY65196" s="3"/>
      <c r="AZ65196" s="3"/>
      <c r="BA65196" s="3"/>
      <c r="BB65196" s="3"/>
      <c r="BC65196" s="3"/>
      <c r="BD65196" s="3"/>
      <c r="BE65196" s="3"/>
      <c r="BF65196" s="3"/>
      <c r="BG65196" s="3"/>
      <c r="BH65196" s="3"/>
      <c r="BI65196" s="3"/>
      <c r="BJ65196" s="3"/>
      <c r="BK65196" s="3"/>
      <c r="BL65196" s="3"/>
      <c r="BM65196" s="3"/>
      <c r="BN65196" s="3"/>
      <c r="BO65196" s="3"/>
      <c r="BP65196" s="3"/>
      <c r="BQ65196" s="3"/>
      <c r="BR65196" s="3"/>
      <c r="BS65196" s="3"/>
      <c r="BT65196" s="3"/>
      <c r="BU65196" s="3"/>
      <c r="BV65196" s="3"/>
      <c r="BW65196" s="3"/>
      <c r="BX65196" s="3"/>
      <c r="BY65196" s="3"/>
      <c r="BZ65196" s="3"/>
      <c r="CA65196" s="3"/>
      <c r="CB65196" s="3"/>
      <c r="CC65196" s="3"/>
      <c r="CD65196" s="3"/>
      <c r="CE65196" s="3"/>
      <c r="CF65196" s="3"/>
      <c r="CG65196" s="3"/>
      <c r="CH65196" s="3"/>
      <c r="CI65196" s="3"/>
      <c r="CJ65196" s="3"/>
      <c r="CK65196" s="3"/>
      <c r="CL65196" s="3"/>
      <c r="CM65196" s="3"/>
      <c r="CN65196" s="3"/>
      <c r="CO65196" s="3"/>
      <c r="CP65196" s="3"/>
      <c r="CQ65196" s="3"/>
      <c r="CR65196" s="3"/>
      <c r="CS65196" s="3"/>
      <c r="CT65196" s="3"/>
      <c r="CU65196" s="3"/>
      <c r="CV65196" s="3"/>
      <c r="CW65196" s="3"/>
      <c r="CX65196" s="3"/>
      <c r="CY65196" s="3"/>
      <c r="CZ65196" s="3"/>
      <c r="DA65196" s="3"/>
      <c r="DB65196" s="3"/>
      <c r="DC65196" s="3"/>
      <c r="DD65196" s="3"/>
      <c r="DE65196" s="3"/>
      <c r="DF65196" s="3"/>
      <c r="DG65196" s="3"/>
      <c r="DH65196" s="3"/>
      <c r="DI65196" s="3"/>
      <c r="DJ65196" s="3"/>
      <c r="DK65196" s="3"/>
      <c r="DL65196" s="3"/>
      <c r="DM65196" s="3"/>
      <c r="DN65196" s="3"/>
      <c r="DO65196" s="3"/>
      <c r="DP65196" s="3"/>
      <c r="DQ65196" s="3"/>
      <c r="DR65196" s="3"/>
      <c r="DS65196" s="3"/>
      <c r="DT65196" s="3"/>
      <c r="DU65196" s="3"/>
      <c r="DV65196" s="3"/>
      <c r="DW65196" s="3"/>
      <c r="DX65196" s="3"/>
      <c r="DY65196" s="3"/>
      <c r="DZ65196" s="3"/>
      <c r="EA65196" s="3"/>
      <c r="EB65196" s="3"/>
      <c r="EC65196" s="3"/>
      <c r="ED65196" s="3"/>
      <c r="EE65196" s="3"/>
      <c r="EF65196" s="3"/>
      <c r="EG65196" s="3"/>
      <c r="EH65196" s="3"/>
      <c r="EI65196" s="3"/>
      <c r="EJ65196" s="3"/>
      <c r="EK65196" s="3"/>
      <c r="EL65196" s="3"/>
      <c r="EM65196" s="3"/>
      <c r="EN65196" s="3"/>
      <c r="EO65196" s="3"/>
      <c r="EP65196" s="3"/>
      <c r="EQ65196" s="3"/>
      <c r="ER65196" s="3"/>
      <c r="ES65196" s="3"/>
      <c r="ET65196" s="3"/>
      <c r="EU65196" s="3"/>
      <c r="EV65196" s="3"/>
      <c r="EW65196" s="3"/>
      <c r="EX65196" s="3"/>
      <c r="EY65196" s="3"/>
      <c r="EZ65196" s="3"/>
      <c r="FA65196" s="3"/>
      <c r="FB65196" s="3"/>
      <c r="FC65196" s="3"/>
      <c r="FD65196" s="3"/>
      <c r="FE65196" s="3"/>
      <c r="FF65196" s="3"/>
      <c r="FG65196" s="3"/>
      <c r="FH65196" s="3"/>
      <c r="FI65196" s="3"/>
      <c r="FJ65196" s="3"/>
      <c r="FK65196" s="3"/>
      <c r="FL65196" s="3"/>
      <c r="FM65196" s="3"/>
      <c r="FN65196" s="3"/>
      <c r="FO65196" s="3"/>
      <c r="FP65196" s="3"/>
      <c r="FQ65196" s="3"/>
      <c r="FR65196" s="3"/>
      <c r="FS65196" s="3"/>
      <c r="FT65196" s="3"/>
      <c r="FU65196" s="3"/>
      <c r="FV65196" s="3"/>
      <c r="FW65196" s="3"/>
      <c r="FX65196" s="3"/>
      <c r="FY65196" s="3"/>
      <c r="FZ65196" s="3"/>
      <c r="GA65196" s="3"/>
      <c r="GB65196" s="3"/>
      <c r="GC65196" s="3"/>
    </row>
    <row r="65197" spans="1:185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  <c r="K65197" s="3"/>
      <c r="L65197" s="3"/>
      <c r="M65197" s="3"/>
      <c r="N65197" s="3"/>
      <c r="O65197" s="3"/>
      <c r="P65197" s="3"/>
      <c r="Q65197" s="3"/>
      <c r="R65197" s="3"/>
      <c r="S65197" s="3"/>
      <c r="T65197" s="3"/>
      <c r="U65197" s="3"/>
      <c r="V65197" s="3"/>
      <c r="W65197" s="3"/>
      <c r="X65197" s="3"/>
      <c r="Y65197" s="3"/>
      <c r="Z65197" s="3"/>
      <c r="AA65197" s="3"/>
      <c r="AB65197" s="3"/>
      <c r="AC65197" s="3"/>
      <c r="AD65197" s="3"/>
      <c r="AE65197" s="3"/>
      <c r="AF65197" s="3"/>
      <c r="AG65197" s="3"/>
      <c r="AH65197" s="3"/>
      <c r="AI65197" s="3"/>
      <c r="AJ65197" s="3"/>
      <c r="AK65197" s="3"/>
      <c r="AL65197" s="3"/>
      <c r="AM65197" s="3"/>
      <c r="AN65197" s="3"/>
      <c r="AO65197" s="3"/>
      <c r="AP65197" s="3"/>
      <c r="AQ65197" s="3"/>
      <c r="AR65197" s="3"/>
      <c r="AS65197" s="3"/>
      <c r="AT65197" s="3"/>
      <c r="AU65197" s="3"/>
      <c r="AV65197" s="3"/>
      <c r="AW65197" s="3"/>
      <c r="AX65197" s="3"/>
      <c r="AY65197" s="3"/>
      <c r="AZ65197" s="3"/>
      <c r="BA65197" s="3"/>
      <c r="BB65197" s="3"/>
      <c r="BC65197" s="3"/>
      <c r="BD65197" s="3"/>
      <c r="BE65197" s="3"/>
      <c r="BF65197" s="3"/>
      <c r="BG65197" s="3"/>
      <c r="BH65197" s="3"/>
      <c r="BI65197" s="3"/>
      <c r="BJ65197" s="3"/>
      <c r="BK65197" s="3"/>
      <c r="BL65197" s="3"/>
      <c r="BM65197" s="3"/>
      <c r="BN65197" s="3"/>
      <c r="BO65197" s="3"/>
      <c r="BP65197" s="3"/>
      <c r="BQ65197" s="3"/>
      <c r="BR65197" s="3"/>
      <c r="BS65197" s="3"/>
      <c r="BT65197" s="3"/>
      <c r="BU65197" s="3"/>
      <c r="BV65197" s="3"/>
      <c r="BW65197" s="3"/>
      <c r="BX65197" s="3"/>
      <c r="BY65197" s="3"/>
      <c r="BZ65197" s="3"/>
      <c r="CA65197" s="3"/>
      <c r="CB65197" s="3"/>
      <c r="CC65197" s="3"/>
      <c r="CD65197" s="3"/>
      <c r="CE65197" s="3"/>
      <c r="CF65197" s="3"/>
      <c r="CG65197" s="3"/>
      <c r="CH65197" s="3"/>
      <c r="CI65197" s="3"/>
      <c r="CJ65197" s="3"/>
      <c r="CK65197" s="3"/>
      <c r="CL65197" s="3"/>
      <c r="CM65197" s="3"/>
      <c r="CN65197" s="3"/>
      <c r="CO65197" s="3"/>
      <c r="CP65197" s="3"/>
      <c r="CQ65197" s="3"/>
      <c r="CR65197" s="3"/>
      <c r="CS65197" s="3"/>
      <c r="CT65197" s="3"/>
      <c r="CU65197" s="3"/>
      <c r="CV65197" s="3"/>
      <c r="CW65197" s="3"/>
      <c r="CX65197" s="3"/>
      <c r="CY65197" s="3"/>
      <c r="CZ65197" s="3"/>
      <c r="DA65197" s="3"/>
      <c r="DB65197" s="3"/>
      <c r="DC65197" s="3"/>
      <c r="DD65197" s="3"/>
      <c r="DE65197" s="3"/>
      <c r="DF65197" s="3"/>
      <c r="DG65197" s="3"/>
      <c r="DH65197" s="3"/>
      <c r="DI65197" s="3"/>
      <c r="DJ65197" s="3"/>
      <c r="DK65197" s="3"/>
      <c r="DL65197" s="3"/>
      <c r="DM65197" s="3"/>
      <c r="DN65197" s="3"/>
      <c r="DO65197" s="3"/>
      <c r="DP65197" s="3"/>
      <c r="DQ65197" s="3"/>
      <c r="DR65197" s="3"/>
      <c r="DS65197" s="3"/>
      <c r="DT65197" s="3"/>
      <c r="DU65197" s="3"/>
      <c r="DV65197" s="3"/>
      <c r="DW65197" s="3"/>
      <c r="DX65197" s="3"/>
      <c r="DY65197" s="3"/>
      <c r="DZ65197" s="3"/>
      <c r="EA65197" s="3"/>
      <c r="EB65197" s="3"/>
      <c r="EC65197" s="3"/>
      <c r="ED65197" s="3"/>
      <c r="EE65197" s="3"/>
      <c r="EF65197" s="3"/>
      <c r="EG65197" s="3"/>
      <c r="EH65197" s="3"/>
      <c r="EI65197" s="3"/>
      <c r="EJ65197" s="3"/>
      <c r="EK65197" s="3"/>
      <c r="EL65197" s="3"/>
      <c r="EM65197" s="3"/>
      <c r="EN65197" s="3"/>
      <c r="EO65197" s="3"/>
      <c r="EP65197" s="3"/>
      <c r="EQ65197" s="3"/>
      <c r="ER65197" s="3"/>
      <c r="ES65197" s="3"/>
      <c r="ET65197" s="3"/>
      <c r="EU65197" s="3"/>
      <c r="EV65197" s="3"/>
      <c r="EW65197" s="3"/>
      <c r="EX65197" s="3"/>
      <c r="EY65197" s="3"/>
      <c r="EZ65197" s="3"/>
      <c r="FA65197" s="3"/>
      <c r="FB65197" s="3"/>
      <c r="FC65197" s="3"/>
      <c r="FD65197" s="3"/>
      <c r="FE65197" s="3"/>
      <c r="FF65197" s="3"/>
      <c r="FG65197" s="3"/>
      <c r="FH65197" s="3"/>
      <c r="FI65197" s="3"/>
      <c r="FJ65197" s="3"/>
      <c r="FK65197" s="3"/>
      <c r="FL65197" s="3"/>
      <c r="FM65197" s="3"/>
      <c r="FN65197" s="3"/>
      <c r="FO65197" s="3"/>
      <c r="FP65197" s="3"/>
      <c r="FQ65197" s="3"/>
      <c r="FR65197" s="3"/>
      <c r="FS65197" s="3"/>
      <c r="FT65197" s="3"/>
      <c r="FU65197" s="3"/>
      <c r="FV65197" s="3"/>
      <c r="FW65197" s="3"/>
      <c r="FX65197" s="3"/>
      <c r="FY65197" s="3"/>
      <c r="FZ65197" s="3"/>
      <c r="GA65197" s="3"/>
      <c r="GB65197" s="3"/>
      <c r="GC65197" s="3"/>
    </row>
    <row r="65198" spans="1:185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  <c r="K65198" s="3"/>
      <c r="L65198" s="3"/>
      <c r="M65198" s="3"/>
      <c r="N65198" s="3"/>
      <c r="O65198" s="3"/>
      <c r="P65198" s="3"/>
      <c r="Q65198" s="3"/>
      <c r="R65198" s="3"/>
      <c r="S65198" s="3"/>
      <c r="T65198" s="3"/>
      <c r="U65198" s="3"/>
      <c r="V65198" s="3"/>
      <c r="W65198" s="3"/>
      <c r="X65198" s="3"/>
      <c r="Y65198" s="3"/>
      <c r="Z65198" s="3"/>
      <c r="AA65198" s="3"/>
      <c r="AB65198" s="3"/>
      <c r="AC65198" s="3"/>
      <c r="AD65198" s="3"/>
      <c r="AE65198" s="3"/>
      <c r="AF65198" s="3"/>
      <c r="AG65198" s="3"/>
      <c r="AH65198" s="3"/>
      <c r="AI65198" s="3"/>
      <c r="AJ65198" s="3"/>
      <c r="AK65198" s="3"/>
      <c r="AL65198" s="3"/>
      <c r="AM65198" s="3"/>
      <c r="AN65198" s="3"/>
      <c r="AO65198" s="3"/>
      <c r="AP65198" s="3"/>
      <c r="AQ65198" s="3"/>
      <c r="AR65198" s="3"/>
      <c r="AS65198" s="3"/>
      <c r="AT65198" s="3"/>
      <c r="AU65198" s="3"/>
      <c r="AV65198" s="3"/>
      <c r="AW65198" s="3"/>
      <c r="AX65198" s="3"/>
      <c r="AY65198" s="3"/>
      <c r="AZ65198" s="3"/>
      <c r="BA65198" s="3"/>
      <c r="BB65198" s="3"/>
      <c r="BC65198" s="3"/>
      <c r="BD65198" s="3"/>
      <c r="BE65198" s="3"/>
      <c r="BF65198" s="3"/>
      <c r="BG65198" s="3"/>
      <c r="BH65198" s="3"/>
      <c r="BI65198" s="3"/>
      <c r="BJ65198" s="3"/>
      <c r="BK65198" s="3"/>
      <c r="BL65198" s="3"/>
      <c r="BM65198" s="3"/>
      <c r="BN65198" s="3"/>
      <c r="BO65198" s="3"/>
      <c r="BP65198" s="3"/>
      <c r="BQ65198" s="3"/>
      <c r="BR65198" s="3"/>
      <c r="BS65198" s="3"/>
      <c r="BT65198" s="3"/>
      <c r="BU65198" s="3"/>
      <c r="BV65198" s="3"/>
      <c r="BW65198" s="3"/>
      <c r="BX65198" s="3"/>
      <c r="BY65198" s="3"/>
      <c r="BZ65198" s="3"/>
      <c r="CA65198" s="3"/>
      <c r="CB65198" s="3"/>
      <c r="CC65198" s="3"/>
      <c r="CD65198" s="3"/>
      <c r="CE65198" s="3"/>
      <c r="CF65198" s="3"/>
      <c r="CG65198" s="3"/>
      <c r="CH65198" s="3"/>
      <c r="CI65198" s="3"/>
      <c r="CJ65198" s="3"/>
      <c r="CK65198" s="3"/>
      <c r="CL65198" s="3"/>
      <c r="CM65198" s="3"/>
      <c r="CN65198" s="3"/>
      <c r="CO65198" s="3"/>
      <c r="CP65198" s="3"/>
      <c r="CQ65198" s="3"/>
      <c r="CR65198" s="3"/>
      <c r="CS65198" s="3"/>
      <c r="CT65198" s="3"/>
      <c r="CU65198" s="3"/>
      <c r="CV65198" s="3"/>
      <c r="CW65198" s="3"/>
      <c r="CX65198" s="3"/>
      <c r="CY65198" s="3"/>
      <c r="CZ65198" s="3"/>
      <c r="DA65198" s="3"/>
      <c r="DB65198" s="3"/>
      <c r="DC65198" s="3"/>
      <c r="DD65198" s="3"/>
      <c r="DE65198" s="3"/>
      <c r="DF65198" s="3"/>
      <c r="DG65198" s="3"/>
      <c r="DH65198" s="3"/>
      <c r="DI65198" s="3"/>
      <c r="DJ65198" s="3"/>
      <c r="DK65198" s="3"/>
      <c r="DL65198" s="3"/>
      <c r="DM65198" s="3"/>
      <c r="DN65198" s="3"/>
      <c r="DO65198" s="3"/>
      <c r="DP65198" s="3"/>
      <c r="DQ65198" s="3"/>
      <c r="DR65198" s="3"/>
      <c r="DS65198" s="3"/>
      <c r="DT65198" s="3"/>
      <c r="DU65198" s="3"/>
      <c r="DV65198" s="3"/>
      <c r="DW65198" s="3"/>
      <c r="DX65198" s="3"/>
      <c r="DY65198" s="3"/>
      <c r="DZ65198" s="3"/>
      <c r="EA65198" s="3"/>
      <c r="EB65198" s="3"/>
      <c r="EC65198" s="3"/>
      <c r="ED65198" s="3"/>
      <c r="EE65198" s="3"/>
      <c r="EF65198" s="3"/>
      <c r="EG65198" s="3"/>
      <c r="EH65198" s="3"/>
      <c r="EI65198" s="3"/>
      <c r="EJ65198" s="3"/>
      <c r="EK65198" s="3"/>
      <c r="EL65198" s="3"/>
      <c r="EM65198" s="3"/>
      <c r="EN65198" s="3"/>
      <c r="EO65198" s="3"/>
      <c r="EP65198" s="3"/>
      <c r="EQ65198" s="3"/>
      <c r="ER65198" s="3"/>
      <c r="ES65198" s="3"/>
      <c r="ET65198" s="3"/>
      <c r="EU65198" s="3"/>
      <c r="EV65198" s="3"/>
      <c r="EW65198" s="3"/>
      <c r="EX65198" s="3"/>
      <c r="EY65198" s="3"/>
      <c r="EZ65198" s="3"/>
      <c r="FA65198" s="3"/>
      <c r="FB65198" s="3"/>
      <c r="FC65198" s="3"/>
      <c r="FD65198" s="3"/>
      <c r="FE65198" s="3"/>
      <c r="FF65198" s="3"/>
      <c r="FG65198" s="3"/>
      <c r="FH65198" s="3"/>
      <c r="FI65198" s="3"/>
      <c r="FJ65198" s="3"/>
      <c r="FK65198" s="3"/>
      <c r="FL65198" s="3"/>
      <c r="FM65198" s="3"/>
      <c r="FN65198" s="3"/>
      <c r="FO65198" s="3"/>
      <c r="FP65198" s="3"/>
      <c r="FQ65198" s="3"/>
      <c r="FR65198" s="3"/>
      <c r="FS65198" s="3"/>
      <c r="FT65198" s="3"/>
      <c r="FU65198" s="3"/>
      <c r="FV65198" s="3"/>
      <c r="FW65198" s="3"/>
      <c r="FX65198" s="3"/>
      <c r="FY65198" s="3"/>
      <c r="FZ65198" s="3"/>
      <c r="GA65198" s="3"/>
      <c r="GB65198" s="3"/>
      <c r="GC65198" s="3"/>
    </row>
    <row r="65199" spans="1:185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  <c r="K65199" s="3"/>
      <c r="L65199" s="3"/>
      <c r="M65199" s="3"/>
      <c r="N65199" s="3"/>
      <c r="O65199" s="3"/>
      <c r="P65199" s="3"/>
      <c r="Q65199" s="3"/>
      <c r="R65199" s="3"/>
      <c r="S65199" s="3"/>
      <c r="T65199" s="3"/>
      <c r="U65199" s="3"/>
      <c r="V65199" s="3"/>
      <c r="W65199" s="3"/>
      <c r="X65199" s="3"/>
      <c r="Y65199" s="3"/>
      <c r="Z65199" s="3"/>
      <c r="AA65199" s="3"/>
      <c r="AB65199" s="3"/>
      <c r="AC65199" s="3"/>
      <c r="AD65199" s="3"/>
      <c r="AE65199" s="3"/>
      <c r="AF65199" s="3"/>
      <c r="AG65199" s="3"/>
      <c r="AH65199" s="3"/>
      <c r="AI65199" s="3"/>
      <c r="AJ65199" s="3"/>
      <c r="AK65199" s="3"/>
      <c r="AL65199" s="3"/>
      <c r="AM65199" s="3"/>
      <c r="AN65199" s="3"/>
      <c r="AO65199" s="3"/>
      <c r="AP65199" s="3"/>
      <c r="AQ65199" s="3"/>
      <c r="AR65199" s="3"/>
      <c r="AS65199" s="3"/>
      <c r="AT65199" s="3"/>
      <c r="AU65199" s="3"/>
      <c r="AV65199" s="3"/>
      <c r="AW65199" s="3"/>
      <c r="AX65199" s="3"/>
      <c r="AY65199" s="3"/>
      <c r="AZ65199" s="3"/>
      <c r="BA65199" s="3"/>
      <c r="BB65199" s="3"/>
      <c r="BC65199" s="3"/>
      <c r="BD65199" s="3"/>
      <c r="BE65199" s="3"/>
      <c r="BF65199" s="3"/>
      <c r="BG65199" s="3"/>
      <c r="BH65199" s="3"/>
      <c r="BI65199" s="3"/>
      <c r="BJ65199" s="3"/>
      <c r="BK65199" s="3"/>
      <c r="BL65199" s="3"/>
      <c r="BM65199" s="3"/>
      <c r="BN65199" s="3"/>
      <c r="BO65199" s="3"/>
      <c r="BP65199" s="3"/>
      <c r="BQ65199" s="3"/>
      <c r="BR65199" s="3"/>
      <c r="BS65199" s="3"/>
      <c r="BT65199" s="3"/>
      <c r="BU65199" s="3"/>
      <c r="BV65199" s="3"/>
      <c r="BW65199" s="3"/>
      <c r="BX65199" s="3"/>
      <c r="BY65199" s="3"/>
      <c r="BZ65199" s="3"/>
      <c r="CA65199" s="3"/>
      <c r="CB65199" s="3"/>
      <c r="CC65199" s="3"/>
      <c r="CD65199" s="3"/>
      <c r="CE65199" s="3"/>
      <c r="CF65199" s="3"/>
      <c r="CG65199" s="3"/>
      <c r="CH65199" s="3"/>
      <c r="CI65199" s="3"/>
      <c r="CJ65199" s="3"/>
      <c r="CK65199" s="3"/>
      <c r="CL65199" s="3"/>
      <c r="CM65199" s="3"/>
      <c r="CN65199" s="3"/>
      <c r="CO65199" s="3"/>
      <c r="CP65199" s="3"/>
      <c r="CQ65199" s="3"/>
      <c r="CR65199" s="3"/>
      <c r="CS65199" s="3"/>
      <c r="CT65199" s="3"/>
      <c r="CU65199" s="3"/>
      <c r="CV65199" s="3"/>
      <c r="CW65199" s="3"/>
      <c r="CX65199" s="3"/>
      <c r="CY65199" s="3"/>
      <c r="CZ65199" s="3"/>
      <c r="DA65199" s="3"/>
      <c r="DB65199" s="3"/>
      <c r="DC65199" s="3"/>
      <c r="DD65199" s="3"/>
      <c r="DE65199" s="3"/>
      <c r="DF65199" s="3"/>
      <c r="DG65199" s="3"/>
      <c r="DH65199" s="3"/>
      <c r="DI65199" s="3"/>
      <c r="DJ65199" s="3"/>
      <c r="DK65199" s="3"/>
      <c r="DL65199" s="3"/>
      <c r="DM65199" s="3"/>
      <c r="DN65199" s="3"/>
      <c r="DO65199" s="3"/>
      <c r="DP65199" s="3"/>
      <c r="DQ65199" s="3"/>
      <c r="DR65199" s="3"/>
      <c r="DS65199" s="3"/>
      <c r="DT65199" s="3"/>
      <c r="DU65199" s="3"/>
      <c r="DV65199" s="3"/>
      <c r="DW65199" s="3"/>
      <c r="DX65199" s="3"/>
      <c r="DY65199" s="3"/>
      <c r="DZ65199" s="3"/>
      <c r="EA65199" s="3"/>
      <c r="EB65199" s="3"/>
      <c r="EC65199" s="3"/>
      <c r="ED65199" s="3"/>
      <c r="EE65199" s="3"/>
      <c r="EF65199" s="3"/>
      <c r="EG65199" s="3"/>
      <c r="EH65199" s="3"/>
      <c r="EI65199" s="3"/>
      <c r="EJ65199" s="3"/>
      <c r="EK65199" s="3"/>
      <c r="EL65199" s="3"/>
      <c r="EM65199" s="3"/>
      <c r="EN65199" s="3"/>
      <c r="EO65199" s="3"/>
      <c r="EP65199" s="3"/>
      <c r="EQ65199" s="3"/>
      <c r="ER65199" s="3"/>
      <c r="ES65199" s="3"/>
      <c r="ET65199" s="3"/>
      <c r="EU65199" s="3"/>
      <c r="EV65199" s="3"/>
      <c r="EW65199" s="3"/>
      <c r="EX65199" s="3"/>
      <c r="EY65199" s="3"/>
      <c r="EZ65199" s="3"/>
      <c r="FA65199" s="3"/>
      <c r="FB65199" s="3"/>
      <c r="FC65199" s="3"/>
      <c r="FD65199" s="3"/>
      <c r="FE65199" s="3"/>
      <c r="FF65199" s="3"/>
      <c r="FG65199" s="3"/>
      <c r="FH65199" s="3"/>
      <c r="FI65199" s="3"/>
      <c r="FJ65199" s="3"/>
      <c r="FK65199" s="3"/>
      <c r="FL65199" s="3"/>
      <c r="FM65199" s="3"/>
      <c r="FN65199" s="3"/>
      <c r="FO65199" s="3"/>
      <c r="FP65199" s="3"/>
      <c r="FQ65199" s="3"/>
      <c r="FR65199" s="3"/>
      <c r="FS65199" s="3"/>
      <c r="FT65199" s="3"/>
      <c r="FU65199" s="3"/>
      <c r="FV65199" s="3"/>
      <c r="FW65199" s="3"/>
      <c r="FX65199" s="3"/>
      <c r="FY65199" s="3"/>
      <c r="FZ65199" s="3"/>
      <c r="GA65199" s="3"/>
      <c r="GB65199" s="3"/>
      <c r="GC65199" s="3"/>
    </row>
    <row r="65200" spans="1:185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  <c r="K65200" s="3"/>
      <c r="L65200" s="3"/>
      <c r="M65200" s="3"/>
      <c r="N65200" s="3"/>
      <c r="O65200" s="3"/>
      <c r="P65200" s="3"/>
      <c r="Q65200" s="3"/>
      <c r="R65200" s="3"/>
      <c r="S65200" s="3"/>
      <c r="T65200" s="3"/>
      <c r="U65200" s="3"/>
      <c r="V65200" s="3"/>
      <c r="W65200" s="3"/>
      <c r="X65200" s="3"/>
      <c r="Y65200" s="3"/>
      <c r="Z65200" s="3"/>
      <c r="AA65200" s="3"/>
      <c r="AB65200" s="3"/>
      <c r="AC65200" s="3"/>
      <c r="AD65200" s="3"/>
      <c r="AE65200" s="3"/>
      <c r="AF65200" s="3"/>
      <c r="AG65200" s="3"/>
      <c r="AH65200" s="3"/>
      <c r="AI65200" s="3"/>
      <c r="AJ65200" s="3"/>
      <c r="AK65200" s="3"/>
      <c r="AL65200" s="3"/>
      <c r="AM65200" s="3"/>
      <c r="AN65200" s="3"/>
      <c r="AO65200" s="3"/>
      <c r="AP65200" s="3"/>
      <c r="AQ65200" s="3"/>
      <c r="AR65200" s="3"/>
      <c r="AS65200" s="3"/>
      <c r="AT65200" s="3"/>
      <c r="AU65200" s="3"/>
      <c r="AV65200" s="3"/>
      <c r="AW65200" s="3"/>
      <c r="AX65200" s="3"/>
      <c r="AY65200" s="3"/>
      <c r="AZ65200" s="3"/>
      <c r="BA65200" s="3"/>
      <c r="BB65200" s="3"/>
      <c r="BC65200" s="3"/>
      <c r="BD65200" s="3"/>
      <c r="BE65200" s="3"/>
      <c r="BF65200" s="3"/>
      <c r="BG65200" s="3"/>
      <c r="BH65200" s="3"/>
      <c r="BI65200" s="3"/>
      <c r="BJ65200" s="3"/>
      <c r="BK65200" s="3"/>
      <c r="BL65200" s="3"/>
      <c r="BM65200" s="3"/>
      <c r="BN65200" s="3"/>
      <c r="BO65200" s="3"/>
      <c r="BP65200" s="3"/>
      <c r="BQ65200" s="3"/>
      <c r="BR65200" s="3"/>
      <c r="BS65200" s="3"/>
      <c r="BT65200" s="3"/>
      <c r="BU65200" s="3"/>
      <c r="BV65200" s="3"/>
      <c r="BW65200" s="3"/>
      <c r="BX65200" s="3"/>
      <c r="BY65200" s="3"/>
      <c r="BZ65200" s="3"/>
      <c r="CA65200" s="3"/>
      <c r="CB65200" s="3"/>
      <c r="CC65200" s="3"/>
      <c r="CD65200" s="3"/>
      <c r="CE65200" s="3"/>
      <c r="CF65200" s="3"/>
      <c r="CG65200" s="3"/>
      <c r="CH65200" s="3"/>
      <c r="CI65200" s="3"/>
      <c r="CJ65200" s="3"/>
      <c r="CK65200" s="3"/>
      <c r="CL65200" s="3"/>
      <c r="CM65200" s="3"/>
      <c r="CN65200" s="3"/>
      <c r="CO65200" s="3"/>
      <c r="CP65200" s="3"/>
      <c r="CQ65200" s="3"/>
      <c r="CR65200" s="3"/>
      <c r="CS65200" s="3"/>
      <c r="CT65200" s="3"/>
      <c r="CU65200" s="3"/>
      <c r="CV65200" s="3"/>
      <c r="CW65200" s="3"/>
      <c r="CX65200" s="3"/>
      <c r="CY65200" s="3"/>
      <c r="CZ65200" s="3"/>
      <c r="DA65200" s="3"/>
      <c r="DB65200" s="3"/>
      <c r="DC65200" s="3"/>
      <c r="DD65200" s="3"/>
      <c r="DE65200" s="3"/>
      <c r="DF65200" s="3"/>
      <c r="DG65200" s="3"/>
      <c r="DH65200" s="3"/>
      <c r="DI65200" s="3"/>
      <c r="DJ65200" s="3"/>
      <c r="DK65200" s="3"/>
      <c r="DL65200" s="3"/>
      <c r="DM65200" s="3"/>
      <c r="DN65200" s="3"/>
      <c r="DO65200" s="3"/>
      <c r="DP65200" s="3"/>
      <c r="DQ65200" s="3"/>
      <c r="DR65200" s="3"/>
      <c r="DS65200" s="3"/>
      <c r="DT65200" s="3"/>
      <c r="DU65200" s="3"/>
      <c r="DV65200" s="3"/>
      <c r="DW65200" s="3"/>
      <c r="DX65200" s="3"/>
      <c r="DY65200" s="3"/>
      <c r="DZ65200" s="3"/>
      <c r="EA65200" s="3"/>
      <c r="EB65200" s="3"/>
      <c r="EC65200" s="3"/>
      <c r="ED65200" s="3"/>
      <c r="EE65200" s="3"/>
      <c r="EF65200" s="3"/>
      <c r="EG65200" s="3"/>
      <c r="EH65200" s="3"/>
      <c r="EI65200" s="3"/>
      <c r="EJ65200" s="3"/>
      <c r="EK65200" s="3"/>
      <c r="EL65200" s="3"/>
      <c r="EM65200" s="3"/>
      <c r="EN65200" s="3"/>
      <c r="EO65200" s="3"/>
      <c r="EP65200" s="3"/>
      <c r="EQ65200" s="3"/>
      <c r="ER65200" s="3"/>
      <c r="ES65200" s="3"/>
      <c r="ET65200" s="3"/>
      <c r="EU65200" s="3"/>
      <c r="EV65200" s="3"/>
      <c r="EW65200" s="3"/>
      <c r="EX65200" s="3"/>
      <c r="EY65200" s="3"/>
      <c r="EZ65200" s="3"/>
      <c r="FA65200" s="3"/>
      <c r="FB65200" s="3"/>
      <c r="FC65200" s="3"/>
      <c r="FD65200" s="3"/>
      <c r="FE65200" s="3"/>
      <c r="FF65200" s="3"/>
      <c r="FG65200" s="3"/>
      <c r="FH65200" s="3"/>
      <c r="FI65200" s="3"/>
      <c r="FJ65200" s="3"/>
      <c r="FK65200" s="3"/>
      <c r="FL65200" s="3"/>
      <c r="FM65200" s="3"/>
      <c r="FN65200" s="3"/>
      <c r="FO65200" s="3"/>
      <c r="FP65200" s="3"/>
      <c r="FQ65200" s="3"/>
      <c r="FR65200" s="3"/>
      <c r="FS65200" s="3"/>
      <c r="FT65200" s="3"/>
      <c r="FU65200" s="3"/>
      <c r="FV65200" s="3"/>
      <c r="FW65200" s="3"/>
      <c r="FX65200" s="3"/>
      <c r="FY65200" s="3"/>
      <c r="FZ65200" s="3"/>
      <c r="GA65200" s="3"/>
      <c r="GB65200" s="3"/>
      <c r="GC65200" s="3"/>
    </row>
    <row r="65201" spans="1:185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  <c r="K65201" s="3"/>
      <c r="L65201" s="3"/>
      <c r="M65201" s="3"/>
      <c r="N65201" s="3"/>
      <c r="O65201" s="3"/>
      <c r="P65201" s="3"/>
      <c r="Q65201" s="3"/>
      <c r="R65201" s="3"/>
      <c r="S65201" s="3"/>
      <c r="T65201" s="3"/>
      <c r="U65201" s="3"/>
      <c r="V65201" s="3"/>
      <c r="W65201" s="3"/>
      <c r="X65201" s="3"/>
      <c r="Y65201" s="3"/>
      <c r="Z65201" s="3"/>
      <c r="AA65201" s="3"/>
      <c r="AB65201" s="3"/>
      <c r="AC65201" s="3"/>
      <c r="AD65201" s="3"/>
      <c r="AE65201" s="3"/>
      <c r="AF65201" s="3"/>
      <c r="AG65201" s="3"/>
      <c r="AH65201" s="3"/>
      <c r="AI65201" s="3"/>
      <c r="AJ65201" s="3"/>
      <c r="AK65201" s="3"/>
      <c r="AL65201" s="3"/>
      <c r="AM65201" s="3"/>
      <c r="AN65201" s="3"/>
      <c r="AO65201" s="3"/>
      <c r="AP65201" s="3"/>
      <c r="AQ65201" s="3"/>
      <c r="AR65201" s="3"/>
      <c r="AS65201" s="3"/>
      <c r="AT65201" s="3"/>
      <c r="AU65201" s="3"/>
      <c r="AV65201" s="3"/>
      <c r="AW65201" s="3"/>
      <c r="AX65201" s="3"/>
      <c r="AY65201" s="3"/>
      <c r="AZ65201" s="3"/>
      <c r="BA65201" s="3"/>
      <c r="BB65201" s="3"/>
      <c r="BC65201" s="3"/>
      <c r="BD65201" s="3"/>
      <c r="BE65201" s="3"/>
      <c r="BF65201" s="3"/>
      <c r="BG65201" s="3"/>
      <c r="BH65201" s="3"/>
      <c r="BI65201" s="3"/>
      <c r="BJ65201" s="3"/>
      <c r="BK65201" s="3"/>
      <c r="BL65201" s="3"/>
      <c r="BM65201" s="3"/>
      <c r="BN65201" s="3"/>
      <c r="BO65201" s="3"/>
      <c r="BP65201" s="3"/>
      <c r="BQ65201" s="3"/>
      <c r="BR65201" s="3"/>
      <c r="BS65201" s="3"/>
      <c r="BT65201" s="3"/>
      <c r="BU65201" s="3"/>
      <c r="BV65201" s="3"/>
      <c r="BW65201" s="3"/>
      <c r="BX65201" s="3"/>
      <c r="BY65201" s="3"/>
      <c r="BZ65201" s="3"/>
      <c r="CA65201" s="3"/>
      <c r="CB65201" s="3"/>
      <c r="CC65201" s="3"/>
      <c r="CD65201" s="3"/>
      <c r="CE65201" s="3"/>
      <c r="CF65201" s="3"/>
      <c r="CG65201" s="3"/>
      <c r="CH65201" s="3"/>
      <c r="CI65201" s="3"/>
      <c r="CJ65201" s="3"/>
      <c r="CK65201" s="3"/>
      <c r="CL65201" s="3"/>
      <c r="CM65201" s="3"/>
      <c r="CN65201" s="3"/>
      <c r="CO65201" s="3"/>
      <c r="CP65201" s="3"/>
      <c r="CQ65201" s="3"/>
      <c r="CR65201" s="3"/>
      <c r="CS65201" s="3"/>
      <c r="CT65201" s="3"/>
      <c r="CU65201" s="3"/>
      <c r="CV65201" s="3"/>
      <c r="CW65201" s="3"/>
      <c r="CX65201" s="3"/>
      <c r="CY65201" s="3"/>
      <c r="CZ65201" s="3"/>
      <c r="DA65201" s="3"/>
      <c r="DB65201" s="3"/>
      <c r="DC65201" s="3"/>
      <c r="DD65201" s="3"/>
      <c r="DE65201" s="3"/>
      <c r="DF65201" s="3"/>
      <c r="DG65201" s="3"/>
      <c r="DH65201" s="3"/>
      <c r="DI65201" s="3"/>
      <c r="DJ65201" s="3"/>
      <c r="DK65201" s="3"/>
      <c r="DL65201" s="3"/>
      <c r="DM65201" s="3"/>
      <c r="DN65201" s="3"/>
      <c r="DO65201" s="3"/>
      <c r="DP65201" s="3"/>
      <c r="DQ65201" s="3"/>
      <c r="DR65201" s="3"/>
      <c r="DS65201" s="3"/>
      <c r="DT65201" s="3"/>
      <c r="DU65201" s="3"/>
      <c r="DV65201" s="3"/>
      <c r="DW65201" s="3"/>
      <c r="DX65201" s="3"/>
      <c r="DY65201" s="3"/>
      <c r="DZ65201" s="3"/>
      <c r="EA65201" s="3"/>
      <c r="EB65201" s="3"/>
      <c r="EC65201" s="3"/>
      <c r="ED65201" s="3"/>
      <c r="EE65201" s="3"/>
      <c r="EF65201" s="3"/>
      <c r="EG65201" s="3"/>
      <c r="EH65201" s="3"/>
      <c r="EI65201" s="3"/>
      <c r="EJ65201" s="3"/>
      <c r="EK65201" s="3"/>
      <c r="EL65201" s="3"/>
      <c r="EM65201" s="3"/>
      <c r="EN65201" s="3"/>
      <c r="EO65201" s="3"/>
      <c r="EP65201" s="3"/>
      <c r="EQ65201" s="3"/>
      <c r="ER65201" s="3"/>
      <c r="ES65201" s="3"/>
      <c r="ET65201" s="3"/>
      <c r="EU65201" s="3"/>
      <c r="EV65201" s="3"/>
      <c r="EW65201" s="3"/>
      <c r="EX65201" s="3"/>
      <c r="EY65201" s="3"/>
      <c r="EZ65201" s="3"/>
      <c r="FA65201" s="3"/>
      <c r="FB65201" s="3"/>
      <c r="FC65201" s="3"/>
      <c r="FD65201" s="3"/>
      <c r="FE65201" s="3"/>
      <c r="FF65201" s="3"/>
      <c r="FG65201" s="3"/>
      <c r="FH65201" s="3"/>
      <c r="FI65201" s="3"/>
      <c r="FJ65201" s="3"/>
      <c r="FK65201" s="3"/>
      <c r="FL65201" s="3"/>
      <c r="FM65201" s="3"/>
      <c r="FN65201" s="3"/>
      <c r="FO65201" s="3"/>
      <c r="FP65201" s="3"/>
      <c r="FQ65201" s="3"/>
      <c r="FR65201" s="3"/>
      <c r="FS65201" s="3"/>
      <c r="FT65201" s="3"/>
      <c r="FU65201" s="3"/>
      <c r="FV65201" s="3"/>
      <c r="FW65201" s="3"/>
      <c r="FX65201" s="3"/>
      <c r="FY65201" s="3"/>
      <c r="FZ65201" s="3"/>
      <c r="GA65201" s="3"/>
      <c r="GB65201" s="3"/>
      <c r="GC65201" s="3"/>
    </row>
    <row r="65202" spans="1:185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  <c r="K65202" s="3"/>
      <c r="L65202" s="3"/>
      <c r="M65202" s="3"/>
      <c r="N65202" s="3"/>
      <c r="O65202" s="3"/>
      <c r="P65202" s="3"/>
      <c r="Q65202" s="3"/>
      <c r="R65202" s="3"/>
      <c r="S65202" s="3"/>
      <c r="T65202" s="3"/>
      <c r="U65202" s="3"/>
      <c r="V65202" s="3"/>
      <c r="W65202" s="3"/>
      <c r="X65202" s="3"/>
      <c r="Y65202" s="3"/>
      <c r="Z65202" s="3"/>
      <c r="AA65202" s="3"/>
      <c r="AB65202" s="3"/>
      <c r="AC65202" s="3"/>
      <c r="AD65202" s="3"/>
      <c r="AE65202" s="3"/>
      <c r="AF65202" s="3"/>
      <c r="AG65202" s="3"/>
      <c r="AH65202" s="3"/>
      <c r="AI65202" s="3"/>
      <c r="AJ65202" s="3"/>
      <c r="AK65202" s="3"/>
      <c r="AL65202" s="3"/>
      <c r="AM65202" s="3"/>
      <c r="AN65202" s="3"/>
      <c r="AO65202" s="3"/>
      <c r="AP65202" s="3"/>
      <c r="AQ65202" s="3"/>
      <c r="AR65202" s="3"/>
      <c r="AS65202" s="3"/>
      <c r="AT65202" s="3"/>
      <c r="AU65202" s="3"/>
      <c r="AV65202" s="3"/>
      <c r="AW65202" s="3"/>
      <c r="AX65202" s="3"/>
      <c r="AY65202" s="3"/>
      <c r="AZ65202" s="3"/>
      <c r="BA65202" s="3"/>
      <c r="BB65202" s="3"/>
      <c r="BC65202" s="3"/>
      <c r="BD65202" s="3"/>
      <c r="BE65202" s="3"/>
      <c r="BF65202" s="3"/>
      <c r="BG65202" s="3"/>
      <c r="BH65202" s="3"/>
      <c r="BI65202" s="3"/>
      <c r="BJ65202" s="3"/>
      <c r="BK65202" s="3"/>
      <c r="BL65202" s="3"/>
      <c r="BM65202" s="3"/>
      <c r="BN65202" s="3"/>
      <c r="BO65202" s="3"/>
      <c r="BP65202" s="3"/>
      <c r="BQ65202" s="3"/>
      <c r="BR65202" s="3"/>
      <c r="BS65202" s="3"/>
      <c r="BT65202" s="3"/>
      <c r="BU65202" s="3"/>
      <c r="BV65202" s="3"/>
      <c r="BW65202" s="3"/>
      <c r="BX65202" s="3"/>
      <c r="BY65202" s="3"/>
      <c r="BZ65202" s="3"/>
      <c r="CA65202" s="3"/>
      <c r="CB65202" s="3"/>
      <c r="CC65202" s="3"/>
      <c r="CD65202" s="3"/>
      <c r="CE65202" s="3"/>
      <c r="CF65202" s="3"/>
      <c r="CG65202" s="3"/>
      <c r="CH65202" s="3"/>
      <c r="CI65202" s="3"/>
      <c r="CJ65202" s="3"/>
      <c r="CK65202" s="3"/>
      <c r="CL65202" s="3"/>
      <c r="CM65202" s="3"/>
      <c r="CN65202" s="3"/>
      <c r="CO65202" s="3"/>
      <c r="CP65202" s="3"/>
      <c r="CQ65202" s="3"/>
      <c r="CR65202" s="3"/>
      <c r="CS65202" s="3"/>
      <c r="CT65202" s="3"/>
      <c r="CU65202" s="3"/>
      <c r="CV65202" s="3"/>
      <c r="CW65202" s="3"/>
      <c r="CX65202" s="3"/>
      <c r="CY65202" s="3"/>
      <c r="CZ65202" s="3"/>
      <c r="DA65202" s="3"/>
      <c r="DB65202" s="3"/>
      <c r="DC65202" s="3"/>
      <c r="DD65202" s="3"/>
      <c r="DE65202" s="3"/>
      <c r="DF65202" s="3"/>
      <c r="DG65202" s="3"/>
      <c r="DH65202" s="3"/>
      <c r="DI65202" s="3"/>
      <c r="DJ65202" s="3"/>
      <c r="DK65202" s="3"/>
      <c r="DL65202" s="3"/>
      <c r="DM65202" s="3"/>
      <c r="DN65202" s="3"/>
      <c r="DO65202" s="3"/>
      <c r="DP65202" s="3"/>
      <c r="DQ65202" s="3"/>
      <c r="DR65202" s="3"/>
      <c r="DS65202" s="3"/>
      <c r="DT65202" s="3"/>
      <c r="DU65202" s="3"/>
      <c r="DV65202" s="3"/>
      <c r="DW65202" s="3"/>
      <c r="DX65202" s="3"/>
      <c r="DY65202" s="3"/>
      <c r="DZ65202" s="3"/>
      <c r="EA65202" s="3"/>
      <c r="EB65202" s="3"/>
      <c r="EC65202" s="3"/>
      <c r="ED65202" s="3"/>
      <c r="EE65202" s="3"/>
      <c r="EF65202" s="3"/>
      <c r="EG65202" s="3"/>
      <c r="EH65202" s="3"/>
      <c r="EI65202" s="3"/>
      <c r="EJ65202" s="3"/>
      <c r="EK65202" s="3"/>
      <c r="EL65202" s="3"/>
      <c r="EM65202" s="3"/>
      <c r="EN65202" s="3"/>
      <c r="EO65202" s="3"/>
      <c r="EP65202" s="3"/>
      <c r="EQ65202" s="3"/>
      <c r="ER65202" s="3"/>
      <c r="ES65202" s="3"/>
      <c r="ET65202" s="3"/>
      <c r="EU65202" s="3"/>
      <c r="EV65202" s="3"/>
      <c r="EW65202" s="3"/>
      <c r="EX65202" s="3"/>
      <c r="EY65202" s="3"/>
      <c r="EZ65202" s="3"/>
      <c r="FA65202" s="3"/>
      <c r="FB65202" s="3"/>
      <c r="FC65202" s="3"/>
      <c r="FD65202" s="3"/>
      <c r="FE65202" s="3"/>
      <c r="FF65202" s="3"/>
      <c r="FG65202" s="3"/>
      <c r="FH65202" s="3"/>
      <c r="FI65202" s="3"/>
      <c r="FJ65202" s="3"/>
      <c r="FK65202" s="3"/>
      <c r="FL65202" s="3"/>
      <c r="FM65202" s="3"/>
      <c r="FN65202" s="3"/>
      <c r="FO65202" s="3"/>
      <c r="FP65202" s="3"/>
      <c r="FQ65202" s="3"/>
      <c r="FR65202" s="3"/>
      <c r="FS65202" s="3"/>
      <c r="FT65202" s="3"/>
      <c r="FU65202" s="3"/>
      <c r="FV65202" s="3"/>
      <c r="FW65202" s="3"/>
      <c r="FX65202" s="3"/>
      <c r="FY65202" s="3"/>
      <c r="FZ65202" s="3"/>
      <c r="GA65202" s="3"/>
      <c r="GB65202" s="3"/>
      <c r="GC65202" s="3"/>
    </row>
    <row r="65203" spans="1:185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  <c r="K65203" s="3"/>
      <c r="L65203" s="3"/>
      <c r="M65203" s="3"/>
      <c r="N65203" s="3"/>
      <c r="O65203" s="3"/>
      <c r="P65203" s="3"/>
      <c r="Q65203" s="3"/>
      <c r="R65203" s="3"/>
      <c r="S65203" s="3"/>
      <c r="T65203" s="3"/>
      <c r="U65203" s="3"/>
      <c r="V65203" s="3"/>
      <c r="W65203" s="3"/>
      <c r="X65203" s="3"/>
      <c r="Y65203" s="3"/>
      <c r="Z65203" s="3"/>
      <c r="AA65203" s="3"/>
      <c r="AB65203" s="3"/>
      <c r="AC65203" s="3"/>
      <c r="AD65203" s="3"/>
      <c r="AE65203" s="3"/>
      <c r="AF65203" s="3"/>
      <c r="AG65203" s="3"/>
      <c r="AH65203" s="3"/>
      <c r="AI65203" s="3"/>
      <c r="AJ65203" s="3"/>
      <c r="AK65203" s="3"/>
      <c r="AL65203" s="3"/>
      <c r="AM65203" s="3"/>
      <c r="AN65203" s="3"/>
      <c r="AO65203" s="3"/>
      <c r="AP65203" s="3"/>
      <c r="AQ65203" s="3"/>
      <c r="AR65203" s="3"/>
      <c r="AS65203" s="3"/>
      <c r="AT65203" s="3"/>
      <c r="AU65203" s="3"/>
      <c r="AV65203" s="3"/>
      <c r="AW65203" s="3"/>
      <c r="AX65203" s="3"/>
      <c r="AY65203" s="3"/>
      <c r="AZ65203" s="3"/>
      <c r="BA65203" s="3"/>
      <c r="BB65203" s="3"/>
      <c r="BC65203" s="3"/>
      <c r="BD65203" s="3"/>
      <c r="BE65203" s="3"/>
      <c r="BF65203" s="3"/>
      <c r="BG65203" s="3"/>
      <c r="BH65203" s="3"/>
      <c r="BI65203" s="3"/>
      <c r="BJ65203" s="3"/>
      <c r="BK65203" s="3"/>
      <c r="BL65203" s="3"/>
      <c r="BM65203" s="3"/>
      <c r="BN65203" s="3"/>
      <c r="BO65203" s="3"/>
      <c r="BP65203" s="3"/>
      <c r="BQ65203" s="3"/>
      <c r="BR65203" s="3"/>
      <c r="BS65203" s="3"/>
      <c r="BT65203" s="3"/>
      <c r="BU65203" s="3"/>
      <c r="BV65203" s="3"/>
      <c r="BW65203" s="3"/>
      <c r="BX65203" s="3"/>
      <c r="BY65203" s="3"/>
      <c r="BZ65203" s="3"/>
      <c r="CA65203" s="3"/>
      <c r="CB65203" s="3"/>
      <c r="CC65203" s="3"/>
      <c r="CD65203" s="3"/>
      <c r="CE65203" s="3"/>
      <c r="CF65203" s="3"/>
      <c r="CG65203" s="3"/>
      <c r="CH65203" s="3"/>
      <c r="CI65203" s="3"/>
      <c r="CJ65203" s="3"/>
      <c r="CK65203" s="3"/>
      <c r="CL65203" s="3"/>
      <c r="CM65203" s="3"/>
      <c r="CN65203" s="3"/>
      <c r="CO65203" s="3"/>
      <c r="CP65203" s="3"/>
      <c r="CQ65203" s="3"/>
      <c r="CR65203" s="3"/>
      <c r="CS65203" s="3"/>
      <c r="CT65203" s="3"/>
      <c r="CU65203" s="3"/>
      <c r="CV65203" s="3"/>
      <c r="CW65203" s="3"/>
      <c r="CX65203" s="3"/>
      <c r="CY65203" s="3"/>
      <c r="CZ65203" s="3"/>
      <c r="DA65203" s="3"/>
      <c r="DB65203" s="3"/>
      <c r="DC65203" s="3"/>
      <c r="DD65203" s="3"/>
      <c r="DE65203" s="3"/>
      <c r="DF65203" s="3"/>
      <c r="DG65203" s="3"/>
      <c r="DH65203" s="3"/>
      <c r="DI65203" s="3"/>
      <c r="DJ65203" s="3"/>
      <c r="DK65203" s="3"/>
      <c r="DL65203" s="3"/>
      <c r="DM65203" s="3"/>
      <c r="DN65203" s="3"/>
      <c r="DO65203" s="3"/>
      <c r="DP65203" s="3"/>
      <c r="DQ65203" s="3"/>
      <c r="DR65203" s="3"/>
      <c r="DS65203" s="3"/>
      <c r="DT65203" s="3"/>
      <c r="DU65203" s="3"/>
      <c r="DV65203" s="3"/>
      <c r="DW65203" s="3"/>
      <c r="DX65203" s="3"/>
      <c r="DY65203" s="3"/>
      <c r="DZ65203" s="3"/>
      <c r="EA65203" s="3"/>
      <c r="EB65203" s="3"/>
      <c r="EC65203" s="3"/>
      <c r="ED65203" s="3"/>
      <c r="EE65203" s="3"/>
      <c r="EF65203" s="3"/>
      <c r="EG65203" s="3"/>
      <c r="EH65203" s="3"/>
      <c r="EI65203" s="3"/>
      <c r="EJ65203" s="3"/>
      <c r="EK65203" s="3"/>
      <c r="EL65203" s="3"/>
      <c r="EM65203" s="3"/>
      <c r="EN65203" s="3"/>
      <c r="EO65203" s="3"/>
      <c r="EP65203" s="3"/>
      <c r="EQ65203" s="3"/>
      <c r="ER65203" s="3"/>
      <c r="ES65203" s="3"/>
      <c r="ET65203" s="3"/>
      <c r="EU65203" s="3"/>
      <c r="EV65203" s="3"/>
      <c r="EW65203" s="3"/>
      <c r="EX65203" s="3"/>
      <c r="EY65203" s="3"/>
      <c r="EZ65203" s="3"/>
      <c r="FA65203" s="3"/>
      <c r="FB65203" s="3"/>
      <c r="FC65203" s="3"/>
      <c r="FD65203" s="3"/>
      <c r="FE65203" s="3"/>
      <c r="FF65203" s="3"/>
      <c r="FG65203" s="3"/>
      <c r="FH65203" s="3"/>
      <c r="FI65203" s="3"/>
      <c r="FJ65203" s="3"/>
      <c r="FK65203" s="3"/>
      <c r="FL65203" s="3"/>
      <c r="FM65203" s="3"/>
      <c r="FN65203" s="3"/>
      <c r="FO65203" s="3"/>
      <c r="FP65203" s="3"/>
      <c r="FQ65203" s="3"/>
      <c r="FR65203" s="3"/>
      <c r="FS65203" s="3"/>
      <c r="FT65203" s="3"/>
      <c r="FU65203" s="3"/>
      <c r="FV65203" s="3"/>
      <c r="FW65203" s="3"/>
      <c r="FX65203" s="3"/>
      <c r="FY65203" s="3"/>
      <c r="FZ65203" s="3"/>
      <c r="GA65203" s="3"/>
      <c r="GB65203" s="3"/>
      <c r="GC65203" s="3"/>
    </row>
    <row r="65204" spans="1:185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  <c r="K65204" s="3"/>
      <c r="L65204" s="3"/>
      <c r="M65204" s="3"/>
      <c r="N65204" s="3"/>
      <c r="O65204" s="3"/>
      <c r="P65204" s="3"/>
      <c r="Q65204" s="3"/>
      <c r="R65204" s="3"/>
      <c r="S65204" s="3"/>
      <c r="T65204" s="3"/>
      <c r="U65204" s="3"/>
      <c r="V65204" s="3"/>
      <c r="W65204" s="3"/>
      <c r="X65204" s="3"/>
      <c r="Y65204" s="3"/>
      <c r="Z65204" s="3"/>
      <c r="AA65204" s="3"/>
      <c r="AB65204" s="3"/>
      <c r="AC65204" s="3"/>
      <c r="AD65204" s="3"/>
      <c r="AE65204" s="3"/>
      <c r="AF65204" s="3"/>
      <c r="AG65204" s="3"/>
      <c r="AH65204" s="3"/>
      <c r="AI65204" s="3"/>
      <c r="AJ65204" s="3"/>
      <c r="AK65204" s="3"/>
      <c r="AL65204" s="3"/>
      <c r="AM65204" s="3"/>
      <c r="AN65204" s="3"/>
      <c r="AO65204" s="3"/>
      <c r="AP65204" s="3"/>
      <c r="AQ65204" s="3"/>
      <c r="AR65204" s="3"/>
      <c r="AS65204" s="3"/>
      <c r="AT65204" s="3"/>
      <c r="AU65204" s="3"/>
      <c r="AV65204" s="3"/>
      <c r="AW65204" s="3"/>
      <c r="AX65204" s="3"/>
      <c r="AY65204" s="3"/>
      <c r="AZ65204" s="3"/>
      <c r="BA65204" s="3"/>
      <c r="BB65204" s="3"/>
      <c r="BC65204" s="3"/>
      <c r="BD65204" s="3"/>
      <c r="BE65204" s="3"/>
      <c r="BF65204" s="3"/>
      <c r="BG65204" s="3"/>
      <c r="BH65204" s="3"/>
      <c r="BI65204" s="3"/>
      <c r="BJ65204" s="3"/>
      <c r="BK65204" s="3"/>
      <c r="BL65204" s="3"/>
      <c r="BM65204" s="3"/>
      <c r="BN65204" s="3"/>
      <c r="BO65204" s="3"/>
      <c r="BP65204" s="3"/>
      <c r="BQ65204" s="3"/>
      <c r="BR65204" s="3"/>
      <c r="BS65204" s="3"/>
      <c r="BT65204" s="3"/>
      <c r="BU65204" s="3"/>
      <c r="BV65204" s="3"/>
      <c r="BW65204" s="3"/>
      <c r="BX65204" s="3"/>
      <c r="BY65204" s="3"/>
      <c r="BZ65204" s="3"/>
      <c r="CA65204" s="3"/>
      <c r="CB65204" s="3"/>
      <c r="CC65204" s="3"/>
      <c r="CD65204" s="3"/>
      <c r="CE65204" s="3"/>
      <c r="CF65204" s="3"/>
      <c r="CG65204" s="3"/>
      <c r="CH65204" s="3"/>
      <c r="CI65204" s="3"/>
      <c r="CJ65204" s="3"/>
      <c r="CK65204" s="3"/>
      <c r="CL65204" s="3"/>
      <c r="CM65204" s="3"/>
      <c r="CN65204" s="3"/>
      <c r="CO65204" s="3"/>
      <c r="CP65204" s="3"/>
      <c r="CQ65204" s="3"/>
      <c r="CR65204" s="3"/>
      <c r="CS65204" s="3"/>
      <c r="CT65204" s="3"/>
      <c r="CU65204" s="3"/>
      <c r="CV65204" s="3"/>
      <c r="CW65204" s="3"/>
      <c r="CX65204" s="3"/>
      <c r="CY65204" s="3"/>
      <c r="CZ65204" s="3"/>
      <c r="DA65204" s="3"/>
      <c r="DB65204" s="3"/>
      <c r="DC65204" s="3"/>
      <c r="DD65204" s="3"/>
      <c r="DE65204" s="3"/>
      <c r="DF65204" s="3"/>
      <c r="DG65204" s="3"/>
      <c r="DH65204" s="3"/>
      <c r="DI65204" s="3"/>
      <c r="DJ65204" s="3"/>
      <c r="DK65204" s="3"/>
      <c r="DL65204" s="3"/>
      <c r="DM65204" s="3"/>
      <c r="DN65204" s="3"/>
      <c r="DO65204" s="3"/>
      <c r="DP65204" s="3"/>
      <c r="DQ65204" s="3"/>
      <c r="DR65204" s="3"/>
      <c r="DS65204" s="3"/>
      <c r="DT65204" s="3"/>
      <c r="DU65204" s="3"/>
      <c r="DV65204" s="3"/>
      <c r="DW65204" s="3"/>
      <c r="DX65204" s="3"/>
      <c r="DY65204" s="3"/>
      <c r="DZ65204" s="3"/>
      <c r="EA65204" s="3"/>
      <c r="EB65204" s="3"/>
      <c r="EC65204" s="3"/>
      <c r="ED65204" s="3"/>
      <c r="EE65204" s="3"/>
      <c r="EF65204" s="3"/>
      <c r="EG65204" s="3"/>
      <c r="EH65204" s="3"/>
      <c r="EI65204" s="3"/>
      <c r="EJ65204" s="3"/>
      <c r="EK65204" s="3"/>
      <c r="EL65204" s="3"/>
      <c r="EM65204" s="3"/>
      <c r="EN65204" s="3"/>
      <c r="EO65204" s="3"/>
      <c r="EP65204" s="3"/>
      <c r="EQ65204" s="3"/>
      <c r="ER65204" s="3"/>
      <c r="ES65204" s="3"/>
      <c r="ET65204" s="3"/>
      <c r="EU65204" s="3"/>
      <c r="EV65204" s="3"/>
      <c r="EW65204" s="3"/>
      <c r="EX65204" s="3"/>
      <c r="EY65204" s="3"/>
      <c r="EZ65204" s="3"/>
      <c r="FA65204" s="3"/>
      <c r="FB65204" s="3"/>
      <c r="FC65204" s="3"/>
      <c r="FD65204" s="3"/>
      <c r="FE65204" s="3"/>
      <c r="FF65204" s="3"/>
      <c r="FG65204" s="3"/>
      <c r="FH65204" s="3"/>
      <c r="FI65204" s="3"/>
      <c r="FJ65204" s="3"/>
      <c r="FK65204" s="3"/>
      <c r="FL65204" s="3"/>
      <c r="FM65204" s="3"/>
      <c r="FN65204" s="3"/>
      <c r="FO65204" s="3"/>
      <c r="FP65204" s="3"/>
      <c r="FQ65204" s="3"/>
      <c r="FR65204" s="3"/>
      <c r="FS65204" s="3"/>
      <c r="FT65204" s="3"/>
      <c r="FU65204" s="3"/>
      <c r="FV65204" s="3"/>
      <c r="FW65204" s="3"/>
      <c r="FX65204" s="3"/>
      <c r="FY65204" s="3"/>
      <c r="FZ65204" s="3"/>
      <c r="GA65204" s="3"/>
      <c r="GB65204" s="3"/>
      <c r="GC65204" s="3"/>
    </row>
    <row r="65205" spans="1:185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  <c r="K65205" s="3"/>
      <c r="L65205" s="3"/>
      <c r="M65205" s="3"/>
      <c r="N65205" s="3"/>
      <c r="O65205" s="3"/>
      <c r="P65205" s="3"/>
      <c r="Q65205" s="3"/>
      <c r="R65205" s="3"/>
      <c r="S65205" s="3"/>
      <c r="T65205" s="3"/>
      <c r="U65205" s="3"/>
      <c r="V65205" s="3"/>
      <c r="W65205" s="3"/>
      <c r="X65205" s="3"/>
      <c r="Y65205" s="3"/>
      <c r="Z65205" s="3"/>
      <c r="AA65205" s="3"/>
      <c r="AB65205" s="3"/>
      <c r="AC65205" s="3"/>
      <c r="AD65205" s="3"/>
      <c r="AE65205" s="3"/>
      <c r="AF65205" s="3"/>
      <c r="AG65205" s="3"/>
      <c r="AH65205" s="3"/>
      <c r="AI65205" s="3"/>
      <c r="AJ65205" s="3"/>
      <c r="AK65205" s="3"/>
      <c r="AL65205" s="3"/>
      <c r="AM65205" s="3"/>
      <c r="AN65205" s="3"/>
      <c r="AO65205" s="3"/>
      <c r="AP65205" s="3"/>
      <c r="AQ65205" s="3"/>
      <c r="AR65205" s="3"/>
      <c r="AS65205" s="3"/>
      <c r="AT65205" s="3"/>
      <c r="AU65205" s="3"/>
      <c r="AV65205" s="3"/>
      <c r="AW65205" s="3"/>
      <c r="AX65205" s="3"/>
      <c r="AY65205" s="3"/>
      <c r="AZ65205" s="3"/>
      <c r="BA65205" s="3"/>
      <c r="BB65205" s="3"/>
      <c r="BC65205" s="3"/>
      <c r="BD65205" s="3"/>
      <c r="BE65205" s="3"/>
      <c r="BF65205" s="3"/>
      <c r="BG65205" s="3"/>
      <c r="BH65205" s="3"/>
      <c r="BI65205" s="3"/>
      <c r="BJ65205" s="3"/>
      <c r="BK65205" s="3"/>
      <c r="BL65205" s="3"/>
      <c r="BM65205" s="3"/>
      <c r="BN65205" s="3"/>
      <c r="BO65205" s="3"/>
      <c r="BP65205" s="3"/>
      <c r="BQ65205" s="3"/>
      <c r="BR65205" s="3"/>
      <c r="BS65205" s="3"/>
      <c r="BT65205" s="3"/>
      <c r="BU65205" s="3"/>
      <c r="BV65205" s="3"/>
      <c r="BW65205" s="3"/>
      <c r="BX65205" s="3"/>
      <c r="BY65205" s="3"/>
      <c r="BZ65205" s="3"/>
      <c r="CA65205" s="3"/>
      <c r="CB65205" s="3"/>
      <c r="CC65205" s="3"/>
      <c r="CD65205" s="3"/>
      <c r="CE65205" s="3"/>
      <c r="CF65205" s="3"/>
      <c r="CG65205" s="3"/>
      <c r="CH65205" s="3"/>
      <c r="CI65205" s="3"/>
      <c r="CJ65205" s="3"/>
      <c r="CK65205" s="3"/>
      <c r="CL65205" s="3"/>
      <c r="CM65205" s="3"/>
      <c r="CN65205" s="3"/>
      <c r="CO65205" s="3"/>
      <c r="CP65205" s="3"/>
      <c r="CQ65205" s="3"/>
      <c r="CR65205" s="3"/>
      <c r="CS65205" s="3"/>
      <c r="CT65205" s="3"/>
      <c r="CU65205" s="3"/>
      <c r="CV65205" s="3"/>
      <c r="CW65205" s="3"/>
      <c r="CX65205" s="3"/>
      <c r="CY65205" s="3"/>
      <c r="CZ65205" s="3"/>
      <c r="DA65205" s="3"/>
      <c r="DB65205" s="3"/>
      <c r="DC65205" s="3"/>
      <c r="DD65205" s="3"/>
      <c r="DE65205" s="3"/>
      <c r="DF65205" s="3"/>
      <c r="DG65205" s="3"/>
      <c r="DH65205" s="3"/>
      <c r="DI65205" s="3"/>
      <c r="DJ65205" s="3"/>
      <c r="DK65205" s="3"/>
      <c r="DL65205" s="3"/>
      <c r="DM65205" s="3"/>
      <c r="DN65205" s="3"/>
      <c r="DO65205" s="3"/>
      <c r="DP65205" s="3"/>
      <c r="DQ65205" s="3"/>
      <c r="DR65205" s="3"/>
      <c r="DS65205" s="3"/>
      <c r="DT65205" s="3"/>
      <c r="DU65205" s="3"/>
      <c r="DV65205" s="3"/>
      <c r="DW65205" s="3"/>
      <c r="DX65205" s="3"/>
      <c r="DY65205" s="3"/>
      <c r="DZ65205" s="3"/>
      <c r="EA65205" s="3"/>
      <c r="EB65205" s="3"/>
      <c r="EC65205" s="3"/>
      <c r="ED65205" s="3"/>
      <c r="EE65205" s="3"/>
      <c r="EF65205" s="3"/>
      <c r="EG65205" s="3"/>
      <c r="EH65205" s="3"/>
      <c r="EI65205" s="3"/>
      <c r="EJ65205" s="3"/>
      <c r="EK65205" s="3"/>
      <c r="EL65205" s="3"/>
      <c r="EM65205" s="3"/>
      <c r="EN65205" s="3"/>
      <c r="EO65205" s="3"/>
      <c r="EP65205" s="3"/>
      <c r="EQ65205" s="3"/>
      <c r="ER65205" s="3"/>
      <c r="ES65205" s="3"/>
      <c r="ET65205" s="3"/>
      <c r="EU65205" s="3"/>
      <c r="EV65205" s="3"/>
      <c r="EW65205" s="3"/>
      <c r="EX65205" s="3"/>
      <c r="EY65205" s="3"/>
      <c r="EZ65205" s="3"/>
      <c r="FA65205" s="3"/>
      <c r="FB65205" s="3"/>
      <c r="FC65205" s="3"/>
      <c r="FD65205" s="3"/>
      <c r="FE65205" s="3"/>
      <c r="FF65205" s="3"/>
      <c r="FG65205" s="3"/>
      <c r="FH65205" s="3"/>
      <c r="FI65205" s="3"/>
      <c r="FJ65205" s="3"/>
      <c r="FK65205" s="3"/>
      <c r="FL65205" s="3"/>
      <c r="FM65205" s="3"/>
      <c r="FN65205" s="3"/>
      <c r="FO65205" s="3"/>
      <c r="FP65205" s="3"/>
      <c r="FQ65205" s="3"/>
      <c r="FR65205" s="3"/>
      <c r="FS65205" s="3"/>
      <c r="FT65205" s="3"/>
      <c r="FU65205" s="3"/>
      <c r="FV65205" s="3"/>
      <c r="FW65205" s="3"/>
      <c r="FX65205" s="3"/>
      <c r="FY65205" s="3"/>
      <c r="FZ65205" s="3"/>
      <c r="GA65205" s="3"/>
      <c r="GB65205" s="3"/>
      <c r="GC65205" s="3"/>
    </row>
    <row r="65206" spans="1:185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  <c r="K65206" s="3"/>
      <c r="L65206" s="3"/>
      <c r="M65206" s="3"/>
      <c r="N65206" s="3"/>
      <c r="O65206" s="3"/>
      <c r="P65206" s="3"/>
      <c r="Q65206" s="3"/>
      <c r="R65206" s="3"/>
      <c r="S65206" s="3"/>
      <c r="T65206" s="3"/>
      <c r="U65206" s="3"/>
      <c r="V65206" s="3"/>
      <c r="W65206" s="3"/>
      <c r="X65206" s="3"/>
      <c r="Y65206" s="3"/>
      <c r="Z65206" s="3"/>
      <c r="AA65206" s="3"/>
      <c r="AB65206" s="3"/>
      <c r="AC65206" s="3"/>
      <c r="AD65206" s="3"/>
      <c r="AE65206" s="3"/>
      <c r="AF65206" s="3"/>
      <c r="AG65206" s="3"/>
      <c r="AH65206" s="3"/>
      <c r="AI65206" s="3"/>
      <c r="AJ65206" s="3"/>
      <c r="AK65206" s="3"/>
      <c r="AL65206" s="3"/>
      <c r="AM65206" s="3"/>
      <c r="AN65206" s="3"/>
      <c r="AO65206" s="3"/>
      <c r="AP65206" s="3"/>
      <c r="AQ65206" s="3"/>
      <c r="AR65206" s="3"/>
      <c r="AS65206" s="3"/>
      <c r="AT65206" s="3"/>
      <c r="AU65206" s="3"/>
      <c r="AV65206" s="3"/>
      <c r="AW65206" s="3"/>
      <c r="AX65206" s="3"/>
      <c r="AY65206" s="3"/>
      <c r="AZ65206" s="3"/>
      <c r="BA65206" s="3"/>
      <c r="BB65206" s="3"/>
      <c r="BC65206" s="3"/>
      <c r="BD65206" s="3"/>
      <c r="BE65206" s="3"/>
      <c r="BF65206" s="3"/>
      <c r="BG65206" s="3"/>
      <c r="BH65206" s="3"/>
      <c r="BI65206" s="3"/>
      <c r="BJ65206" s="3"/>
      <c r="BK65206" s="3"/>
      <c r="BL65206" s="3"/>
      <c r="BM65206" s="3"/>
      <c r="BN65206" s="3"/>
      <c r="BO65206" s="3"/>
      <c r="BP65206" s="3"/>
      <c r="BQ65206" s="3"/>
      <c r="BR65206" s="3"/>
      <c r="BS65206" s="3"/>
      <c r="BT65206" s="3"/>
      <c r="BU65206" s="3"/>
      <c r="BV65206" s="3"/>
      <c r="BW65206" s="3"/>
      <c r="BX65206" s="3"/>
      <c r="BY65206" s="3"/>
      <c r="BZ65206" s="3"/>
      <c r="CA65206" s="3"/>
      <c r="CB65206" s="3"/>
      <c r="CC65206" s="3"/>
      <c r="CD65206" s="3"/>
      <c r="CE65206" s="3"/>
      <c r="CF65206" s="3"/>
      <c r="CG65206" s="3"/>
      <c r="CH65206" s="3"/>
      <c r="CI65206" s="3"/>
      <c r="CJ65206" s="3"/>
      <c r="CK65206" s="3"/>
      <c r="CL65206" s="3"/>
      <c r="CM65206" s="3"/>
      <c r="CN65206" s="3"/>
      <c r="CO65206" s="3"/>
      <c r="CP65206" s="3"/>
      <c r="CQ65206" s="3"/>
      <c r="CR65206" s="3"/>
      <c r="CS65206" s="3"/>
      <c r="CT65206" s="3"/>
      <c r="CU65206" s="3"/>
      <c r="CV65206" s="3"/>
      <c r="CW65206" s="3"/>
      <c r="CX65206" s="3"/>
      <c r="CY65206" s="3"/>
      <c r="CZ65206" s="3"/>
      <c r="DA65206" s="3"/>
      <c r="DB65206" s="3"/>
      <c r="DC65206" s="3"/>
      <c r="DD65206" s="3"/>
      <c r="DE65206" s="3"/>
      <c r="DF65206" s="3"/>
      <c r="DG65206" s="3"/>
      <c r="DH65206" s="3"/>
      <c r="DI65206" s="3"/>
      <c r="DJ65206" s="3"/>
      <c r="DK65206" s="3"/>
      <c r="DL65206" s="3"/>
      <c r="DM65206" s="3"/>
      <c r="DN65206" s="3"/>
      <c r="DO65206" s="3"/>
      <c r="DP65206" s="3"/>
      <c r="DQ65206" s="3"/>
      <c r="DR65206" s="3"/>
      <c r="DS65206" s="3"/>
      <c r="DT65206" s="3"/>
      <c r="DU65206" s="3"/>
      <c r="DV65206" s="3"/>
      <c r="DW65206" s="3"/>
      <c r="DX65206" s="3"/>
      <c r="DY65206" s="3"/>
      <c r="DZ65206" s="3"/>
      <c r="EA65206" s="3"/>
      <c r="EB65206" s="3"/>
      <c r="EC65206" s="3"/>
      <c r="ED65206" s="3"/>
      <c r="EE65206" s="3"/>
      <c r="EF65206" s="3"/>
      <c r="EG65206" s="3"/>
      <c r="EH65206" s="3"/>
      <c r="EI65206" s="3"/>
      <c r="EJ65206" s="3"/>
      <c r="EK65206" s="3"/>
      <c r="EL65206" s="3"/>
      <c r="EM65206" s="3"/>
      <c r="EN65206" s="3"/>
      <c r="EO65206" s="3"/>
      <c r="EP65206" s="3"/>
      <c r="EQ65206" s="3"/>
      <c r="ER65206" s="3"/>
      <c r="ES65206" s="3"/>
      <c r="ET65206" s="3"/>
      <c r="EU65206" s="3"/>
      <c r="EV65206" s="3"/>
      <c r="EW65206" s="3"/>
      <c r="EX65206" s="3"/>
      <c r="EY65206" s="3"/>
      <c r="EZ65206" s="3"/>
      <c r="FA65206" s="3"/>
      <c r="FB65206" s="3"/>
      <c r="FC65206" s="3"/>
      <c r="FD65206" s="3"/>
      <c r="FE65206" s="3"/>
      <c r="FF65206" s="3"/>
      <c r="FG65206" s="3"/>
      <c r="FH65206" s="3"/>
      <c r="FI65206" s="3"/>
      <c r="FJ65206" s="3"/>
      <c r="FK65206" s="3"/>
      <c r="FL65206" s="3"/>
      <c r="FM65206" s="3"/>
      <c r="FN65206" s="3"/>
      <c r="FO65206" s="3"/>
      <c r="FP65206" s="3"/>
      <c r="FQ65206" s="3"/>
      <c r="FR65206" s="3"/>
      <c r="FS65206" s="3"/>
      <c r="FT65206" s="3"/>
      <c r="FU65206" s="3"/>
      <c r="FV65206" s="3"/>
      <c r="FW65206" s="3"/>
      <c r="FX65206" s="3"/>
      <c r="FY65206" s="3"/>
      <c r="FZ65206" s="3"/>
      <c r="GA65206" s="3"/>
      <c r="GB65206" s="3"/>
      <c r="GC65206" s="3"/>
    </row>
    <row r="65207" spans="1:185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  <c r="K65207" s="3"/>
      <c r="L65207" s="3"/>
      <c r="M65207" s="3"/>
      <c r="N65207" s="3"/>
      <c r="O65207" s="3"/>
      <c r="P65207" s="3"/>
      <c r="Q65207" s="3"/>
      <c r="R65207" s="3"/>
      <c r="S65207" s="3"/>
      <c r="T65207" s="3"/>
      <c r="U65207" s="3"/>
      <c r="V65207" s="3"/>
      <c r="W65207" s="3"/>
      <c r="X65207" s="3"/>
      <c r="Y65207" s="3"/>
      <c r="Z65207" s="3"/>
      <c r="AA65207" s="3"/>
      <c r="AB65207" s="3"/>
      <c r="AC65207" s="3"/>
      <c r="AD65207" s="3"/>
      <c r="AE65207" s="3"/>
      <c r="AF65207" s="3"/>
      <c r="AG65207" s="3"/>
      <c r="AH65207" s="3"/>
      <c r="AI65207" s="3"/>
      <c r="AJ65207" s="3"/>
      <c r="AK65207" s="3"/>
      <c r="AL65207" s="3"/>
      <c r="AM65207" s="3"/>
      <c r="AN65207" s="3"/>
      <c r="AO65207" s="3"/>
      <c r="AP65207" s="3"/>
      <c r="AQ65207" s="3"/>
      <c r="AR65207" s="3"/>
      <c r="AS65207" s="3"/>
      <c r="AT65207" s="3"/>
      <c r="AU65207" s="3"/>
      <c r="AV65207" s="3"/>
      <c r="AW65207" s="3"/>
      <c r="AX65207" s="3"/>
      <c r="AY65207" s="3"/>
      <c r="AZ65207" s="3"/>
      <c r="BA65207" s="3"/>
      <c r="BB65207" s="3"/>
      <c r="BC65207" s="3"/>
      <c r="BD65207" s="3"/>
      <c r="BE65207" s="3"/>
      <c r="BF65207" s="3"/>
      <c r="BG65207" s="3"/>
      <c r="BH65207" s="3"/>
      <c r="BI65207" s="3"/>
      <c r="BJ65207" s="3"/>
      <c r="BK65207" s="3"/>
      <c r="BL65207" s="3"/>
      <c r="BM65207" s="3"/>
      <c r="BN65207" s="3"/>
      <c r="BO65207" s="3"/>
      <c r="BP65207" s="3"/>
      <c r="BQ65207" s="3"/>
      <c r="BR65207" s="3"/>
      <c r="BS65207" s="3"/>
      <c r="BT65207" s="3"/>
      <c r="BU65207" s="3"/>
      <c r="BV65207" s="3"/>
      <c r="BW65207" s="3"/>
      <c r="BX65207" s="3"/>
      <c r="BY65207" s="3"/>
      <c r="BZ65207" s="3"/>
      <c r="CA65207" s="3"/>
      <c r="CB65207" s="3"/>
      <c r="CC65207" s="3"/>
      <c r="CD65207" s="3"/>
      <c r="CE65207" s="3"/>
      <c r="CF65207" s="3"/>
      <c r="CG65207" s="3"/>
      <c r="CH65207" s="3"/>
      <c r="CI65207" s="3"/>
      <c r="CJ65207" s="3"/>
      <c r="CK65207" s="3"/>
      <c r="CL65207" s="3"/>
      <c r="CM65207" s="3"/>
      <c r="CN65207" s="3"/>
      <c r="CO65207" s="3"/>
      <c r="CP65207" s="3"/>
      <c r="CQ65207" s="3"/>
      <c r="CR65207" s="3"/>
      <c r="CS65207" s="3"/>
      <c r="CT65207" s="3"/>
      <c r="CU65207" s="3"/>
      <c r="CV65207" s="3"/>
      <c r="CW65207" s="3"/>
      <c r="CX65207" s="3"/>
      <c r="CY65207" s="3"/>
      <c r="CZ65207" s="3"/>
      <c r="DA65207" s="3"/>
      <c r="DB65207" s="3"/>
      <c r="DC65207" s="3"/>
      <c r="DD65207" s="3"/>
      <c r="DE65207" s="3"/>
      <c r="DF65207" s="3"/>
      <c r="DG65207" s="3"/>
      <c r="DH65207" s="3"/>
      <c r="DI65207" s="3"/>
      <c r="DJ65207" s="3"/>
      <c r="DK65207" s="3"/>
      <c r="DL65207" s="3"/>
      <c r="DM65207" s="3"/>
      <c r="DN65207" s="3"/>
      <c r="DO65207" s="3"/>
      <c r="DP65207" s="3"/>
      <c r="DQ65207" s="3"/>
      <c r="DR65207" s="3"/>
      <c r="DS65207" s="3"/>
      <c r="DT65207" s="3"/>
      <c r="DU65207" s="3"/>
      <c r="DV65207" s="3"/>
      <c r="DW65207" s="3"/>
      <c r="DX65207" s="3"/>
      <c r="DY65207" s="3"/>
      <c r="DZ65207" s="3"/>
      <c r="EA65207" s="3"/>
      <c r="EB65207" s="3"/>
      <c r="EC65207" s="3"/>
      <c r="ED65207" s="3"/>
      <c r="EE65207" s="3"/>
      <c r="EF65207" s="3"/>
      <c r="EG65207" s="3"/>
      <c r="EH65207" s="3"/>
      <c r="EI65207" s="3"/>
      <c r="EJ65207" s="3"/>
      <c r="EK65207" s="3"/>
      <c r="EL65207" s="3"/>
      <c r="EM65207" s="3"/>
      <c r="EN65207" s="3"/>
      <c r="EO65207" s="3"/>
      <c r="EP65207" s="3"/>
      <c r="EQ65207" s="3"/>
      <c r="ER65207" s="3"/>
      <c r="ES65207" s="3"/>
      <c r="ET65207" s="3"/>
      <c r="EU65207" s="3"/>
      <c r="EV65207" s="3"/>
      <c r="EW65207" s="3"/>
      <c r="EX65207" s="3"/>
      <c r="EY65207" s="3"/>
      <c r="EZ65207" s="3"/>
      <c r="FA65207" s="3"/>
      <c r="FB65207" s="3"/>
      <c r="FC65207" s="3"/>
      <c r="FD65207" s="3"/>
      <c r="FE65207" s="3"/>
      <c r="FF65207" s="3"/>
      <c r="FG65207" s="3"/>
      <c r="FH65207" s="3"/>
      <c r="FI65207" s="3"/>
      <c r="FJ65207" s="3"/>
      <c r="FK65207" s="3"/>
      <c r="FL65207" s="3"/>
      <c r="FM65207" s="3"/>
      <c r="FN65207" s="3"/>
      <c r="FO65207" s="3"/>
      <c r="FP65207" s="3"/>
      <c r="FQ65207" s="3"/>
      <c r="FR65207" s="3"/>
      <c r="FS65207" s="3"/>
      <c r="FT65207" s="3"/>
      <c r="FU65207" s="3"/>
      <c r="FV65207" s="3"/>
      <c r="FW65207" s="3"/>
      <c r="FX65207" s="3"/>
      <c r="FY65207" s="3"/>
      <c r="FZ65207" s="3"/>
      <c r="GA65207" s="3"/>
      <c r="GB65207" s="3"/>
      <c r="GC65207" s="3"/>
    </row>
    <row r="65208" spans="1:185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  <c r="K65208" s="3"/>
      <c r="L65208" s="3"/>
      <c r="M65208" s="3"/>
      <c r="N65208" s="3"/>
      <c r="O65208" s="3"/>
      <c r="P65208" s="3"/>
      <c r="Q65208" s="3"/>
      <c r="R65208" s="3"/>
      <c r="S65208" s="3"/>
      <c r="T65208" s="3"/>
      <c r="U65208" s="3"/>
      <c r="V65208" s="3"/>
      <c r="W65208" s="3"/>
      <c r="X65208" s="3"/>
      <c r="Y65208" s="3"/>
      <c r="Z65208" s="3"/>
      <c r="AA65208" s="3"/>
      <c r="AB65208" s="3"/>
      <c r="AC65208" s="3"/>
      <c r="AD65208" s="3"/>
      <c r="AE65208" s="3"/>
      <c r="AF65208" s="3"/>
      <c r="AG65208" s="3"/>
      <c r="AH65208" s="3"/>
      <c r="AI65208" s="3"/>
      <c r="AJ65208" s="3"/>
      <c r="AK65208" s="3"/>
      <c r="AL65208" s="3"/>
      <c r="AM65208" s="3"/>
      <c r="AN65208" s="3"/>
      <c r="AO65208" s="3"/>
      <c r="AP65208" s="3"/>
      <c r="AQ65208" s="3"/>
      <c r="AR65208" s="3"/>
      <c r="AS65208" s="3"/>
      <c r="AT65208" s="3"/>
      <c r="AU65208" s="3"/>
      <c r="AV65208" s="3"/>
      <c r="AW65208" s="3"/>
      <c r="AX65208" s="3"/>
      <c r="AY65208" s="3"/>
      <c r="AZ65208" s="3"/>
      <c r="BA65208" s="3"/>
      <c r="BB65208" s="3"/>
      <c r="BC65208" s="3"/>
      <c r="BD65208" s="3"/>
      <c r="BE65208" s="3"/>
      <c r="BF65208" s="3"/>
      <c r="BG65208" s="3"/>
      <c r="BH65208" s="3"/>
      <c r="BI65208" s="3"/>
      <c r="BJ65208" s="3"/>
      <c r="BK65208" s="3"/>
      <c r="BL65208" s="3"/>
      <c r="BM65208" s="3"/>
      <c r="BN65208" s="3"/>
      <c r="BO65208" s="3"/>
      <c r="BP65208" s="3"/>
      <c r="BQ65208" s="3"/>
      <c r="BR65208" s="3"/>
      <c r="BS65208" s="3"/>
      <c r="BT65208" s="3"/>
      <c r="BU65208" s="3"/>
      <c r="BV65208" s="3"/>
      <c r="BW65208" s="3"/>
      <c r="BX65208" s="3"/>
      <c r="BY65208" s="3"/>
      <c r="BZ65208" s="3"/>
      <c r="CA65208" s="3"/>
      <c r="CB65208" s="3"/>
      <c r="CC65208" s="3"/>
      <c r="CD65208" s="3"/>
      <c r="CE65208" s="3"/>
      <c r="CF65208" s="3"/>
      <c r="CG65208" s="3"/>
      <c r="CH65208" s="3"/>
      <c r="CI65208" s="3"/>
      <c r="CJ65208" s="3"/>
      <c r="CK65208" s="3"/>
      <c r="CL65208" s="3"/>
      <c r="CM65208" s="3"/>
      <c r="CN65208" s="3"/>
      <c r="CO65208" s="3"/>
      <c r="CP65208" s="3"/>
      <c r="CQ65208" s="3"/>
      <c r="CR65208" s="3"/>
      <c r="CS65208" s="3"/>
      <c r="CT65208" s="3"/>
      <c r="CU65208" s="3"/>
      <c r="CV65208" s="3"/>
      <c r="CW65208" s="3"/>
      <c r="CX65208" s="3"/>
      <c r="CY65208" s="3"/>
      <c r="CZ65208" s="3"/>
      <c r="DA65208" s="3"/>
      <c r="DB65208" s="3"/>
      <c r="DC65208" s="3"/>
      <c r="DD65208" s="3"/>
      <c r="DE65208" s="3"/>
      <c r="DF65208" s="3"/>
      <c r="DG65208" s="3"/>
      <c r="DH65208" s="3"/>
      <c r="DI65208" s="3"/>
      <c r="DJ65208" s="3"/>
      <c r="DK65208" s="3"/>
      <c r="DL65208" s="3"/>
      <c r="DM65208" s="3"/>
      <c r="DN65208" s="3"/>
      <c r="DO65208" s="3"/>
      <c r="DP65208" s="3"/>
      <c r="DQ65208" s="3"/>
      <c r="DR65208" s="3"/>
      <c r="DS65208" s="3"/>
      <c r="DT65208" s="3"/>
      <c r="DU65208" s="3"/>
      <c r="DV65208" s="3"/>
      <c r="DW65208" s="3"/>
      <c r="DX65208" s="3"/>
      <c r="DY65208" s="3"/>
      <c r="DZ65208" s="3"/>
      <c r="EA65208" s="3"/>
      <c r="EB65208" s="3"/>
      <c r="EC65208" s="3"/>
      <c r="ED65208" s="3"/>
      <c r="EE65208" s="3"/>
      <c r="EF65208" s="3"/>
      <c r="EG65208" s="3"/>
      <c r="EH65208" s="3"/>
      <c r="EI65208" s="3"/>
      <c r="EJ65208" s="3"/>
      <c r="EK65208" s="3"/>
      <c r="EL65208" s="3"/>
      <c r="EM65208" s="3"/>
      <c r="EN65208" s="3"/>
      <c r="EO65208" s="3"/>
      <c r="EP65208" s="3"/>
      <c r="EQ65208" s="3"/>
      <c r="ER65208" s="3"/>
      <c r="ES65208" s="3"/>
      <c r="ET65208" s="3"/>
      <c r="EU65208" s="3"/>
      <c r="EV65208" s="3"/>
      <c r="EW65208" s="3"/>
      <c r="EX65208" s="3"/>
      <c r="EY65208" s="3"/>
      <c r="EZ65208" s="3"/>
      <c r="FA65208" s="3"/>
      <c r="FB65208" s="3"/>
      <c r="FC65208" s="3"/>
      <c r="FD65208" s="3"/>
      <c r="FE65208" s="3"/>
      <c r="FF65208" s="3"/>
      <c r="FG65208" s="3"/>
      <c r="FH65208" s="3"/>
      <c r="FI65208" s="3"/>
      <c r="FJ65208" s="3"/>
      <c r="FK65208" s="3"/>
      <c r="FL65208" s="3"/>
      <c r="FM65208" s="3"/>
      <c r="FN65208" s="3"/>
      <c r="FO65208" s="3"/>
      <c r="FP65208" s="3"/>
      <c r="FQ65208" s="3"/>
      <c r="FR65208" s="3"/>
      <c r="FS65208" s="3"/>
      <c r="FT65208" s="3"/>
      <c r="FU65208" s="3"/>
      <c r="FV65208" s="3"/>
      <c r="FW65208" s="3"/>
      <c r="FX65208" s="3"/>
      <c r="FY65208" s="3"/>
      <c r="FZ65208" s="3"/>
      <c r="GA65208" s="3"/>
      <c r="GB65208" s="3"/>
      <c r="GC65208" s="3"/>
    </row>
    <row r="65209" spans="1:185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  <c r="K65209" s="3"/>
      <c r="L65209" s="3"/>
      <c r="M65209" s="3"/>
      <c r="N65209" s="3"/>
      <c r="O65209" s="3"/>
      <c r="P65209" s="3"/>
      <c r="Q65209" s="3"/>
      <c r="R65209" s="3"/>
      <c r="S65209" s="3"/>
      <c r="T65209" s="3"/>
      <c r="U65209" s="3"/>
      <c r="V65209" s="3"/>
      <c r="W65209" s="3"/>
      <c r="X65209" s="3"/>
      <c r="Y65209" s="3"/>
      <c r="Z65209" s="3"/>
      <c r="AA65209" s="3"/>
      <c r="AB65209" s="3"/>
      <c r="AC65209" s="3"/>
      <c r="AD65209" s="3"/>
      <c r="AE65209" s="3"/>
      <c r="AF65209" s="3"/>
      <c r="AG65209" s="3"/>
      <c r="AH65209" s="3"/>
      <c r="AI65209" s="3"/>
      <c r="AJ65209" s="3"/>
      <c r="AK65209" s="3"/>
      <c r="AL65209" s="3"/>
      <c r="AM65209" s="3"/>
      <c r="AN65209" s="3"/>
      <c r="AO65209" s="3"/>
      <c r="AP65209" s="3"/>
      <c r="AQ65209" s="3"/>
      <c r="AR65209" s="3"/>
      <c r="AS65209" s="3"/>
      <c r="AT65209" s="3"/>
      <c r="AU65209" s="3"/>
      <c r="AV65209" s="3"/>
      <c r="AW65209" s="3"/>
      <c r="AX65209" s="3"/>
      <c r="AY65209" s="3"/>
      <c r="AZ65209" s="3"/>
      <c r="BA65209" s="3"/>
      <c r="BB65209" s="3"/>
      <c r="BC65209" s="3"/>
      <c r="BD65209" s="3"/>
      <c r="BE65209" s="3"/>
      <c r="BF65209" s="3"/>
      <c r="BG65209" s="3"/>
      <c r="BH65209" s="3"/>
      <c r="BI65209" s="3"/>
      <c r="BJ65209" s="3"/>
      <c r="BK65209" s="3"/>
      <c r="BL65209" s="3"/>
      <c r="BM65209" s="3"/>
      <c r="BN65209" s="3"/>
      <c r="BO65209" s="3"/>
      <c r="BP65209" s="3"/>
      <c r="BQ65209" s="3"/>
      <c r="BR65209" s="3"/>
      <c r="BS65209" s="3"/>
      <c r="BT65209" s="3"/>
      <c r="BU65209" s="3"/>
      <c r="BV65209" s="3"/>
      <c r="BW65209" s="3"/>
      <c r="BX65209" s="3"/>
      <c r="BY65209" s="3"/>
      <c r="BZ65209" s="3"/>
      <c r="CA65209" s="3"/>
      <c r="CB65209" s="3"/>
      <c r="CC65209" s="3"/>
      <c r="CD65209" s="3"/>
      <c r="CE65209" s="3"/>
      <c r="CF65209" s="3"/>
      <c r="CG65209" s="3"/>
      <c r="CH65209" s="3"/>
      <c r="CI65209" s="3"/>
      <c r="CJ65209" s="3"/>
      <c r="CK65209" s="3"/>
      <c r="CL65209" s="3"/>
      <c r="CM65209" s="3"/>
      <c r="CN65209" s="3"/>
      <c r="CO65209" s="3"/>
      <c r="CP65209" s="3"/>
      <c r="CQ65209" s="3"/>
      <c r="CR65209" s="3"/>
      <c r="CS65209" s="3"/>
      <c r="CT65209" s="3"/>
      <c r="CU65209" s="3"/>
      <c r="CV65209" s="3"/>
      <c r="CW65209" s="3"/>
      <c r="CX65209" s="3"/>
      <c r="CY65209" s="3"/>
      <c r="CZ65209" s="3"/>
      <c r="DA65209" s="3"/>
      <c r="DB65209" s="3"/>
      <c r="DC65209" s="3"/>
      <c r="DD65209" s="3"/>
      <c r="DE65209" s="3"/>
      <c r="DF65209" s="3"/>
      <c r="DG65209" s="3"/>
      <c r="DH65209" s="3"/>
      <c r="DI65209" s="3"/>
      <c r="DJ65209" s="3"/>
      <c r="DK65209" s="3"/>
      <c r="DL65209" s="3"/>
      <c r="DM65209" s="3"/>
      <c r="DN65209" s="3"/>
      <c r="DO65209" s="3"/>
      <c r="DP65209" s="3"/>
      <c r="DQ65209" s="3"/>
      <c r="DR65209" s="3"/>
      <c r="DS65209" s="3"/>
      <c r="DT65209" s="3"/>
      <c r="DU65209" s="3"/>
      <c r="DV65209" s="3"/>
      <c r="DW65209" s="3"/>
      <c r="DX65209" s="3"/>
      <c r="DY65209" s="3"/>
      <c r="DZ65209" s="3"/>
      <c r="EA65209" s="3"/>
      <c r="EB65209" s="3"/>
      <c r="EC65209" s="3"/>
      <c r="ED65209" s="3"/>
      <c r="EE65209" s="3"/>
      <c r="EF65209" s="3"/>
      <c r="EG65209" s="3"/>
      <c r="EH65209" s="3"/>
      <c r="EI65209" s="3"/>
      <c r="EJ65209" s="3"/>
      <c r="EK65209" s="3"/>
      <c r="EL65209" s="3"/>
      <c r="EM65209" s="3"/>
      <c r="EN65209" s="3"/>
      <c r="EO65209" s="3"/>
      <c r="EP65209" s="3"/>
      <c r="EQ65209" s="3"/>
      <c r="ER65209" s="3"/>
      <c r="ES65209" s="3"/>
      <c r="ET65209" s="3"/>
      <c r="EU65209" s="3"/>
      <c r="EV65209" s="3"/>
      <c r="EW65209" s="3"/>
      <c r="EX65209" s="3"/>
      <c r="EY65209" s="3"/>
      <c r="EZ65209" s="3"/>
      <c r="FA65209" s="3"/>
      <c r="FB65209" s="3"/>
      <c r="FC65209" s="3"/>
      <c r="FD65209" s="3"/>
      <c r="FE65209" s="3"/>
      <c r="FF65209" s="3"/>
      <c r="FG65209" s="3"/>
      <c r="FH65209" s="3"/>
      <c r="FI65209" s="3"/>
      <c r="FJ65209" s="3"/>
      <c r="FK65209" s="3"/>
      <c r="FL65209" s="3"/>
      <c r="FM65209" s="3"/>
      <c r="FN65209" s="3"/>
      <c r="FO65209" s="3"/>
      <c r="FP65209" s="3"/>
      <c r="FQ65209" s="3"/>
      <c r="FR65209" s="3"/>
      <c r="FS65209" s="3"/>
      <c r="FT65209" s="3"/>
      <c r="FU65209" s="3"/>
      <c r="FV65209" s="3"/>
      <c r="FW65209" s="3"/>
      <c r="FX65209" s="3"/>
      <c r="FY65209" s="3"/>
      <c r="FZ65209" s="3"/>
      <c r="GA65209" s="3"/>
      <c r="GB65209" s="3"/>
      <c r="GC65209" s="3"/>
    </row>
    <row r="65210" spans="1:185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  <c r="K65210" s="3"/>
      <c r="L65210" s="3"/>
      <c r="M65210" s="3"/>
      <c r="N65210" s="3"/>
      <c r="O65210" s="3"/>
      <c r="P65210" s="3"/>
      <c r="Q65210" s="3"/>
      <c r="R65210" s="3"/>
      <c r="S65210" s="3"/>
      <c r="T65210" s="3"/>
      <c r="U65210" s="3"/>
      <c r="V65210" s="3"/>
      <c r="W65210" s="3"/>
      <c r="X65210" s="3"/>
      <c r="Y65210" s="3"/>
      <c r="Z65210" s="3"/>
      <c r="AA65210" s="3"/>
      <c r="AB65210" s="3"/>
      <c r="AC65210" s="3"/>
      <c r="AD65210" s="3"/>
      <c r="AE65210" s="3"/>
      <c r="AF65210" s="3"/>
      <c r="AG65210" s="3"/>
      <c r="AH65210" s="3"/>
      <c r="AI65210" s="3"/>
      <c r="AJ65210" s="3"/>
      <c r="AK65210" s="3"/>
      <c r="AL65210" s="3"/>
      <c r="AM65210" s="3"/>
      <c r="AN65210" s="3"/>
      <c r="AO65210" s="3"/>
      <c r="AP65210" s="3"/>
      <c r="AQ65210" s="3"/>
      <c r="AR65210" s="3"/>
      <c r="AS65210" s="3"/>
      <c r="AT65210" s="3"/>
      <c r="AU65210" s="3"/>
      <c r="AV65210" s="3"/>
      <c r="AW65210" s="3"/>
      <c r="AX65210" s="3"/>
      <c r="AY65210" s="3"/>
      <c r="AZ65210" s="3"/>
      <c r="BA65210" s="3"/>
      <c r="BB65210" s="3"/>
      <c r="BC65210" s="3"/>
      <c r="BD65210" s="3"/>
      <c r="BE65210" s="3"/>
      <c r="BF65210" s="3"/>
      <c r="BG65210" s="3"/>
      <c r="BH65210" s="3"/>
      <c r="BI65210" s="3"/>
      <c r="BJ65210" s="3"/>
      <c r="BK65210" s="3"/>
      <c r="BL65210" s="3"/>
      <c r="BM65210" s="3"/>
      <c r="BN65210" s="3"/>
      <c r="BO65210" s="3"/>
      <c r="BP65210" s="3"/>
      <c r="BQ65210" s="3"/>
      <c r="BR65210" s="3"/>
      <c r="BS65210" s="3"/>
      <c r="BT65210" s="3"/>
      <c r="BU65210" s="3"/>
      <c r="BV65210" s="3"/>
      <c r="BW65210" s="3"/>
      <c r="BX65210" s="3"/>
      <c r="BY65210" s="3"/>
      <c r="BZ65210" s="3"/>
      <c r="CA65210" s="3"/>
      <c r="CB65210" s="3"/>
      <c r="CC65210" s="3"/>
      <c r="CD65210" s="3"/>
      <c r="CE65210" s="3"/>
      <c r="CF65210" s="3"/>
      <c r="CG65210" s="3"/>
      <c r="CH65210" s="3"/>
      <c r="CI65210" s="3"/>
      <c r="CJ65210" s="3"/>
      <c r="CK65210" s="3"/>
      <c r="CL65210" s="3"/>
      <c r="CM65210" s="3"/>
      <c r="CN65210" s="3"/>
      <c r="CO65210" s="3"/>
      <c r="CP65210" s="3"/>
      <c r="CQ65210" s="3"/>
      <c r="CR65210" s="3"/>
      <c r="CS65210" s="3"/>
      <c r="CT65210" s="3"/>
      <c r="CU65210" s="3"/>
      <c r="CV65210" s="3"/>
      <c r="CW65210" s="3"/>
      <c r="CX65210" s="3"/>
      <c r="CY65210" s="3"/>
      <c r="CZ65210" s="3"/>
      <c r="DA65210" s="3"/>
      <c r="DB65210" s="3"/>
      <c r="DC65210" s="3"/>
      <c r="DD65210" s="3"/>
      <c r="DE65210" s="3"/>
      <c r="DF65210" s="3"/>
      <c r="DG65210" s="3"/>
      <c r="DH65210" s="3"/>
      <c r="DI65210" s="3"/>
      <c r="DJ65210" s="3"/>
      <c r="DK65210" s="3"/>
      <c r="DL65210" s="3"/>
      <c r="DM65210" s="3"/>
      <c r="DN65210" s="3"/>
      <c r="DO65210" s="3"/>
      <c r="DP65210" s="3"/>
      <c r="DQ65210" s="3"/>
      <c r="DR65210" s="3"/>
      <c r="DS65210" s="3"/>
      <c r="DT65210" s="3"/>
      <c r="DU65210" s="3"/>
      <c r="DV65210" s="3"/>
      <c r="DW65210" s="3"/>
      <c r="DX65210" s="3"/>
      <c r="DY65210" s="3"/>
      <c r="DZ65210" s="3"/>
      <c r="EA65210" s="3"/>
      <c r="EB65210" s="3"/>
      <c r="EC65210" s="3"/>
      <c r="ED65210" s="3"/>
      <c r="EE65210" s="3"/>
      <c r="EF65210" s="3"/>
      <c r="EG65210" s="3"/>
      <c r="EH65210" s="3"/>
      <c r="EI65210" s="3"/>
      <c r="EJ65210" s="3"/>
      <c r="EK65210" s="3"/>
      <c r="EL65210" s="3"/>
      <c r="EM65210" s="3"/>
      <c r="EN65210" s="3"/>
      <c r="EO65210" s="3"/>
      <c r="EP65210" s="3"/>
      <c r="EQ65210" s="3"/>
      <c r="ER65210" s="3"/>
      <c r="ES65210" s="3"/>
      <c r="ET65210" s="3"/>
      <c r="EU65210" s="3"/>
      <c r="EV65210" s="3"/>
      <c r="EW65210" s="3"/>
      <c r="EX65210" s="3"/>
      <c r="EY65210" s="3"/>
      <c r="EZ65210" s="3"/>
      <c r="FA65210" s="3"/>
      <c r="FB65210" s="3"/>
      <c r="FC65210" s="3"/>
      <c r="FD65210" s="3"/>
      <c r="FE65210" s="3"/>
      <c r="FF65210" s="3"/>
      <c r="FG65210" s="3"/>
      <c r="FH65210" s="3"/>
      <c r="FI65210" s="3"/>
      <c r="FJ65210" s="3"/>
      <c r="FK65210" s="3"/>
      <c r="FL65210" s="3"/>
      <c r="FM65210" s="3"/>
      <c r="FN65210" s="3"/>
      <c r="FO65210" s="3"/>
      <c r="FP65210" s="3"/>
      <c r="FQ65210" s="3"/>
      <c r="FR65210" s="3"/>
      <c r="FS65210" s="3"/>
      <c r="FT65210" s="3"/>
      <c r="FU65210" s="3"/>
      <c r="FV65210" s="3"/>
      <c r="FW65210" s="3"/>
      <c r="FX65210" s="3"/>
      <c r="FY65210" s="3"/>
      <c r="FZ65210" s="3"/>
      <c r="GA65210" s="3"/>
      <c r="GB65210" s="3"/>
      <c r="GC65210" s="3"/>
    </row>
    <row r="65211" spans="1:185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  <c r="K65211" s="3"/>
      <c r="L65211" s="3"/>
      <c r="M65211" s="3"/>
      <c r="N65211" s="3"/>
      <c r="O65211" s="3"/>
      <c r="P65211" s="3"/>
      <c r="Q65211" s="3"/>
      <c r="R65211" s="3"/>
      <c r="S65211" s="3"/>
      <c r="T65211" s="3"/>
      <c r="U65211" s="3"/>
      <c r="V65211" s="3"/>
      <c r="W65211" s="3"/>
      <c r="X65211" s="3"/>
      <c r="Y65211" s="3"/>
      <c r="Z65211" s="3"/>
      <c r="AA65211" s="3"/>
      <c r="AB65211" s="3"/>
      <c r="AC65211" s="3"/>
      <c r="AD65211" s="3"/>
      <c r="AE65211" s="3"/>
      <c r="AF65211" s="3"/>
      <c r="AG65211" s="3"/>
      <c r="AH65211" s="3"/>
      <c r="AI65211" s="3"/>
      <c r="AJ65211" s="3"/>
      <c r="AK65211" s="3"/>
      <c r="AL65211" s="3"/>
      <c r="AM65211" s="3"/>
      <c r="AN65211" s="3"/>
      <c r="AO65211" s="3"/>
      <c r="AP65211" s="3"/>
      <c r="AQ65211" s="3"/>
      <c r="AR65211" s="3"/>
      <c r="AS65211" s="3"/>
      <c r="AT65211" s="3"/>
      <c r="AU65211" s="3"/>
      <c r="AV65211" s="3"/>
      <c r="AW65211" s="3"/>
      <c r="AX65211" s="3"/>
      <c r="AY65211" s="3"/>
      <c r="AZ65211" s="3"/>
      <c r="BA65211" s="3"/>
      <c r="BB65211" s="3"/>
      <c r="BC65211" s="3"/>
      <c r="BD65211" s="3"/>
      <c r="BE65211" s="3"/>
      <c r="BF65211" s="3"/>
      <c r="BG65211" s="3"/>
      <c r="BH65211" s="3"/>
      <c r="BI65211" s="3"/>
      <c r="BJ65211" s="3"/>
      <c r="BK65211" s="3"/>
      <c r="BL65211" s="3"/>
      <c r="BM65211" s="3"/>
      <c r="BN65211" s="3"/>
      <c r="BO65211" s="3"/>
      <c r="BP65211" s="3"/>
      <c r="BQ65211" s="3"/>
      <c r="BR65211" s="3"/>
      <c r="BS65211" s="3"/>
      <c r="BT65211" s="3"/>
      <c r="BU65211" s="3"/>
      <c r="BV65211" s="3"/>
      <c r="BW65211" s="3"/>
      <c r="BX65211" s="3"/>
      <c r="BY65211" s="3"/>
      <c r="BZ65211" s="3"/>
      <c r="CA65211" s="3"/>
      <c r="CB65211" s="3"/>
      <c r="CC65211" s="3"/>
      <c r="CD65211" s="3"/>
      <c r="CE65211" s="3"/>
      <c r="CF65211" s="3"/>
      <c r="CG65211" s="3"/>
      <c r="CH65211" s="3"/>
      <c r="CI65211" s="3"/>
      <c r="CJ65211" s="3"/>
      <c r="CK65211" s="3"/>
      <c r="CL65211" s="3"/>
      <c r="CM65211" s="3"/>
      <c r="CN65211" s="3"/>
      <c r="CO65211" s="3"/>
      <c r="CP65211" s="3"/>
      <c r="CQ65211" s="3"/>
      <c r="CR65211" s="3"/>
      <c r="CS65211" s="3"/>
      <c r="CT65211" s="3"/>
      <c r="CU65211" s="3"/>
      <c r="CV65211" s="3"/>
      <c r="CW65211" s="3"/>
      <c r="CX65211" s="3"/>
      <c r="CY65211" s="3"/>
      <c r="CZ65211" s="3"/>
      <c r="DA65211" s="3"/>
      <c r="DB65211" s="3"/>
      <c r="DC65211" s="3"/>
      <c r="DD65211" s="3"/>
      <c r="DE65211" s="3"/>
      <c r="DF65211" s="3"/>
      <c r="DG65211" s="3"/>
      <c r="DH65211" s="3"/>
      <c r="DI65211" s="3"/>
      <c r="DJ65211" s="3"/>
      <c r="DK65211" s="3"/>
      <c r="DL65211" s="3"/>
      <c r="DM65211" s="3"/>
      <c r="DN65211" s="3"/>
      <c r="DO65211" s="3"/>
      <c r="DP65211" s="3"/>
      <c r="DQ65211" s="3"/>
      <c r="DR65211" s="3"/>
      <c r="DS65211" s="3"/>
      <c r="DT65211" s="3"/>
      <c r="DU65211" s="3"/>
      <c r="DV65211" s="3"/>
      <c r="DW65211" s="3"/>
      <c r="DX65211" s="3"/>
      <c r="DY65211" s="3"/>
      <c r="DZ65211" s="3"/>
      <c r="EA65211" s="3"/>
      <c r="EB65211" s="3"/>
      <c r="EC65211" s="3"/>
      <c r="ED65211" s="3"/>
      <c r="EE65211" s="3"/>
      <c r="EF65211" s="3"/>
      <c r="EG65211" s="3"/>
      <c r="EH65211" s="3"/>
      <c r="EI65211" s="3"/>
      <c r="EJ65211" s="3"/>
      <c r="EK65211" s="3"/>
      <c r="EL65211" s="3"/>
      <c r="EM65211" s="3"/>
      <c r="EN65211" s="3"/>
      <c r="EO65211" s="3"/>
      <c r="EP65211" s="3"/>
      <c r="EQ65211" s="3"/>
      <c r="ER65211" s="3"/>
      <c r="ES65211" s="3"/>
      <c r="ET65211" s="3"/>
      <c r="EU65211" s="3"/>
      <c r="EV65211" s="3"/>
      <c r="EW65211" s="3"/>
      <c r="EX65211" s="3"/>
      <c r="EY65211" s="3"/>
      <c r="EZ65211" s="3"/>
      <c r="FA65211" s="3"/>
      <c r="FB65211" s="3"/>
      <c r="FC65211" s="3"/>
      <c r="FD65211" s="3"/>
      <c r="FE65211" s="3"/>
      <c r="FF65211" s="3"/>
      <c r="FG65211" s="3"/>
      <c r="FH65211" s="3"/>
      <c r="FI65211" s="3"/>
      <c r="FJ65211" s="3"/>
      <c r="FK65211" s="3"/>
      <c r="FL65211" s="3"/>
      <c r="FM65211" s="3"/>
      <c r="FN65211" s="3"/>
      <c r="FO65211" s="3"/>
      <c r="FP65211" s="3"/>
      <c r="FQ65211" s="3"/>
      <c r="FR65211" s="3"/>
      <c r="FS65211" s="3"/>
      <c r="FT65211" s="3"/>
      <c r="FU65211" s="3"/>
      <c r="FV65211" s="3"/>
      <c r="FW65211" s="3"/>
      <c r="FX65211" s="3"/>
      <c r="FY65211" s="3"/>
      <c r="FZ65211" s="3"/>
      <c r="GA65211" s="3"/>
      <c r="GB65211" s="3"/>
      <c r="GC65211" s="3"/>
    </row>
    <row r="65212" spans="1:185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  <c r="K65212" s="3"/>
      <c r="L65212" s="3"/>
      <c r="M65212" s="3"/>
      <c r="N65212" s="3"/>
      <c r="O65212" s="3"/>
      <c r="P65212" s="3"/>
      <c r="Q65212" s="3"/>
      <c r="R65212" s="3"/>
      <c r="S65212" s="3"/>
      <c r="T65212" s="3"/>
      <c r="U65212" s="3"/>
      <c r="V65212" s="3"/>
      <c r="W65212" s="3"/>
      <c r="X65212" s="3"/>
      <c r="Y65212" s="3"/>
      <c r="Z65212" s="3"/>
      <c r="AA65212" s="3"/>
      <c r="AB65212" s="3"/>
      <c r="AC65212" s="3"/>
      <c r="AD65212" s="3"/>
      <c r="AE65212" s="3"/>
      <c r="AF65212" s="3"/>
      <c r="AG65212" s="3"/>
      <c r="AH65212" s="3"/>
      <c r="AI65212" s="3"/>
      <c r="AJ65212" s="3"/>
      <c r="AK65212" s="3"/>
      <c r="AL65212" s="3"/>
      <c r="AM65212" s="3"/>
      <c r="AN65212" s="3"/>
      <c r="AO65212" s="3"/>
      <c r="AP65212" s="3"/>
      <c r="AQ65212" s="3"/>
      <c r="AR65212" s="3"/>
      <c r="AS65212" s="3"/>
      <c r="AT65212" s="3"/>
      <c r="AU65212" s="3"/>
      <c r="AV65212" s="3"/>
      <c r="AW65212" s="3"/>
      <c r="AX65212" s="3"/>
      <c r="AY65212" s="3"/>
      <c r="AZ65212" s="3"/>
      <c r="BA65212" s="3"/>
      <c r="BB65212" s="3"/>
      <c r="BC65212" s="3"/>
      <c r="BD65212" s="3"/>
      <c r="BE65212" s="3"/>
      <c r="BF65212" s="3"/>
      <c r="BG65212" s="3"/>
      <c r="BH65212" s="3"/>
      <c r="BI65212" s="3"/>
      <c r="BJ65212" s="3"/>
      <c r="BK65212" s="3"/>
      <c r="BL65212" s="3"/>
      <c r="BM65212" s="3"/>
      <c r="BN65212" s="3"/>
      <c r="BO65212" s="3"/>
      <c r="BP65212" s="3"/>
      <c r="BQ65212" s="3"/>
      <c r="BR65212" s="3"/>
      <c r="BS65212" s="3"/>
      <c r="BT65212" s="3"/>
      <c r="BU65212" s="3"/>
      <c r="BV65212" s="3"/>
      <c r="BW65212" s="3"/>
      <c r="BX65212" s="3"/>
      <c r="BY65212" s="3"/>
      <c r="BZ65212" s="3"/>
      <c r="CA65212" s="3"/>
      <c r="CB65212" s="3"/>
      <c r="CC65212" s="3"/>
      <c r="CD65212" s="3"/>
      <c r="CE65212" s="3"/>
      <c r="CF65212" s="3"/>
      <c r="CG65212" s="3"/>
      <c r="CH65212" s="3"/>
      <c r="CI65212" s="3"/>
      <c r="CJ65212" s="3"/>
      <c r="CK65212" s="3"/>
      <c r="CL65212" s="3"/>
      <c r="CM65212" s="3"/>
      <c r="CN65212" s="3"/>
      <c r="CO65212" s="3"/>
      <c r="CP65212" s="3"/>
      <c r="CQ65212" s="3"/>
      <c r="CR65212" s="3"/>
      <c r="CS65212" s="3"/>
      <c r="CT65212" s="3"/>
      <c r="CU65212" s="3"/>
      <c r="CV65212" s="3"/>
      <c r="CW65212" s="3"/>
      <c r="CX65212" s="3"/>
      <c r="CY65212" s="3"/>
      <c r="CZ65212" s="3"/>
      <c r="DA65212" s="3"/>
      <c r="DB65212" s="3"/>
      <c r="DC65212" s="3"/>
      <c r="DD65212" s="3"/>
      <c r="DE65212" s="3"/>
      <c r="DF65212" s="3"/>
      <c r="DG65212" s="3"/>
      <c r="DH65212" s="3"/>
      <c r="DI65212" s="3"/>
      <c r="DJ65212" s="3"/>
      <c r="DK65212" s="3"/>
      <c r="DL65212" s="3"/>
      <c r="DM65212" s="3"/>
      <c r="DN65212" s="3"/>
      <c r="DO65212" s="3"/>
      <c r="DP65212" s="3"/>
      <c r="DQ65212" s="3"/>
      <c r="DR65212" s="3"/>
      <c r="DS65212" s="3"/>
      <c r="DT65212" s="3"/>
      <c r="DU65212" s="3"/>
      <c r="DV65212" s="3"/>
      <c r="DW65212" s="3"/>
      <c r="DX65212" s="3"/>
      <c r="DY65212" s="3"/>
      <c r="DZ65212" s="3"/>
      <c r="EA65212" s="3"/>
      <c r="EB65212" s="3"/>
      <c r="EC65212" s="3"/>
      <c r="ED65212" s="3"/>
      <c r="EE65212" s="3"/>
      <c r="EF65212" s="3"/>
      <c r="EG65212" s="3"/>
      <c r="EH65212" s="3"/>
      <c r="EI65212" s="3"/>
      <c r="EJ65212" s="3"/>
      <c r="EK65212" s="3"/>
      <c r="EL65212" s="3"/>
      <c r="EM65212" s="3"/>
      <c r="EN65212" s="3"/>
      <c r="EO65212" s="3"/>
      <c r="EP65212" s="3"/>
      <c r="EQ65212" s="3"/>
      <c r="ER65212" s="3"/>
      <c r="ES65212" s="3"/>
      <c r="ET65212" s="3"/>
      <c r="EU65212" s="3"/>
      <c r="EV65212" s="3"/>
      <c r="EW65212" s="3"/>
      <c r="EX65212" s="3"/>
      <c r="EY65212" s="3"/>
      <c r="EZ65212" s="3"/>
      <c r="FA65212" s="3"/>
      <c r="FB65212" s="3"/>
      <c r="FC65212" s="3"/>
      <c r="FD65212" s="3"/>
      <c r="FE65212" s="3"/>
      <c r="FF65212" s="3"/>
      <c r="FG65212" s="3"/>
      <c r="FH65212" s="3"/>
      <c r="FI65212" s="3"/>
      <c r="FJ65212" s="3"/>
      <c r="FK65212" s="3"/>
      <c r="FL65212" s="3"/>
      <c r="FM65212" s="3"/>
      <c r="FN65212" s="3"/>
      <c r="FO65212" s="3"/>
      <c r="FP65212" s="3"/>
      <c r="FQ65212" s="3"/>
      <c r="FR65212" s="3"/>
      <c r="FS65212" s="3"/>
      <c r="FT65212" s="3"/>
      <c r="FU65212" s="3"/>
      <c r="FV65212" s="3"/>
      <c r="FW65212" s="3"/>
      <c r="FX65212" s="3"/>
      <c r="FY65212" s="3"/>
      <c r="FZ65212" s="3"/>
      <c r="GA65212" s="3"/>
      <c r="GB65212" s="3"/>
      <c r="GC65212" s="3"/>
    </row>
    <row r="65213" spans="1:185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  <c r="K65213" s="3"/>
      <c r="L65213" s="3"/>
      <c r="M65213" s="3"/>
      <c r="N65213" s="3"/>
      <c r="O65213" s="3"/>
      <c r="P65213" s="3"/>
      <c r="Q65213" s="3"/>
      <c r="R65213" s="3"/>
      <c r="S65213" s="3"/>
      <c r="T65213" s="3"/>
      <c r="U65213" s="3"/>
      <c r="V65213" s="3"/>
      <c r="W65213" s="3"/>
      <c r="X65213" s="3"/>
      <c r="Y65213" s="3"/>
      <c r="Z65213" s="3"/>
      <c r="AA65213" s="3"/>
      <c r="AB65213" s="3"/>
      <c r="AC65213" s="3"/>
      <c r="AD65213" s="3"/>
      <c r="AE65213" s="3"/>
      <c r="AF65213" s="3"/>
      <c r="AG65213" s="3"/>
      <c r="AH65213" s="3"/>
      <c r="AI65213" s="3"/>
      <c r="AJ65213" s="3"/>
      <c r="AK65213" s="3"/>
      <c r="AL65213" s="3"/>
      <c r="AM65213" s="3"/>
      <c r="AN65213" s="3"/>
      <c r="AO65213" s="3"/>
      <c r="AP65213" s="3"/>
      <c r="AQ65213" s="3"/>
      <c r="AR65213" s="3"/>
      <c r="AS65213" s="3"/>
      <c r="AT65213" s="3"/>
      <c r="AU65213" s="3"/>
      <c r="AV65213" s="3"/>
      <c r="AW65213" s="3"/>
      <c r="AX65213" s="3"/>
      <c r="AY65213" s="3"/>
      <c r="AZ65213" s="3"/>
      <c r="BA65213" s="3"/>
      <c r="BB65213" s="3"/>
      <c r="BC65213" s="3"/>
      <c r="BD65213" s="3"/>
      <c r="BE65213" s="3"/>
      <c r="BF65213" s="3"/>
      <c r="BG65213" s="3"/>
      <c r="BH65213" s="3"/>
      <c r="BI65213" s="3"/>
      <c r="BJ65213" s="3"/>
      <c r="BK65213" s="3"/>
      <c r="BL65213" s="3"/>
      <c r="BM65213" s="3"/>
      <c r="BN65213" s="3"/>
      <c r="BO65213" s="3"/>
      <c r="BP65213" s="3"/>
      <c r="BQ65213" s="3"/>
      <c r="BR65213" s="3"/>
      <c r="BS65213" s="3"/>
      <c r="BT65213" s="3"/>
      <c r="BU65213" s="3"/>
      <c r="BV65213" s="3"/>
      <c r="BW65213" s="3"/>
      <c r="BX65213" s="3"/>
      <c r="BY65213" s="3"/>
      <c r="BZ65213" s="3"/>
      <c r="CA65213" s="3"/>
      <c r="CB65213" s="3"/>
      <c r="CC65213" s="3"/>
      <c r="CD65213" s="3"/>
      <c r="CE65213" s="3"/>
      <c r="CF65213" s="3"/>
      <c r="CG65213" s="3"/>
      <c r="CH65213" s="3"/>
      <c r="CI65213" s="3"/>
      <c r="CJ65213" s="3"/>
      <c r="CK65213" s="3"/>
      <c r="CL65213" s="3"/>
      <c r="CM65213" s="3"/>
      <c r="CN65213" s="3"/>
      <c r="CO65213" s="3"/>
      <c r="CP65213" s="3"/>
      <c r="CQ65213" s="3"/>
      <c r="CR65213" s="3"/>
      <c r="CS65213" s="3"/>
      <c r="CT65213" s="3"/>
      <c r="CU65213" s="3"/>
      <c r="CV65213" s="3"/>
      <c r="CW65213" s="3"/>
      <c r="CX65213" s="3"/>
      <c r="CY65213" s="3"/>
      <c r="CZ65213" s="3"/>
      <c r="DA65213" s="3"/>
      <c r="DB65213" s="3"/>
      <c r="DC65213" s="3"/>
      <c r="DD65213" s="3"/>
      <c r="DE65213" s="3"/>
      <c r="DF65213" s="3"/>
      <c r="DG65213" s="3"/>
      <c r="DH65213" s="3"/>
      <c r="DI65213" s="3"/>
      <c r="DJ65213" s="3"/>
      <c r="DK65213" s="3"/>
      <c r="DL65213" s="3"/>
      <c r="DM65213" s="3"/>
      <c r="DN65213" s="3"/>
      <c r="DO65213" s="3"/>
      <c r="DP65213" s="3"/>
      <c r="DQ65213" s="3"/>
      <c r="DR65213" s="3"/>
      <c r="DS65213" s="3"/>
      <c r="DT65213" s="3"/>
      <c r="DU65213" s="3"/>
      <c r="DV65213" s="3"/>
      <c r="DW65213" s="3"/>
      <c r="DX65213" s="3"/>
      <c r="DY65213" s="3"/>
      <c r="DZ65213" s="3"/>
      <c r="EA65213" s="3"/>
      <c r="EB65213" s="3"/>
      <c r="EC65213" s="3"/>
      <c r="ED65213" s="3"/>
      <c r="EE65213" s="3"/>
      <c r="EF65213" s="3"/>
      <c r="EG65213" s="3"/>
      <c r="EH65213" s="3"/>
      <c r="EI65213" s="3"/>
      <c r="EJ65213" s="3"/>
      <c r="EK65213" s="3"/>
      <c r="EL65213" s="3"/>
      <c r="EM65213" s="3"/>
      <c r="EN65213" s="3"/>
      <c r="EO65213" s="3"/>
      <c r="EP65213" s="3"/>
      <c r="EQ65213" s="3"/>
      <c r="ER65213" s="3"/>
      <c r="ES65213" s="3"/>
      <c r="ET65213" s="3"/>
      <c r="EU65213" s="3"/>
      <c r="EV65213" s="3"/>
      <c r="EW65213" s="3"/>
      <c r="EX65213" s="3"/>
      <c r="EY65213" s="3"/>
      <c r="EZ65213" s="3"/>
      <c r="FA65213" s="3"/>
      <c r="FB65213" s="3"/>
      <c r="FC65213" s="3"/>
      <c r="FD65213" s="3"/>
      <c r="FE65213" s="3"/>
      <c r="FF65213" s="3"/>
      <c r="FG65213" s="3"/>
      <c r="FH65213" s="3"/>
      <c r="FI65213" s="3"/>
      <c r="FJ65213" s="3"/>
      <c r="FK65213" s="3"/>
      <c r="FL65213" s="3"/>
      <c r="FM65213" s="3"/>
      <c r="FN65213" s="3"/>
      <c r="FO65213" s="3"/>
      <c r="FP65213" s="3"/>
      <c r="FQ65213" s="3"/>
      <c r="FR65213" s="3"/>
      <c r="FS65213" s="3"/>
      <c r="FT65213" s="3"/>
      <c r="FU65213" s="3"/>
      <c r="FV65213" s="3"/>
      <c r="FW65213" s="3"/>
      <c r="FX65213" s="3"/>
      <c r="FY65213" s="3"/>
      <c r="FZ65213" s="3"/>
      <c r="GA65213" s="3"/>
      <c r="GB65213" s="3"/>
      <c r="GC65213" s="3"/>
    </row>
    <row r="65214" spans="1:185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  <c r="K65214" s="3"/>
      <c r="L65214" s="3"/>
      <c r="M65214" s="3"/>
      <c r="N65214" s="3"/>
      <c r="O65214" s="3"/>
      <c r="P65214" s="3"/>
      <c r="Q65214" s="3"/>
      <c r="R65214" s="3"/>
      <c r="S65214" s="3"/>
      <c r="T65214" s="3"/>
      <c r="U65214" s="3"/>
      <c r="V65214" s="3"/>
      <c r="W65214" s="3"/>
      <c r="X65214" s="3"/>
      <c r="Y65214" s="3"/>
      <c r="Z65214" s="3"/>
      <c r="AA65214" s="3"/>
      <c r="AB65214" s="3"/>
      <c r="AC65214" s="3"/>
      <c r="AD65214" s="3"/>
      <c r="AE65214" s="3"/>
      <c r="AF65214" s="3"/>
      <c r="AG65214" s="3"/>
      <c r="AH65214" s="3"/>
      <c r="AI65214" s="3"/>
      <c r="AJ65214" s="3"/>
      <c r="AK65214" s="3"/>
      <c r="AL65214" s="3"/>
      <c r="AM65214" s="3"/>
      <c r="AN65214" s="3"/>
      <c r="AO65214" s="3"/>
      <c r="AP65214" s="3"/>
      <c r="AQ65214" s="3"/>
      <c r="AR65214" s="3"/>
      <c r="AS65214" s="3"/>
      <c r="AT65214" s="3"/>
      <c r="AU65214" s="3"/>
      <c r="AV65214" s="3"/>
      <c r="AW65214" s="3"/>
      <c r="AX65214" s="3"/>
      <c r="AY65214" s="3"/>
      <c r="AZ65214" s="3"/>
      <c r="BA65214" s="3"/>
      <c r="BB65214" s="3"/>
      <c r="BC65214" s="3"/>
      <c r="BD65214" s="3"/>
      <c r="BE65214" s="3"/>
      <c r="BF65214" s="3"/>
      <c r="BG65214" s="3"/>
      <c r="BH65214" s="3"/>
      <c r="BI65214" s="3"/>
      <c r="BJ65214" s="3"/>
      <c r="BK65214" s="3"/>
      <c r="BL65214" s="3"/>
      <c r="BM65214" s="3"/>
      <c r="BN65214" s="3"/>
      <c r="BO65214" s="3"/>
      <c r="BP65214" s="3"/>
      <c r="BQ65214" s="3"/>
      <c r="BR65214" s="3"/>
      <c r="BS65214" s="3"/>
      <c r="BT65214" s="3"/>
      <c r="BU65214" s="3"/>
      <c r="BV65214" s="3"/>
      <c r="BW65214" s="3"/>
      <c r="BX65214" s="3"/>
      <c r="BY65214" s="3"/>
      <c r="BZ65214" s="3"/>
      <c r="CA65214" s="3"/>
      <c r="CB65214" s="3"/>
      <c r="CC65214" s="3"/>
      <c r="CD65214" s="3"/>
      <c r="CE65214" s="3"/>
      <c r="CF65214" s="3"/>
      <c r="CG65214" s="3"/>
      <c r="CH65214" s="3"/>
      <c r="CI65214" s="3"/>
      <c r="CJ65214" s="3"/>
      <c r="CK65214" s="3"/>
      <c r="CL65214" s="3"/>
      <c r="CM65214" s="3"/>
      <c r="CN65214" s="3"/>
      <c r="CO65214" s="3"/>
      <c r="CP65214" s="3"/>
      <c r="CQ65214" s="3"/>
      <c r="CR65214" s="3"/>
      <c r="CS65214" s="3"/>
      <c r="CT65214" s="3"/>
      <c r="CU65214" s="3"/>
      <c r="CV65214" s="3"/>
      <c r="CW65214" s="3"/>
      <c r="CX65214" s="3"/>
      <c r="CY65214" s="3"/>
      <c r="CZ65214" s="3"/>
      <c r="DA65214" s="3"/>
      <c r="DB65214" s="3"/>
      <c r="DC65214" s="3"/>
      <c r="DD65214" s="3"/>
      <c r="DE65214" s="3"/>
      <c r="DF65214" s="3"/>
      <c r="DG65214" s="3"/>
      <c r="DH65214" s="3"/>
      <c r="DI65214" s="3"/>
      <c r="DJ65214" s="3"/>
      <c r="DK65214" s="3"/>
      <c r="DL65214" s="3"/>
      <c r="DM65214" s="3"/>
      <c r="DN65214" s="3"/>
      <c r="DO65214" s="3"/>
      <c r="DP65214" s="3"/>
      <c r="DQ65214" s="3"/>
      <c r="DR65214" s="3"/>
      <c r="DS65214" s="3"/>
      <c r="DT65214" s="3"/>
      <c r="DU65214" s="3"/>
      <c r="DV65214" s="3"/>
      <c r="DW65214" s="3"/>
      <c r="DX65214" s="3"/>
      <c r="DY65214" s="3"/>
      <c r="DZ65214" s="3"/>
      <c r="EA65214" s="3"/>
      <c r="EB65214" s="3"/>
      <c r="EC65214" s="3"/>
      <c r="ED65214" s="3"/>
      <c r="EE65214" s="3"/>
      <c r="EF65214" s="3"/>
      <c r="EG65214" s="3"/>
      <c r="EH65214" s="3"/>
      <c r="EI65214" s="3"/>
      <c r="EJ65214" s="3"/>
      <c r="EK65214" s="3"/>
      <c r="EL65214" s="3"/>
      <c r="EM65214" s="3"/>
      <c r="EN65214" s="3"/>
      <c r="EO65214" s="3"/>
      <c r="EP65214" s="3"/>
      <c r="EQ65214" s="3"/>
      <c r="ER65214" s="3"/>
      <c r="ES65214" s="3"/>
      <c r="ET65214" s="3"/>
      <c r="EU65214" s="3"/>
      <c r="EV65214" s="3"/>
      <c r="EW65214" s="3"/>
      <c r="EX65214" s="3"/>
      <c r="EY65214" s="3"/>
      <c r="EZ65214" s="3"/>
      <c r="FA65214" s="3"/>
      <c r="FB65214" s="3"/>
      <c r="FC65214" s="3"/>
      <c r="FD65214" s="3"/>
      <c r="FE65214" s="3"/>
      <c r="FF65214" s="3"/>
      <c r="FG65214" s="3"/>
      <c r="FH65214" s="3"/>
      <c r="FI65214" s="3"/>
      <c r="FJ65214" s="3"/>
      <c r="FK65214" s="3"/>
      <c r="FL65214" s="3"/>
      <c r="FM65214" s="3"/>
      <c r="FN65214" s="3"/>
      <c r="FO65214" s="3"/>
      <c r="FP65214" s="3"/>
      <c r="FQ65214" s="3"/>
      <c r="FR65214" s="3"/>
      <c r="FS65214" s="3"/>
      <c r="FT65214" s="3"/>
      <c r="FU65214" s="3"/>
      <c r="FV65214" s="3"/>
      <c r="FW65214" s="3"/>
      <c r="FX65214" s="3"/>
      <c r="FY65214" s="3"/>
      <c r="FZ65214" s="3"/>
      <c r="GA65214" s="3"/>
      <c r="GB65214" s="3"/>
      <c r="GC65214" s="3"/>
    </row>
    <row r="65215" spans="1:185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  <c r="K65215" s="3"/>
      <c r="L65215" s="3"/>
      <c r="M65215" s="3"/>
      <c r="N65215" s="3"/>
      <c r="O65215" s="3"/>
      <c r="P65215" s="3"/>
      <c r="Q65215" s="3"/>
      <c r="R65215" s="3"/>
      <c r="S65215" s="3"/>
      <c r="T65215" s="3"/>
      <c r="U65215" s="3"/>
      <c r="V65215" s="3"/>
      <c r="W65215" s="3"/>
      <c r="X65215" s="3"/>
      <c r="Y65215" s="3"/>
      <c r="Z65215" s="3"/>
      <c r="AA65215" s="3"/>
      <c r="AB65215" s="3"/>
      <c r="AC65215" s="3"/>
      <c r="AD65215" s="3"/>
      <c r="AE65215" s="3"/>
      <c r="AF65215" s="3"/>
      <c r="AG65215" s="3"/>
      <c r="AH65215" s="3"/>
      <c r="AI65215" s="3"/>
      <c r="AJ65215" s="3"/>
      <c r="AK65215" s="3"/>
      <c r="AL65215" s="3"/>
      <c r="AM65215" s="3"/>
      <c r="AN65215" s="3"/>
      <c r="AO65215" s="3"/>
      <c r="AP65215" s="3"/>
      <c r="AQ65215" s="3"/>
      <c r="AR65215" s="3"/>
      <c r="AS65215" s="3"/>
      <c r="AT65215" s="3"/>
      <c r="AU65215" s="3"/>
      <c r="AV65215" s="3"/>
      <c r="AW65215" s="3"/>
      <c r="AX65215" s="3"/>
      <c r="AY65215" s="3"/>
      <c r="AZ65215" s="3"/>
      <c r="BA65215" s="3"/>
      <c r="BB65215" s="3"/>
      <c r="BC65215" s="3"/>
      <c r="BD65215" s="3"/>
      <c r="BE65215" s="3"/>
      <c r="BF65215" s="3"/>
      <c r="BG65215" s="3"/>
      <c r="BH65215" s="3"/>
      <c r="BI65215" s="3"/>
      <c r="BJ65215" s="3"/>
      <c r="BK65215" s="3"/>
      <c r="BL65215" s="3"/>
      <c r="BM65215" s="3"/>
      <c r="BN65215" s="3"/>
      <c r="BO65215" s="3"/>
      <c r="BP65215" s="3"/>
      <c r="BQ65215" s="3"/>
      <c r="BR65215" s="3"/>
      <c r="BS65215" s="3"/>
      <c r="BT65215" s="3"/>
      <c r="BU65215" s="3"/>
      <c r="BV65215" s="3"/>
      <c r="BW65215" s="3"/>
      <c r="BX65215" s="3"/>
      <c r="BY65215" s="3"/>
      <c r="BZ65215" s="3"/>
      <c r="CA65215" s="3"/>
      <c r="CB65215" s="3"/>
      <c r="CC65215" s="3"/>
      <c r="CD65215" s="3"/>
      <c r="CE65215" s="3"/>
      <c r="CF65215" s="3"/>
      <c r="CG65215" s="3"/>
      <c r="CH65215" s="3"/>
      <c r="CI65215" s="3"/>
      <c r="CJ65215" s="3"/>
      <c r="CK65215" s="3"/>
      <c r="CL65215" s="3"/>
      <c r="CM65215" s="3"/>
      <c r="CN65215" s="3"/>
      <c r="CO65215" s="3"/>
      <c r="CP65215" s="3"/>
      <c r="CQ65215" s="3"/>
      <c r="CR65215" s="3"/>
      <c r="CS65215" s="3"/>
      <c r="CT65215" s="3"/>
      <c r="CU65215" s="3"/>
      <c r="CV65215" s="3"/>
      <c r="CW65215" s="3"/>
      <c r="CX65215" s="3"/>
      <c r="CY65215" s="3"/>
      <c r="CZ65215" s="3"/>
      <c r="DA65215" s="3"/>
      <c r="DB65215" s="3"/>
      <c r="DC65215" s="3"/>
      <c r="DD65215" s="3"/>
      <c r="DE65215" s="3"/>
      <c r="DF65215" s="3"/>
      <c r="DG65215" s="3"/>
      <c r="DH65215" s="3"/>
      <c r="DI65215" s="3"/>
      <c r="DJ65215" s="3"/>
      <c r="DK65215" s="3"/>
      <c r="DL65215" s="3"/>
      <c r="DM65215" s="3"/>
      <c r="DN65215" s="3"/>
      <c r="DO65215" s="3"/>
      <c r="DP65215" s="3"/>
      <c r="DQ65215" s="3"/>
      <c r="DR65215" s="3"/>
      <c r="DS65215" s="3"/>
      <c r="DT65215" s="3"/>
      <c r="DU65215" s="3"/>
      <c r="DV65215" s="3"/>
      <c r="DW65215" s="3"/>
      <c r="DX65215" s="3"/>
      <c r="DY65215" s="3"/>
      <c r="DZ65215" s="3"/>
      <c r="EA65215" s="3"/>
      <c r="EB65215" s="3"/>
      <c r="EC65215" s="3"/>
      <c r="ED65215" s="3"/>
      <c r="EE65215" s="3"/>
      <c r="EF65215" s="3"/>
      <c r="EG65215" s="3"/>
      <c r="EH65215" s="3"/>
      <c r="EI65215" s="3"/>
      <c r="EJ65215" s="3"/>
      <c r="EK65215" s="3"/>
      <c r="EL65215" s="3"/>
      <c r="EM65215" s="3"/>
      <c r="EN65215" s="3"/>
      <c r="EO65215" s="3"/>
      <c r="EP65215" s="3"/>
      <c r="EQ65215" s="3"/>
      <c r="ER65215" s="3"/>
      <c r="ES65215" s="3"/>
      <c r="ET65215" s="3"/>
      <c r="EU65215" s="3"/>
      <c r="EV65215" s="3"/>
      <c r="EW65215" s="3"/>
      <c r="EX65215" s="3"/>
      <c r="EY65215" s="3"/>
      <c r="EZ65215" s="3"/>
      <c r="FA65215" s="3"/>
      <c r="FB65215" s="3"/>
      <c r="FC65215" s="3"/>
      <c r="FD65215" s="3"/>
      <c r="FE65215" s="3"/>
      <c r="FF65215" s="3"/>
      <c r="FG65215" s="3"/>
      <c r="FH65215" s="3"/>
      <c r="FI65215" s="3"/>
      <c r="FJ65215" s="3"/>
      <c r="FK65215" s="3"/>
      <c r="FL65215" s="3"/>
      <c r="FM65215" s="3"/>
      <c r="FN65215" s="3"/>
      <c r="FO65215" s="3"/>
      <c r="FP65215" s="3"/>
      <c r="FQ65215" s="3"/>
      <c r="FR65215" s="3"/>
      <c r="FS65215" s="3"/>
      <c r="FT65215" s="3"/>
      <c r="FU65215" s="3"/>
      <c r="FV65215" s="3"/>
      <c r="FW65215" s="3"/>
      <c r="FX65215" s="3"/>
      <c r="FY65215" s="3"/>
      <c r="FZ65215" s="3"/>
      <c r="GA65215" s="3"/>
      <c r="GB65215" s="3"/>
      <c r="GC65215" s="3"/>
    </row>
    <row r="65216" spans="1:185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  <c r="K65216" s="3"/>
      <c r="L65216" s="3"/>
      <c r="M65216" s="3"/>
      <c r="N65216" s="3"/>
      <c r="O65216" s="3"/>
      <c r="P65216" s="3"/>
      <c r="Q65216" s="3"/>
      <c r="R65216" s="3"/>
      <c r="S65216" s="3"/>
      <c r="T65216" s="3"/>
      <c r="U65216" s="3"/>
      <c r="V65216" s="3"/>
      <c r="W65216" s="3"/>
      <c r="X65216" s="3"/>
      <c r="Y65216" s="3"/>
      <c r="Z65216" s="3"/>
      <c r="AA65216" s="3"/>
      <c r="AB65216" s="3"/>
      <c r="AC65216" s="3"/>
      <c r="AD65216" s="3"/>
      <c r="AE65216" s="3"/>
      <c r="AF65216" s="3"/>
      <c r="AG65216" s="3"/>
      <c r="AH65216" s="3"/>
      <c r="AI65216" s="3"/>
      <c r="AJ65216" s="3"/>
      <c r="AK65216" s="3"/>
      <c r="AL65216" s="3"/>
      <c r="AM65216" s="3"/>
      <c r="AN65216" s="3"/>
      <c r="AO65216" s="3"/>
      <c r="AP65216" s="3"/>
      <c r="AQ65216" s="3"/>
      <c r="AR65216" s="3"/>
      <c r="AS65216" s="3"/>
      <c r="AT65216" s="3"/>
      <c r="AU65216" s="3"/>
      <c r="AV65216" s="3"/>
      <c r="AW65216" s="3"/>
      <c r="AX65216" s="3"/>
      <c r="AY65216" s="3"/>
      <c r="AZ65216" s="3"/>
      <c r="BA65216" s="3"/>
      <c r="BB65216" s="3"/>
      <c r="BC65216" s="3"/>
      <c r="BD65216" s="3"/>
      <c r="BE65216" s="3"/>
      <c r="BF65216" s="3"/>
      <c r="BG65216" s="3"/>
      <c r="BH65216" s="3"/>
      <c r="BI65216" s="3"/>
      <c r="BJ65216" s="3"/>
      <c r="BK65216" s="3"/>
      <c r="BL65216" s="3"/>
      <c r="BM65216" s="3"/>
      <c r="BN65216" s="3"/>
      <c r="BO65216" s="3"/>
      <c r="BP65216" s="3"/>
      <c r="BQ65216" s="3"/>
      <c r="BR65216" s="3"/>
      <c r="BS65216" s="3"/>
      <c r="BT65216" s="3"/>
      <c r="BU65216" s="3"/>
      <c r="BV65216" s="3"/>
      <c r="BW65216" s="3"/>
      <c r="BX65216" s="3"/>
      <c r="BY65216" s="3"/>
      <c r="BZ65216" s="3"/>
      <c r="CA65216" s="3"/>
      <c r="CB65216" s="3"/>
      <c r="CC65216" s="3"/>
      <c r="CD65216" s="3"/>
      <c r="CE65216" s="3"/>
      <c r="CF65216" s="3"/>
      <c r="CG65216" s="3"/>
      <c r="CH65216" s="3"/>
      <c r="CI65216" s="3"/>
      <c r="CJ65216" s="3"/>
      <c r="CK65216" s="3"/>
      <c r="CL65216" s="3"/>
      <c r="CM65216" s="3"/>
      <c r="CN65216" s="3"/>
      <c r="CO65216" s="3"/>
      <c r="CP65216" s="3"/>
      <c r="CQ65216" s="3"/>
      <c r="CR65216" s="3"/>
      <c r="CS65216" s="3"/>
      <c r="CT65216" s="3"/>
      <c r="CU65216" s="3"/>
      <c r="CV65216" s="3"/>
      <c r="CW65216" s="3"/>
      <c r="CX65216" s="3"/>
      <c r="CY65216" s="3"/>
      <c r="CZ65216" s="3"/>
      <c r="DA65216" s="3"/>
      <c r="DB65216" s="3"/>
      <c r="DC65216" s="3"/>
      <c r="DD65216" s="3"/>
      <c r="DE65216" s="3"/>
      <c r="DF65216" s="3"/>
      <c r="DG65216" s="3"/>
      <c r="DH65216" s="3"/>
      <c r="DI65216" s="3"/>
      <c r="DJ65216" s="3"/>
      <c r="DK65216" s="3"/>
      <c r="DL65216" s="3"/>
      <c r="DM65216" s="3"/>
      <c r="DN65216" s="3"/>
      <c r="DO65216" s="3"/>
      <c r="DP65216" s="3"/>
      <c r="DQ65216" s="3"/>
      <c r="DR65216" s="3"/>
      <c r="DS65216" s="3"/>
      <c r="DT65216" s="3"/>
      <c r="DU65216" s="3"/>
      <c r="DV65216" s="3"/>
      <c r="DW65216" s="3"/>
      <c r="DX65216" s="3"/>
      <c r="DY65216" s="3"/>
      <c r="DZ65216" s="3"/>
      <c r="EA65216" s="3"/>
      <c r="EB65216" s="3"/>
      <c r="EC65216" s="3"/>
      <c r="ED65216" s="3"/>
      <c r="EE65216" s="3"/>
      <c r="EF65216" s="3"/>
      <c r="EG65216" s="3"/>
      <c r="EH65216" s="3"/>
      <c r="EI65216" s="3"/>
      <c r="EJ65216" s="3"/>
      <c r="EK65216" s="3"/>
      <c r="EL65216" s="3"/>
      <c r="EM65216" s="3"/>
      <c r="EN65216" s="3"/>
      <c r="EO65216" s="3"/>
      <c r="EP65216" s="3"/>
      <c r="EQ65216" s="3"/>
      <c r="ER65216" s="3"/>
      <c r="ES65216" s="3"/>
      <c r="ET65216" s="3"/>
      <c r="EU65216" s="3"/>
      <c r="EV65216" s="3"/>
      <c r="EW65216" s="3"/>
      <c r="EX65216" s="3"/>
      <c r="EY65216" s="3"/>
      <c r="EZ65216" s="3"/>
      <c r="FA65216" s="3"/>
      <c r="FB65216" s="3"/>
      <c r="FC65216" s="3"/>
      <c r="FD65216" s="3"/>
      <c r="FE65216" s="3"/>
      <c r="FF65216" s="3"/>
      <c r="FG65216" s="3"/>
      <c r="FH65216" s="3"/>
      <c r="FI65216" s="3"/>
      <c r="FJ65216" s="3"/>
      <c r="FK65216" s="3"/>
      <c r="FL65216" s="3"/>
      <c r="FM65216" s="3"/>
      <c r="FN65216" s="3"/>
      <c r="FO65216" s="3"/>
      <c r="FP65216" s="3"/>
      <c r="FQ65216" s="3"/>
      <c r="FR65216" s="3"/>
      <c r="FS65216" s="3"/>
      <c r="FT65216" s="3"/>
      <c r="FU65216" s="3"/>
      <c r="FV65216" s="3"/>
      <c r="FW65216" s="3"/>
      <c r="FX65216" s="3"/>
      <c r="FY65216" s="3"/>
      <c r="FZ65216" s="3"/>
      <c r="GA65216" s="3"/>
      <c r="GB65216" s="3"/>
      <c r="GC65216" s="3"/>
    </row>
    <row r="65217" spans="1:185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  <c r="K65217" s="3"/>
      <c r="L65217" s="3"/>
      <c r="M65217" s="3"/>
      <c r="N65217" s="3"/>
      <c r="O65217" s="3"/>
      <c r="P65217" s="3"/>
      <c r="Q65217" s="3"/>
      <c r="R65217" s="3"/>
      <c r="S65217" s="3"/>
      <c r="T65217" s="3"/>
      <c r="U65217" s="3"/>
      <c r="V65217" s="3"/>
      <c r="W65217" s="3"/>
      <c r="X65217" s="3"/>
      <c r="Y65217" s="3"/>
      <c r="Z65217" s="3"/>
      <c r="AA65217" s="3"/>
      <c r="AB65217" s="3"/>
      <c r="AC65217" s="3"/>
      <c r="AD65217" s="3"/>
      <c r="AE65217" s="3"/>
      <c r="AF65217" s="3"/>
      <c r="AG65217" s="3"/>
      <c r="AH65217" s="3"/>
      <c r="AI65217" s="3"/>
      <c r="AJ65217" s="3"/>
      <c r="AK65217" s="3"/>
      <c r="AL65217" s="3"/>
      <c r="AM65217" s="3"/>
      <c r="AN65217" s="3"/>
      <c r="AO65217" s="3"/>
      <c r="AP65217" s="3"/>
      <c r="AQ65217" s="3"/>
      <c r="AR65217" s="3"/>
      <c r="AS65217" s="3"/>
      <c r="AT65217" s="3"/>
      <c r="AU65217" s="3"/>
      <c r="AV65217" s="3"/>
      <c r="AW65217" s="3"/>
      <c r="AX65217" s="3"/>
      <c r="AY65217" s="3"/>
      <c r="AZ65217" s="3"/>
      <c r="BA65217" s="3"/>
      <c r="BB65217" s="3"/>
      <c r="BC65217" s="3"/>
      <c r="BD65217" s="3"/>
      <c r="BE65217" s="3"/>
      <c r="BF65217" s="3"/>
      <c r="BG65217" s="3"/>
      <c r="BH65217" s="3"/>
      <c r="BI65217" s="3"/>
      <c r="BJ65217" s="3"/>
      <c r="BK65217" s="3"/>
      <c r="BL65217" s="3"/>
      <c r="BM65217" s="3"/>
      <c r="BN65217" s="3"/>
      <c r="BO65217" s="3"/>
      <c r="BP65217" s="3"/>
      <c r="BQ65217" s="3"/>
      <c r="BR65217" s="3"/>
      <c r="BS65217" s="3"/>
      <c r="BT65217" s="3"/>
      <c r="BU65217" s="3"/>
      <c r="BV65217" s="3"/>
      <c r="BW65217" s="3"/>
      <c r="BX65217" s="3"/>
      <c r="BY65217" s="3"/>
      <c r="BZ65217" s="3"/>
      <c r="CA65217" s="3"/>
      <c r="CB65217" s="3"/>
      <c r="CC65217" s="3"/>
      <c r="CD65217" s="3"/>
      <c r="CE65217" s="3"/>
      <c r="CF65217" s="3"/>
      <c r="CG65217" s="3"/>
      <c r="CH65217" s="3"/>
      <c r="CI65217" s="3"/>
      <c r="CJ65217" s="3"/>
      <c r="CK65217" s="3"/>
      <c r="CL65217" s="3"/>
      <c r="CM65217" s="3"/>
      <c r="CN65217" s="3"/>
      <c r="CO65217" s="3"/>
      <c r="CP65217" s="3"/>
      <c r="CQ65217" s="3"/>
      <c r="CR65217" s="3"/>
      <c r="CS65217" s="3"/>
      <c r="CT65217" s="3"/>
      <c r="CU65217" s="3"/>
      <c r="CV65217" s="3"/>
      <c r="CW65217" s="3"/>
      <c r="CX65217" s="3"/>
      <c r="CY65217" s="3"/>
      <c r="CZ65217" s="3"/>
      <c r="DA65217" s="3"/>
      <c r="DB65217" s="3"/>
      <c r="DC65217" s="3"/>
      <c r="DD65217" s="3"/>
      <c r="DE65217" s="3"/>
      <c r="DF65217" s="3"/>
      <c r="DG65217" s="3"/>
      <c r="DH65217" s="3"/>
      <c r="DI65217" s="3"/>
      <c r="DJ65217" s="3"/>
      <c r="DK65217" s="3"/>
      <c r="DL65217" s="3"/>
      <c r="DM65217" s="3"/>
      <c r="DN65217" s="3"/>
      <c r="DO65217" s="3"/>
      <c r="DP65217" s="3"/>
      <c r="DQ65217" s="3"/>
      <c r="DR65217" s="3"/>
      <c r="DS65217" s="3"/>
      <c r="DT65217" s="3"/>
      <c r="DU65217" s="3"/>
      <c r="DV65217" s="3"/>
      <c r="DW65217" s="3"/>
      <c r="DX65217" s="3"/>
      <c r="DY65217" s="3"/>
      <c r="DZ65217" s="3"/>
      <c r="EA65217" s="3"/>
      <c r="EB65217" s="3"/>
      <c r="EC65217" s="3"/>
      <c r="ED65217" s="3"/>
      <c r="EE65217" s="3"/>
      <c r="EF65217" s="3"/>
      <c r="EG65217" s="3"/>
      <c r="EH65217" s="3"/>
      <c r="EI65217" s="3"/>
      <c r="EJ65217" s="3"/>
      <c r="EK65217" s="3"/>
      <c r="EL65217" s="3"/>
      <c r="EM65217" s="3"/>
      <c r="EN65217" s="3"/>
      <c r="EO65217" s="3"/>
      <c r="EP65217" s="3"/>
      <c r="EQ65217" s="3"/>
      <c r="ER65217" s="3"/>
      <c r="ES65217" s="3"/>
      <c r="ET65217" s="3"/>
      <c r="EU65217" s="3"/>
      <c r="EV65217" s="3"/>
      <c r="EW65217" s="3"/>
      <c r="EX65217" s="3"/>
      <c r="EY65217" s="3"/>
      <c r="EZ65217" s="3"/>
      <c r="FA65217" s="3"/>
      <c r="FB65217" s="3"/>
      <c r="FC65217" s="3"/>
      <c r="FD65217" s="3"/>
      <c r="FE65217" s="3"/>
      <c r="FF65217" s="3"/>
      <c r="FG65217" s="3"/>
      <c r="FH65217" s="3"/>
      <c r="FI65217" s="3"/>
      <c r="FJ65217" s="3"/>
      <c r="FK65217" s="3"/>
      <c r="FL65217" s="3"/>
      <c r="FM65217" s="3"/>
      <c r="FN65217" s="3"/>
      <c r="FO65217" s="3"/>
      <c r="FP65217" s="3"/>
      <c r="FQ65217" s="3"/>
      <c r="FR65217" s="3"/>
      <c r="FS65217" s="3"/>
      <c r="FT65217" s="3"/>
      <c r="FU65217" s="3"/>
      <c r="FV65217" s="3"/>
      <c r="FW65217" s="3"/>
      <c r="FX65217" s="3"/>
      <c r="FY65217" s="3"/>
      <c r="FZ65217" s="3"/>
      <c r="GA65217" s="3"/>
      <c r="GB65217" s="3"/>
      <c r="GC65217" s="3"/>
    </row>
    <row r="65218" spans="1:185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  <c r="K65218" s="3"/>
      <c r="L65218" s="3"/>
      <c r="M65218" s="3"/>
      <c r="N65218" s="3"/>
      <c r="O65218" s="3"/>
      <c r="P65218" s="3"/>
      <c r="Q65218" s="3"/>
      <c r="R65218" s="3"/>
      <c r="S65218" s="3"/>
      <c r="T65218" s="3"/>
      <c r="U65218" s="3"/>
      <c r="V65218" s="3"/>
      <c r="W65218" s="3"/>
      <c r="X65218" s="3"/>
      <c r="Y65218" s="3"/>
      <c r="Z65218" s="3"/>
      <c r="AA65218" s="3"/>
      <c r="AB65218" s="3"/>
      <c r="AC65218" s="3"/>
      <c r="AD65218" s="3"/>
      <c r="AE65218" s="3"/>
      <c r="AF65218" s="3"/>
      <c r="AG65218" s="3"/>
      <c r="AH65218" s="3"/>
      <c r="AI65218" s="3"/>
      <c r="AJ65218" s="3"/>
      <c r="AK65218" s="3"/>
      <c r="AL65218" s="3"/>
      <c r="AM65218" s="3"/>
      <c r="AN65218" s="3"/>
      <c r="AO65218" s="3"/>
      <c r="AP65218" s="3"/>
      <c r="AQ65218" s="3"/>
      <c r="AR65218" s="3"/>
      <c r="AS65218" s="3"/>
      <c r="AT65218" s="3"/>
      <c r="AU65218" s="3"/>
      <c r="AV65218" s="3"/>
      <c r="AW65218" s="3"/>
      <c r="AX65218" s="3"/>
      <c r="AY65218" s="3"/>
      <c r="AZ65218" s="3"/>
      <c r="BA65218" s="3"/>
      <c r="BB65218" s="3"/>
      <c r="BC65218" s="3"/>
      <c r="BD65218" s="3"/>
      <c r="BE65218" s="3"/>
      <c r="BF65218" s="3"/>
      <c r="BG65218" s="3"/>
      <c r="BH65218" s="3"/>
      <c r="BI65218" s="3"/>
      <c r="BJ65218" s="3"/>
      <c r="BK65218" s="3"/>
      <c r="BL65218" s="3"/>
      <c r="BM65218" s="3"/>
      <c r="BN65218" s="3"/>
      <c r="BO65218" s="3"/>
      <c r="BP65218" s="3"/>
      <c r="BQ65218" s="3"/>
      <c r="BR65218" s="3"/>
      <c r="BS65218" s="3"/>
      <c r="BT65218" s="3"/>
      <c r="BU65218" s="3"/>
      <c r="BV65218" s="3"/>
      <c r="BW65218" s="3"/>
      <c r="BX65218" s="3"/>
      <c r="BY65218" s="3"/>
      <c r="BZ65218" s="3"/>
      <c r="CA65218" s="3"/>
      <c r="CB65218" s="3"/>
      <c r="CC65218" s="3"/>
      <c r="CD65218" s="3"/>
      <c r="CE65218" s="3"/>
      <c r="CF65218" s="3"/>
      <c r="CG65218" s="3"/>
      <c r="CH65218" s="3"/>
      <c r="CI65218" s="3"/>
      <c r="CJ65218" s="3"/>
      <c r="CK65218" s="3"/>
      <c r="CL65218" s="3"/>
      <c r="CM65218" s="3"/>
      <c r="CN65218" s="3"/>
      <c r="CO65218" s="3"/>
      <c r="CP65218" s="3"/>
      <c r="CQ65218" s="3"/>
      <c r="CR65218" s="3"/>
      <c r="CS65218" s="3"/>
      <c r="CT65218" s="3"/>
      <c r="CU65218" s="3"/>
      <c r="CV65218" s="3"/>
      <c r="CW65218" s="3"/>
      <c r="CX65218" s="3"/>
      <c r="CY65218" s="3"/>
      <c r="CZ65218" s="3"/>
      <c r="DA65218" s="3"/>
      <c r="DB65218" s="3"/>
      <c r="DC65218" s="3"/>
      <c r="DD65218" s="3"/>
      <c r="DE65218" s="3"/>
      <c r="DF65218" s="3"/>
      <c r="DG65218" s="3"/>
      <c r="DH65218" s="3"/>
      <c r="DI65218" s="3"/>
      <c r="DJ65218" s="3"/>
      <c r="DK65218" s="3"/>
      <c r="DL65218" s="3"/>
      <c r="DM65218" s="3"/>
      <c r="DN65218" s="3"/>
      <c r="DO65218" s="3"/>
      <c r="DP65218" s="3"/>
      <c r="DQ65218" s="3"/>
      <c r="DR65218" s="3"/>
      <c r="DS65218" s="3"/>
      <c r="DT65218" s="3"/>
      <c r="DU65218" s="3"/>
      <c r="DV65218" s="3"/>
      <c r="DW65218" s="3"/>
      <c r="DX65218" s="3"/>
      <c r="DY65218" s="3"/>
      <c r="DZ65218" s="3"/>
      <c r="EA65218" s="3"/>
      <c r="EB65218" s="3"/>
      <c r="EC65218" s="3"/>
      <c r="ED65218" s="3"/>
      <c r="EE65218" s="3"/>
      <c r="EF65218" s="3"/>
      <c r="EG65218" s="3"/>
      <c r="EH65218" s="3"/>
      <c r="EI65218" s="3"/>
      <c r="EJ65218" s="3"/>
      <c r="EK65218" s="3"/>
      <c r="EL65218" s="3"/>
      <c r="EM65218" s="3"/>
      <c r="EN65218" s="3"/>
      <c r="EO65218" s="3"/>
      <c r="EP65218" s="3"/>
      <c r="EQ65218" s="3"/>
      <c r="ER65218" s="3"/>
      <c r="ES65218" s="3"/>
      <c r="ET65218" s="3"/>
      <c r="EU65218" s="3"/>
      <c r="EV65218" s="3"/>
      <c r="EW65218" s="3"/>
      <c r="EX65218" s="3"/>
      <c r="EY65218" s="3"/>
      <c r="EZ65218" s="3"/>
      <c r="FA65218" s="3"/>
      <c r="FB65218" s="3"/>
      <c r="FC65218" s="3"/>
      <c r="FD65218" s="3"/>
      <c r="FE65218" s="3"/>
      <c r="FF65218" s="3"/>
      <c r="FG65218" s="3"/>
      <c r="FH65218" s="3"/>
      <c r="FI65218" s="3"/>
      <c r="FJ65218" s="3"/>
      <c r="FK65218" s="3"/>
      <c r="FL65218" s="3"/>
      <c r="FM65218" s="3"/>
      <c r="FN65218" s="3"/>
      <c r="FO65218" s="3"/>
      <c r="FP65218" s="3"/>
      <c r="FQ65218" s="3"/>
      <c r="FR65218" s="3"/>
      <c r="FS65218" s="3"/>
      <c r="FT65218" s="3"/>
      <c r="FU65218" s="3"/>
      <c r="FV65218" s="3"/>
      <c r="FW65218" s="3"/>
      <c r="FX65218" s="3"/>
      <c r="FY65218" s="3"/>
      <c r="FZ65218" s="3"/>
      <c r="GA65218" s="3"/>
      <c r="GB65218" s="3"/>
      <c r="GC65218" s="3"/>
    </row>
    <row r="65219" spans="1:185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  <c r="K65219" s="3"/>
      <c r="L65219" s="3"/>
      <c r="M65219" s="3"/>
      <c r="N65219" s="3"/>
      <c r="O65219" s="3"/>
      <c r="P65219" s="3"/>
      <c r="Q65219" s="3"/>
      <c r="R65219" s="3"/>
      <c r="S65219" s="3"/>
      <c r="T65219" s="3"/>
      <c r="U65219" s="3"/>
      <c r="V65219" s="3"/>
      <c r="W65219" s="3"/>
      <c r="X65219" s="3"/>
      <c r="Y65219" s="3"/>
      <c r="Z65219" s="3"/>
      <c r="AA65219" s="3"/>
      <c r="AB65219" s="3"/>
      <c r="AC65219" s="3"/>
      <c r="AD65219" s="3"/>
      <c r="AE65219" s="3"/>
      <c r="AF65219" s="3"/>
      <c r="AG65219" s="3"/>
      <c r="AH65219" s="3"/>
      <c r="AI65219" s="3"/>
      <c r="AJ65219" s="3"/>
      <c r="AK65219" s="3"/>
      <c r="AL65219" s="3"/>
      <c r="AM65219" s="3"/>
      <c r="AN65219" s="3"/>
      <c r="AO65219" s="3"/>
      <c r="AP65219" s="3"/>
      <c r="AQ65219" s="3"/>
      <c r="AR65219" s="3"/>
      <c r="AS65219" s="3"/>
      <c r="AT65219" s="3"/>
      <c r="AU65219" s="3"/>
      <c r="AV65219" s="3"/>
      <c r="AW65219" s="3"/>
      <c r="AX65219" s="3"/>
      <c r="AY65219" s="3"/>
      <c r="AZ65219" s="3"/>
      <c r="BA65219" s="3"/>
      <c r="BB65219" s="3"/>
      <c r="BC65219" s="3"/>
      <c r="BD65219" s="3"/>
      <c r="BE65219" s="3"/>
      <c r="BF65219" s="3"/>
      <c r="BG65219" s="3"/>
      <c r="BH65219" s="3"/>
      <c r="BI65219" s="3"/>
      <c r="BJ65219" s="3"/>
      <c r="BK65219" s="3"/>
      <c r="BL65219" s="3"/>
      <c r="BM65219" s="3"/>
      <c r="BN65219" s="3"/>
      <c r="BO65219" s="3"/>
      <c r="BP65219" s="3"/>
      <c r="BQ65219" s="3"/>
      <c r="BR65219" s="3"/>
      <c r="BS65219" s="3"/>
      <c r="BT65219" s="3"/>
      <c r="BU65219" s="3"/>
      <c r="BV65219" s="3"/>
      <c r="BW65219" s="3"/>
      <c r="BX65219" s="3"/>
      <c r="BY65219" s="3"/>
      <c r="BZ65219" s="3"/>
      <c r="CA65219" s="3"/>
      <c r="CB65219" s="3"/>
      <c r="CC65219" s="3"/>
      <c r="CD65219" s="3"/>
      <c r="CE65219" s="3"/>
      <c r="CF65219" s="3"/>
      <c r="CG65219" s="3"/>
      <c r="CH65219" s="3"/>
      <c r="CI65219" s="3"/>
      <c r="CJ65219" s="3"/>
      <c r="CK65219" s="3"/>
      <c r="CL65219" s="3"/>
      <c r="CM65219" s="3"/>
      <c r="CN65219" s="3"/>
      <c r="CO65219" s="3"/>
      <c r="CP65219" s="3"/>
      <c r="CQ65219" s="3"/>
      <c r="CR65219" s="3"/>
      <c r="CS65219" s="3"/>
      <c r="CT65219" s="3"/>
      <c r="CU65219" s="3"/>
      <c r="CV65219" s="3"/>
      <c r="CW65219" s="3"/>
      <c r="CX65219" s="3"/>
      <c r="CY65219" s="3"/>
      <c r="CZ65219" s="3"/>
      <c r="DA65219" s="3"/>
      <c r="DB65219" s="3"/>
      <c r="DC65219" s="3"/>
      <c r="DD65219" s="3"/>
      <c r="DE65219" s="3"/>
      <c r="DF65219" s="3"/>
      <c r="DG65219" s="3"/>
      <c r="DH65219" s="3"/>
      <c r="DI65219" s="3"/>
      <c r="DJ65219" s="3"/>
      <c r="DK65219" s="3"/>
      <c r="DL65219" s="3"/>
      <c r="DM65219" s="3"/>
      <c r="DN65219" s="3"/>
      <c r="DO65219" s="3"/>
      <c r="DP65219" s="3"/>
      <c r="DQ65219" s="3"/>
      <c r="DR65219" s="3"/>
      <c r="DS65219" s="3"/>
      <c r="DT65219" s="3"/>
      <c r="DU65219" s="3"/>
      <c r="DV65219" s="3"/>
      <c r="DW65219" s="3"/>
      <c r="DX65219" s="3"/>
      <c r="DY65219" s="3"/>
      <c r="DZ65219" s="3"/>
      <c r="EA65219" s="3"/>
      <c r="EB65219" s="3"/>
      <c r="EC65219" s="3"/>
      <c r="ED65219" s="3"/>
      <c r="EE65219" s="3"/>
      <c r="EF65219" s="3"/>
      <c r="EG65219" s="3"/>
      <c r="EH65219" s="3"/>
      <c r="EI65219" s="3"/>
      <c r="EJ65219" s="3"/>
      <c r="EK65219" s="3"/>
      <c r="EL65219" s="3"/>
      <c r="EM65219" s="3"/>
      <c r="EN65219" s="3"/>
      <c r="EO65219" s="3"/>
      <c r="EP65219" s="3"/>
      <c r="EQ65219" s="3"/>
      <c r="ER65219" s="3"/>
      <c r="ES65219" s="3"/>
      <c r="ET65219" s="3"/>
      <c r="EU65219" s="3"/>
      <c r="EV65219" s="3"/>
      <c r="EW65219" s="3"/>
      <c r="EX65219" s="3"/>
      <c r="EY65219" s="3"/>
      <c r="EZ65219" s="3"/>
      <c r="FA65219" s="3"/>
      <c r="FB65219" s="3"/>
      <c r="FC65219" s="3"/>
      <c r="FD65219" s="3"/>
      <c r="FE65219" s="3"/>
      <c r="FF65219" s="3"/>
      <c r="FG65219" s="3"/>
      <c r="FH65219" s="3"/>
      <c r="FI65219" s="3"/>
      <c r="FJ65219" s="3"/>
      <c r="FK65219" s="3"/>
      <c r="FL65219" s="3"/>
      <c r="FM65219" s="3"/>
      <c r="FN65219" s="3"/>
      <c r="FO65219" s="3"/>
      <c r="FP65219" s="3"/>
      <c r="FQ65219" s="3"/>
      <c r="FR65219" s="3"/>
      <c r="FS65219" s="3"/>
      <c r="FT65219" s="3"/>
      <c r="FU65219" s="3"/>
      <c r="FV65219" s="3"/>
      <c r="FW65219" s="3"/>
      <c r="FX65219" s="3"/>
      <c r="FY65219" s="3"/>
      <c r="FZ65219" s="3"/>
      <c r="GA65219" s="3"/>
      <c r="GB65219" s="3"/>
      <c r="GC65219" s="3"/>
    </row>
    <row r="65220" spans="1:185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  <c r="K65220" s="3"/>
      <c r="L65220" s="3"/>
      <c r="M65220" s="3"/>
      <c r="N65220" s="3"/>
      <c r="O65220" s="3"/>
      <c r="P65220" s="3"/>
      <c r="Q65220" s="3"/>
      <c r="R65220" s="3"/>
      <c r="S65220" s="3"/>
      <c r="T65220" s="3"/>
      <c r="U65220" s="3"/>
      <c r="V65220" s="3"/>
      <c r="W65220" s="3"/>
      <c r="X65220" s="3"/>
      <c r="Y65220" s="3"/>
      <c r="Z65220" s="3"/>
      <c r="AA65220" s="3"/>
      <c r="AB65220" s="3"/>
      <c r="AC65220" s="3"/>
      <c r="AD65220" s="3"/>
      <c r="AE65220" s="3"/>
      <c r="AF65220" s="3"/>
      <c r="AG65220" s="3"/>
      <c r="AH65220" s="3"/>
      <c r="AI65220" s="3"/>
      <c r="AJ65220" s="3"/>
      <c r="AK65220" s="3"/>
      <c r="AL65220" s="3"/>
      <c r="AM65220" s="3"/>
      <c r="AN65220" s="3"/>
      <c r="AO65220" s="3"/>
      <c r="AP65220" s="3"/>
      <c r="AQ65220" s="3"/>
      <c r="AR65220" s="3"/>
      <c r="AS65220" s="3"/>
      <c r="AT65220" s="3"/>
      <c r="AU65220" s="3"/>
      <c r="AV65220" s="3"/>
      <c r="AW65220" s="3"/>
      <c r="AX65220" s="3"/>
      <c r="AY65220" s="3"/>
      <c r="AZ65220" s="3"/>
      <c r="BA65220" s="3"/>
      <c r="BB65220" s="3"/>
      <c r="BC65220" s="3"/>
      <c r="BD65220" s="3"/>
      <c r="BE65220" s="3"/>
      <c r="BF65220" s="3"/>
      <c r="BG65220" s="3"/>
      <c r="BH65220" s="3"/>
      <c r="BI65220" s="3"/>
      <c r="BJ65220" s="3"/>
      <c r="BK65220" s="3"/>
      <c r="BL65220" s="3"/>
      <c r="BM65220" s="3"/>
      <c r="BN65220" s="3"/>
      <c r="BO65220" s="3"/>
      <c r="BP65220" s="3"/>
      <c r="BQ65220" s="3"/>
      <c r="BR65220" s="3"/>
      <c r="BS65220" s="3"/>
      <c r="BT65220" s="3"/>
      <c r="BU65220" s="3"/>
      <c r="BV65220" s="3"/>
      <c r="BW65220" s="3"/>
      <c r="BX65220" s="3"/>
      <c r="BY65220" s="3"/>
      <c r="BZ65220" s="3"/>
      <c r="CA65220" s="3"/>
      <c r="CB65220" s="3"/>
      <c r="CC65220" s="3"/>
      <c r="CD65220" s="3"/>
      <c r="CE65220" s="3"/>
      <c r="CF65220" s="3"/>
      <c r="CG65220" s="3"/>
      <c r="CH65220" s="3"/>
      <c r="CI65220" s="3"/>
      <c r="CJ65220" s="3"/>
      <c r="CK65220" s="3"/>
      <c r="CL65220" s="3"/>
      <c r="CM65220" s="3"/>
      <c r="CN65220" s="3"/>
      <c r="CO65220" s="3"/>
      <c r="CP65220" s="3"/>
      <c r="CQ65220" s="3"/>
      <c r="CR65220" s="3"/>
      <c r="CS65220" s="3"/>
      <c r="CT65220" s="3"/>
      <c r="CU65220" s="3"/>
      <c r="CV65220" s="3"/>
      <c r="CW65220" s="3"/>
      <c r="CX65220" s="3"/>
      <c r="CY65220" s="3"/>
      <c r="CZ65220" s="3"/>
      <c r="DA65220" s="3"/>
      <c r="DB65220" s="3"/>
      <c r="DC65220" s="3"/>
      <c r="DD65220" s="3"/>
      <c r="DE65220" s="3"/>
      <c r="DF65220" s="3"/>
      <c r="DG65220" s="3"/>
      <c r="DH65220" s="3"/>
      <c r="DI65220" s="3"/>
      <c r="DJ65220" s="3"/>
      <c r="DK65220" s="3"/>
      <c r="DL65220" s="3"/>
      <c r="DM65220" s="3"/>
      <c r="DN65220" s="3"/>
      <c r="DO65220" s="3"/>
      <c r="DP65220" s="3"/>
      <c r="DQ65220" s="3"/>
      <c r="DR65220" s="3"/>
      <c r="DS65220" s="3"/>
      <c r="DT65220" s="3"/>
      <c r="DU65220" s="3"/>
      <c r="DV65220" s="3"/>
      <c r="DW65220" s="3"/>
      <c r="DX65220" s="3"/>
      <c r="DY65220" s="3"/>
      <c r="DZ65220" s="3"/>
      <c r="EA65220" s="3"/>
      <c r="EB65220" s="3"/>
      <c r="EC65220" s="3"/>
      <c r="ED65220" s="3"/>
      <c r="EE65220" s="3"/>
      <c r="EF65220" s="3"/>
      <c r="EG65220" s="3"/>
      <c r="EH65220" s="3"/>
      <c r="EI65220" s="3"/>
      <c r="EJ65220" s="3"/>
      <c r="EK65220" s="3"/>
      <c r="EL65220" s="3"/>
      <c r="EM65220" s="3"/>
      <c r="EN65220" s="3"/>
      <c r="EO65220" s="3"/>
      <c r="EP65220" s="3"/>
      <c r="EQ65220" s="3"/>
      <c r="ER65220" s="3"/>
      <c r="ES65220" s="3"/>
      <c r="ET65220" s="3"/>
      <c r="EU65220" s="3"/>
      <c r="EV65220" s="3"/>
      <c r="EW65220" s="3"/>
      <c r="EX65220" s="3"/>
      <c r="EY65220" s="3"/>
      <c r="EZ65220" s="3"/>
      <c r="FA65220" s="3"/>
      <c r="FB65220" s="3"/>
      <c r="FC65220" s="3"/>
      <c r="FD65220" s="3"/>
      <c r="FE65220" s="3"/>
      <c r="FF65220" s="3"/>
      <c r="FG65220" s="3"/>
      <c r="FH65220" s="3"/>
      <c r="FI65220" s="3"/>
      <c r="FJ65220" s="3"/>
      <c r="FK65220" s="3"/>
      <c r="FL65220" s="3"/>
      <c r="FM65220" s="3"/>
      <c r="FN65220" s="3"/>
      <c r="FO65220" s="3"/>
      <c r="FP65220" s="3"/>
      <c r="FQ65220" s="3"/>
      <c r="FR65220" s="3"/>
      <c r="FS65220" s="3"/>
      <c r="FT65220" s="3"/>
      <c r="FU65220" s="3"/>
      <c r="FV65220" s="3"/>
      <c r="FW65220" s="3"/>
      <c r="FX65220" s="3"/>
      <c r="FY65220" s="3"/>
      <c r="FZ65220" s="3"/>
      <c r="GA65220" s="3"/>
      <c r="GB65220" s="3"/>
      <c r="GC65220" s="3"/>
    </row>
    <row r="65221" spans="1:185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  <c r="K65221" s="3"/>
      <c r="L65221" s="3"/>
      <c r="M65221" s="3"/>
      <c r="N65221" s="3"/>
      <c r="O65221" s="3"/>
      <c r="P65221" s="3"/>
      <c r="Q65221" s="3"/>
      <c r="R65221" s="3"/>
      <c r="S65221" s="3"/>
      <c r="T65221" s="3"/>
      <c r="U65221" s="3"/>
      <c r="V65221" s="3"/>
      <c r="W65221" s="3"/>
      <c r="X65221" s="3"/>
      <c r="Y65221" s="3"/>
      <c r="Z65221" s="3"/>
      <c r="AA65221" s="3"/>
      <c r="AB65221" s="3"/>
      <c r="AC65221" s="3"/>
      <c r="AD65221" s="3"/>
      <c r="AE65221" s="3"/>
      <c r="AF65221" s="3"/>
      <c r="AG65221" s="3"/>
      <c r="AH65221" s="3"/>
      <c r="AI65221" s="3"/>
      <c r="AJ65221" s="3"/>
      <c r="AK65221" s="3"/>
      <c r="AL65221" s="3"/>
      <c r="AM65221" s="3"/>
      <c r="AN65221" s="3"/>
      <c r="AO65221" s="3"/>
      <c r="AP65221" s="3"/>
      <c r="AQ65221" s="3"/>
      <c r="AR65221" s="3"/>
      <c r="AS65221" s="3"/>
      <c r="AT65221" s="3"/>
      <c r="AU65221" s="3"/>
      <c r="AV65221" s="3"/>
      <c r="AW65221" s="3"/>
      <c r="AX65221" s="3"/>
      <c r="AY65221" s="3"/>
      <c r="AZ65221" s="3"/>
      <c r="BA65221" s="3"/>
      <c r="BB65221" s="3"/>
      <c r="BC65221" s="3"/>
      <c r="BD65221" s="3"/>
      <c r="BE65221" s="3"/>
      <c r="BF65221" s="3"/>
      <c r="BG65221" s="3"/>
      <c r="BH65221" s="3"/>
      <c r="BI65221" s="3"/>
      <c r="BJ65221" s="3"/>
      <c r="BK65221" s="3"/>
      <c r="BL65221" s="3"/>
      <c r="BM65221" s="3"/>
      <c r="BN65221" s="3"/>
      <c r="BO65221" s="3"/>
      <c r="BP65221" s="3"/>
      <c r="BQ65221" s="3"/>
      <c r="BR65221" s="3"/>
      <c r="BS65221" s="3"/>
      <c r="BT65221" s="3"/>
      <c r="BU65221" s="3"/>
      <c r="BV65221" s="3"/>
      <c r="BW65221" s="3"/>
      <c r="BX65221" s="3"/>
      <c r="BY65221" s="3"/>
      <c r="BZ65221" s="3"/>
      <c r="CA65221" s="3"/>
      <c r="CB65221" s="3"/>
      <c r="CC65221" s="3"/>
      <c r="CD65221" s="3"/>
      <c r="CE65221" s="3"/>
      <c r="CF65221" s="3"/>
      <c r="CG65221" s="3"/>
      <c r="CH65221" s="3"/>
      <c r="CI65221" s="3"/>
      <c r="CJ65221" s="3"/>
      <c r="CK65221" s="3"/>
      <c r="CL65221" s="3"/>
      <c r="CM65221" s="3"/>
      <c r="CN65221" s="3"/>
      <c r="CO65221" s="3"/>
      <c r="CP65221" s="3"/>
      <c r="CQ65221" s="3"/>
      <c r="CR65221" s="3"/>
      <c r="CS65221" s="3"/>
      <c r="CT65221" s="3"/>
      <c r="CU65221" s="3"/>
      <c r="CV65221" s="3"/>
      <c r="CW65221" s="3"/>
      <c r="CX65221" s="3"/>
      <c r="CY65221" s="3"/>
      <c r="CZ65221" s="3"/>
      <c r="DA65221" s="3"/>
      <c r="DB65221" s="3"/>
      <c r="DC65221" s="3"/>
      <c r="DD65221" s="3"/>
      <c r="DE65221" s="3"/>
      <c r="DF65221" s="3"/>
      <c r="DG65221" s="3"/>
      <c r="DH65221" s="3"/>
      <c r="DI65221" s="3"/>
      <c r="DJ65221" s="3"/>
      <c r="DK65221" s="3"/>
      <c r="DL65221" s="3"/>
      <c r="DM65221" s="3"/>
      <c r="DN65221" s="3"/>
      <c r="DO65221" s="3"/>
      <c r="DP65221" s="3"/>
      <c r="DQ65221" s="3"/>
      <c r="DR65221" s="3"/>
      <c r="DS65221" s="3"/>
      <c r="DT65221" s="3"/>
      <c r="DU65221" s="3"/>
      <c r="DV65221" s="3"/>
      <c r="DW65221" s="3"/>
      <c r="DX65221" s="3"/>
      <c r="DY65221" s="3"/>
      <c r="DZ65221" s="3"/>
      <c r="EA65221" s="3"/>
      <c r="EB65221" s="3"/>
      <c r="EC65221" s="3"/>
      <c r="ED65221" s="3"/>
      <c r="EE65221" s="3"/>
      <c r="EF65221" s="3"/>
      <c r="EG65221" s="3"/>
      <c r="EH65221" s="3"/>
      <c r="EI65221" s="3"/>
      <c r="EJ65221" s="3"/>
      <c r="EK65221" s="3"/>
      <c r="EL65221" s="3"/>
      <c r="EM65221" s="3"/>
      <c r="EN65221" s="3"/>
      <c r="EO65221" s="3"/>
      <c r="EP65221" s="3"/>
      <c r="EQ65221" s="3"/>
      <c r="ER65221" s="3"/>
      <c r="ES65221" s="3"/>
      <c r="ET65221" s="3"/>
      <c r="EU65221" s="3"/>
      <c r="EV65221" s="3"/>
      <c r="EW65221" s="3"/>
      <c r="EX65221" s="3"/>
      <c r="EY65221" s="3"/>
      <c r="EZ65221" s="3"/>
      <c r="FA65221" s="3"/>
      <c r="FB65221" s="3"/>
      <c r="FC65221" s="3"/>
      <c r="FD65221" s="3"/>
      <c r="FE65221" s="3"/>
      <c r="FF65221" s="3"/>
      <c r="FG65221" s="3"/>
      <c r="FH65221" s="3"/>
      <c r="FI65221" s="3"/>
      <c r="FJ65221" s="3"/>
      <c r="FK65221" s="3"/>
      <c r="FL65221" s="3"/>
      <c r="FM65221" s="3"/>
      <c r="FN65221" s="3"/>
      <c r="FO65221" s="3"/>
      <c r="FP65221" s="3"/>
      <c r="FQ65221" s="3"/>
      <c r="FR65221" s="3"/>
      <c r="FS65221" s="3"/>
      <c r="FT65221" s="3"/>
      <c r="FU65221" s="3"/>
      <c r="FV65221" s="3"/>
      <c r="FW65221" s="3"/>
      <c r="FX65221" s="3"/>
      <c r="FY65221" s="3"/>
      <c r="FZ65221" s="3"/>
      <c r="GA65221" s="3"/>
      <c r="GB65221" s="3"/>
      <c r="GC65221" s="3"/>
    </row>
    <row r="65222" spans="1:185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  <c r="K65222" s="3"/>
      <c r="L65222" s="3"/>
      <c r="M65222" s="3"/>
      <c r="N65222" s="3"/>
      <c r="O65222" s="3"/>
      <c r="P65222" s="3"/>
      <c r="Q65222" s="3"/>
      <c r="R65222" s="3"/>
      <c r="S65222" s="3"/>
      <c r="T65222" s="3"/>
      <c r="U65222" s="3"/>
      <c r="V65222" s="3"/>
      <c r="W65222" s="3"/>
      <c r="X65222" s="3"/>
      <c r="Y65222" s="3"/>
      <c r="Z65222" s="3"/>
      <c r="AA65222" s="3"/>
      <c r="AB65222" s="3"/>
      <c r="AC65222" s="3"/>
      <c r="AD65222" s="3"/>
      <c r="AE65222" s="3"/>
      <c r="AF65222" s="3"/>
      <c r="AG65222" s="3"/>
      <c r="AH65222" s="3"/>
      <c r="AI65222" s="3"/>
      <c r="AJ65222" s="3"/>
      <c r="AK65222" s="3"/>
      <c r="AL65222" s="3"/>
      <c r="AM65222" s="3"/>
      <c r="AN65222" s="3"/>
      <c r="AO65222" s="3"/>
      <c r="AP65222" s="3"/>
      <c r="AQ65222" s="3"/>
      <c r="AR65222" s="3"/>
      <c r="AS65222" s="3"/>
      <c r="AT65222" s="3"/>
      <c r="AU65222" s="3"/>
      <c r="AV65222" s="3"/>
      <c r="AW65222" s="3"/>
      <c r="AX65222" s="3"/>
      <c r="AY65222" s="3"/>
      <c r="AZ65222" s="3"/>
      <c r="BA65222" s="3"/>
      <c r="BB65222" s="3"/>
      <c r="BC65222" s="3"/>
      <c r="BD65222" s="3"/>
      <c r="BE65222" s="3"/>
      <c r="BF65222" s="3"/>
      <c r="BG65222" s="3"/>
      <c r="BH65222" s="3"/>
      <c r="BI65222" s="3"/>
      <c r="BJ65222" s="3"/>
      <c r="BK65222" s="3"/>
      <c r="BL65222" s="3"/>
      <c r="BM65222" s="3"/>
      <c r="BN65222" s="3"/>
      <c r="BO65222" s="3"/>
      <c r="BP65222" s="3"/>
      <c r="BQ65222" s="3"/>
      <c r="BR65222" s="3"/>
      <c r="BS65222" s="3"/>
      <c r="BT65222" s="3"/>
      <c r="BU65222" s="3"/>
      <c r="BV65222" s="3"/>
      <c r="BW65222" s="3"/>
      <c r="BX65222" s="3"/>
      <c r="BY65222" s="3"/>
      <c r="BZ65222" s="3"/>
      <c r="CA65222" s="3"/>
      <c r="CB65222" s="3"/>
      <c r="CC65222" s="3"/>
      <c r="CD65222" s="3"/>
      <c r="CE65222" s="3"/>
      <c r="CF65222" s="3"/>
      <c r="CG65222" s="3"/>
      <c r="CH65222" s="3"/>
      <c r="CI65222" s="3"/>
      <c r="CJ65222" s="3"/>
      <c r="CK65222" s="3"/>
      <c r="CL65222" s="3"/>
      <c r="CM65222" s="3"/>
      <c r="CN65222" s="3"/>
      <c r="CO65222" s="3"/>
      <c r="CP65222" s="3"/>
      <c r="CQ65222" s="3"/>
      <c r="CR65222" s="3"/>
      <c r="CS65222" s="3"/>
      <c r="CT65222" s="3"/>
      <c r="CU65222" s="3"/>
      <c r="CV65222" s="3"/>
      <c r="CW65222" s="3"/>
      <c r="CX65222" s="3"/>
      <c r="CY65222" s="3"/>
      <c r="CZ65222" s="3"/>
      <c r="DA65222" s="3"/>
      <c r="DB65222" s="3"/>
      <c r="DC65222" s="3"/>
      <c r="DD65222" s="3"/>
      <c r="DE65222" s="3"/>
      <c r="DF65222" s="3"/>
      <c r="DG65222" s="3"/>
      <c r="DH65222" s="3"/>
      <c r="DI65222" s="3"/>
      <c r="DJ65222" s="3"/>
      <c r="DK65222" s="3"/>
      <c r="DL65222" s="3"/>
      <c r="DM65222" s="3"/>
      <c r="DN65222" s="3"/>
      <c r="DO65222" s="3"/>
      <c r="DP65222" s="3"/>
      <c r="DQ65222" s="3"/>
      <c r="DR65222" s="3"/>
      <c r="DS65222" s="3"/>
      <c r="DT65222" s="3"/>
      <c r="DU65222" s="3"/>
      <c r="DV65222" s="3"/>
      <c r="DW65222" s="3"/>
      <c r="DX65222" s="3"/>
      <c r="DY65222" s="3"/>
      <c r="DZ65222" s="3"/>
      <c r="EA65222" s="3"/>
      <c r="EB65222" s="3"/>
      <c r="EC65222" s="3"/>
      <c r="ED65222" s="3"/>
      <c r="EE65222" s="3"/>
      <c r="EF65222" s="3"/>
      <c r="EG65222" s="3"/>
      <c r="EH65222" s="3"/>
      <c r="EI65222" s="3"/>
      <c r="EJ65222" s="3"/>
      <c r="EK65222" s="3"/>
      <c r="EL65222" s="3"/>
      <c r="EM65222" s="3"/>
      <c r="EN65222" s="3"/>
      <c r="EO65222" s="3"/>
      <c r="EP65222" s="3"/>
      <c r="EQ65222" s="3"/>
      <c r="ER65222" s="3"/>
      <c r="ES65222" s="3"/>
      <c r="ET65222" s="3"/>
      <c r="EU65222" s="3"/>
      <c r="EV65222" s="3"/>
      <c r="EW65222" s="3"/>
      <c r="EX65222" s="3"/>
      <c r="EY65222" s="3"/>
      <c r="EZ65222" s="3"/>
      <c r="FA65222" s="3"/>
      <c r="FB65222" s="3"/>
      <c r="FC65222" s="3"/>
      <c r="FD65222" s="3"/>
      <c r="FE65222" s="3"/>
      <c r="FF65222" s="3"/>
      <c r="FG65222" s="3"/>
      <c r="FH65222" s="3"/>
      <c r="FI65222" s="3"/>
      <c r="FJ65222" s="3"/>
      <c r="FK65222" s="3"/>
      <c r="FL65222" s="3"/>
      <c r="FM65222" s="3"/>
      <c r="FN65222" s="3"/>
      <c r="FO65222" s="3"/>
      <c r="FP65222" s="3"/>
      <c r="FQ65222" s="3"/>
      <c r="FR65222" s="3"/>
      <c r="FS65222" s="3"/>
      <c r="FT65222" s="3"/>
      <c r="FU65222" s="3"/>
      <c r="FV65222" s="3"/>
      <c r="FW65222" s="3"/>
      <c r="FX65222" s="3"/>
      <c r="FY65222" s="3"/>
      <c r="FZ65222" s="3"/>
      <c r="GA65222" s="3"/>
      <c r="GB65222" s="3"/>
      <c r="GC65222" s="3"/>
    </row>
    <row r="65223" spans="1:185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  <c r="K65223" s="3"/>
      <c r="L65223" s="3"/>
      <c r="M65223" s="3"/>
      <c r="N65223" s="3"/>
      <c r="O65223" s="3"/>
      <c r="P65223" s="3"/>
      <c r="Q65223" s="3"/>
      <c r="R65223" s="3"/>
      <c r="S65223" s="3"/>
      <c r="T65223" s="3"/>
      <c r="U65223" s="3"/>
      <c r="V65223" s="3"/>
      <c r="W65223" s="3"/>
      <c r="X65223" s="3"/>
      <c r="Y65223" s="3"/>
      <c r="Z65223" s="3"/>
      <c r="AA65223" s="3"/>
      <c r="AB65223" s="3"/>
      <c r="AC65223" s="3"/>
      <c r="AD65223" s="3"/>
      <c r="AE65223" s="3"/>
      <c r="AF65223" s="3"/>
      <c r="AG65223" s="3"/>
      <c r="AH65223" s="3"/>
      <c r="AI65223" s="3"/>
      <c r="AJ65223" s="3"/>
      <c r="AK65223" s="3"/>
      <c r="AL65223" s="3"/>
      <c r="AM65223" s="3"/>
      <c r="AN65223" s="3"/>
      <c r="AO65223" s="3"/>
      <c r="AP65223" s="3"/>
      <c r="AQ65223" s="3"/>
      <c r="AR65223" s="3"/>
      <c r="AS65223" s="3"/>
      <c r="AT65223" s="3"/>
      <c r="AU65223" s="3"/>
      <c r="AV65223" s="3"/>
      <c r="AW65223" s="3"/>
      <c r="AX65223" s="3"/>
      <c r="AY65223" s="3"/>
      <c r="AZ65223" s="3"/>
      <c r="BA65223" s="3"/>
      <c r="BB65223" s="3"/>
      <c r="BC65223" s="3"/>
      <c r="BD65223" s="3"/>
      <c r="BE65223" s="3"/>
      <c r="BF65223" s="3"/>
      <c r="BG65223" s="3"/>
      <c r="BH65223" s="3"/>
      <c r="BI65223" s="3"/>
      <c r="BJ65223" s="3"/>
      <c r="BK65223" s="3"/>
      <c r="BL65223" s="3"/>
      <c r="BM65223" s="3"/>
      <c r="BN65223" s="3"/>
      <c r="BO65223" s="3"/>
      <c r="BP65223" s="3"/>
      <c r="BQ65223" s="3"/>
      <c r="BR65223" s="3"/>
      <c r="BS65223" s="3"/>
      <c r="BT65223" s="3"/>
      <c r="BU65223" s="3"/>
      <c r="BV65223" s="3"/>
      <c r="BW65223" s="3"/>
      <c r="BX65223" s="3"/>
      <c r="BY65223" s="3"/>
      <c r="BZ65223" s="3"/>
      <c r="CA65223" s="3"/>
      <c r="CB65223" s="3"/>
      <c r="CC65223" s="3"/>
      <c r="CD65223" s="3"/>
      <c r="CE65223" s="3"/>
      <c r="CF65223" s="3"/>
      <c r="CG65223" s="3"/>
      <c r="CH65223" s="3"/>
      <c r="CI65223" s="3"/>
      <c r="CJ65223" s="3"/>
      <c r="CK65223" s="3"/>
      <c r="CL65223" s="3"/>
      <c r="CM65223" s="3"/>
      <c r="CN65223" s="3"/>
      <c r="CO65223" s="3"/>
      <c r="CP65223" s="3"/>
      <c r="CQ65223" s="3"/>
      <c r="CR65223" s="3"/>
      <c r="CS65223" s="3"/>
      <c r="CT65223" s="3"/>
      <c r="CU65223" s="3"/>
      <c r="CV65223" s="3"/>
      <c r="CW65223" s="3"/>
      <c r="CX65223" s="3"/>
      <c r="CY65223" s="3"/>
      <c r="CZ65223" s="3"/>
      <c r="DA65223" s="3"/>
      <c r="DB65223" s="3"/>
      <c r="DC65223" s="3"/>
      <c r="DD65223" s="3"/>
      <c r="DE65223" s="3"/>
      <c r="DF65223" s="3"/>
      <c r="DG65223" s="3"/>
      <c r="DH65223" s="3"/>
      <c r="DI65223" s="3"/>
      <c r="DJ65223" s="3"/>
      <c r="DK65223" s="3"/>
      <c r="DL65223" s="3"/>
      <c r="DM65223" s="3"/>
      <c r="DN65223" s="3"/>
      <c r="DO65223" s="3"/>
      <c r="DP65223" s="3"/>
      <c r="DQ65223" s="3"/>
      <c r="DR65223" s="3"/>
      <c r="DS65223" s="3"/>
      <c r="DT65223" s="3"/>
      <c r="DU65223" s="3"/>
      <c r="DV65223" s="3"/>
      <c r="DW65223" s="3"/>
      <c r="DX65223" s="3"/>
      <c r="DY65223" s="3"/>
      <c r="DZ65223" s="3"/>
      <c r="EA65223" s="3"/>
      <c r="EB65223" s="3"/>
      <c r="EC65223" s="3"/>
      <c r="ED65223" s="3"/>
      <c r="EE65223" s="3"/>
      <c r="EF65223" s="3"/>
      <c r="EG65223" s="3"/>
      <c r="EH65223" s="3"/>
      <c r="EI65223" s="3"/>
      <c r="EJ65223" s="3"/>
      <c r="EK65223" s="3"/>
      <c r="EL65223" s="3"/>
      <c r="EM65223" s="3"/>
      <c r="EN65223" s="3"/>
      <c r="EO65223" s="3"/>
      <c r="EP65223" s="3"/>
      <c r="EQ65223" s="3"/>
      <c r="ER65223" s="3"/>
      <c r="ES65223" s="3"/>
      <c r="ET65223" s="3"/>
      <c r="EU65223" s="3"/>
      <c r="EV65223" s="3"/>
      <c r="EW65223" s="3"/>
      <c r="EX65223" s="3"/>
      <c r="EY65223" s="3"/>
      <c r="EZ65223" s="3"/>
      <c r="FA65223" s="3"/>
      <c r="FB65223" s="3"/>
      <c r="FC65223" s="3"/>
      <c r="FD65223" s="3"/>
      <c r="FE65223" s="3"/>
      <c r="FF65223" s="3"/>
      <c r="FG65223" s="3"/>
      <c r="FH65223" s="3"/>
      <c r="FI65223" s="3"/>
      <c r="FJ65223" s="3"/>
      <c r="FK65223" s="3"/>
      <c r="FL65223" s="3"/>
      <c r="FM65223" s="3"/>
      <c r="FN65223" s="3"/>
      <c r="FO65223" s="3"/>
      <c r="FP65223" s="3"/>
      <c r="FQ65223" s="3"/>
      <c r="FR65223" s="3"/>
      <c r="FS65223" s="3"/>
      <c r="FT65223" s="3"/>
      <c r="FU65223" s="3"/>
      <c r="FV65223" s="3"/>
      <c r="FW65223" s="3"/>
      <c r="FX65223" s="3"/>
      <c r="FY65223" s="3"/>
      <c r="FZ65223" s="3"/>
      <c r="GA65223" s="3"/>
      <c r="GB65223" s="3"/>
      <c r="GC65223" s="3"/>
    </row>
    <row r="65224" spans="1:185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  <c r="K65224" s="3"/>
      <c r="L65224" s="3"/>
      <c r="M65224" s="3"/>
      <c r="N65224" s="3"/>
      <c r="O65224" s="3"/>
      <c r="P65224" s="3"/>
      <c r="Q65224" s="3"/>
      <c r="R65224" s="3"/>
      <c r="S65224" s="3"/>
      <c r="T65224" s="3"/>
      <c r="U65224" s="3"/>
      <c r="V65224" s="3"/>
      <c r="W65224" s="3"/>
      <c r="X65224" s="3"/>
      <c r="Y65224" s="3"/>
      <c r="Z65224" s="3"/>
      <c r="AA65224" s="3"/>
      <c r="AB65224" s="3"/>
      <c r="AC65224" s="3"/>
      <c r="AD65224" s="3"/>
      <c r="AE65224" s="3"/>
      <c r="AF65224" s="3"/>
      <c r="AG65224" s="3"/>
      <c r="AH65224" s="3"/>
      <c r="AI65224" s="3"/>
      <c r="AJ65224" s="3"/>
      <c r="AK65224" s="3"/>
      <c r="AL65224" s="3"/>
      <c r="AM65224" s="3"/>
      <c r="AN65224" s="3"/>
      <c r="AO65224" s="3"/>
      <c r="AP65224" s="3"/>
      <c r="AQ65224" s="3"/>
      <c r="AR65224" s="3"/>
      <c r="AS65224" s="3"/>
      <c r="AT65224" s="3"/>
      <c r="AU65224" s="3"/>
      <c r="AV65224" s="3"/>
      <c r="AW65224" s="3"/>
      <c r="AX65224" s="3"/>
      <c r="AY65224" s="3"/>
      <c r="AZ65224" s="3"/>
      <c r="BA65224" s="3"/>
      <c r="BB65224" s="3"/>
      <c r="BC65224" s="3"/>
      <c r="BD65224" s="3"/>
      <c r="BE65224" s="3"/>
      <c r="BF65224" s="3"/>
      <c r="BG65224" s="3"/>
      <c r="BH65224" s="3"/>
      <c r="BI65224" s="3"/>
      <c r="BJ65224" s="3"/>
      <c r="BK65224" s="3"/>
      <c r="BL65224" s="3"/>
      <c r="BM65224" s="3"/>
      <c r="BN65224" s="3"/>
      <c r="BO65224" s="3"/>
      <c r="BP65224" s="3"/>
      <c r="BQ65224" s="3"/>
      <c r="BR65224" s="3"/>
      <c r="BS65224" s="3"/>
      <c r="BT65224" s="3"/>
      <c r="BU65224" s="3"/>
      <c r="BV65224" s="3"/>
      <c r="BW65224" s="3"/>
      <c r="BX65224" s="3"/>
      <c r="BY65224" s="3"/>
      <c r="BZ65224" s="3"/>
      <c r="CA65224" s="3"/>
      <c r="CB65224" s="3"/>
      <c r="CC65224" s="3"/>
      <c r="CD65224" s="3"/>
      <c r="CE65224" s="3"/>
      <c r="CF65224" s="3"/>
      <c r="CG65224" s="3"/>
      <c r="CH65224" s="3"/>
      <c r="CI65224" s="3"/>
      <c r="CJ65224" s="3"/>
      <c r="CK65224" s="3"/>
      <c r="CL65224" s="3"/>
      <c r="CM65224" s="3"/>
      <c r="CN65224" s="3"/>
      <c r="CO65224" s="3"/>
      <c r="CP65224" s="3"/>
      <c r="CQ65224" s="3"/>
      <c r="CR65224" s="3"/>
      <c r="CS65224" s="3"/>
      <c r="CT65224" s="3"/>
      <c r="CU65224" s="3"/>
      <c r="CV65224" s="3"/>
      <c r="CW65224" s="3"/>
      <c r="CX65224" s="3"/>
      <c r="CY65224" s="3"/>
      <c r="CZ65224" s="3"/>
      <c r="DA65224" s="3"/>
      <c r="DB65224" s="3"/>
      <c r="DC65224" s="3"/>
      <c r="DD65224" s="3"/>
      <c r="DE65224" s="3"/>
      <c r="DF65224" s="3"/>
      <c r="DG65224" s="3"/>
      <c r="DH65224" s="3"/>
      <c r="DI65224" s="3"/>
      <c r="DJ65224" s="3"/>
      <c r="DK65224" s="3"/>
      <c r="DL65224" s="3"/>
      <c r="DM65224" s="3"/>
      <c r="DN65224" s="3"/>
      <c r="DO65224" s="3"/>
      <c r="DP65224" s="3"/>
      <c r="DQ65224" s="3"/>
      <c r="DR65224" s="3"/>
      <c r="DS65224" s="3"/>
      <c r="DT65224" s="3"/>
      <c r="DU65224" s="3"/>
      <c r="DV65224" s="3"/>
      <c r="DW65224" s="3"/>
      <c r="DX65224" s="3"/>
      <c r="DY65224" s="3"/>
      <c r="DZ65224" s="3"/>
      <c r="EA65224" s="3"/>
      <c r="EB65224" s="3"/>
      <c r="EC65224" s="3"/>
      <c r="ED65224" s="3"/>
      <c r="EE65224" s="3"/>
      <c r="EF65224" s="3"/>
      <c r="EG65224" s="3"/>
      <c r="EH65224" s="3"/>
      <c r="EI65224" s="3"/>
      <c r="EJ65224" s="3"/>
      <c r="EK65224" s="3"/>
      <c r="EL65224" s="3"/>
      <c r="EM65224" s="3"/>
      <c r="EN65224" s="3"/>
      <c r="EO65224" s="3"/>
      <c r="EP65224" s="3"/>
      <c r="EQ65224" s="3"/>
      <c r="ER65224" s="3"/>
      <c r="ES65224" s="3"/>
      <c r="ET65224" s="3"/>
      <c r="EU65224" s="3"/>
      <c r="EV65224" s="3"/>
      <c r="EW65224" s="3"/>
      <c r="EX65224" s="3"/>
      <c r="EY65224" s="3"/>
      <c r="EZ65224" s="3"/>
      <c r="FA65224" s="3"/>
      <c r="FB65224" s="3"/>
      <c r="FC65224" s="3"/>
      <c r="FD65224" s="3"/>
      <c r="FE65224" s="3"/>
      <c r="FF65224" s="3"/>
      <c r="FG65224" s="3"/>
      <c r="FH65224" s="3"/>
      <c r="FI65224" s="3"/>
      <c r="FJ65224" s="3"/>
      <c r="FK65224" s="3"/>
      <c r="FL65224" s="3"/>
      <c r="FM65224" s="3"/>
      <c r="FN65224" s="3"/>
      <c r="FO65224" s="3"/>
      <c r="FP65224" s="3"/>
      <c r="FQ65224" s="3"/>
      <c r="FR65224" s="3"/>
      <c r="FS65224" s="3"/>
      <c r="FT65224" s="3"/>
      <c r="FU65224" s="3"/>
      <c r="FV65224" s="3"/>
      <c r="FW65224" s="3"/>
      <c r="FX65224" s="3"/>
      <c r="FY65224" s="3"/>
      <c r="FZ65224" s="3"/>
      <c r="GA65224" s="3"/>
      <c r="GB65224" s="3"/>
      <c r="GC65224" s="3"/>
    </row>
    <row r="65225" spans="1:185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  <c r="K65225" s="3"/>
      <c r="L65225" s="3"/>
      <c r="M65225" s="3"/>
      <c r="N65225" s="3"/>
      <c r="O65225" s="3"/>
      <c r="P65225" s="3"/>
      <c r="Q65225" s="3"/>
      <c r="R65225" s="3"/>
      <c r="S65225" s="3"/>
      <c r="T65225" s="3"/>
      <c r="U65225" s="3"/>
      <c r="V65225" s="3"/>
      <c r="W65225" s="3"/>
      <c r="X65225" s="3"/>
      <c r="Y65225" s="3"/>
      <c r="Z65225" s="3"/>
      <c r="AA65225" s="3"/>
      <c r="AB65225" s="3"/>
      <c r="AC65225" s="3"/>
      <c r="AD65225" s="3"/>
      <c r="AE65225" s="3"/>
      <c r="AF65225" s="3"/>
      <c r="AG65225" s="3"/>
      <c r="AH65225" s="3"/>
      <c r="AI65225" s="3"/>
      <c r="AJ65225" s="3"/>
      <c r="AK65225" s="3"/>
      <c r="AL65225" s="3"/>
      <c r="AM65225" s="3"/>
      <c r="AN65225" s="3"/>
      <c r="AO65225" s="3"/>
      <c r="AP65225" s="3"/>
      <c r="AQ65225" s="3"/>
      <c r="AR65225" s="3"/>
      <c r="AS65225" s="3"/>
      <c r="AT65225" s="3"/>
      <c r="AU65225" s="3"/>
      <c r="AV65225" s="3"/>
      <c r="AW65225" s="3"/>
      <c r="AX65225" s="3"/>
      <c r="AY65225" s="3"/>
      <c r="AZ65225" s="3"/>
      <c r="BA65225" s="3"/>
      <c r="BB65225" s="3"/>
      <c r="BC65225" s="3"/>
      <c r="BD65225" s="3"/>
      <c r="BE65225" s="3"/>
      <c r="BF65225" s="3"/>
      <c r="BG65225" s="3"/>
      <c r="BH65225" s="3"/>
      <c r="BI65225" s="3"/>
      <c r="BJ65225" s="3"/>
      <c r="BK65225" s="3"/>
      <c r="BL65225" s="3"/>
      <c r="BM65225" s="3"/>
      <c r="BN65225" s="3"/>
      <c r="BO65225" s="3"/>
      <c r="BP65225" s="3"/>
      <c r="BQ65225" s="3"/>
      <c r="BR65225" s="3"/>
      <c r="BS65225" s="3"/>
      <c r="BT65225" s="3"/>
      <c r="BU65225" s="3"/>
      <c r="BV65225" s="3"/>
      <c r="BW65225" s="3"/>
      <c r="BX65225" s="3"/>
      <c r="BY65225" s="3"/>
      <c r="BZ65225" s="3"/>
      <c r="CA65225" s="3"/>
      <c r="CB65225" s="3"/>
      <c r="CC65225" s="3"/>
      <c r="CD65225" s="3"/>
      <c r="CE65225" s="3"/>
      <c r="CF65225" s="3"/>
      <c r="CG65225" s="3"/>
      <c r="CH65225" s="3"/>
      <c r="CI65225" s="3"/>
      <c r="CJ65225" s="3"/>
      <c r="CK65225" s="3"/>
      <c r="CL65225" s="3"/>
      <c r="CM65225" s="3"/>
      <c r="CN65225" s="3"/>
      <c r="CO65225" s="3"/>
      <c r="CP65225" s="3"/>
      <c r="CQ65225" s="3"/>
      <c r="CR65225" s="3"/>
      <c r="CS65225" s="3"/>
      <c r="CT65225" s="3"/>
      <c r="CU65225" s="3"/>
      <c r="CV65225" s="3"/>
      <c r="CW65225" s="3"/>
      <c r="CX65225" s="3"/>
      <c r="CY65225" s="3"/>
      <c r="CZ65225" s="3"/>
      <c r="DA65225" s="3"/>
      <c r="DB65225" s="3"/>
      <c r="DC65225" s="3"/>
      <c r="DD65225" s="3"/>
      <c r="DE65225" s="3"/>
      <c r="DF65225" s="3"/>
      <c r="DG65225" s="3"/>
      <c r="DH65225" s="3"/>
      <c r="DI65225" s="3"/>
      <c r="DJ65225" s="3"/>
      <c r="DK65225" s="3"/>
      <c r="DL65225" s="3"/>
      <c r="DM65225" s="3"/>
      <c r="DN65225" s="3"/>
      <c r="DO65225" s="3"/>
      <c r="DP65225" s="3"/>
      <c r="DQ65225" s="3"/>
      <c r="DR65225" s="3"/>
      <c r="DS65225" s="3"/>
      <c r="DT65225" s="3"/>
      <c r="DU65225" s="3"/>
      <c r="DV65225" s="3"/>
      <c r="DW65225" s="3"/>
      <c r="DX65225" s="3"/>
      <c r="DY65225" s="3"/>
      <c r="DZ65225" s="3"/>
      <c r="EA65225" s="3"/>
      <c r="EB65225" s="3"/>
      <c r="EC65225" s="3"/>
      <c r="ED65225" s="3"/>
      <c r="EE65225" s="3"/>
      <c r="EF65225" s="3"/>
      <c r="EG65225" s="3"/>
      <c r="EH65225" s="3"/>
      <c r="EI65225" s="3"/>
      <c r="EJ65225" s="3"/>
      <c r="EK65225" s="3"/>
      <c r="EL65225" s="3"/>
      <c r="EM65225" s="3"/>
      <c r="EN65225" s="3"/>
      <c r="EO65225" s="3"/>
      <c r="EP65225" s="3"/>
      <c r="EQ65225" s="3"/>
      <c r="ER65225" s="3"/>
      <c r="ES65225" s="3"/>
      <c r="ET65225" s="3"/>
      <c r="EU65225" s="3"/>
      <c r="EV65225" s="3"/>
      <c r="EW65225" s="3"/>
      <c r="EX65225" s="3"/>
      <c r="EY65225" s="3"/>
      <c r="EZ65225" s="3"/>
      <c r="FA65225" s="3"/>
      <c r="FB65225" s="3"/>
      <c r="FC65225" s="3"/>
      <c r="FD65225" s="3"/>
      <c r="FE65225" s="3"/>
      <c r="FF65225" s="3"/>
      <c r="FG65225" s="3"/>
      <c r="FH65225" s="3"/>
      <c r="FI65225" s="3"/>
      <c r="FJ65225" s="3"/>
      <c r="FK65225" s="3"/>
      <c r="FL65225" s="3"/>
      <c r="FM65225" s="3"/>
      <c r="FN65225" s="3"/>
      <c r="FO65225" s="3"/>
      <c r="FP65225" s="3"/>
      <c r="FQ65225" s="3"/>
      <c r="FR65225" s="3"/>
      <c r="FS65225" s="3"/>
      <c r="FT65225" s="3"/>
      <c r="FU65225" s="3"/>
      <c r="FV65225" s="3"/>
      <c r="FW65225" s="3"/>
      <c r="FX65225" s="3"/>
      <c r="FY65225" s="3"/>
      <c r="FZ65225" s="3"/>
      <c r="GA65225" s="3"/>
      <c r="GB65225" s="3"/>
      <c r="GC65225" s="3"/>
    </row>
    <row r="65226" spans="1:185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  <c r="K65226" s="3"/>
      <c r="L65226" s="3"/>
      <c r="M65226" s="3"/>
      <c r="N65226" s="3"/>
      <c r="O65226" s="3"/>
      <c r="P65226" s="3"/>
      <c r="Q65226" s="3"/>
      <c r="R65226" s="3"/>
      <c r="S65226" s="3"/>
      <c r="T65226" s="3"/>
      <c r="U65226" s="3"/>
      <c r="V65226" s="3"/>
      <c r="W65226" s="3"/>
      <c r="X65226" s="3"/>
      <c r="Y65226" s="3"/>
      <c r="Z65226" s="3"/>
      <c r="AA65226" s="3"/>
      <c r="AB65226" s="3"/>
      <c r="AC65226" s="3"/>
      <c r="AD65226" s="3"/>
      <c r="AE65226" s="3"/>
      <c r="AF65226" s="3"/>
      <c r="AG65226" s="3"/>
      <c r="AH65226" s="3"/>
      <c r="AI65226" s="3"/>
      <c r="AJ65226" s="3"/>
      <c r="AK65226" s="3"/>
      <c r="AL65226" s="3"/>
      <c r="AM65226" s="3"/>
      <c r="AN65226" s="3"/>
      <c r="AO65226" s="3"/>
      <c r="AP65226" s="3"/>
      <c r="AQ65226" s="3"/>
      <c r="AR65226" s="3"/>
      <c r="AS65226" s="3"/>
      <c r="AT65226" s="3"/>
      <c r="AU65226" s="3"/>
      <c r="AV65226" s="3"/>
      <c r="AW65226" s="3"/>
      <c r="AX65226" s="3"/>
      <c r="AY65226" s="3"/>
      <c r="AZ65226" s="3"/>
      <c r="BA65226" s="3"/>
      <c r="BB65226" s="3"/>
      <c r="BC65226" s="3"/>
      <c r="BD65226" s="3"/>
      <c r="BE65226" s="3"/>
      <c r="BF65226" s="3"/>
      <c r="BG65226" s="3"/>
      <c r="BH65226" s="3"/>
      <c r="BI65226" s="3"/>
      <c r="BJ65226" s="3"/>
      <c r="BK65226" s="3"/>
      <c r="BL65226" s="3"/>
      <c r="BM65226" s="3"/>
      <c r="BN65226" s="3"/>
      <c r="BO65226" s="3"/>
      <c r="BP65226" s="3"/>
      <c r="BQ65226" s="3"/>
      <c r="BR65226" s="3"/>
      <c r="BS65226" s="3"/>
      <c r="BT65226" s="3"/>
      <c r="BU65226" s="3"/>
      <c r="BV65226" s="3"/>
      <c r="BW65226" s="3"/>
      <c r="BX65226" s="3"/>
      <c r="BY65226" s="3"/>
      <c r="BZ65226" s="3"/>
      <c r="CA65226" s="3"/>
      <c r="CB65226" s="3"/>
      <c r="CC65226" s="3"/>
      <c r="CD65226" s="3"/>
      <c r="CE65226" s="3"/>
      <c r="CF65226" s="3"/>
      <c r="CG65226" s="3"/>
      <c r="CH65226" s="3"/>
      <c r="CI65226" s="3"/>
      <c r="CJ65226" s="3"/>
      <c r="CK65226" s="3"/>
      <c r="CL65226" s="3"/>
      <c r="CM65226" s="3"/>
      <c r="CN65226" s="3"/>
      <c r="CO65226" s="3"/>
      <c r="CP65226" s="3"/>
      <c r="CQ65226" s="3"/>
      <c r="CR65226" s="3"/>
      <c r="CS65226" s="3"/>
      <c r="CT65226" s="3"/>
      <c r="CU65226" s="3"/>
      <c r="CV65226" s="3"/>
      <c r="CW65226" s="3"/>
      <c r="CX65226" s="3"/>
      <c r="CY65226" s="3"/>
      <c r="CZ65226" s="3"/>
      <c r="DA65226" s="3"/>
      <c r="DB65226" s="3"/>
      <c r="DC65226" s="3"/>
      <c r="DD65226" s="3"/>
      <c r="DE65226" s="3"/>
      <c r="DF65226" s="3"/>
      <c r="DG65226" s="3"/>
      <c r="DH65226" s="3"/>
      <c r="DI65226" s="3"/>
      <c r="DJ65226" s="3"/>
      <c r="DK65226" s="3"/>
      <c r="DL65226" s="3"/>
      <c r="DM65226" s="3"/>
      <c r="DN65226" s="3"/>
      <c r="DO65226" s="3"/>
      <c r="DP65226" s="3"/>
      <c r="DQ65226" s="3"/>
      <c r="DR65226" s="3"/>
      <c r="DS65226" s="3"/>
      <c r="DT65226" s="3"/>
      <c r="DU65226" s="3"/>
      <c r="DV65226" s="3"/>
      <c r="DW65226" s="3"/>
      <c r="DX65226" s="3"/>
      <c r="DY65226" s="3"/>
      <c r="DZ65226" s="3"/>
      <c r="EA65226" s="3"/>
      <c r="EB65226" s="3"/>
      <c r="EC65226" s="3"/>
      <c r="ED65226" s="3"/>
      <c r="EE65226" s="3"/>
      <c r="EF65226" s="3"/>
      <c r="EG65226" s="3"/>
      <c r="EH65226" s="3"/>
      <c r="EI65226" s="3"/>
      <c r="EJ65226" s="3"/>
      <c r="EK65226" s="3"/>
      <c r="EL65226" s="3"/>
      <c r="EM65226" s="3"/>
      <c r="EN65226" s="3"/>
      <c r="EO65226" s="3"/>
      <c r="EP65226" s="3"/>
      <c r="EQ65226" s="3"/>
      <c r="ER65226" s="3"/>
      <c r="ES65226" s="3"/>
      <c r="ET65226" s="3"/>
      <c r="EU65226" s="3"/>
      <c r="EV65226" s="3"/>
      <c r="EW65226" s="3"/>
      <c r="EX65226" s="3"/>
      <c r="EY65226" s="3"/>
      <c r="EZ65226" s="3"/>
      <c r="FA65226" s="3"/>
      <c r="FB65226" s="3"/>
      <c r="FC65226" s="3"/>
      <c r="FD65226" s="3"/>
      <c r="FE65226" s="3"/>
      <c r="FF65226" s="3"/>
      <c r="FG65226" s="3"/>
      <c r="FH65226" s="3"/>
      <c r="FI65226" s="3"/>
      <c r="FJ65226" s="3"/>
      <c r="FK65226" s="3"/>
      <c r="FL65226" s="3"/>
      <c r="FM65226" s="3"/>
      <c r="FN65226" s="3"/>
      <c r="FO65226" s="3"/>
      <c r="FP65226" s="3"/>
      <c r="FQ65226" s="3"/>
      <c r="FR65226" s="3"/>
      <c r="FS65226" s="3"/>
      <c r="FT65226" s="3"/>
      <c r="FU65226" s="3"/>
      <c r="FV65226" s="3"/>
      <c r="FW65226" s="3"/>
      <c r="FX65226" s="3"/>
      <c r="FY65226" s="3"/>
      <c r="FZ65226" s="3"/>
      <c r="GA65226" s="3"/>
      <c r="GB65226" s="3"/>
      <c r="GC65226" s="3"/>
    </row>
    <row r="65227" spans="1:185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  <c r="K65227" s="3"/>
      <c r="L65227" s="3"/>
      <c r="M65227" s="3"/>
      <c r="N65227" s="3"/>
      <c r="O65227" s="3"/>
      <c r="P65227" s="3"/>
      <c r="Q65227" s="3"/>
      <c r="R65227" s="3"/>
      <c r="S65227" s="3"/>
      <c r="T65227" s="3"/>
      <c r="U65227" s="3"/>
      <c r="V65227" s="3"/>
      <c r="W65227" s="3"/>
      <c r="X65227" s="3"/>
      <c r="Y65227" s="3"/>
      <c r="Z65227" s="3"/>
      <c r="AA65227" s="3"/>
      <c r="AB65227" s="3"/>
      <c r="AC65227" s="3"/>
      <c r="AD65227" s="3"/>
      <c r="AE65227" s="3"/>
      <c r="AF65227" s="3"/>
      <c r="AG65227" s="3"/>
      <c r="AH65227" s="3"/>
      <c r="AI65227" s="3"/>
      <c r="AJ65227" s="3"/>
      <c r="AK65227" s="3"/>
      <c r="AL65227" s="3"/>
      <c r="AM65227" s="3"/>
      <c r="AN65227" s="3"/>
      <c r="AO65227" s="3"/>
      <c r="AP65227" s="3"/>
      <c r="AQ65227" s="3"/>
      <c r="AR65227" s="3"/>
      <c r="AS65227" s="3"/>
      <c r="AT65227" s="3"/>
      <c r="AU65227" s="3"/>
      <c r="AV65227" s="3"/>
      <c r="AW65227" s="3"/>
      <c r="AX65227" s="3"/>
      <c r="AY65227" s="3"/>
      <c r="AZ65227" s="3"/>
      <c r="BA65227" s="3"/>
      <c r="BB65227" s="3"/>
      <c r="BC65227" s="3"/>
      <c r="BD65227" s="3"/>
      <c r="BE65227" s="3"/>
      <c r="BF65227" s="3"/>
      <c r="BG65227" s="3"/>
      <c r="BH65227" s="3"/>
      <c r="BI65227" s="3"/>
      <c r="BJ65227" s="3"/>
      <c r="BK65227" s="3"/>
      <c r="BL65227" s="3"/>
      <c r="BM65227" s="3"/>
      <c r="BN65227" s="3"/>
      <c r="BO65227" s="3"/>
      <c r="BP65227" s="3"/>
      <c r="BQ65227" s="3"/>
      <c r="BR65227" s="3"/>
      <c r="BS65227" s="3"/>
      <c r="BT65227" s="3"/>
      <c r="BU65227" s="3"/>
      <c r="BV65227" s="3"/>
      <c r="BW65227" s="3"/>
      <c r="BX65227" s="3"/>
      <c r="BY65227" s="3"/>
      <c r="BZ65227" s="3"/>
      <c r="CA65227" s="3"/>
      <c r="CB65227" s="3"/>
      <c r="CC65227" s="3"/>
      <c r="CD65227" s="3"/>
      <c r="CE65227" s="3"/>
      <c r="CF65227" s="3"/>
      <c r="CG65227" s="3"/>
      <c r="CH65227" s="3"/>
      <c r="CI65227" s="3"/>
      <c r="CJ65227" s="3"/>
      <c r="CK65227" s="3"/>
      <c r="CL65227" s="3"/>
      <c r="CM65227" s="3"/>
      <c r="CN65227" s="3"/>
      <c r="CO65227" s="3"/>
      <c r="CP65227" s="3"/>
      <c r="CQ65227" s="3"/>
      <c r="CR65227" s="3"/>
      <c r="CS65227" s="3"/>
      <c r="CT65227" s="3"/>
      <c r="CU65227" s="3"/>
      <c r="CV65227" s="3"/>
      <c r="CW65227" s="3"/>
      <c r="CX65227" s="3"/>
      <c r="CY65227" s="3"/>
      <c r="CZ65227" s="3"/>
      <c r="DA65227" s="3"/>
      <c r="DB65227" s="3"/>
      <c r="DC65227" s="3"/>
      <c r="DD65227" s="3"/>
      <c r="DE65227" s="3"/>
      <c r="DF65227" s="3"/>
      <c r="DG65227" s="3"/>
      <c r="DH65227" s="3"/>
      <c r="DI65227" s="3"/>
      <c r="DJ65227" s="3"/>
      <c r="DK65227" s="3"/>
      <c r="DL65227" s="3"/>
      <c r="DM65227" s="3"/>
      <c r="DN65227" s="3"/>
      <c r="DO65227" s="3"/>
      <c r="DP65227" s="3"/>
      <c r="DQ65227" s="3"/>
      <c r="DR65227" s="3"/>
      <c r="DS65227" s="3"/>
      <c r="DT65227" s="3"/>
      <c r="DU65227" s="3"/>
      <c r="DV65227" s="3"/>
      <c r="DW65227" s="3"/>
      <c r="DX65227" s="3"/>
      <c r="DY65227" s="3"/>
      <c r="DZ65227" s="3"/>
      <c r="EA65227" s="3"/>
      <c r="EB65227" s="3"/>
      <c r="EC65227" s="3"/>
      <c r="ED65227" s="3"/>
      <c r="EE65227" s="3"/>
      <c r="EF65227" s="3"/>
      <c r="EG65227" s="3"/>
      <c r="EH65227" s="3"/>
      <c r="EI65227" s="3"/>
      <c r="EJ65227" s="3"/>
      <c r="EK65227" s="3"/>
      <c r="EL65227" s="3"/>
      <c r="EM65227" s="3"/>
      <c r="EN65227" s="3"/>
      <c r="EO65227" s="3"/>
      <c r="EP65227" s="3"/>
      <c r="EQ65227" s="3"/>
      <c r="ER65227" s="3"/>
      <c r="ES65227" s="3"/>
      <c r="ET65227" s="3"/>
      <c r="EU65227" s="3"/>
      <c r="EV65227" s="3"/>
      <c r="EW65227" s="3"/>
      <c r="EX65227" s="3"/>
      <c r="EY65227" s="3"/>
      <c r="EZ65227" s="3"/>
      <c r="FA65227" s="3"/>
      <c r="FB65227" s="3"/>
      <c r="FC65227" s="3"/>
      <c r="FD65227" s="3"/>
      <c r="FE65227" s="3"/>
      <c r="FF65227" s="3"/>
      <c r="FG65227" s="3"/>
      <c r="FH65227" s="3"/>
      <c r="FI65227" s="3"/>
      <c r="FJ65227" s="3"/>
      <c r="FK65227" s="3"/>
      <c r="FL65227" s="3"/>
      <c r="FM65227" s="3"/>
      <c r="FN65227" s="3"/>
      <c r="FO65227" s="3"/>
      <c r="FP65227" s="3"/>
      <c r="FQ65227" s="3"/>
      <c r="FR65227" s="3"/>
      <c r="FS65227" s="3"/>
      <c r="FT65227" s="3"/>
      <c r="FU65227" s="3"/>
      <c r="FV65227" s="3"/>
      <c r="FW65227" s="3"/>
      <c r="FX65227" s="3"/>
      <c r="FY65227" s="3"/>
      <c r="FZ65227" s="3"/>
      <c r="GA65227" s="3"/>
      <c r="GB65227" s="3"/>
      <c r="GC65227" s="3"/>
    </row>
    <row r="65228" spans="1:185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  <c r="K65228" s="3"/>
      <c r="L65228" s="3"/>
      <c r="M65228" s="3"/>
      <c r="N65228" s="3"/>
      <c r="O65228" s="3"/>
      <c r="P65228" s="3"/>
      <c r="Q65228" s="3"/>
      <c r="R65228" s="3"/>
      <c r="S65228" s="3"/>
      <c r="T65228" s="3"/>
      <c r="U65228" s="3"/>
      <c r="V65228" s="3"/>
      <c r="W65228" s="3"/>
      <c r="X65228" s="3"/>
      <c r="Y65228" s="3"/>
      <c r="Z65228" s="3"/>
      <c r="AA65228" s="3"/>
      <c r="AB65228" s="3"/>
      <c r="AC65228" s="3"/>
      <c r="AD65228" s="3"/>
      <c r="AE65228" s="3"/>
      <c r="AF65228" s="3"/>
      <c r="AG65228" s="3"/>
      <c r="AH65228" s="3"/>
      <c r="AI65228" s="3"/>
      <c r="AJ65228" s="3"/>
      <c r="AK65228" s="3"/>
      <c r="AL65228" s="3"/>
      <c r="AM65228" s="3"/>
      <c r="AN65228" s="3"/>
      <c r="AO65228" s="3"/>
      <c r="AP65228" s="3"/>
      <c r="AQ65228" s="3"/>
      <c r="AR65228" s="3"/>
      <c r="AS65228" s="3"/>
      <c r="AT65228" s="3"/>
      <c r="AU65228" s="3"/>
      <c r="AV65228" s="3"/>
      <c r="AW65228" s="3"/>
      <c r="AX65228" s="3"/>
      <c r="AY65228" s="3"/>
      <c r="AZ65228" s="3"/>
      <c r="BA65228" s="3"/>
      <c r="BB65228" s="3"/>
      <c r="BC65228" s="3"/>
      <c r="BD65228" s="3"/>
      <c r="BE65228" s="3"/>
      <c r="BF65228" s="3"/>
      <c r="BG65228" s="3"/>
      <c r="BH65228" s="3"/>
      <c r="BI65228" s="3"/>
      <c r="BJ65228" s="3"/>
      <c r="BK65228" s="3"/>
      <c r="BL65228" s="3"/>
      <c r="BM65228" s="3"/>
      <c r="BN65228" s="3"/>
      <c r="BO65228" s="3"/>
      <c r="BP65228" s="3"/>
      <c r="BQ65228" s="3"/>
      <c r="BR65228" s="3"/>
      <c r="BS65228" s="3"/>
      <c r="BT65228" s="3"/>
      <c r="BU65228" s="3"/>
      <c r="BV65228" s="3"/>
      <c r="BW65228" s="3"/>
      <c r="BX65228" s="3"/>
      <c r="BY65228" s="3"/>
      <c r="BZ65228" s="3"/>
      <c r="CA65228" s="3"/>
      <c r="CB65228" s="3"/>
      <c r="CC65228" s="3"/>
      <c r="CD65228" s="3"/>
      <c r="CE65228" s="3"/>
      <c r="CF65228" s="3"/>
      <c r="CG65228" s="3"/>
      <c r="CH65228" s="3"/>
      <c r="CI65228" s="3"/>
      <c r="CJ65228" s="3"/>
      <c r="CK65228" s="3"/>
      <c r="CL65228" s="3"/>
      <c r="CM65228" s="3"/>
      <c r="CN65228" s="3"/>
      <c r="CO65228" s="3"/>
      <c r="CP65228" s="3"/>
      <c r="CQ65228" s="3"/>
      <c r="CR65228" s="3"/>
      <c r="CS65228" s="3"/>
      <c r="CT65228" s="3"/>
      <c r="CU65228" s="3"/>
      <c r="CV65228" s="3"/>
      <c r="CW65228" s="3"/>
      <c r="CX65228" s="3"/>
      <c r="CY65228" s="3"/>
      <c r="CZ65228" s="3"/>
      <c r="DA65228" s="3"/>
      <c r="DB65228" s="3"/>
      <c r="DC65228" s="3"/>
      <c r="DD65228" s="3"/>
      <c r="DE65228" s="3"/>
      <c r="DF65228" s="3"/>
      <c r="DG65228" s="3"/>
      <c r="DH65228" s="3"/>
      <c r="DI65228" s="3"/>
      <c r="DJ65228" s="3"/>
      <c r="DK65228" s="3"/>
      <c r="DL65228" s="3"/>
      <c r="DM65228" s="3"/>
      <c r="DN65228" s="3"/>
      <c r="DO65228" s="3"/>
      <c r="DP65228" s="3"/>
      <c r="DQ65228" s="3"/>
      <c r="DR65228" s="3"/>
      <c r="DS65228" s="3"/>
      <c r="DT65228" s="3"/>
      <c r="DU65228" s="3"/>
      <c r="DV65228" s="3"/>
      <c r="DW65228" s="3"/>
      <c r="DX65228" s="3"/>
      <c r="DY65228" s="3"/>
      <c r="DZ65228" s="3"/>
      <c r="EA65228" s="3"/>
      <c r="EB65228" s="3"/>
      <c r="EC65228" s="3"/>
      <c r="ED65228" s="3"/>
      <c r="EE65228" s="3"/>
      <c r="EF65228" s="3"/>
      <c r="EG65228" s="3"/>
      <c r="EH65228" s="3"/>
      <c r="EI65228" s="3"/>
      <c r="EJ65228" s="3"/>
      <c r="EK65228" s="3"/>
      <c r="EL65228" s="3"/>
      <c r="EM65228" s="3"/>
      <c r="EN65228" s="3"/>
      <c r="EO65228" s="3"/>
      <c r="EP65228" s="3"/>
      <c r="EQ65228" s="3"/>
      <c r="ER65228" s="3"/>
      <c r="ES65228" s="3"/>
      <c r="ET65228" s="3"/>
      <c r="EU65228" s="3"/>
      <c r="EV65228" s="3"/>
      <c r="EW65228" s="3"/>
      <c r="EX65228" s="3"/>
      <c r="EY65228" s="3"/>
      <c r="EZ65228" s="3"/>
      <c r="FA65228" s="3"/>
      <c r="FB65228" s="3"/>
      <c r="FC65228" s="3"/>
      <c r="FD65228" s="3"/>
      <c r="FE65228" s="3"/>
      <c r="FF65228" s="3"/>
      <c r="FG65228" s="3"/>
      <c r="FH65228" s="3"/>
      <c r="FI65228" s="3"/>
      <c r="FJ65228" s="3"/>
      <c r="FK65228" s="3"/>
      <c r="FL65228" s="3"/>
      <c r="FM65228" s="3"/>
      <c r="FN65228" s="3"/>
      <c r="FO65228" s="3"/>
      <c r="FP65228" s="3"/>
      <c r="FQ65228" s="3"/>
      <c r="FR65228" s="3"/>
      <c r="FS65228" s="3"/>
      <c r="FT65228" s="3"/>
      <c r="FU65228" s="3"/>
      <c r="FV65228" s="3"/>
      <c r="FW65228" s="3"/>
      <c r="FX65228" s="3"/>
      <c r="FY65228" s="3"/>
      <c r="FZ65228" s="3"/>
      <c r="GA65228" s="3"/>
      <c r="GB65228" s="3"/>
      <c r="GC65228" s="3"/>
    </row>
    <row r="65229" spans="1:185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  <c r="K65229" s="3"/>
      <c r="L65229" s="3"/>
      <c r="M65229" s="3"/>
      <c r="N65229" s="3"/>
      <c r="O65229" s="3"/>
      <c r="P65229" s="3"/>
      <c r="Q65229" s="3"/>
      <c r="R65229" s="3"/>
      <c r="S65229" s="3"/>
      <c r="T65229" s="3"/>
      <c r="U65229" s="3"/>
      <c r="V65229" s="3"/>
      <c r="W65229" s="3"/>
      <c r="X65229" s="3"/>
      <c r="Y65229" s="3"/>
      <c r="Z65229" s="3"/>
      <c r="AA65229" s="3"/>
      <c r="AB65229" s="3"/>
      <c r="AC65229" s="3"/>
      <c r="AD65229" s="3"/>
      <c r="AE65229" s="3"/>
      <c r="AF65229" s="3"/>
      <c r="AG65229" s="3"/>
      <c r="AH65229" s="3"/>
      <c r="AI65229" s="3"/>
      <c r="AJ65229" s="3"/>
      <c r="AK65229" s="3"/>
      <c r="AL65229" s="3"/>
      <c r="AM65229" s="3"/>
      <c r="AN65229" s="3"/>
      <c r="AO65229" s="3"/>
      <c r="AP65229" s="3"/>
      <c r="AQ65229" s="3"/>
      <c r="AR65229" s="3"/>
      <c r="AS65229" s="3"/>
      <c r="AT65229" s="3"/>
      <c r="AU65229" s="3"/>
      <c r="AV65229" s="3"/>
      <c r="AW65229" s="3"/>
      <c r="AX65229" s="3"/>
      <c r="AY65229" s="3"/>
      <c r="AZ65229" s="3"/>
      <c r="BA65229" s="3"/>
      <c r="BB65229" s="3"/>
      <c r="BC65229" s="3"/>
      <c r="BD65229" s="3"/>
      <c r="BE65229" s="3"/>
      <c r="BF65229" s="3"/>
      <c r="BG65229" s="3"/>
      <c r="BH65229" s="3"/>
      <c r="BI65229" s="3"/>
      <c r="BJ65229" s="3"/>
      <c r="BK65229" s="3"/>
      <c r="BL65229" s="3"/>
      <c r="BM65229" s="3"/>
      <c r="BN65229" s="3"/>
      <c r="BO65229" s="3"/>
      <c r="BP65229" s="3"/>
      <c r="BQ65229" s="3"/>
      <c r="BR65229" s="3"/>
      <c r="BS65229" s="3"/>
      <c r="BT65229" s="3"/>
      <c r="BU65229" s="3"/>
      <c r="BV65229" s="3"/>
      <c r="BW65229" s="3"/>
      <c r="BX65229" s="3"/>
      <c r="BY65229" s="3"/>
      <c r="BZ65229" s="3"/>
      <c r="CA65229" s="3"/>
      <c r="CB65229" s="3"/>
      <c r="CC65229" s="3"/>
      <c r="CD65229" s="3"/>
      <c r="CE65229" s="3"/>
      <c r="CF65229" s="3"/>
      <c r="CG65229" s="3"/>
      <c r="CH65229" s="3"/>
      <c r="CI65229" s="3"/>
      <c r="CJ65229" s="3"/>
      <c r="CK65229" s="3"/>
      <c r="CL65229" s="3"/>
      <c r="CM65229" s="3"/>
      <c r="CN65229" s="3"/>
      <c r="CO65229" s="3"/>
      <c r="CP65229" s="3"/>
      <c r="CQ65229" s="3"/>
      <c r="CR65229" s="3"/>
      <c r="CS65229" s="3"/>
      <c r="CT65229" s="3"/>
      <c r="CU65229" s="3"/>
      <c r="CV65229" s="3"/>
      <c r="CW65229" s="3"/>
      <c r="CX65229" s="3"/>
      <c r="CY65229" s="3"/>
      <c r="CZ65229" s="3"/>
      <c r="DA65229" s="3"/>
      <c r="DB65229" s="3"/>
      <c r="DC65229" s="3"/>
      <c r="DD65229" s="3"/>
      <c r="DE65229" s="3"/>
      <c r="DF65229" s="3"/>
      <c r="DG65229" s="3"/>
      <c r="DH65229" s="3"/>
      <c r="DI65229" s="3"/>
      <c r="DJ65229" s="3"/>
      <c r="DK65229" s="3"/>
      <c r="DL65229" s="3"/>
      <c r="DM65229" s="3"/>
      <c r="DN65229" s="3"/>
      <c r="DO65229" s="3"/>
      <c r="DP65229" s="3"/>
      <c r="DQ65229" s="3"/>
      <c r="DR65229" s="3"/>
      <c r="DS65229" s="3"/>
      <c r="DT65229" s="3"/>
      <c r="DU65229" s="3"/>
      <c r="DV65229" s="3"/>
      <c r="DW65229" s="3"/>
      <c r="DX65229" s="3"/>
      <c r="DY65229" s="3"/>
      <c r="DZ65229" s="3"/>
      <c r="EA65229" s="3"/>
      <c r="EB65229" s="3"/>
      <c r="EC65229" s="3"/>
      <c r="ED65229" s="3"/>
      <c r="EE65229" s="3"/>
      <c r="EF65229" s="3"/>
      <c r="EG65229" s="3"/>
      <c r="EH65229" s="3"/>
      <c r="EI65229" s="3"/>
      <c r="EJ65229" s="3"/>
      <c r="EK65229" s="3"/>
      <c r="EL65229" s="3"/>
      <c r="EM65229" s="3"/>
      <c r="EN65229" s="3"/>
      <c r="EO65229" s="3"/>
      <c r="EP65229" s="3"/>
      <c r="EQ65229" s="3"/>
      <c r="ER65229" s="3"/>
      <c r="ES65229" s="3"/>
      <c r="ET65229" s="3"/>
      <c r="EU65229" s="3"/>
      <c r="EV65229" s="3"/>
      <c r="EW65229" s="3"/>
      <c r="EX65229" s="3"/>
      <c r="EY65229" s="3"/>
      <c r="EZ65229" s="3"/>
      <c r="FA65229" s="3"/>
      <c r="FB65229" s="3"/>
      <c r="FC65229" s="3"/>
      <c r="FD65229" s="3"/>
      <c r="FE65229" s="3"/>
      <c r="FF65229" s="3"/>
      <c r="FG65229" s="3"/>
      <c r="FH65229" s="3"/>
      <c r="FI65229" s="3"/>
      <c r="FJ65229" s="3"/>
      <c r="FK65229" s="3"/>
      <c r="FL65229" s="3"/>
      <c r="FM65229" s="3"/>
      <c r="FN65229" s="3"/>
      <c r="FO65229" s="3"/>
      <c r="FP65229" s="3"/>
      <c r="FQ65229" s="3"/>
      <c r="FR65229" s="3"/>
      <c r="FS65229" s="3"/>
      <c r="FT65229" s="3"/>
      <c r="FU65229" s="3"/>
      <c r="FV65229" s="3"/>
      <c r="FW65229" s="3"/>
      <c r="FX65229" s="3"/>
      <c r="FY65229" s="3"/>
      <c r="FZ65229" s="3"/>
      <c r="GA65229" s="3"/>
      <c r="GB65229" s="3"/>
      <c r="GC65229" s="3"/>
    </row>
    <row r="65230" spans="1:185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  <c r="K65230" s="3"/>
      <c r="L65230" s="3"/>
      <c r="M65230" s="3"/>
      <c r="N65230" s="3"/>
      <c r="O65230" s="3"/>
      <c r="P65230" s="3"/>
      <c r="Q65230" s="3"/>
      <c r="R65230" s="3"/>
      <c r="S65230" s="3"/>
      <c r="T65230" s="3"/>
      <c r="U65230" s="3"/>
      <c r="V65230" s="3"/>
      <c r="W65230" s="3"/>
      <c r="X65230" s="3"/>
      <c r="Y65230" s="3"/>
      <c r="Z65230" s="3"/>
      <c r="AA65230" s="3"/>
      <c r="AB65230" s="3"/>
      <c r="AC65230" s="3"/>
      <c r="AD65230" s="3"/>
      <c r="AE65230" s="3"/>
      <c r="AF65230" s="3"/>
      <c r="AG65230" s="3"/>
      <c r="AH65230" s="3"/>
      <c r="AI65230" s="3"/>
      <c r="AJ65230" s="3"/>
      <c r="AK65230" s="3"/>
      <c r="AL65230" s="3"/>
      <c r="AM65230" s="3"/>
      <c r="AN65230" s="3"/>
      <c r="AO65230" s="3"/>
      <c r="AP65230" s="3"/>
      <c r="AQ65230" s="3"/>
      <c r="AR65230" s="3"/>
      <c r="AS65230" s="3"/>
      <c r="AT65230" s="3"/>
      <c r="AU65230" s="3"/>
      <c r="AV65230" s="3"/>
      <c r="AW65230" s="3"/>
      <c r="AX65230" s="3"/>
      <c r="AY65230" s="3"/>
      <c r="AZ65230" s="3"/>
      <c r="BA65230" s="3"/>
      <c r="BB65230" s="3"/>
      <c r="BC65230" s="3"/>
      <c r="BD65230" s="3"/>
      <c r="BE65230" s="3"/>
      <c r="BF65230" s="3"/>
      <c r="BG65230" s="3"/>
      <c r="BH65230" s="3"/>
      <c r="BI65230" s="3"/>
      <c r="BJ65230" s="3"/>
      <c r="BK65230" s="3"/>
      <c r="BL65230" s="3"/>
      <c r="BM65230" s="3"/>
      <c r="BN65230" s="3"/>
      <c r="BO65230" s="3"/>
      <c r="BP65230" s="3"/>
      <c r="BQ65230" s="3"/>
      <c r="BR65230" s="3"/>
      <c r="BS65230" s="3"/>
      <c r="BT65230" s="3"/>
      <c r="BU65230" s="3"/>
      <c r="BV65230" s="3"/>
      <c r="BW65230" s="3"/>
      <c r="BX65230" s="3"/>
      <c r="BY65230" s="3"/>
      <c r="BZ65230" s="3"/>
      <c r="CA65230" s="3"/>
      <c r="CB65230" s="3"/>
      <c r="CC65230" s="3"/>
      <c r="CD65230" s="3"/>
      <c r="CE65230" s="3"/>
      <c r="CF65230" s="3"/>
      <c r="CG65230" s="3"/>
      <c r="CH65230" s="3"/>
      <c r="CI65230" s="3"/>
      <c r="CJ65230" s="3"/>
      <c r="CK65230" s="3"/>
      <c r="CL65230" s="3"/>
      <c r="CM65230" s="3"/>
      <c r="CN65230" s="3"/>
      <c r="CO65230" s="3"/>
      <c r="CP65230" s="3"/>
      <c r="CQ65230" s="3"/>
      <c r="CR65230" s="3"/>
      <c r="CS65230" s="3"/>
      <c r="CT65230" s="3"/>
      <c r="CU65230" s="3"/>
      <c r="CV65230" s="3"/>
      <c r="CW65230" s="3"/>
      <c r="CX65230" s="3"/>
      <c r="CY65230" s="3"/>
      <c r="CZ65230" s="3"/>
      <c r="DA65230" s="3"/>
      <c r="DB65230" s="3"/>
      <c r="DC65230" s="3"/>
      <c r="DD65230" s="3"/>
      <c r="DE65230" s="3"/>
      <c r="DF65230" s="3"/>
      <c r="DG65230" s="3"/>
      <c r="DH65230" s="3"/>
      <c r="DI65230" s="3"/>
      <c r="DJ65230" s="3"/>
      <c r="DK65230" s="3"/>
      <c r="DL65230" s="3"/>
      <c r="DM65230" s="3"/>
      <c r="DN65230" s="3"/>
      <c r="DO65230" s="3"/>
      <c r="DP65230" s="3"/>
      <c r="DQ65230" s="3"/>
      <c r="DR65230" s="3"/>
      <c r="DS65230" s="3"/>
      <c r="DT65230" s="3"/>
      <c r="DU65230" s="3"/>
      <c r="DV65230" s="3"/>
      <c r="DW65230" s="3"/>
      <c r="DX65230" s="3"/>
      <c r="DY65230" s="3"/>
      <c r="DZ65230" s="3"/>
      <c r="EA65230" s="3"/>
      <c r="EB65230" s="3"/>
      <c r="EC65230" s="3"/>
      <c r="ED65230" s="3"/>
      <c r="EE65230" s="3"/>
      <c r="EF65230" s="3"/>
      <c r="EG65230" s="3"/>
      <c r="EH65230" s="3"/>
      <c r="EI65230" s="3"/>
      <c r="EJ65230" s="3"/>
      <c r="EK65230" s="3"/>
      <c r="EL65230" s="3"/>
      <c r="EM65230" s="3"/>
      <c r="EN65230" s="3"/>
      <c r="EO65230" s="3"/>
      <c r="EP65230" s="3"/>
      <c r="EQ65230" s="3"/>
      <c r="ER65230" s="3"/>
      <c r="ES65230" s="3"/>
      <c r="ET65230" s="3"/>
      <c r="EU65230" s="3"/>
      <c r="EV65230" s="3"/>
      <c r="EW65230" s="3"/>
      <c r="EX65230" s="3"/>
      <c r="EY65230" s="3"/>
      <c r="EZ65230" s="3"/>
      <c r="FA65230" s="3"/>
      <c r="FB65230" s="3"/>
      <c r="FC65230" s="3"/>
      <c r="FD65230" s="3"/>
      <c r="FE65230" s="3"/>
      <c r="FF65230" s="3"/>
      <c r="FG65230" s="3"/>
      <c r="FH65230" s="3"/>
      <c r="FI65230" s="3"/>
      <c r="FJ65230" s="3"/>
      <c r="FK65230" s="3"/>
      <c r="FL65230" s="3"/>
      <c r="FM65230" s="3"/>
      <c r="FN65230" s="3"/>
      <c r="FO65230" s="3"/>
      <c r="FP65230" s="3"/>
      <c r="FQ65230" s="3"/>
      <c r="FR65230" s="3"/>
      <c r="FS65230" s="3"/>
      <c r="FT65230" s="3"/>
      <c r="FU65230" s="3"/>
      <c r="FV65230" s="3"/>
      <c r="FW65230" s="3"/>
      <c r="FX65230" s="3"/>
      <c r="FY65230" s="3"/>
      <c r="FZ65230" s="3"/>
      <c r="GA65230" s="3"/>
      <c r="GB65230" s="3"/>
      <c r="GC65230" s="3"/>
    </row>
    <row r="65231" spans="1:185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  <c r="K65231" s="3"/>
      <c r="L65231" s="3"/>
      <c r="M65231" s="3"/>
      <c r="N65231" s="3"/>
      <c r="O65231" s="3"/>
      <c r="P65231" s="3"/>
      <c r="Q65231" s="3"/>
      <c r="R65231" s="3"/>
      <c r="S65231" s="3"/>
      <c r="T65231" s="3"/>
      <c r="U65231" s="3"/>
      <c r="V65231" s="3"/>
      <c r="W65231" s="3"/>
      <c r="X65231" s="3"/>
      <c r="Y65231" s="3"/>
      <c r="Z65231" s="3"/>
      <c r="AA65231" s="3"/>
      <c r="AB65231" s="3"/>
      <c r="AC65231" s="3"/>
      <c r="AD65231" s="3"/>
      <c r="AE65231" s="3"/>
      <c r="AF65231" s="3"/>
      <c r="AG65231" s="3"/>
      <c r="AH65231" s="3"/>
      <c r="AI65231" s="3"/>
      <c r="AJ65231" s="3"/>
      <c r="AK65231" s="3"/>
      <c r="AL65231" s="3"/>
      <c r="AM65231" s="3"/>
      <c r="AN65231" s="3"/>
      <c r="AO65231" s="3"/>
      <c r="AP65231" s="3"/>
      <c r="AQ65231" s="3"/>
      <c r="AR65231" s="3"/>
      <c r="AS65231" s="3"/>
      <c r="AT65231" s="3"/>
      <c r="AU65231" s="3"/>
      <c r="AV65231" s="3"/>
      <c r="AW65231" s="3"/>
      <c r="AX65231" s="3"/>
      <c r="AY65231" s="3"/>
      <c r="AZ65231" s="3"/>
      <c r="BA65231" s="3"/>
      <c r="BB65231" s="3"/>
      <c r="BC65231" s="3"/>
      <c r="BD65231" s="3"/>
      <c r="BE65231" s="3"/>
      <c r="BF65231" s="3"/>
      <c r="BG65231" s="3"/>
      <c r="BH65231" s="3"/>
      <c r="BI65231" s="3"/>
      <c r="BJ65231" s="3"/>
      <c r="BK65231" s="3"/>
      <c r="BL65231" s="3"/>
      <c r="BM65231" s="3"/>
      <c r="BN65231" s="3"/>
      <c r="BO65231" s="3"/>
      <c r="BP65231" s="3"/>
      <c r="BQ65231" s="3"/>
      <c r="BR65231" s="3"/>
      <c r="BS65231" s="3"/>
      <c r="BT65231" s="3"/>
      <c r="BU65231" s="3"/>
      <c r="BV65231" s="3"/>
      <c r="BW65231" s="3"/>
      <c r="BX65231" s="3"/>
      <c r="BY65231" s="3"/>
      <c r="BZ65231" s="3"/>
      <c r="CA65231" s="3"/>
      <c r="CB65231" s="3"/>
      <c r="CC65231" s="3"/>
      <c r="CD65231" s="3"/>
      <c r="CE65231" s="3"/>
      <c r="CF65231" s="3"/>
      <c r="CG65231" s="3"/>
      <c r="CH65231" s="3"/>
      <c r="CI65231" s="3"/>
      <c r="CJ65231" s="3"/>
      <c r="CK65231" s="3"/>
      <c r="CL65231" s="3"/>
      <c r="CM65231" s="3"/>
      <c r="CN65231" s="3"/>
      <c r="CO65231" s="3"/>
      <c r="CP65231" s="3"/>
      <c r="CQ65231" s="3"/>
      <c r="CR65231" s="3"/>
      <c r="CS65231" s="3"/>
      <c r="CT65231" s="3"/>
      <c r="CU65231" s="3"/>
      <c r="CV65231" s="3"/>
      <c r="CW65231" s="3"/>
      <c r="CX65231" s="3"/>
      <c r="CY65231" s="3"/>
      <c r="CZ65231" s="3"/>
      <c r="DA65231" s="3"/>
      <c r="DB65231" s="3"/>
      <c r="DC65231" s="3"/>
      <c r="DD65231" s="3"/>
      <c r="DE65231" s="3"/>
      <c r="DF65231" s="3"/>
      <c r="DG65231" s="3"/>
      <c r="DH65231" s="3"/>
      <c r="DI65231" s="3"/>
      <c r="DJ65231" s="3"/>
      <c r="DK65231" s="3"/>
      <c r="DL65231" s="3"/>
      <c r="DM65231" s="3"/>
      <c r="DN65231" s="3"/>
      <c r="DO65231" s="3"/>
      <c r="DP65231" s="3"/>
      <c r="DQ65231" s="3"/>
      <c r="DR65231" s="3"/>
      <c r="DS65231" s="3"/>
      <c r="DT65231" s="3"/>
      <c r="DU65231" s="3"/>
      <c r="DV65231" s="3"/>
      <c r="DW65231" s="3"/>
      <c r="DX65231" s="3"/>
      <c r="DY65231" s="3"/>
      <c r="DZ65231" s="3"/>
      <c r="EA65231" s="3"/>
      <c r="EB65231" s="3"/>
      <c r="EC65231" s="3"/>
      <c r="ED65231" s="3"/>
      <c r="EE65231" s="3"/>
      <c r="EF65231" s="3"/>
      <c r="EG65231" s="3"/>
      <c r="EH65231" s="3"/>
      <c r="EI65231" s="3"/>
      <c r="EJ65231" s="3"/>
      <c r="EK65231" s="3"/>
      <c r="EL65231" s="3"/>
      <c r="EM65231" s="3"/>
      <c r="EN65231" s="3"/>
      <c r="EO65231" s="3"/>
      <c r="EP65231" s="3"/>
      <c r="EQ65231" s="3"/>
      <c r="ER65231" s="3"/>
      <c r="ES65231" s="3"/>
      <c r="ET65231" s="3"/>
      <c r="EU65231" s="3"/>
      <c r="EV65231" s="3"/>
      <c r="EW65231" s="3"/>
      <c r="EX65231" s="3"/>
      <c r="EY65231" s="3"/>
      <c r="EZ65231" s="3"/>
      <c r="FA65231" s="3"/>
      <c r="FB65231" s="3"/>
      <c r="FC65231" s="3"/>
      <c r="FD65231" s="3"/>
      <c r="FE65231" s="3"/>
      <c r="FF65231" s="3"/>
      <c r="FG65231" s="3"/>
      <c r="FH65231" s="3"/>
      <c r="FI65231" s="3"/>
      <c r="FJ65231" s="3"/>
      <c r="FK65231" s="3"/>
      <c r="FL65231" s="3"/>
      <c r="FM65231" s="3"/>
      <c r="FN65231" s="3"/>
      <c r="FO65231" s="3"/>
      <c r="FP65231" s="3"/>
      <c r="FQ65231" s="3"/>
      <c r="FR65231" s="3"/>
      <c r="FS65231" s="3"/>
      <c r="FT65231" s="3"/>
      <c r="FU65231" s="3"/>
      <c r="FV65231" s="3"/>
      <c r="FW65231" s="3"/>
      <c r="FX65231" s="3"/>
      <c r="FY65231" s="3"/>
      <c r="FZ65231" s="3"/>
      <c r="GA65231" s="3"/>
      <c r="GB65231" s="3"/>
      <c r="GC65231" s="3"/>
    </row>
    <row r="65232" spans="1:185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  <c r="K65232" s="3"/>
      <c r="L65232" s="3"/>
      <c r="M65232" s="3"/>
      <c r="N65232" s="3"/>
      <c r="O65232" s="3"/>
      <c r="P65232" s="3"/>
      <c r="Q65232" s="3"/>
      <c r="R65232" s="3"/>
      <c r="S65232" s="3"/>
      <c r="T65232" s="3"/>
      <c r="U65232" s="3"/>
      <c r="V65232" s="3"/>
      <c r="W65232" s="3"/>
      <c r="X65232" s="3"/>
      <c r="Y65232" s="3"/>
      <c r="Z65232" s="3"/>
      <c r="AA65232" s="3"/>
      <c r="AB65232" s="3"/>
      <c r="AC65232" s="3"/>
      <c r="AD65232" s="3"/>
      <c r="AE65232" s="3"/>
      <c r="AF65232" s="3"/>
      <c r="AG65232" s="3"/>
      <c r="AH65232" s="3"/>
      <c r="AI65232" s="3"/>
      <c r="AJ65232" s="3"/>
      <c r="AK65232" s="3"/>
      <c r="AL65232" s="3"/>
      <c r="AM65232" s="3"/>
      <c r="AN65232" s="3"/>
      <c r="AO65232" s="3"/>
      <c r="AP65232" s="3"/>
      <c r="AQ65232" s="3"/>
      <c r="AR65232" s="3"/>
      <c r="AS65232" s="3"/>
      <c r="AT65232" s="3"/>
      <c r="AU65232" s="3"/>
      <c r="AV65232" s="3"/>
      <c r="AW65232" s="3"/>
      <c r="AX65232" s="3"/>
      <c r="AY65232" s="3"/>
      <c r="AZ65232" s="3"/>
      <c r="BA65232" s="3"/>
      <c r="BB65232" s="3"/>
      <c r="BC65232" s="3"/>
      <c r="BD65232" s="3"/>
      <c r="BE65232" s="3"/>
      <c r="BF65232" s="3"/>
      <c r="BG65232" s="3"/>
      <c r="BH65232" s="3"/>
      <c r="BI65232" s="3"/>
      <c r="BJ65232" s="3"/>
      <c r="BK65232" s="3"/>
      <c r="BL65232" s="3"/>
      <c r="BM65232" s="3"/>
      <c r="BN65232" s="3"/>
      <c r="BO65232" s="3"/>
      <c r="BP65232" s="3"/>
      <c r="BQ65232" s="3"/>
      <c r="BR65232" s="3"/>
      <c r="BS65232" s="3"/>
      <c r="BT65232" s="3"/>
      <c r="BU65232" s="3"/>
      <c r="BV65232" s="3"/>
      <c r="BW65232" s="3"/>
      <c r="BX65232" s="3"/>
      <c r="BY65232" s="3"/>
      <c r="BZ65232" s="3"/>
      <c r="CA65232" s="3"/>
      <c r="CB65232" s="3"/>
      <c r="CC65232" s="3"/>
      <c r="CD65232" s="3"/>
      <c r="CE65232" s="3"/>
      <c r="CF65232" s="3"/>
      <c r="CG65232" s="3"/>
      <c r="CH65232" s="3"/>
      <c r="CI65232" s="3"/>
      <c r="CJ65232" s="3"/>
      <c r="CK65232" s="3"/>
      <c r="CL65232" s="3"/>
      <c r="CM65232" s="3"/>
      <c r="CN65232" s="3"/>
      <c r="CO65232" s="3"/>
      <c r="CP65232" s="3"/>
      <c r="CQ65232" s="3"/>
      <c r="CR65232" s="3"/>
      <c r="CS65232" s="3"/>
      <c r="CT65232" s="3"/>
      <c r="CU65232" s="3"/>
      <c r="CV65232" s="3"/>
      <c r="CW65232" s="3"/>
      <c r="CX65232" s="3"/>
      <c r="CY65232" s="3"/>
      <c r="CZ65232" s="3"/>
      <c r="DA65232" s="3"/>
      <c r="DB65232" s="3"/>
      <c r="DC65232" s="3"/>
      <c r="DD65232" s="3"/>
      <c r="DE65232" s="3"/>
      <c r="DF65232" s="3"/>
      <c r="DG65232" s="3"/>
      <c r="DH65232" s="3"/>
      <c r="DI65232" s="3"/>
      <c r="DJ65232" s="3"/>
      <c r="DK65232" s="3"/>
      <c r="DL65232" s="3"/>
      <c r="DM65232" s="3"/>
      <c r="DN65232" s="3"/>
      <c r="DO65232" s="3"/>
      <c r="DP65232" s="3"/>
      <c r="DQ65232" s="3"/>
      <c r="DR65232" s="3"/>
      <c r="DS65232" s="3"/>
      <c r="DT65232" s="3"/>
      <c r="DU65232" s="3"/>
      <c r="DV65232" s="3"/>
      <c r="DW65232" s="3"/>
      <c r="DX65232" s="3"/>
      <c r="DY65232" s="3"/>
      <c r="DZ65232" s="3"/>
      <c r="EA65232" s="3"/>
      <c r="EB65232" s="3"/>
      <c r="EC65232" s="3"/>
      <c r="ED65232" s="3"/>
      <c r="EE65232" s="3"/>
      <c r="EF65232" s="3"/>
      <c r="EG65232" s="3"/>
      <c r="EH65232" s="3"/>
      <c r="EI65232" s="3"/>
      <c r="EJ65232" s="3"/>
      <c r="EK65232" s="3"/>
      <c r="EL65232" s="3"/>
      <c r="EM65232" s="3"/>
      <c r="EN65232" s="3"/>
      <c r="EO65232" s="3"/>
      <c r="EP65232" s="3"/>
      <c r="EQ65232" s="3"/>
      <c r="ER65232" s="3"/>
      <c r="ES65232" s="3"/>
      <c r="ET65232" s="3"/>
      <c r="EU65232" s="3"/>
      <c r="EV65232" s="3"/>
      <c r="EW65232" s="3"/>
      <c r="EX65232" s="3"/>
      <c r="EY65232" s="3"/>
      <c r="EZ65232" s="3"/>
      <c r="FA65232" s="3"/>
      <c r="FB65232" s="3"/>
      <c r="FC65232" s="3"/>
      <c r="FD65232" s="3"/>
      <c r="FE65232" s="3"/>
      <c r="FF65232" s="3"/>
      <c r="FG65232" s="3"/>
      <c r="FH65232" s="3"/>
      <c r="FI65232" s="3"/>
      <c r="FJ65232" s="3"/>
      <c r="FK65232" s="3"/>
      <c r="FL65232" s="3"/>
      <c r="FM65232" s="3"/>
      <c r="FN65232" s="3"/>
      <c r="FO65232" s="3"/>
      <c r="FP65232" s="3"/>
      <c r="FQ65232" s="3"/>
      <c r="FR65232" s="3"/>
      <c r="FS65232" s="3"/>
      <c r="FT65232" s="3"/>
      <c r="FU65232" s="3"/>
      <c r="FV65232" s="3"/>
      <c r="FW65232" s="3"/>
      <c r="FX65232" s="3"/>
      <c r="FY65232" s="3"/>
      <c r="FZ65232" s="3"/>
      <c r="GA65232" s="3"/>
      <c r="GB65232" s="3"/>
      <c r="GC65232" s="3"/>
    </row>
    <row r="65233" spans="1:185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  <c r="K65233" s="3"/>
      <c r="L65233" s="3"/>
      <c r="M65233" s="3"/>
      <c r="N65233" s="3"/>
      <c r="O65233" s="3"/>
      <c r="P65233" s="3"/>
      <c r="Q65233" s="3"/>
      <c r="R65233" s="3"/>
      <c r="S65233" s="3"/>
      <c r="T65233" s="3"/>
      <c r="U65233" s="3"/>
      <c r="V65233" s="3"/>
      <c r="W65233" s="3"/>
      <c r="X65233" s="3"/>
      <c r="Y65233" s="3"/>
      <c r="Z65233" s="3"/>
      <c r="AA65233" s="3"/>
      <c r="AB65233" s="3"/>
      <c r="AC65233" s="3"/>
      <c r="AD65233" s="3"/>
      <c r="AE65233" s="3"/>
      <c r="AF65233" s="3"/>
      <c r="AG65233" s="3"/>
      <c r="AH65233" s="3"/>
      <c r="AI65233" s="3"/>
      <c r="AJ65233" s="3"/>
      <c r="AK65233" s="3"/>
      <c r="AL65233" s="3"/>
      <c r="AM65233" s="3"/>
      <c r="AN65233" s="3"/>
      <c r="AO65233" s="3"/>
      <c r="AP65233" s="3"/>
      <c r="AQ65233" s="3"/>
      <c r="AR65233" s="3"/>
      <c r="AS65233" s="3"/>
      <c r="AT65233" s="3"/>
      <c r="AU65233" s="3"/>
      <c r="AV65233" s="3"/>
      <c r="AW65233" s="3"/>
      <c r="AX65233" s="3"/>
      <c r="AY65233" s="3"/>
      <c r="AZ65233" s="3"/>
      <c r="BA65233" s="3"/>
      <c r="BB65233" s="3"/>
      <c r="BC65233" s="3"/>
      <c r="BD65233" s="3"/>
      <c r="BE65233" s="3"/>
      <c r="BF65233" s="3"/>
      <c r="BG65233" s="3"/>
      <c r="BH65233" s="3"/>
      <c r="BI65233" s="3"/>
      <c r="BJ65233" s="3"/>
      <c r="BK65233" s="3"/>
      <c r="BL65233" s="3"/>
      <c r="BM65233" s="3"/>
      <c r="BN65233" s="3"/>
      <c r="BO65233" s="3"/>
      <c r="BP65233" s="3"/>
      <c r="BQ65233" s="3"/>
      <c r="BR65233" s="3"/>
      <c r="BS65233" s="3"/>
      <c r="BT65233" s="3"/>
      <c r="BU65233" s="3"/>
      <c r="BV65233" s="3"/>
      <c r="BW65233" s="3"/>
      <c r="BX65233" s="3"/>
      <c r="BY65233" s="3"/>
      <c r="BZ65233" s="3"/>
      <c r="CA65233" s="3"/>
      <c r="CB65233" s="3"/>
      <c r="CC65233" s="3"/>
      <c r="CD65233" s="3"/>
      <c r="CE65233" s="3"/>
      <c r="CF65233" s="3"/>
      <c r="CG65233" s="3"/>
      <c r="CH65233" s="3"/>
      <c r="CI65233" s="3"/>
      <c r="CJ65233" s="3"/>
      <c r="CK65233" s="3"/>
      <c r="CL65233" s="3"/>
      <c r="CM65233" s="3"/>
      <c r="CN65233" s="3"/>
      <c r="CO65233" s="3"/>
      <c r="CP65233" s="3"/>
      <c r="CQ65233" s="3"/>
      <c r="CR65233" s="3"/>
      <c r="CS65233" s="3"/>
      <c r="CT65233" s="3"/>
      <c r="CU65233" s="3"/>
      <c r="CV65233" s="3"/>
      <c r="CW65233" s="3"/>
      <c r="CX65233" s="3"/>
      <c r="CY65233" s="3"/>
      <c r="CZ65233" s="3"/>
      <c r="DA65233" s="3"/>
      <c r="DB65233" s="3"/>
      <c r="DC65233" s="3"/>
      <c r="DD65233" s="3"/>
      <c r="DE65233" s="3"/>
      <c r="DF65233" s="3"/>
      <c r="DG65233" s="3"/>
      <c r="DH65233" s="3"/>
      <c r="DI65233" s="3"/>
      <c r="DJ65233" s="3"/>
      <c r="DK65233" s="3"/>
      <c r="DL65233" s="3"/>
      <c r="DM65233" s="3"/>
      <c r="DN65233" s="3"/>
      <c r="DO65233" s="3"/>
      <c r="DP65233" s="3"/>
      <c r="DQ65233" s="3"/>
      <c r="DR65233" s="3"/>
      <c r="DS65233" s="3"/>
      <c r="DT65233" s="3"/>
      <c r="DU65233" s="3"/>
      <c r="DV65233" s="3"/>
      <c r="DW65233" s="3"/>
      <c r="DX65233" s="3"/>
      <c r="DY65233" s="3"/>
      <c r="DZ65233" s="3"/>
      <c r="EA65233" s="3"/>
      <c r="EB65233" s="3"/>
      <c r="EC65233" s="3"/>
      <c r="ED65233" s="3"/>
      <c r="EE65233" s="3"/>
      <c r="EF65233" s="3"/>
      <c r="EG65233" s="3"/>
      <c r="EH65233" s="3"/>
      <c r="EI65233" s="3"/>
      <c r="EJ65233" s="3"/>
      <c r="EK65233" s="3"/>
      <c r="EL65233" s="3"/>
      <c r="EM65233" s="3"/>
      <c r="EN65233" s="3"/>
      <c r="EO65233" s="3"/>
      <c r="EP65233" s="3"/>
      <c r="EQ65233" s="3"/>
      <c r="ER65233" s="3"/>
      <c r="ES65233" s="3"/>
      <c r="ET65233" s="3"/>
      <c r="EU65233" s="3"/>
      <c r="EV65233" s="3"/>
      <c r="EW65233" s="3"/>
      <c r="EX65233" s="3"/>
      <c r="EY65233" s="3"/>
      <c r="EZ65233" s="3"/>
      <c r="FA65233" s="3"/>
      <c r="FB65233" s="3"/>
      <c r="FC65233" s="3"/>
      <c r="FD65233" s="3"/>
      <c r="FE65233" s="3"/>
      <c r="FF65233" s="3"/>
      <c r="FG65233" s="3"/>
      <c r="FH65233" s="3"/>
      <c r="FI65233" s="3"/>
      <c r="FJ65233" s="3"/>
      <c r="FK65233" s="3"/>
      <c r="FL65233" s="3"/>
      <c r="FM65233" s="3"/>
      <c r="FN65233" s="3"/>
      <c r="FO65233" s="3"/>
      <c r="FP65233" s="3"/>
      <c r="FQ65233" s="3"/>
      <c r="FR65233" s="3"/>
      <c r="FS65233" s="3"/>
      <c r="FT65233" s="3"/>
      <c r="FU65233" s="3"/>
      <c r="FV65233" s="3"/>
      <c r="FW65233" s="3"/>
      <c r="FX65233" s="3"/>
      <c r="FY65233" s="3"/>
      <c r="FZ65233" s="3"/>
      <c r="GA65233" s="3"/>
      <c r="GB65233" s="3"/>
      <c r="GC65233" s="3"/>
    </row>
    <row r="65234" spans="1:185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  <c r="K65234" s="3"/>
      <c r="L65234" s="3"/>
      <c r="M65234" s="3"/>
      <c r="N65234" s="3"/>
      <c r="O65234" s="3"/>
      <c r="P65234" s="3"/>
      <c r="Q65234" s="3"/>
      <c r="R65234" s="3"/>
      <c r="S65234" s="3"/>
      <c r="T65234" s="3"/>
      <c r="U65234" s="3"/>
      <c r="V65234" s="3"/>
      <c r="W65234" s="3"/>
      <c r="X65234" s="3"/>
      <c r="Y65234" s="3"/>
      <c r="Z65234" s="3"/>
      <c r="AA65234" s="3"/>
      <c r="AB65234" s="3"/>
      <c r="AC65234" s="3"/>
      <c r="AD65234" s="3"/>
      <c r="AE65234" s="3"/>
      <c r="AF65234" s="3"/>
      <c r="AG65234" s="3"/>
      <c r="AH65234" s="3"/>
      <c r="AI65234" s="3"/>
      <c r="AJ65234" s="3"/>
      <c r="AK65234" s="3"/>
      <c r="AL65234" s="3"/>
      <c r="AM65234" s="3"/>
      <c r="AN65234" s="3"/>
      <c r="AO65234" s="3"/>
      <c r="AP65234" s="3"/>
      <c r="AQ65234" s="3"/>
      <c r="AR65234" s="3"/>
      <c r="AS65234" s="3"/>
      <c r="AT65234" s="3"/>
      <c r="AU65234" s="3"/>
      <c r="AV65234" s="3"/>
      <c r="AW65234" s="3"/>
      <c r="AX65234" s="3"/>
      <c r="AY65234" s="3"/>
      <c r="AZ65234" s="3"/>
      <c r="BA65234" s="3"/>
      <c r="BB65234" s="3"/>
      <c r="BC65234" s="3"/>
      <c r="BD65234" s="3"/>
      <c r="BE65234" s="3"/>
      <c r="BF65234" s="3"/>
      <c r="BG65234" s="3"/>
      <c r="BH65234" s="3"/>
      <c r="BI65234" s="3"/>
      <c r="BJ65234" s="3"/>
      <c r="BK65234" s="3"/>
      <c r="BL65234" s="3"/>
      <c r="BM65234" s="3"/>
      <c r="BN65234" s="3"/>
      <c r="BO65234" s="3"/>
      <c r="BP65234" s="3"/>
      <c r="BQ65234" s="3"/>
      <c r="BR65234" s="3"/>
      <c r="BS65234" s="3"/>
      <c r="BT65234" s="3"/>
      <c r="BU65234" s="3"/>
      <c r="BV65234" s="3"/>
      <c r="BW65234" s="3"/>
      <c r="BX65234" s="3"/>
      <c r="BY65234" s="3"/>
      <c r="BZ65234" s="3"/>
      <c r="CA65234" s="3"/>
      <c r="CB65234" s="3"/>
      <c r="CC65234" s="3"/>
      <c r="CD65234" s="3"/>
      <c r="CE65234" s="3"/>
      <c r="CF65234" s="3"/>
      <c r="CG65234" s="3"/>
      <c r="CH65234" s="3"/>
      <c r="CI65234" s="3"/>
      <c r="CJ65234" s="3"/>
      <c r="CK65234" s="3"/>
      <c r="CL65234" s="3"/>
      <c r="CM65234" s="3"/>
      <c r="CN65234" s="3"/>
      <c r="CO65234" s="3"/>
      <c r="CP65234" s="3"/>
      <c r="CQ65234" s="3"/>
      <c r="CR65234" s="3"/>
      <c r="CS65234" s="3"/>
      <c r="CT65234" s="3"/>
      <c r="CU65234" s="3"/>
      <c r="CV65234" s="3"/>
      <c r="CW65234" s="3"/>
      <c r="CX65234" s="3"/>
      <c r="CY65234" s="3"/>
      <c r="CZ65234" s="3"/>
      <c r="DA65234" s="3"/>
      <c r="DB65234" s="3"/>
      <c r="DC65234" s="3"/>
      <c r="DD65234" s="3"/>
      <c r="DE65234" s="3"/>
      <c r="DF65234" s="3"/>
      <c r="DG65234" s="3"/>
      <c r="DH65234" s="3"/>
      <c r="DI65234" s="3"/>
      <c r="DJ65234" s="3"/>
      <c r="DK65234" s="3"/>
      <c r="DL65234" s="3"/>
      <c r="DM65234" s="3"/>
      <c r="DN65234" s="3"/>
      <c r="DO65234" s="3"/>
      <c r="DP65234" s="3"/>
      <c r="DQ65234" s="3"/>
      <c r="DR65234" s="3"/>
      <c r="DS65234" s="3"/>
      <c r="DT65234" s="3"/>
      <c r="DU65234" s="3"/>
      <c r="DV65234" s="3"/>
      <c r="DW65234" s="3"/>
      <c r="DX65234" s="3"/>
      <c r="DY65234" s="3"/>
      <c r="DZ65234" s="3"/>
      <c r="EA65234" s="3"/>
      <c r="EB65234" s="3"/>
      <c r="EC65234" s="3"/>
      <c r="ED65234" s="3"/>
      <c r="EE65234" s="3"/>
      <c r="EF65234" s="3"/>
      <c r="EG65234" s="3"/>
      <c r="EH65234" s="3"/>
      <c r="EI65234" s="3"/>
      <c r="EJ65234" s="3"/>
      <c r="EK65234" s="3"/>
      <c r="EL65234" s="3"/>
      <c r="EM65234" s="3"/>
      <c r="EN65234" s="3"/>
      <c r="EO65234" s="3"/>
      <c r="EP65234" s="3"/>
      <c r="EQ65234" s="3"/>
      <c r="ER65234" s="3"/>
      <c r="ES65234" s="3"/>
      <c r="ET65234" s="3"/>
      <c r="EU65234" s="3"/>
      <c r="EV65234" s="3"/>
      <c r="EW65234" s="3"/>
      <c r="EX65234" s="3"/>
      <c r="EY65234" s="3"/>
      <c r="EZ65234" s="3"/>
      <c r="FA65234" s="3"/>
      <c r="FB65234" s="3"/>
      <c r="FC65234" s="3"/>
      <c r="FD65234" s="3"/>
      <c r="FE65234" s="3"/>
      <c r="FF65234" s="3"/>
      <c r="FG65234" s="3"/>
      <c r="FH65234" s="3"/>
      <c r="FI65234" s="3"/>
      <c r="FJ65234" s="3"/>
      <c r="FK65234" s="3"/>
      <c r="FL65234" s="3"/>
      <c r="FM65234" s="3"/>
      <c r="FN65234" s="3"/>
      <c r="FO65234" s="3"/>
      <c r="FP65234" s="3"/>
      <c r="FQ65234" s="3"/>
      <c r="FR65234" s="3"/>
      <c r="FS65234" s="3"/>
      <c r="FT65234" s="3"/>
      <c r="FU65234" s="3"/>
      <c r="FV65234" s="3"/>
      <c r="FW65234" s="3"/>
      <c r="FX65234" s="3"/>
      <c r="FY65234" s="3"/>
      <c r="FZ65234" s="3"/>
      <c r="GA65234" s="3"/>
      <c r="GB65234" s="3"/>
      <c r="GC65234" s="3"/>
    </row>
    <row r="65235" spans="1:185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  <c r="K65235" s="3"/>
      <c r="L65235" s="3"/>
      <c r="M65235" s="3"/>
      <c r="N65235" s="3"/>
      <c r="O65235" s="3"/>
      <c r="P65235" s="3"/>
      <c r="Q65235" s="3"/>
      <c r="R65235" s="3"/>
      <c r="S65235" s="3"/>
      <c r="T65235" s="3"/>
      <c r="U65235" s="3"/>
      <c r="V65235" s="3"/>
      <c r="W65235" s="3"/>
      <c r="X65235" s="3"/>
      <c r="Y65235" s="3"/>
      <c r="Z65235" s="3"/>
      <c r="AA65235" s="3"/>
      <c r="AB65235" s="3"/>
      <c r="AC65235" s="3"/>
      <c r="AD65235" s="3"/>
      <c r="AE65235" s="3"/>
      <c r="AF65235" s="3"/>
      <c r="AG65235" s="3"/>
      <c r="AH65235" s="3"/>
      <c r="AI65235" s="3"/>
      <c r="AJ65235" s="3"/>
      <c r="AK65235" s="3"/>
      <c r="AL65235" s="3"/>
      <c r="AM65235" s="3"/>
      <c r="AN65235" s="3"/>
      <c r="AO65235" s="3"/>
      <c r="AP65235" s="3"/>
      <c r="AQ65235" s="3"/>
      <c r="AR65235" s="3"/>
      <c r="AS65235" s="3"/>
      <c r="AT65235" s="3"/>
      <c r="AU65235" s="3"/>
      <c r="AV65235" s="3"/>
      <c r="AW65235" s="3"/>
      <c r="AX65235" s="3"/>
      <c r="AY65235" s="3"/>
      <c r="AZ65235" s="3"/>
      <c r="BA65235" s="3"/>
      <c r="BB65235" s="3"/>
      <c r="BC65235" s="3"/>
      <c r="BD65235" s="3"/>
      <c r="BE65235" s="3"/>
      <c r="BF65235" s="3"/>
      <c r="BG65235" s="3"/>
      <c r="BH65235" s="3"/>
      <c r="BI65235" s="3"/>
      <c r="BJ65235" s="3"/>
      <c r="BK65235" s="3"/>
      <c r="BL65235" s="3"/>
      <c r="BM65235" s="3"/>
      <c r="BN65235" s="3"/>
      <c r="BO65235" s="3"/>
      <c r="BP65235" s="3"/>
      <c r="BQ65235" s="3"/>
      <c r="BR65235" s="3"/>
      <c r="BS65235" s="3"/>
      <c r="BT65235" s="3"/>
      <c r="BU65235" s="3"/>
      <c r="BV65235" s="3"/>
      <c r="BW65235" s="3"/>
      <c r="BX65235" s="3"/>
      <c r="BY65235" s="3"/>
      <c r="BZ65235" s="3"/>
      <c r="CA65235" s="3"/>
      <c r="CB65235" s="3"/>
      <c r="CC65235" s="3"/>
      <c r="CD65235" s="3"/>
      <c r="CE65235" s="3"/>
      <c r="CF65235" s="3"/>
      <c r="CG65235" s="3"/>
      <c r="CH65235" s="3"/>
      <c r="CI65235" s="3"/>
      <c r="CJ65235" s="3"/>
      <c r="CK65235" s="3"/>
      <c r="CL65235" s="3"/>
      <c r="CM65235" s="3"/>
      <c r="CN65235" s="3"/>
      <c r="CO65235" s="3"/>
      <c r="CP65235" s="3"/>
      <c r="CQ65235" s="3"/>
      <c r="CR65235" s="3"/>
      <c r="CS65235" s="3"/>
      <c r="CT65235" s="3"/>
      <c r="CU65235" s="3"/>
      <c r="CV65235" s="3"/>
      <c r="CW65235" s="3"/>
      <c r="CX65235" s="3"/>
      <c r="CY65235" s="3"/>
      <c r="CZ65235" s="3"/>
      <c r="DA65235" s="3"/>
      <c r="DB65235" s="3"/>
      <c r="DC65235" s="3"/>
      <c r="DD65235" s="3"/>
      <c r="DE65235" s="3"/>
      <c r="DF65235" s="3"/>
      <c r="DG65235" s="3"/>
      <c r="DH65235" s="3"/>
      <c r="DI65235" s="3"/>
      <c r="DJ65235" s="3"/>
      <c r="DK65235" s="3"/>
      <c r="DL65235" s="3"/>
      <c r="DM65235" s="3"/>
      <c r="DN65235" s="3"/>
      <c r="DO65235" s="3"/>
      <c r="DP65235" s="3"/>
      <c r="DQ65235" s="3"/>
      <c r="DR65235" s="3"/>
      <c r="DS65235" s="3"/>
      <c r="DT65235" s="3"/>
      <c r="DU65235" s="3"/>
      <c r="DV65235" s="3"/>
      <c r="DW65235" s="3"/>
      <c r="DX65235" s="3"/>
      <c r="DY65235" s="3"/>
      <c r="DZ65235" s="3"/>
      <c r="EA65235" s="3"/>
      <c r="EB65235" s="3"/>
      <c r="EC65235" s="3"/>
      <c r="ED65235" s="3"/>
      <c r="EE65235" s="3"/>
      <c r="EF65235" s="3"/>
      <c r="EG65235" s="3"/>
      <c r="EH65235" s="3"/>
      <c r="EI65235" s="3"/>
      <c r="EJ65235" s="3"/>
      <c r="EK65235" s="3"/>
      <c r="EL65235" s="3"/>
      <c r="EM65235" s="3"/>
      <c r="EN65235" s="3"/>
      <c r="EO65235" s="3"/>
      <c r="EP65235" s="3"/>
      <c r="EQ65235" s="3"/>
      <c r="ER65235" s="3"/>
      <c r="ES65235" s="3"/>
      <c r="ET65235" s="3"/>
      <c r="EU65235" s="3"/>
      <c r="EV65235" s="3"/>
      <c r="EW65235" s="3"/>
      <c r="EX65235" s="3"/>
      <c r="EY65235" s="3"/>
      <c r="EZ65235" s="3"/>
      <c r="FA65235" s="3"/>
      <c r="FB65235" s="3"/>
      <c r="FC65235" s="3"/>
      <c r="FD65235" s="3"/>
      <c r="FE65235" s="3"/>
      <c r="FF65235" s="3"/>
      <c r="FG65235" s="3"/>
      <c r="FH65235" s="3"/>
      <c r="FI65235" s="3"/>
      <c r="FJ65235" s="3"/>
      <c r="FK65235" s="3"/>
      <c r="FL65235" s="3"/>
      <c r="FM65235" s="3"/>
      <c r="FN65235" s="3"/>
      <c r="FO65235" s="3"/>
      <c r="FP65235" s="3"/>
      <c r="FQ65235" s="3"/>
      <c r="FR65235" s="3"/>
      <c r="FS65235" s="3"/>
      <c r="FT65235" s="3"/>
      <c r="FU65235" s="3"/>
      <c r="FV65235" s="3"/>
      <c r="FW65235" s="3"/>
      <c r="FX65235" s="3"/>
      <c r="FY65235" s="3"/>
      <c r="FZ65235" s="3"/>
      <c r="GA65235" s="3"/>
      <c r="GB65235" s="3"/>
      <c r="GC65235" s="3"/>
    </row>
    <row r="65236" spans="1:185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  <c r="K65236" s="3"/>
      <c r="L65236" s="3"/>
      <c r="M65236" s="3"/>
      <c r="N65236" s="3"/>
      <c r="O65236" s="3"/>
      <c r="P65236" s="3"/>
      <c r="Q65236" s="3"/>
      <c r="R65236" s="3"/>
      <c r="S65236" s="3"/>
      <c r="T65236" s="3"/>
      <c r="U65236" s="3"/>
      <c r="V65236" s="3"/>
      <c r="W65236" s="3"/>
      <c r="X65236" s="3"/>
      <c r="Y65236" s="3"/>
      <c r="Z65236" s="3"/>
      <c r="AA65236" s="3"/>
      <c r="AB65236" s="3"/>
      <c r="AC65236" s="3"/>
      <c r="AD65236" s="3"/>
      <c r="AE65236" s="3"/>
      <c r="AF65236" s="3"/>
      <c r="AG65236" s="3"/>
      <c r="AH65236" s="3"/>
      <c r="AI65236" s="3"/>
      <c r="AJ65236" s="3"/>
      <c r="AK65236" s="3"/>
      <c r="AL65236" s="3"/>
      <c r="AM65236" s="3"/>
      <c r="AN65236" s="3"/>
      <c r="AO65236" s="3"/>
      <c r="AP65236" s="3"/>
      <c r="AQ65236" s="3"/>
      <c r="AR65236" s="3"/>
      <c r="AS65236" s="3"/>
      <c r="AT65236" s="3"/>
      <c r="AU65236" s="3"/>
      <c r="AV65236" s="3"/>
      <c r="AW65236" s="3"/>
      <c r="AX65236" s="3"/>
      <c r="AY65236" s="3"/>
      <c r="AZ65236" s="3"/>
      <c r="BA65236" s="3"/>
      <c r="BB65236" s="3"/>
      <c r="BC65236" s="3"/>
      <c r="BD65236" s="3"/>
      <c r="BE65236" s="3"/>
      <c r="BF65236" s="3"/>
      <c r="BG65236" s="3"/>
      <c r="BH65236" s="3"/>
      <c r="BI65236" s="3"/>
      <c r="BJ65236" s="3"/>
      <c r="BK65236" s="3"/>
      <c r="BL65236" s="3"/>
      <c r="BM65236" s="3"/>
      <c r="BN65236" s="3"/>
      <c r="BO65236" s="3"/>
      <c r="BP65236" s="3"/>
      <c r="BQ65236" s="3"/>
      <c r="BR65236" s="3"/>
      <c r="BS65236" s="3"/>
      <c r="BT65236" s="3"/>
      <c r="BU65236" s="3"/>
      <c r="BV65236" s="3"/>
      <c r="BW65236" s="3"/>
      <c r="BX65236" s="3"/>
      <c r="BY65236" s="3"/>
      <c r="BZ65236" s="3"/>
      <c r="CA65236" s="3"/>
      <c r="CB65236" s="3"/>
      <c r="CC65236" s="3"/>
      <c r="CD65236" s="3"/>
      <c r="CE65236" s="3"/>
      <c r="CF65236" s="3"/>
      <c r="CG65236" s="3"/>
      <c r="CH65236" s="3"/>
      <c r="CI65236" s="3"/>
      <c r="CJ65236" s="3"/>
      <c r="CK65236" s="3"/>
      <c r="CL65236" s="3"/>
      <c r="CM65236" s="3"/>
      <c r="CN65236" s="3"/>
      <c r="CO65236" s="3"/>
      <c r="CP65236" s="3"/>
      <c r="CQ65236" s="3"/>
      <c r="CR65236" s="3"/>
      <c r="CS65236" s="3"/>
      <c r="CT65236" s="3"/>
      <c r="CU65236" s="3"/>
      <c r="CV65236" s="3"/>
      <c r="CW65236" s="3"/>
      <c r="CX65236" s="3"/>
      <c r="CY65236" s="3"/>
      <c r="CZ65236" s="3"/>
      <c r="DA65236" s="3"/>
      <c r="DB65236" s="3"/>
      <c r="DC65236" s="3"/>
      <c r="DD65236" s="3"/>
      <c r="DE65236" s="3"/>
      <c r="DF65236" s="3"/>
      <c r="DG65236" s="3"/>
      <c r="DH65236" s="3"/>
      <c r="DI65236" s="3"/>
      <c r="DJ65236" s="3"/>
      <c r="DK65236" s="3"/>
      <c r="DL65236" s="3"/>
      <c r="DM65236" s="3"/>
      <c r="DN65236" s="3"/>
      <c r="DO65236" s="3"/>
      <c r="DP65236" s="3"/>
      <c r="DQ65236" s="3"/>
      <c r="DR65236" s="3"/>
      <c r="DS65236" s="3"/>
      <c r="DT65236" s="3"/>
      <c r="DU65236" s="3"/>
      <c r="DV65236" s="3"/>
      <c r="DW65236" s="3"/>
      <c r="DX65236" s="3"/>
      <c r="DY65236" s="3"/>
      <c r="DZ65236" s="3"/>
      <c r="EA65236" s="3"/>
      <c r="EB65236" s="3"/>
      <c r="EC65236" s="3"/>
      <c r="ED65236" s="3"/>
      <c r="EE65236" s="3"/>
      <c r="EF65236" s="3"/>
      <c r="EG65236" s="3"/>
      <c r="EH65236" s="3"/>
      <c r="EI65236" s="3"/>
      <c r="EJ65236" s="3"/>
      <c r="EK65236" s="3"/>
      <c r="EL65236" s="3"/>
      <c r="EM65236" s="3"/>
      <c r="EN65236" s="3"/>
      <c r="EO65236" s="3"/>
      <c r="EP65236" s="3"/>
      <c r="EQ65236" s="3"/>
      <c r="ER65236" s="3"/>
      <c r="ES65236" s="3"/>
      <c r="ET65236" s="3"/>
      <c r="EU65236" s="3"/>
      <c r="EV65236" s="3"/>
      <c r="EW65236" s="3"/>
      <c r="EX65236" s="3"/>
      <c r="EY65236" s="3"/>
      <c r="EZ65236" s="3"/>
      <c r="FA65236" s="3"/>
      <c r="FB65236" s="3"/>
      <c r="FC65236" s="3"/>
      <c r="FD65236" s="3"/>
      <c r="FE65236" s="3"/>
      <c r="FF65236" s="3"/>
      <c r="FG65236" s="3"/>
      <c r="FH65236" s="3"/>
      <c r="FI65236" s="3"/>
      <c r="FJ65236" s="3"/>
      <c r="FK65236" s="3"/>
      <c r="FL65236" s="3"/>
      <c r="FM65236" s="3"/>
      <c r="FN65236" s="3"/>
      <c r="FO65236" s="3"/>
      <c r="FP65236" s="3"/>
      <c r="FQ65236" s="3"/>
      <c r="FR65236" s="3"/>
      <c r="FS65236" s="3"/>
      <c r="FT65236" s="3"/>
      <c r="FU65236" s="3"/>
      <c r="FV65236" s="3"/>
      <c r="FW65236" s="3"/>
      <c r="FX65236" s="3"/>
      <c r="FY65236" s="3"/>
      <c r="FZ65236" s="3"/>
      <c r="GA65236" s="3"/>
      <c r="GB65236" s="3"/>
      <c r="GC65236" s="3"/>
    </row>
    <row r="65237" spans="1:185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  <c r="K65237" s="3"/>
      <c r="L65237" s="3"/>
      <c r="M65237" s="3"/>
      <c r="N65237" s="3"/>
      <c r="O65237" s="3"/>
      <c r="P65237" s="3"/>
      <c r="Q65237" s="3"/>
      <c r="R65237" s="3"/>
      <c r="S65237" s="3"/>
      <c r="T65237" s="3"/>
      <c r="U65237" s="3"/>
      <c r="V65237" s="3"/>
      <c r="W65237" s="3"/>
      <c r="X65237" s="3"/>
      <c r="Y65237" s="3"/>
      <c r="Z65237" s="3"/>
      <c r="AA65237" s="3"/>
      <c r="AB65237" s="3"/>
      <c r="AC65237" s="3"/>
      <c r="AD65237" s="3"/>
      <c r="AE65237" s="3"/>
      <c r="AF65237" s="3"/>
      <c r="AG65237" s="3"/>
      <c r="AH65237" s="3"/>
      <c r="AI65237" s="3"/>
      <c r="AJ65237" s="3"/>
      <c r="AK65237" s="3"/>
      <c r="AL65237" s="3"/>
      <c r="AM65237" s="3"/>
      <c r="AN65237" s="3"/>
      <c r="AO65237" s="3"/>
      <c r="AP65237" s="3"/>
      <c r="AQ65237" s="3"/>
      <c r="AR65237" s="3"/>
      <c r="AS65237" s="3"/>
      <c r="AT65237" s="3"/>
      <c r="AU65237" s="3"/>
      <c r="AV65237" s="3"/>
      <c r="AW65237" s="3"/>
      <c r="AX65237" s="3"/>
      <c r="AY65237" s="3"/>
      <c r="AZ65237" s="3"/>
      <c r="BA65237" s="3"/>
      <c r="BB65237" s="3"/>
      <c r="BC65237" s="3"/>
      <c r="BD65237" s="3"/>
      <c r="BE65237" s="3"/>
      <c r="BF65237" s="3"/>
      <c r="BG65237" s="3"/>
      <c r="BH65237" s="3"/>
      <c r="BI65237" s="3"/>
      <c r="BJ65237" s="3"/>
      <c r="BK65237" s="3"/>
      <c r="BL65237" s="3"/>
      <c r="BM65237" s="3"/>
      <c r="BN65237" s="3"/>
      <c r="BO65237" s="3"/>
      <c r="BP65237" s="3"/>
      <c r="BQ65237" s="3"/>
      <c r="BR65237" s="3"/>
      <c r="BS65237" s="3"/>
      <c r="BT65237" s="3"/>
      <c r="BU65237" s="3"/>
      <c r="BV65237" s="3"/>
      <c r="BW65237" s="3"/>
      <c r="BX65237" s="3"/>
      <c r="BY65237" s="3"/>
      <c r="BZ65237" s="3"/>
      <c r="CA65237" s="3"/>
      <c r="CB65237" s="3"/>
      <c r="CC65237" s="3"/>
      <c r="CD65237" s="3"/>
      <c r="CE65237" s="3"/>
      <c r="CF65237" s="3"/>
      <c r="CG65237" s="3"/>
      <c r="CH65237" s="3"/>
      <c r="CI65237" s="3"/>
      <c r="CJ65237" s="3"/>
      <c r="CK65237" s="3"/>
      <c r="CL65237" s="3"/>
      <c r="CM65237" s="3"/>
      <c r="CN65237" s="3"/>
      <c r="CO65237" s="3"/>
      <c r="CP65237" s="3"/>
      <c r="CQ65237" s="3"/>
      <c r="CR65237" s="3"/>
      <c r="CS65237" s="3"/>
      <c r="CT65237" s="3"/>
      <c r="CU65237" s="3"/>
      <c r="CV65237" s="3"/>
      <c r="CW65237" s="3"/>
      <c r="CX65237" s="3"/>
      <c r="CY65237" s="3"/>
      <c r="CZ65237" s="3"/>
      <c r="DA65237" s="3"/>
      <c r="DB65237" s="3"/>
      <c r="DC65237" s="3"/>
      <c r="DD65237" s="3"/>
      <c r="DE65237" s="3"/>
      <c r="DF65237" s="3"/>
      <c r="DG65237" s="3"/>
      <c r="DH65237" s="3"/>
      <c r="DI65237" s="3"/>
      <c r="DJ65237" s="3"/>
      <c r="DK65237" s="3"/>
      <c r="DL65237" s="3"/>
      <c r="DM65237" s="3"/>
      <c r="DN65237" s="3"/>
      <c r="DO65237" s="3"/>
      <c r="DP65237" s="3"/>
      <c r="DQ65237" s="3"/>
      <c r="DR65237" s="3"/>
      <c r="DS65237" s="3"/>
      <c r="DT65237" s="3"/>
      <c r="DU65237" s="3"/>
      <c r="DV65237" s="3"/>
      <c r="DW65237" s="3"/>
      <c r="DX65237" s="3"/>
      <c r="DY65237" s="3"/>
      <c r="DZ65237" s="3"/>
      <c r="EA65237" s="3"/>
      <c r="EB65237" s="3"/>
      <c r="EC65237" s="3"/>
      <c r="ED65237" s="3"/>
      <c r="EE65237" s="3"/>
      <c r="EF65237" s="3"/>
      <c r="EG65237" s="3"/>
      <c r="EH65237" s="3"/>
      <c r="EI65237" s="3"/>
      <c r="EJ65237" s="3"/>
      <c r="EK65237" s="3"/>
      <c r="EL65237" s="3"/>
      <c r="EM65237" s="3"/>
      <c r="EN65237" s="3"/>
      <c r="EO65237" s="3"/>
      <c r="EP65237" s="3"/>
      <c r="EQ65237" s="3"/>
      <c r="ER65237" s="3"/>
      <c r="ES65237" s="3"/>
      <c r="ET65237" s="3"/>
      <c r="EU65237" s="3"/>
      <c r="EV65237" s="3"/>
      <c r="EW65237" s="3"/>
      <c r="EX65237" s="3"/>
      <c r="EY65237" s="3"/>
      <c r="EZ65237" s="3"/>
      <c r="FA65237" s="3"/>
      <c r="FB65237" s="3"/>
      <c r="FC65237" s="3"/>
      <c r="FD65237" s="3"/>
      <c r="FE65237" s="3"/>
      <c r="FF65237" s="3"/>
      <c r="FG65237" s="3"/>
      <c r="FH65237" s="3"/>
      <c r="FI65237" s="3"/>
      <c r="FJ65237" s="3"/>
      <c r="FK65237" s="3"/>
      <c r="FL65237" s="3"/>
      <c r="FM65237" s="3"/>
      <c r="FN65237" s="3"/>
      <c r="FO65237" s="3"/>
      <c r="FP65237" s="3"/>
      <c r="FQ65237" s="3"/>
      <c r="FR65237" s="3"/>
      <c r="FS65237" s="3"/>
      <c r="FT65237" s="3"/>
      <c r="FU65237" s="3"/>
      <c r="FV65237" s="3"/>
      <c r="FW65237" s="3"/>
      <c r="FX65237" s="3"/>
      <c r="FY65237" s="3"/>
      <c r="FZ65237" s="3"/>
      <c r="GA65237" s="3"/>
      <c r="GB65237" s="3"/>
      <c r="GC65237" s="3"/>
    </row>
    <row r="65238" spans="1:185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  <c r="K65238" s="3"/>
      <c r="L65238" s="3"/>
      <c r="M65238" s="3"/>
      <c r="N65238" s="3"/>
      <c r="O65238" s="3"/>
      <c r="P65238" s="3"/>
      <c r="Q65238" s="3"/>
      <c r="R65238" s="3"/>
      <c r="S65238" s="3"/>
      <c r="T65238" s="3"/>
      <c r="U65238" s="3"/>
      <c r="V65238" s="3"/>
      <c r="W65238" s="3"/>
      <c r="X65238" s="3"/>
      <c r="Y65238" s="3"/>
      <c r="Z65238" s="3"/>
      <c r="AA65238" s="3"/>
      <c r="AB65238" s="3"/>
      <c r="AC65238" s="3"/>
      <c r="AD65238" s="3"/>
      <c r="AE65238" s="3"/>
      <c r="AF65238" s="3"/>
      <c r="AG65238" s="3"/>
      <c r="AH65238" s="3"/>
      <c r="AI65238" s="3"/>
      <c r="AJ65238" s="3"/>
      <c r="AK65238" s="3"/>
      <c r="AL65238" s="3"/>
      <c r="AM65238" s="3"/>
      <c r="AN65238" s="3"/>
      <c r="AO65238" s="3"/>
      <c r="AP65238" s="3"/>
      <c r="AQ65238" s="3"/>
      <c r="AR65238" s="3"/>
      <c r="AS65238" s="3"/>
      <c r="AT65238" s="3"/>
      <c r="AU65238" s="3"/>
      <c r="AV65238" s="3"/>
      <c r="AW65238" s="3"/>
      <c r="AX65238" s="3"/>
      <c r="AY65238" s="3"/>
      <c r="AZ65238" s="3"/>
      <c r="BA65238" s="3"/>
      <c r="BB65238" s="3"/>
      <c r="BC65238" s="3"/>
      <c r="BD65238" s="3"/>
      <c r="BE65238" s="3"/>
      <c r="BF65238" s="3"/>
      <c r="BG65238" s="3"/>
      <c r="BH65238" s="3"/>
      <c r="BI65238" s="3"/>
      <c r="BJ65238" s="3"/>
      <c r="BK65238" s="3"/>
      <c r="BL65238" s="3"/>
      <c r="BM65238" s="3"/>
      <c r="BN65238" s="3"/>
      <c r="BO65238" s="3"/>
      <c r="BP65238" s="3"/>
      <c r="BQ65238" s="3"/>
      <c r="BR65238" s="3"/>
      <c r="BS65238" s="3"/>
      <c r="BT65238" s="3"/>
      <c r="BU65238" s="3"/>
      <c r="BV65238" s="3"/>
      <c r="BW65238" s="3"/>
      <c r="BX65238" s="3"/>
      <c r="BY65238" s="3"/>
      <c r="BZ65238" s="3"/>
      <c r="CA65238" s="3"/>
      <c r="CB65238" s="3"/>
      <c r="CC65238" s="3"/>
      <c r="CD65238" s="3"/>
      <c r="CE65238" s="3"/>
      <c r="CF65238" s="3"/>
      <c r="CG65238" s="3"/>
      <c r="CH65238" s="3"/>
      <c r="CI65238" s="3"/>
      <c r="CJ65238" s="3"/>
      <c r="CK65238" s="3"/>
      <c r="CL65238" s="3"/>
      <c r="CM65238" s="3"/>
      <c r="CN65238" s="3"/>
      <c r="CO65238" s="3"/>
      <c r="CP65238" s="3"/>
      <c r="CQ65238" s="3"/>
      <c r="CR65238" s="3"/>
      <c r="CS65238" s="3"/>
      <c r="CT65238" s="3"/>
      <c r="CU65238" s="3"/>
      <c r="CV65238" s="3"/>
      <c r="CW65238" s="3"/>
      <c r="CX65238" s="3"/>
      <c r="CY65238" s="3"/>
      <c r="CZ65238" s="3"/>
      <c r="DA65238" s="3"/>
      <c r="DB65238" s="3"/>
      <c r="DC65238" s="3"/>
      <c r="DD65238" s="3"/>
      <c r="DE65238" s="3"/>
      <c r="DF65238" s="3"/>
      <c r="DG65238" s="3"/>
      <c r="DH65238" s="3"/>
      <c r="DI65238" s="3"/>
      <c r="DJ65238" s="3"/>
      <c r="DK65238" s="3"/>
      <c r="DL65238" s="3"/>
      <c r="DM65238" s="3"/>
      <c r="DN65238" s="3"/>
      <c r="DO65238" s="3"/>
      <c r="DP65238" s="3"/>
      <c r="DQ65238" s="3"/>
      <c r="DR65238" s="3"/>
      <c r="DS65238" s="3"/>
      <c r="DT65238" s="3"/>
      <c r="DU65238" s="3"/>
      <c r="DV65238" s="3"/>
      <c r="DW65238" s="3"/>
      <c r="DX65238" s="3"/>
      <c r="DY65238" s="3"/>
      <c r="DZ65238" s="3"/>
      <c r="EA65238" s="3"/>
      <c r="EB65238" s="3"/>
      <c r="EC65238" s="3"/>
      <c r="ED65238" s="3"/>
      <c r="EE65238" s="3"/>
      <c r="EF65238" s="3"/>
      <c r="EG65238" s="3"/>
      <c r="EH65238" s="3"/>
      <c r="EI65238" s="3"/>
      <c r="EJ65238" s="3"/>
      <c r="EK65238" s="3"/>
      <c r="EL65238" s="3"/>
      <c r="EM65238" s="3"/>
      <c r="EN65238" s="3"/>
      <c r="EO65238" s="3"/>
      <c r="EP65238" s="3"/>
      <c r="EQ65238" s="3"/>
      <c r="ER65238" s="3"/>
      <c r="ES65238" s="3"/>
      <c r="ET65238" s="3"/>
      <c r="EU65238" s="3"/>
      <c r="EV65238" s="3"/>
      <c r="EW65238" s="3"/>
      <c r="EX65238" s="3"/>
      <c r="EY65238" s="3"/>
      <c r="EZ65238" s="3"/>
      <c r="FA65238" s="3"/>
      <c r="FB65238" s="3"/>
      <c r="FC65238" s="3"/>
      <c r="FD65238" s="3"/>
      <c r="FE65238" s="3"/>
      <c r="FF65238" s="3"/>
      <c r="FG65238" s="3"/>
      <c r="FH65238" s="3"/>
      <c r="FI65238" s="3"/>
      <c r="FJ65238" s="3"/>
      <c r="FK65238" s="3"/>
      <c r="FL65238" s="3"/>
      <c r="FM65238" s="3"/>
      <c r="FN65238" s="3"/>
      <c r="FO65238" s="3"/>
      <c r="FP65238" s="3"/>
      <c r="FQ65238" s="3"/>
      <c r="FR65238" s="3"/>
      <c r="FS65238" s="3"/>
      <c r="FT65238" s="3"/>
      <c r="FU65238" s="3"/>
      <c r="FV65238" s="3"/>
      <c r="FW65238" s="3"/>
      <c r="FX65238" s="3"/>
      <c r="FY65238" s="3"/>
      <c r="FZ65238" s="3"/>
      <c r="GA65238" s="3"/>
      <c r="GB65238" s="3"/>
      <c r="GC65238" s="3"/>
    </row>
    <row r="65239" spans="1:185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  <c r="K65239" s="3"/>
      <c r="L65239" s="3"/>
      <c r="M65239" s="3"/>
      <c r="N65239" s="3"/>
      <c r="O65239" s="3"/>
      <c r="P65239" s="3"/>
      <c r="Q65239" s="3"/>
      <c r="R65239" s="3"/>
      <c r="S65239" s="3"/>
      <c r="T65239" s="3"/>
      <c r="U65239" s="3"/>
      <c r="V65239" s="3"/>
      <c r="W65239" s="3"/>
      <c r="X65239" s="3"/>
      <c r="Y65239" s="3"/>
      <c r="Z65239" s="3"/>
      <c r="AA65239" s="3"/>
      <c r="AB65239" s="3"/>
      <c r="AC65239" s="3"/>
      <c r="AD65239" s="3"/>
      <c r="AE65239" s="3"/>
      <c r="AF65239" s="3"/>
      <c r="AG65239" s="3"/>
      <c r="AH65239" s="3"/>
      <c r="AI65239" s="3"/>
      <c r="AJ65239" s="3"/>
      <c r="AK65239" s="3"/>
      <c r="AL65239" s="3"/>
      <c r="AM65239" s="3"/>
      <c r="AN65239" s="3"/>
      <c r="AO65239" s="3"/>
      <c r="AP65239" s="3"/>
      <c r="AQ65239" s="3"/>
      <c r="AR65239" s="3"/>
      <c r="AS65239" s="3"/>
      <c r="AT65239" s="3"/>
      <c r="AU65239" s="3"/>
      <c r="AV65239" s="3"/>
      <c r="AW65239" s="3"/>
      <c r="AX65239" s="3"/>
      <c r="AY65239" s="3"/>
      <c r="AZ65239" s="3"/>
      <c r="BA65239" s="3"/>
      <c r="BB65239" s="3"/>
      <c r="BC65239" s="3"/>
      <c r="BD65239" s="3"/>
      <c r="BE65239" s="3"/>
      <c r="BF65239" s="3"/>
      <c r="BG65239" s="3"/>
      <c r="BH65239" s="3"/>
      <c r="BI65239" s="3"/>
      <c r="BJ65239" s="3"/>
      <c r="BK65239" s="3"/>
      <c r="BL65239" s="3"/>
      <c r="BM65239" s="3"/>
      <c r="BN65239" s="3"/>
      <c r="BO65239" s="3"/>
      <c r="BP65239" s="3"/>
      <c r="BQ65239" s="3"/>
      <c r="BR65239" s="3"/>
      <c r="BS65239" s="3"/>
      <c r="BT65239" s="3"/>
      <c r="BU65239" s="3"/>
      <c r="BV65239" s="3"/>
      <c r="BW65239" s="3"/>
      <c r="BX65239" s="3"/>
      <c r="BY65239" s="3"/>
      <c r="BZ65239" s="3"/>
      <c r="CA65239" s="3"/>
      <c r="CB65239" s="3"/>
      <c r="CC65239" s="3"/>
      <c r="CD65239" s="3"/>
      <c r="CE65239" s="3"/>
      <c r="CF65239" s="3"/>
      <c r="CG65239" s="3"/>
      <c r="CH65239" s="3"/>
      <c r="CI65239" s="3"/>
      <c r="CJ65239" s="3"/>
      <c r="CK65239" s="3"/>
      <c r="CL65239" s="3"/>
      <c r="CM65239" s="3"/>
      <c r="CN65239" s="3"/>
      <c r="CO65239" s="3"/>
      <c r="CP65239" s="3"/>
      <c r="CQ65239" s="3"/>
      <c r="CR65239" s="3"/>
      <c r="CS65239" s="3"/>
      <c r="CT65239" s="3"/>
      <c r="CU65239" s="3"/>
      <c r="CV65239" s="3"/>
      <c r="CW65239" s="3"/>
      <c r="CX65239" s="3"/>
      <c r="CY65239" s="3"/>
      <c r="CZ65239" s="3"/>
      <c r="DA65239" s="3"/>
      <c r="DB65239" s="3"/>
      <c r="DC65239" s="3"/>
      <c r="DD65239" s="3"/>
      <c r="DE65239" s="3"/>
      <c r="DF65239" s="3"/>
      <c r="DG65239" s="3"/>
      <c r="DH65239" s="3"/>
      <c r="DI65239" s="3"/>
      <c r="DJ65239" s="3"/>
      <c r="DK65239" s="3"/>
      <c r="DL65239" s="3"/>
      <c r="DM65239" s="3"/>
      <c r="DN65239" s="3"/>
      <c r="DO65239" s="3"/>
      <c r="DP65239" s="3"/>
      <c r="DQ65239" s="3"/>
      <c r="DR65239" s="3"/>
      <c r="DS65239" s="3"/>
      <c r="DT65239" s="3"/>
      <c r="DU65239" s="3"/>
      <c r="DV65239" s="3"/>
      <c r="DW65239" s="3"/>
      <c r="DX65239" s="3"/>
      <c r="DY65239" s="3"/>
      <c r="DZ65239" s="3"/>
      <c r="EA65239" s="3"/>
      <c r="EB65239" s="3"/>
      <c r="EC65239" s="3"/>
      <c r="ED65239" s="3"/>
      <c r="EE65239" s="3"/>
      <c r="EF65239" s="3"/>
      <c r="EG65239" s="3"/>
      <c r="EH65239" s="3"/>
      <c r="EI65239" s="3"/>
      <c r="EJ65239" s="3"/>
      <c r="EK65239" s="3"/>
      <c r="EL65239" s="3"/>
      <c r="EM65239" s="3"/>
      <c r="EN65239" s="3"/>
      <c r="EO65239" s="3"/>
      <c r="EP65239" s="3"/>
      <c r="EQ65239" s="3"/>
      <c r="ER65239" s="3"/>
      <c r="ES65239" s="3"/>
      <c r="ET65239" s="3"/>
      <c r="EU65239" s="3"/>
      <c r="EV65239" s="3"/>
      <c r="EW65239" s="3"/>
      <c r="EX65239" s="3"/>
      <c r="EY65239" s="3"/>
      <c r="EZ65239" s="3"/>
      <c r="FA65239" s="3"/>
      <c r="FB65239" s="3"/>
      <c r="FC65239" s="3"/>
      <c r="FD65239" s="3"/>
      <c r="FE65239" s="3"/>
      <c r="FF65239" s="3"/>
      <c r="FG65239" s="3"/>
      <c r="FH65239" s="3"/>
      <c r="FI65239" s="3"/>
      <c r="FJ65239" s="3"/>
      <c r="FK65239" s="3"/>
      <c r="FL65239" s="3"/>
      <c r="FM65239" s="3"/>
      <c r="FN65239" s="3"/>
      <c r="FO65239" s="3"/>
      <c r="FP65239" s="3"/>
      <c r="FQ65239" s="3"/>
      <c r="FR65239" s="3"/>
      <c r="FS65239" s="3"/>
      <c r="FT65239" s="3"/>
      <c r="FU65239" s="3"/>
      <c r="FV65239" s="3"/>
      <c r="FW65239" s="3"/>
      <c r="FX65239" s="3"/>
      <c r="FY65239" s="3"/>
      <c r="FZ65239" s="3"/>
      <c r="GA65239" s="3"/>
      <c r="GB65239" s="3"/>
      <c r="GC65239" s="3"/>
    </row>
    <row r="65240" spans="1:185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  <c r="K65240" s="3"/>
      <c r="L65240" s="3"/>
      <c r="M65240" s="3"/>
      <c r="N65240" s="3"/>
      <c r="O65240" s="3"/>
      <c r="P65240" s="3"/>
      <c r="Q65240" s="3"/>
      <c r="R65240" s="3"/>
      <c r="S65240" s="3"/>
      <c r="T65240" s="3"/>
      <c r="U65240" s="3"/>
      <c r="V65240" s="3"/>
      <c r="W65240" s="3"/>
      <c r="X65240" s="3"/>
      <c r="Y65240" s="3"/>
      <c r="Z65240" s="3"/>
      <c r="AA65240" s="3"/>
      <c r="AB65240" s="3"/>
      <c r="AC65240" s="3"/>
      <c r="AD65240" s="3"/>
      <c r="AE65240" s="3"/>
      <c r="AF65240" s="3"/>
      <c r="AG65240" s="3"/>
      <c r="AH65240" s="3"/>
      <c r="AI65240" s="3"/>
      <c r="AJ65240" s="3"/>
      <c r="AK65240" s="3"/>
      <c r="AL65240" s="3"/>
      <c r="AM65240" s="3"/>
      <c r="AN65240" s="3"/>
      <c r="AO65240" s="3"/>
      <c r="AP65240" s="3"/>
      <c r="AQ65240" s="3"/>
      <c r="AR65240" s="3"/>
      <c r="AS65240" s="3"/>
      <c r="AT65240" s="3"/>
      <c r="AU65240" s="3"/>
      <c r="AV65240" s="3"/>
      <c r="AW65240" s="3"/>
      <c r="AX65240" s="3"/>
      <c r="AY65240" s="3"/>
      <c r="AZ65240" s="3"/>
      <c r="BA65240" s="3"/>
      <c r="BB65240" s="3"/>
      <c r="BC65240" s="3"/>
      <c r="BD65240" s="3"/>
      <c r="BE65240" s="3"/>
      <c r="BF65240" s="3"/>
      <c r="BG65240" s="3"/>
      <c r="BH65240" s="3"/>
      <c r="BI65240" s="3"/>
      <c r="BJ65240" s="3"/>
      <c r="BK65240" s="3"/>
      <c r="BL65240" s="3"/>
      <c r="BM65240" s="3"/>
      <c r="BN65240" s="3"/>
      <c r="BO65240" s="3"/>
      <c r="BP65240" s="3"/>
      <c r="BQ65240" s="3"/>
      <c r="BR65240" s="3"/>
      <c r="BS65240" s="3"/>
      <c r="BT65240" s="3"/>
      <c r="BU65240" s="3"/>
      <c r="BV65240" s="3"/>
      <c r="BW65240" s="3"/>
      <c r="BX65240" s="3"/>
      <c r="BY65240" s="3"/>
      <c r="BZ65240" s="3"/>
      <c r="CA65240" s="3"/>
      <c r="CB65240" s="3"/>
      <c r="CC65240" s="3"/>
      <c r="CD65240" s="3"/>
      <c r="CE65240" s="3"/>
      <c r="CF65240" s="3"/>
      <c r="CG65240" s="3"/>
      <c r="CH65240" s="3"/>
      <c r="CI65240" s="3"/>
      <c r="CJ65240" s="3"/>
      <c r="CK65240" s="3"/>
      <c r="CL65240" s="3"/>
      <c r="CM65240" s="3"/>
      <c r="CN65240" s="3"/>
      <c r="CO65240" s="3"/>
      <c r="CP65240" s="3"/>
      <c r="CQ65240" s="3"/>
      <c r="CR65240" s="3"/>
      <c r="CS65240" s="3"/>
      <c r="CT65240" s="3"/>
      <c r="CU65240" s="3"/>
      <c r="CV65240" s="3"/>
      <c r="CW65240" s="3"/>
      <c r="CX65240" s="3"/>
      <c r="CY65240" s="3"/>
      <c r="CZ65240" s="3"/>
      <c r="DA65240" s="3"/>
      <c r="DB65240" s="3"/>
      <c r="DC65240" s="3"/>
      <c r="DD65240" s="3"/>
      <c r="DE65240" s="3"/>
      <c r="DF65240" s="3"/>
      <c r="DG65240" s="3"/>
      <c r="DH65240" s="3"/>
      <c r="DI65240" s="3"/>
      <c r="DJ65240" s="3"/>
      <c r="DK65240" s="3"/>
      <c r="DL65240" s="3"/>
      <c r="DM65240" s="3"/>
      <c r="DN65240" s="3"/>
      <c r="DO65240" s="3"/>
      <c r="DP65240" s="3"/>
      <c r="DQ65240" s="3"/>
      <c r="DR65240" s="3"/>
      <c r="DS65240" s="3"/>
      <c r="DT65240" s="3"/>
      <c r="DU65240" s="3"/>
      <c r="DV65240" s="3"/>
      <c r="DW65240" s="3"/>
      <c r="DX65240" s="3"/>
      <c r="DY65240" s="3"/>
      <c r="DZ65240" s="3"/>
      <c r="EA65240" s="3"/>
      <c r="EB65240" s="3"/>
      <c r="EC65240" s="3"/>
      <c r="ED65240" s="3"/>
      <c r="EE65240" s="3"/>
      <c r="EF65240" s="3"/>
      <c r="EG65240" s="3"/>
      <c r="EH65240" s="3"/>
      <c r="EI65240" s="3"/>
      <c r="EJ65240" s="3"/>
      <c r="EK65240" s="3"/>
      <c r="EL65240" s="3"/>
      <c r="EM65240" s="3"/>
      <c r="EN65240" s="3"/>
      <c r="EO65240" s="3"/>
      <c r="EP65240" s="3"/>
      <c r="EQ65240" s="3"/>
      <c r="ER65240" s="3"/>
      <c r="ES65240" s="3"/>
      <c r="ET65240" s="3"/>
      <c r="EU65240" s="3"/>
      <c r="EV65240" s="3"/>
      <c r="EW65240" s="3"/>
      <c r="EX65240" s="3"/>
      <c r="EY65240" s="3"/>
      <c r="EZ65240" s="3"/>
      <c r="FA65240" s="3"/>
      <c r="FB65240" s="3"/>
      <c r="FC65240" s="3"/>
      <c r="FD65240" s="3"/>
      <c r="FE65240" s="3"/>
      <c r="FF65240" s="3"/>
      <c r="FG65240" s="3"/>
      <c r="FH65240" s="3"/>
      <c r="FI65240" s="3"/>
      <c r="FJ65240" s="3"/>
      <c r="FK65240" s="3"/>
      <c r="FL65240" s="3"/>
      <c r="FM65240" s="3"/>
      <c r="FN65240" s="3"/>
      <c r="FO65240" s="3"/>
      <c r="FP65240" s="3"/>
      <c r="FQ65240" s="3"/>
      <c r="FR65240" s="3"/>
      <c r="FS65240" s="3"/>
      <c r="FT65240" s="3"/>
      <c r="FU65240" s="3"/>
      <c r="FV65240" s="3"/>
      <c r="FW65240" s="3"/>
      <c r="FX65240" s="3"/>
      <c r="FY65240" s="3"/>
      <c r="FZ65240" s="3"/>
      <c r="GA65240" s="3"/>
      <c r="GB65240" s="3"/>
      <c r="GC65240" s="3"/>
    </row>
    <row r="65241" spans="1:185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  <c r="K65241" s="3"/>
      <c r="L65241" s="3"/>
      <c r="M65241" s="3"/>
      <c r="N65241" s="3"/>
      <c r="O65241" s="3"/>
      <c r="P65241" s="3"/>
      <c r="Q65241" s="3"/>
      <c r="R65241" s="3"/>
      <c r="S65241" s="3"/>
      <c r="T65241" s="3"/>
      <c r="U65241" s="3"/>
      <c r="V65241" s="3"/>
      <c r="W65241" s="3"/>
      <c r="X65241" s="3"/>
      <c r="Y65241" s="3"/>
      <c r="Z65241" s="3"/>
      <c r="AA65241" s="3"/>
      <c r="AB65241" s="3"/>
      <c r="AC65241" s="3"/>
      <c r="AD65241" s="3"/>
      <c r="AE65241" s="3"/>
      <c r="AF65241" s="3"/>
      <c r="AG65241" s="3"/>
      <c r="AH65241" s="3"/>
      <c r="AI65241" s="3"/>
      <c r="AJ65241" s="3"/>
      <c r="AK65241" s="3"/>
      <c r="AL65241" s="3"/>
      <c r="AM65241" s="3"/>
      <c r="AN65241" s="3"/>
      <c r="AO65241" s="3"/>
      <c r="AP65241" s="3"/>
      <c r="AQ65241" s="3"/>
      <c r="AR65241" s="3"/>
      <c r="AS65241" s="3"/>
      <c r="AT65241" s="3"/>
      <c r="AU65241" s="3"/>
      <c r="AV65241" s="3"/>
      <c r="AW65241" s="3"/>
      <c r="AX65241" s="3"/>
      <c r="AY65241" s="3"/>
      <c r="AZ65241" s="3"/>
      <c r="BA65241" s="3"/>
      <c r="BB65241" s="3"/>
      <c r="BC65241" s="3"/>
      <c r="BD65241" s="3"/>
      <c r="BE65241" s="3"/>
      <c r="BF65241" s="3"/>
      <c r="BG65241" s="3"/>
      <c r="BH65241" s="3"/>
      <c r="BI65241" s="3"/>
      <c r="BJ65241" s="3"/>
      <c r="BK65241" s="3"/>
      <c r="BL65241" s="3"/>
      <c r="BM65241" s="3"/>
      <c r="BN65241" s="3"/>
      <c r="BO65241" s="3"/>
      <c r="BP65241" s="3"/>
      <c r="BQ65241" s="3"/>
      <c r="BR65241" s="3"/>
      <c r="BS65241" s="3"/>
      <c r="BT65241" s="3"/>
      <c r="BU65241" s="3"/>
      <c r="BV65241" s="3"/>
      <c r="BW65241" s="3"/>
      <c r="BX65241" s="3"/>
      <c r="BY65241" s="3"/>
      <c r="BZ65241" s="3"/>
      <c r="CA65241" s="3"/>
      <c r="CB65241" s="3"/>
      <c r="CC65241" s="3"/>
      <c r="CD65241" s="3"/>
      <c r="CE65241" s="3"/>
      <c r="CF65241" s="3"/>
      <c r="CG65241" s="3"/>
      <c r="CH65241" s="3"/>
      <c r="CI65241" s="3"/>
      <c r="CJ65241" s="3"/>
      <c r="CK65241" s="3"/>
      <c r="CL65241" s="3"/>
      <c r="CM65241" s="3"/>
      <c r="CN65241" s="3"/>
      <c r="CO65241" s="3"/>
      <c r="CP65241" s="3"/>
      <c r="CQ65241" s="3"/>
      <c r="CR65241" s="3"/>
      <c r="CS65241" s="3"/>
      <c r="CT65241" s="3"/>
      <c r="CU65241" s="3"/>
      <c r="CV65241" s="3"/>
      <c r="CW65241" s="3"/>
      <c r="CX65241" s="3"/>
      <c r="CY65241" s="3"/>
      <c r="CZ65241" s="3"/>
      <c r="DA65241" s="3"/>
      <c r="DB65241" s="3"/>
      <c r="DC65241" s="3"/>
      <c r="DD65241" s="3"/>
      <c r="DE65241" s="3"/>
      <c r="DF65241" s="3"/>
      <c r="DG65241" s="3"/>
      <c r="DH65241" s="3"/>
      <c r="DI65241" s="3"/>
      <c r="DJ65241" s="3"/>
      <c r="DK65241" s="3"/>
      <c r="DL65241" s="3"/>
      <c r="DM65241" s="3"/>
      <c r="DN65241" s="3"/>
      <c r="DO65241" s="3"/>
      <c r="DP65241" s="3"/>
      <c r="DQ65241" s="3"/>
      <c r="DR65241" s="3"/>
      <c r="DS65241" s="3"/>
      <c r="DT65241" s="3"/>
      <c r="DU65241" s="3"/>
      <c r="DV65241" s="3"/>
      <c r="DW65241" s="3"/>
      <c r="DX65241" s="3"/>
      <c r="DY65241" s="3"/>
      <c r="DZ65241" s="3"/>
      <c r="EA65241" s="3"/>
      <c r="EB65241" s="3"/>
      <c r="EC65241" s="3"/>
      <c r="ED65241" s="3"/>
      <c r="EE65241" s="3"/>
      <c r="EF65241" s="3"/>
      <c r="EG65241" s="3"/>
      <c r="EH65241" s="3"/>
      <c r="EI65241" s="3"/>
      <c r="EJ65241" s="3"/>
      <c r="EK65241" s="3"/>
      <c r="EL65241" s="3"/>
      <c r="EM65241" s="3"/>
      <c r="EN65241" s="3"/>
      <c r="EO65241" s="3"/>
      <c r="EP65241" s="3"/>
      <c r="EQ65241" s="3"/>
      <c r="ER65241" s="3"/>
      <c r="ES65241" s="3"/>
      <c r="ET65241" s="3"/>
      <c r="EU65241" s="3"/>
      <c r="EV65241" s="3"/>
      <c r="EW65241" s="3"/>
      <c r="EX65241" s="3"/>
      <c r="EY65241" s="3"/>
      <c r="EZ65241" s="3"/>
      <c r="FA65241" s="3"/>
      <c r="FB65241" s="3"/>
      <c r="FC65241" s="3"/>
      <c r="FD65241" s="3"/>
      <c r="FE65241" s="3"/>
      <c r="FF65241" s="3"/>
      <c r="FG65241" s="3"/>
      <c r="FH65241" s="3"/>
      <c r="FI65241" s="3"/>
      <c r="FJ65241" s="3"/>
      <c r="FK65241" s="3"/>
      <c r="FL65241" s="3"/>
      <c r="FM65241" s="3"/>
      <c r="FN65241" s="3"/>
      <c r="FO65241" s="3"/>
      <c r="FP65241" s="3"/>
      <c r="FQ65241" s="3"/>
      <c r="FR65241" s="3"/>
      <c r="FS65241" s="3"/>
      <c r="FT65241" s="3"/>
      <c r="FU65241" s="3"/>
      <c r="FV65241" s="3"/>
      <c r="FW65241" s="3"/>
      <c r="FX65241" s="3"/>
      <c r="FY65241" s="3"/>
      <c r="FZ65241" s="3"/>
      <c r="GA65241" s="3"/>
      <c r="GB65241" s="3"/>
      <c r="GC65241" s="3"/>
    </row>
    <row r="65242" spans="1:185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  <c r="K65242" s="3"/>
      <c r="L65242" s="3"/>
      <c r="M65242" s="3"/>
      <c r="N65242" s="3"/>
      <c r="O65242" s="3"/>
      <c r="P65242" s="3"/>
      <c r="Q65242" s="3"/>
      <c r="R65242" s="3"/>
      <c r="S65242" s="3"/>
      <c r="T65242" s="3"/>
      <c r="U65242" s="3"/>
      <c r="V65242" s="3"/>
      <c r="W65242" s="3"/>
      <c r="X65242" s="3"/>
      <c r="Y65242" s="3"/>
      <c r="Z65242" s="3"/>
      <c r="AA65242" s="3"/>
      <c r="AB65242" s="3"/>
      <c r="AC65242" s="3"/>
      <c r="AD65242" s="3"/>
      <c r="AE65242" s="3"/>
      <c r="AF65242" s="3"/>
      <c r="AG65242" s="3"/>
      <c r="AH65242" s="3"/>
      <c r="AI65242" s="3"/>
      <c r="AJ65242" s="3"/>
      <c r="AK65242" s="3"/>
      <c r="AL65242" s="3"/>
      <c r="AM65242" s="3"/>
      <c r="AN65242" s="3"/>
      <c r="AO65242" s="3"/>
      <c r="AP65242" s="3"/>
      <c r="AQ65242" s="3"/>
      <c r="AR65242" s="3"/>
      <c r="AS65242" s="3"/>
      <c r="AT65242" s="3"/>
      <c r="AU65242" s="3"/>
      <c r="AV65242" s="3"/>
      <c r="AW65242" s="3"/>
      <c r="AX65242" s="3"/>
      <c r="AY65242" s="3"/>
      <c r="AZ65242" s="3"/>
      <c r="BA65242" s="3"/>
      <c r="BB65242" s="3"/>
      <c r="BC65242" s="3"/>
      <c r="BD65242" s="3"/>
      <c r="BE65242" s="3"/>
      <c r="BF65242" s="3"/>
      <c r="BG65242" s="3"/>
      <c r="BH65242" s="3"/>
      <c r="BI65242" s="3"/>
      <c r="BJ65242" s="3"/>
      <c r="BK65242" s="3"/>
      <c r="BL65242" s="3"/>
      <c r="BM65242" s="3"/>
      <c r="BN65242" s="3"/>
      <c r="BO65242" s="3"/>
      <c r="BP65242" s="3"/>
      <c r="BQ65242" s="3"/>
      <c r="BR65242" s="3"/>
      <c r="BS65242" s="3"/>
      <c r="BT65242" s="3"/>
      <c r="BU65242" s="3"/>
      <c r="BV65242" s="3"/>
      <c r="BW65242" s="3"/>
      <c r="BX65242" s="3"/>
      <c r="BY65242" s="3"/>
      <c r="BZ65242" s="3"/>
      <c r="CA65242" s="3"/>
      <c r="CB65242" s="3"/>
      <c r="CC65242" s="3"/>
      <c r="CD65242" s="3"/>
      <c r="CE65242" s="3"/>
      <c r="CF65242" s="3"/>
      <c r="CG65242" s="3"/>
      <c r="CH65242" s="3"/>
      <c r="CI65242" s="3"/>
      <c r="CJ65242" s="3"/>
      <c r="CK65242" s="3"/>
      <c r="CL65242" s="3"/>
      <c r="CM65242" s="3"/>
      <c r="CN65242" s="3"/>
      <c r="CO65242" s="3"/>
      <c r="CP65242" s="3"/>
      <c r="CQ65242" s="3"/>
      <c r="CR65242" s="3"/>
      <c r="CS65242" s="3"/>
      <c r="CT65242" s="3"/>
      <c r="CU65242" s="3"/>
      <c r="CV65242" s="3"/>
      <c r="CW65242" s="3"/>
      <c r="CX65242" s="3"/>
      <c r="CY65242" s="3"/>
      <c r="CZ65242" s="3"/>
      <c r="DA65242" s="3"/>
      <c r="DB65242" s="3"/>
      <c r="DC65242" s="3"/>
      <c r="DD65242" s="3"/>
      <c r="DE65242" s="3"/>
      <c r="DF65242" s="3"/>
      <c r="DG65242" s="3"/>
      <c r="DH65242" s="3"/>
      <c r="DI65242" s="3"/>
      <c r="DJ65242" s="3"/>
      <c r="DK65242" s="3"/>
      <c r="DL65242" s="3"/>
      <c r="DM65242" s="3"/>
      <c r="DN65242" s="3"/>
      <c r="DO65242" s="3"/>
      <c r="DP65242" s="3"/>
      <c r="DQ65242" s="3"/>
      <c r="DR65242" s="3"/>
      <c r="DS65242" s="3"/>
      <c r="DT65242" s="3"/>
      <c r="DU65242" s="3"/>
      <c r="DV65242" s="3"/>
      <c r="DW65242" s="3"/>
      <c r="DX65242" s="3"/>
      <c r="DY65242" s="3"/>
      <c r="DZ65242" s="3"/>
      <c r="EA65242" s="3"/>
      <c r="EB65242" s="3"/>
      <c r="EC65242" s="3"/>
      <c r="ED65242" s="3"/>
      <c r="EE65242" s="3"/>
      <c r="EF65242" s="3"/>
      <c r="EG65242" s="3"/>
      <c r="EH65242" s="3"/>
      <c r="EI65242" s="3"/>
      <c r="EJ65242" s="3"/>
      <c r="EK65242" s="3"/>
      <c r="EL65242" s="3"/>
      <c r="EM65242" s="3"/>
      <c r="EN65242" s="3"/>
      <c r="EO65242" s="3"/>
      <c r="EP65242" s="3"/>
      <c r="EQ65242" s="3"/>
      <c r="ER65242" s="3"/>
      <c r="ES65242" s="3"/>
      <c r="ET65242" s="3"/>
      <c r="EU65242" s="3"/>
      <c r="EV65242" s="3"/>
      <c r="EW65242" s="3"/>
      <c r="EX65242" s="3"/>
      <c r="EY65242" s="3"/>
      <c r="EZ65242" s="3"/>
      <c r="FA65242" s="3"/>
      <c r="FB65242" s="3"/>
      <c r="FC65242" s="3"/>
      <c r="FD65242" s="3"/>
      <c r="FE65242" s="3"/>
      <c r="FF65242" s="3"/>
      <c r="FG65242" s="3"/>
      <c r="FH65242" s="3"/>
      <c r="FI65242" s="3"/>
      <c r="FJ65242" s="3"/>
      <c r="FK65242" s="3"/>
      <c r="FL65242" s="3"/>
      <c r="FM65242" s="3"/>
      <c r="FN65242" s="3"/>
      <c r="FO65242" s="3"/>
      <c r="FP65242" s="3"/>
      <c r="FQ65242" s="3"/>
      <c r="FR65242" s="3"/>
      <c r="FS65242" s="3"/>
      <c r="FT65242" s="3"/>
      <c r="FU65242" s="3"/>
      <c r="FV65242" s="3"/>
      <c r="FW65242" s="3"/>
      <c r="FX65242" s="3"/>
      <c r="FY65242" s="3"/>
      <c r="FZ65242" s="3"/>
      <c r="GA65242" s="3"/>
      <c r="GB65242" s="3"/>
      <c r="GC65242" s="3"/>
    </row>
    <row r="65243" spans="1:185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  <c r="K65243" s="3"/>
      <c r="L65243" s="3"/>
      <c r="M65243" s="3"/>
      <c r="N65243" s="3"/>
      <c r="O65243" s="3"/>
      <c r="P65243" s="3"/>
      <c r="Q65243" s="3"/>
      <c r="R65243" s="3"/>
      <c r="S65243" s="3"/>
      <c r="T65243" s="3"/>
      <c r="U65243" s="3"/>
      <c r="V65243" s="3"/>
      <c r="W65243" s="3"/>
      <c r="X65243" s="3"/>
      <c r="Y65243" s="3"/>
      <c r="Z65243" s="3"/>
      <c r="AA65243" s="3"/>
      <c r="AB65243" s="3"/>
      <c r="AC65243" s="3"/>
      <c r="AD65243" s="3"/>
      <c r="AE65243" s="3"/>
      <c r="AF65243" s="3"/>
      <c r="AG65243" s="3"/>
      <c r="AH65243" s="3"/>
      <c r="AI65243" s="3"/>
      <c r="AJ65243" s="3"/>
      <c r="AK65243" s="3"/>
      <c r="AL65243" s="3"/>
      <c r="AM65243" s="3"/>
      <c r="AN65243" s="3"/>
      <c r="AO65243" s="3"/>
      <c r="AP65243" s="3"/>
      <c r="AQ65243" s="3"/>
      <c r="AR65243" s="3"/>
      <c r="AS65243" s="3"/>
      <c r="AT65243" s="3"/>
      <c r="AU65243" s="3"/>
      <c r="AV65243" s="3"/>
      <c r="AW65243" s="3"/>
      <c r="AX65243" s="3"/>
      <c r="AY65243" s="3"/>
      <c r="AZ65243" s="3"/>
      <c r="BA65243" s="3"/>
      <c r="BB65243" s="3"/>
      <c r="BC65243" s="3"/>
      <c r="BD65243" s="3"/>
      <c r="BE65243" s="3"/>
      <c r="BF65243" s="3"/>
      <c r="BG65243" s="3"/>
      <c r="BH65243" s="3"/>
      <c r="BI65243" s="3"/>
      <c r="BJ65243" s="3"/>
      <c r="BK65243" s="3"/>
      <c r="BL65243" s="3"/>
      <c r="BM65243" s="3"/>
      <c r="BN65243" s="3"/>
      <c r="BO65243" s="3"/>
      <c r="BP65243" s="3"/>
      <c r="BQ65243" s="3"/>
      <c r="BR65243" s="3"/>
      <c r="BS65243" s="3"/>
      <c r="BT65243" s="3"/>
      <c r="BU65243" s="3"/>
      <c r="BV65243" s="3"/>
      <c r="BW65243" s="3"/>
      <c r="BX65243" s="3"/>
      <c r="BY65243" s="3"/>
      <c r="BZ65243" s="3"/>
      <c r="CA65243" s="3"/>
      <c r="CB65243" s="3"/>
      <c r="CC65243" s="3"/>
      <c r="CD65243" s="3"/>
      <c r="CE65243" s="3"/>
      <c r="CF65243" s="3"/>
      <c r="CG65243" s="3"/>
      <c r="CH65243" s="3"/>
      <c r="CI65243" s="3"/>
      <c r="CJ65243" s="3"/>
      <c r="CK65243" s="3"/>
      <c r="CL65243" s="3"/>
      <c r="CM65243" s="3"/>
      <c r="CN65243" s="3"/>
      <c r="CO65243" s="3"/>
      <c r="CP65243" s="3"/>
      <c r="CQ65243" s="3"/>
      <c r="CR65243" s="3"/>
      <c r="CS65243" s="3"/>
      <c r="CT65243" s="3"/>
      <c r="CU65243" s="3"/>
      <c r="CV65243" s="3"/>
      <c r="CW65243" s="3"/>
      <c r="CX65243" s="3"/>
      <c r="CY65243" s="3"/>
      <c r="CZ65243" s="3"/>
      <c r="DA65243" s="3"/>
      <c r="DB65243" s="3"/>
      <c r="DC65243" s="3"/>
      <c r="DD65243" s="3"/>
      <c r="DE65243" s="3"/>
      <c r="DF65243" s="3"/>
      <c r="DG65243" s="3"/>
      <c r="DH65243" s="3"/>
      <c r="DI65243" s="3"/>
      <c r="DJ65243" s="3"/>
      <c r="DK65243" s="3"/>
      <c r="DL65243" s="3"/>
      <c r="DM65243" s="3"/>
      <c r="DN65243" s="3"/>
      <c r="DO65243" s="3"/>
      <c r="DP65243" s="3"/>
      <c r="DQ65243" s="3"/>
      <c r="DR65243" s="3"/>
      <c r="DS65243" s="3"/>
      <c r="DT65243" s="3"/>
      <c r="DU65243" s="3"/>
      <c r="DV65243" s="3"/>
      <c r="DW65243" s="3"/>
      <c r="DX65243" s="3"/>
      <c r="DY65243" s="3"/>
      <c r="DZ65243" s="3"/>
      <c r="EA65243" s="3"/>
      <c r="EB65243" s="3"/>
      <c r="EC65243" s="3"/>
      <c r="ED65243" s="3"/>
      <c r="EE65243" s="3"/>
      <c r="EF65243" s="3"/>
      <c r="EG65243" s="3"/>
      <c r="EH65243" s="3"/>
      <c r="EI65243" s="3"/>
      <c r="EJ65243" s="3"/>
      <c r="EK65243" s="3"/>
      <c r="EL65243" s="3"/>
      <c r="EM65243" s="3"/>
      <c r="EN65243" s="3"/>
      <c r="EO65243" s="3"/>
      <c r="EP65243" s="3"/>
      <c r="EQ65243" s="3"/>
      <c r="ER65243" s="3"/>
      <c r="ES65243" s="3"/>
      <c r="ET65243" s="3"/>
      <c r="EU65243" s="3"/>
      <c r="EV65243" s="3"/>
      <c r="EW65243" s="3"/>
      <c r="EX65243" s="3"/>
      <c r="EY65243" s="3"/>
      <c r="EZ65243" s="3"/>
      <c r="FA65243" s="3"/>
      <c r="FB65243" s="3"/>
      <c r="FC65243" s="3"/>
      <c r="FD65243" s="3"/>
      <c r="FE65243" s="3"/>
      <c r="FF65243" s="3"/>
      <c r="FG65243" s="3"/>
      <c r="FH65243" s="3"/>
      <c r="FI65243" s="3"/>
      <c r="FJ65243" s="3"/>
      <c r="FK65243" s="3"/>
      <c r="FL65243" s="3"/>
      <c r="FM65243" s="3"/>
      <c r="FN65243" s="3"/>
      <c r="FO65243" s="3"/>
      <c r="FP65243" s="3"/>
      <c r="FQ65243" s="3"/>
      <c r="FR65243" s="3"/>
      <c r="FS65243" s="3"/>
      <c r="FT65243" s="3"/>
      <c r="FU65243" s="3"/>
      <c r="FV65243" s="3"/>
      <c r="FW65243" s="3"/>
      <c r="FX65243" s="3"/>
      <c r="FY65243" s="3"/>
      <c r="FZ65243" s="3"/>
      <c r="GA65243" s="3"/>
      <c r="GB65243" s="3"/>
      <c r="GC65243" s="3"/>
    </row>
    <row r="65244" spans="1:185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  <c r="K65244" s="3"/>
      <c r="L65244" s="3"/>
      <c r="M65244" s="3"/>
      <c r="N65244" s="3"/>
      <c r="O65244" s="3"/>
      <c r="P65244" s="3"/>
      <c r="Q65244" s="3"/>
      <c r="R65244" s="3"/>
      <c r="S65244" s="3"/>
      <c r="T65244" s="3"/>
      <c r="U65244" s="3"/>
      <c r="V65244" s="3"/>
      <c r="W65244" s="3"/>
      <c r="X65244" s="3"/>
      <c r="Y65244" s="3"/>
      <c r="Z65244" s="3"/>
      <c r="AA65244" s="3"/>
      <c r="AB65244" s="3"/>
      <c r="AC65244" s="3"/>
      <c r="AD65244" s="3"/>
      <c r="AE65244" s="3"/>
      <c r="AF65244" s="3"/>
      <c r="AG65244" s="3"/>
      <c r="AH65244" s="3"/>
      <c r="AI65244" s="3"/>
      <c r="AJ65244" s="3"/>
      <c r="AK65244" s="3"/>
      <c r="AL65244" s="3"/>
      <c r="AM65244" s="3"/>
      <c r="AN65244" s="3"/>
      <c r="AO65244" s="3"/>
      <c r="AP65244" s="3"/>
      <c r="AQ65244" s="3"/>
      <c r="AR65244" s="3"/>
      <c r="AS65244" s="3"/>
      <c r="AT65244" s="3"/>
      <c r="AU65244" s="3"/>
      <c r="AV65244" s="3"/>
      <c r="AW65244" s="3"/>
      <c r="AX65244" s="3"/>
      <c r="AY65244" s="3"/>
      <c r="AZ65244" s="3"/>
      <c r="BA65244" s="3"/>
      <c r="BB65244" s="3"/>
      <c r="BC65244" s="3"/>
      <c r="BD65244" s="3"/>
      <c r="BE65244" s="3"/>
      <c r="BF65244" s="3"/>
      <c r="BG65244" s="3"/>
      <c r="BH65244" s="3"/>
      <c r="BI65244" s="3"/>
      <c r="BJ65244" s="3"/>
      <c r="BK65244" s="3"/>
      <c r="BL65244" s="3"/>
      <c r="BM65244" s="3"/>
      <c r="BN65244" s="3"/>
      <c r="BO65244" s="3"/>
      <c r="BP65244" s="3"/>
      <c r="BQ65244" s="3"/>
      <c r="BR65244" s="3"/>
      <c r="BS65244" s="3"/>
      <c r="BT65244" s="3"/>
      <c r="BU65244" s="3"/>
      <c r="BV65244" s="3"/>
      <c r="BW65244" s="3"/>
      <c r="BX65244" s="3"/>
      <c r="BY65244" s="3"/>
      <c r="BZ65244" s="3"/>
      <c r="CA65244" s="3"/>
      <c r="CB65244" s="3"/>
      <c r="CC65244" s="3"/>
      <c r="CD65244" s="3"/>
      <c r="CE65244" s="3"/>
      <c r="CF65244" s="3"/>
      <c r="CG65244" s="3"/>
      <c r="CH65244" s="3"/>
      <c r="CI65244" s="3"/>
      <c r="CJ65244" s="3"/>
      <c r="CK65244" s="3"/>
      <c r="CL65244" s="3"/>
      <c r="CM65244" s="3"/>
      <c r="CN65244" s="3"/>
      <c r="CO65244" s="3"/>
      <c r="CP65244" s="3"/>
      <c r="CQ65244" s="3"/>
      <c r="CR65244" s="3"/>
      <c r="CS65244" s="3"/>
      <c r="CT65244" s="3"/>
      <c r="CU65244" s="3"/>
      <c r="CV65244" s="3"/>
      <c r="CW65244" s="3"/>
      <c r="CX65244" s="3"/>
      <c r="CY65244" s="3"/>
      <c r="CZ65244" s="3"/>
      <c r="DA65244" s="3"/>
      <c r="DB65244" s="3"/>
      <c r="DC65244" s="3"/>
      <c r="DD65244" s="3"/>
      <c r="DE65244" s="3"/>
      <c r="DF65244" s="3"/>
      <c r="DG65244" s="3"/>
      <c r="DH65244" s="3"/>
      <c r="DI65244" s="3"/>
      <c r="DJ65244" s="3"/>
      <c r="DK65244" s="3"/>
      <c r="DL65244" s="3"/>
      <c r="DM65244" s="3"/>
      <c r="DN65244" s="3"/>
      <c r="DO65244" s="3"/>
      <c r="DP65244" s="3"/>
      <c r="DQ65244" s="3"/>
      <c r="DR65244" s="3"/>
      <c r="DS65244" s="3"/>
      <c r="DT65244" s="3"/>
      <c r="DU65244" s="3"/>
      <c r="DV65244" s="3"/>
      <c r="DW65244" s="3"/>
      <c r="DX65244" s="3"/>
      <c r="DY65244" s="3"/>
      <c r="DZ65244" s="3"/>
      <c r="EA65244" s="3"/>
      <c r="EB65244" s="3"/>
      <c r="EC65244" s="3"/>
      <c r="ED65244" s="3"/>
      <c r="EE65244" s="3"/>
      <c r="EF65244" s="3"/>
      <c r="EG65244" s="3"/>
      <c r="EH65244" s="3"/>
      <c r="EI65244" s="3"/>
      <c r="EJ65244" s="3"/>
      <c r="EK65244" s="3"/>
      <c r="EL65244" s="3"/>
      <c r="EM65244" s="3"/>
      <c r="EN65244" s="3"/>
      <c r="EO65244" s="3"/>
      <c r="EP65244" s="3"/>
      <c r="EQ65244" s="3"/>
      <c r="ER65244" s="3"/>
      <c r="ES65244" s="3"/>
      <c r="ET65244" s="3"/>
      <c r="EU65244" s="3"/>
      <c r="EV65244" s="3"/>
      <c r="EW65244" s="3"/>
      <c r="EX65244" s="3"/>
      <c r="EY65244" s="3"/>
      <c r="EZ65244" s="3"/>
      <c r="FA65244" s="3"/>
      <c r="FB65244" s="3"/>
      <c r="FC65244" s="3"/>
      <c r="FD65244" s="3"/>
      <c r="FE65244" s="3"/>
      <c r="FF65244" s="3"/>
      <c r="FG65244" s="3"/>
      <c r="FH65244" s="3"/>
      <c r="FI65244" s="3"/>
      <c r="FJ65244" s="3"/>
      <c r="FK65244" s="3"/>
      <c r="FL65244" s="3"/>
      <c r="FM65244" s="3"/>
      <c r="FN65244" s="3"/>
      <c r="FO65244" s="3"/>
      <c r="FP65244" s="3"/>
      <c r="FQ65244" s="3"/>
      <c r="FR65244" s="3"/>
      <c r="FS65244" s="3"/>
      <c r="FT65244" s="3"/>
      <c r="FU65244" s="3"/>
      <c r="FV65244" s="3"/>
      <c r="FW65244" s="3"/>
      <c r="FX65244" s="3"/>
      <c r="FY65244" s="3"/>
      <c r="FZ65244" s="3"/>
      <c r="GA65244" s="3"/>
      <c r="GB65244" s="3"/>
      <c r="GC65244" s="3"/>
    </row>
    <row r="65245" spans="1:185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  <c r="K65245" s="3"/>
      <c r="L65245" s="3"/>
      <c r="M65245" s="3"/>
      <c r="N65245" s="3"/>
      <c r="O65245" s="3"/>
      <c r="P65245" s="3"/>
      <c r="Q65245" s="3"/>
      <c r="R65245" s="3"/>
      <c r="S65245" s="3"/>
      <c r="T65245" s="3"/>
      <c r="U65245" s="3"/>
      <c r="V65245" s="3"/>
      <c r="W65245" s="3"/>
      <c r="X65245" s="3"/>
      <c r="Y65245" s="3"/>
      <c r="Z65245" s="3"/>
      <c r="AA65245" s="3"/>
      <c r="AB65245" s="3"/>
      <c r="AC65245" s="3"/>
      <c r="AD65245" s="3"/>
      <c r="AE65245" s="3"/>
      <c r="AF65245" s="3"/>
      <c r="AG65245" s="3"/>
      <c r="AH65245" s="3"/>
      <c r="AI65245" s="3"/>
      <c r="AJ65245" s="3"/>
      <c r="AK65245" s="3"/>
      <c r="AL65245" s="3"/>
      <c r="AM65245" s="3"/>
      <c r="AN65245" s="3"/>
      <c r="AO65245" s="3"/>
      <c r="AP65245" s="3"/>
      <c r="AQ65245" s="3"/>
      <c r="AR65245" s="3"/>
      <c r="AS65245" s="3"/>
      <c r="AT65245" s="3"/>
      <c r="AU65245" s="3"/>
      <c r="AV65245" s="3"/>
      <c r="AW65245" s="3"/>
      <c r="AX65245" s="3"/>
      <c r="AY65245" s="3"/>
      <c r="AZ65245" s="3"/>
      <c r="BA65245" s="3"/>
      <c r="BB65245" s="3"/>
      <c r="BC65245" s="3"/>
      <c r="BD65245" s="3"/>
      <c r="BE65245" s="3"/>
      <c r="BF65245" s="3"/>
      <c r="BG65245" s="3"/>
      <c r="BH65245" s="3"/>
      <c r="BI65245" s="3"/>
      <c r="BJ65245" s="3"/>
      <c r="BK65245" s="3"/>
      <c r="BL65245" s="3"/>
      <c r="BM65245" s="3"/>
      <c r="BN65245" s="3"/>
      <c r="BO65245" s="3"/>
      <c r="BP65245" s="3"/>
      <c r="BQ65245" s="3"/>
      <c r="BR65245" s="3"/>
      <c r="BS65245" s="3"/>
      <c r="BT65245" s="3"/>
      <c r="BU65245" s="3"/>
      <c r="BV65245" s="3"/>
      <c r="BW65245" s="3"/>
      <c r="BX65245" s="3"/>
      <c r="BY65245" s="3"/>
      <c r="BZ65245" s="3"/>
      <c r="CA65245" s="3"/>
      <c r="CB65245" s="3"/>
      <c r="CC65245" s="3"/>
      <c r="CD65245" s="3"/>
      <c r="CE65245" s="3"/>
      <c r="CF65245" s="3"/>
      <c r="CG65245" s="3"/>
      <c r="CH65245" s="3"/>
      <c r="CI65245" s="3"/>
      <c r="CJ65245" s="3"/>
      <c r="CK65245" s="3"/>
      <c r="CL65245" s="3"/>
      <c r="CM65245" s="3"/>
      <c r="CN65245" s="3"/>
      <c r="CO65245" s="3"/>
      <c r="CP65245" s="3"/>
      <c r="CQ65245" s="3"/>
      <c r="CR65245" s="3"/>
      <c r="CS65245" s="3"/>
      <c r="CT65245" s="3"/>
      <c r="CU65245" s="3"/>
      <c r="CV65245" s="3"/>
      <c r="CW65245" s="3"/>
      <c r="CX65245" s="3"/>
      <c r="CY65245" s="3"/>
      <c r="CZ65245" s="3"/>
      <c r="DA65245" s="3"/>
      <c r="DB65245" s="3"/>
      <c r="DC65245" s="3"/>
      <c r="DD65245" s="3"/>
      <c r="DE65245" s="3"/>
      <c r="DF65245" s="3"/>
      <c r="DG65245" s="3"/>
      <c r="DH65245" s="3"/>
      <c r="DI65245" s="3"/>
      <c r="DJ65245" s="3"/>
      <c r="DK65245" s="3"/>
      <c r="DL65245" s="3"/>
      <c r="DM65245" s="3"/>
      <c r="DN65245" s="3"/>
      <c r="DO65245" s="3"/>
      <c r="DP65245" s="3"/>
      <c r="DQ65245" s="3"/>
      <c r="DR65245" s="3"/>
      <c r="DS65245" s="3"/>
      <c r="DT65245" s="3"/>
      <c r="DU65245" s="3"/>
      <c r="DV65245" s="3"/>
      <c r="DW65245" s="3"/>
      <c r="DX65245" s="3"/>
      <c r="DY65245" s="3"/>
      <c r="DZ65245" s="3"/>
      <c r="EA65245" s="3"/>
      <c r="EB65245" s="3"/>
      <c r="EC65245" s="3"/>
      <c r="ED65245" s="3"/>
      <c r="EE65245" s="3"/>
      <c r="EF65245" s="3"/>
      <c r="EG65245" s="3"/>
      <c r="EH65245" s="3"/>
      <c r="EI65245" s="3"/>
      <c r="EJ65245" s="3"/>
      <c r="EK65245" s="3"/>
      <c r="EL65245" s="3"/>
      <c r="EM65245" s="3"/>
      <c r="EN65245" s="3"/>
      <c r="EO65245" s="3"/>
      <c r="EP65245" s="3"/>
      <c r="EQ65245" s="3"/>
      <c r="ER65245" s="3"/>
      <c r="ES65245" s="3"/>
      <c r="ET65245" s="3"/>
      <c r="EU65245" s="3"/>
      <c r="EV65245" s="3"/>
      <c r="EW65245" s="3"/>
      <c r="EX65245" s="3"/>
      <c r="EY65245" s="3"/>
      <c r="EZ65245" s="3"/>
      <c r="FA65245" s="3"/>
      <c r="FB65245" s="3"/>
      <c r="FC65245" s="3"/>
      <c r="FD65245" s="3"/>
      <c r="FE65245" s="3"/>
      <c r="FF65245" s="3"/>
      <c r="FG65245" s="3"/>
      <c r="FH65245" s="3"/>
      <c r="FI65245" s="3"/>
      <c r="FJ65245" s="3"/>
      <c r="FK65245" s="3"/>
      <c r="FL65245" s="3"/>
      <c r="FM65245" s="3"/>
      <c r="FN65245" s="3"/>
      <c r="FO65245" s="3"/>
      <c r="FP65245" s="3"/>
      <c r="FQ65245" s="3"/>
      <c r="FR65245" s="3"/>
      <c r="FS65245" s="3"/>
      <c r="FT65245" s="3"/>
      <c r="FU65245" s="3"/>
      <c r="FV65245" s="3"/>
      <c r="FW65245" s="3"/>
      <c r="FX65245" s="3"/>
      <c r="FY65245" s="3"/>
      <c r="FZ65245" s="3"/>
      <c r="GA65245" s="3"/>
      <c r="GB65245" s="3"/>
      <c r="GC65245" s="3"/>
    </row>
    <row r="65246" spans="1:185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  <c r="K65246" s="3"/>
      <c r="L65246" s="3"/>
      <c r="M65246" s="3"/>
      <c r="N65246" s="3"/>
      <c r="O65246" s="3"/>
      <c r="P65246" s="3"/>
      <c r="Q65246" s="3"/>
      <c r="R65246" s="3"/>
      <c r="S65246" s="3"/>
      <c r="T65246" s="3"/>
      <c r="U65246" s="3"/>
      <c r="V65246" s="3"/>
      <c r="W65246" s="3"/>
      <c r="X65246" s="3"/>
      <c r="Y65246" s="3"/>
      <c r="Z65246" s="3"/>
      <c r="AA65246" s="3"/>
      <c r="AB65246" s="3"/>
      <c r="AC65246" s="3"/>
      <c r="AD65246" s="3"/>
      <c r="AE65246" s="3"/>
      <c r="AF65246" s="3"/>
      <c r="AG65246" s="3"/>
      <c r="AH65246" s="3"/>
      <c r="AI65246" s="3"/>
      <c r="AJ65246" s="3"/>
      <c r="AK65246" s="3"/>
      <c r="AL65246" s="3"/>
      <c r="AM65246" s="3"/>
      <c r="AN65246" s="3"/>
      <c r="AO65246" s="3"/>
      <c r="AP65246" s="3"/>
      <c r="AQ65246" s="3"/>
      <c r="AR65246" s="3"/>
      <c r="AS65246" s="3"/>
      <c r="AT65246" s="3"/>
      <c r="AU65246" s="3"/>
      <c r="AV65246" s="3"/>
      <c r="AW65246" s="3"/>
      <c r="AX65246" s="3"/>
      <c r="AY65246" s="3"/>
      <c r="AZ65246" s="3"/>
      <c r="BA65246" s="3"/>
      <c r="BB65246" s="3"/>
      <c r="BC65246" s="3"/>
      <c r="BD65246" s="3"/>
      <c r="BE65246" s="3"/>
      <c r="BF65246" s="3"/>
      <c r="BG65246" s="3"/>
      <c r="BH65246" s="3"/>
      <c r="BI65246" s="3"/>
      <c r="BJ65246" s="3"/>
      <c r="BK65246" s="3"/>
      <c r="BL65246" s="3"/>
      <c r="BM65246" s="3"/>
      <c r="BN65246" s="3"/>
      <c r="BO65246" s="3"/>
      <c r="BP65246" s="3"/>
      <c r="BQ65246" s="3"/>
      <c r="BR65246" s="3"/>
      <c r="BS65246" s="3"/>
      <c r="BT65246" s="3"/>
      <c r="BU65246" s="3"/>
      <c r="BV65246" s="3"/>
      <c r="BW65246" s="3"/>
      <c r="BX65246" s="3"/>
      <c r="BY65246" s="3"/>
      <c r="BZ65246" s="3"/>
      <c r="CA65246" s="3"/>
      <c r="CB65246" s="3"/>
      <c r="CC65246" s="3"/>
      <c r="CD65246" s="3"/>
      <c r="CE65246" s="3"/>
      <c r="CF65246" s="3"/>
      <c r="CG65246" s="3"/>
      <c r="CH65246" s="3"/>
      <c r="CI65246" s="3"/>
      <c r="CJ65246" s="3"/>
      <c r="CK65246" s="3"/>
      <c r="CL65246" s="3"/>
      <c r="CM65246" s="3"/>
      <c r="CN65246" s="3"/>
      <c r="CO65246" s="3"/>
      <c r="CP65246" s="3"/>
      <c r="CQ65246" s="3"/>
      <c r="CR65246" s="3"/>
      <c r="CS65246" s="3"/>
      <c r="CT65246" s="3"/>
      <c r="CU65246" s="3"/>
      <c r="CV65246" s="3"/>
      <c r="CW65246" s="3"/>
      <c r="CX65246" s="3"/>
      <c r="CY65246" s="3"/>
      <c r="CZ65246" s="3"/>
      <c r="DA65246" s="3"/>
      <c r="DB65246" s="3"/>
      <c r="DC65246" s="3"/>
      <c r="DD65246" s="3"/>
      <c r="DE65246" s="3"/>
      <c r="DF65246" s="3"/>
      <c r="DG65246" s="3"/>
      <c r="DH65246" s="3"/>
      <c r="DI65246" s="3"/>
      <c r="DJ65246" s="3"/>
      <c r="DK65246" s="3"/>
      <c r="DL65246" s="3"/>
      <c r="DM65246" s="3"/>
      <c r="DN65246" s="3"/>
      <c r="DO65246" s="3"/>
      <c r="DP65246" s="3"/>
      <c r="DQ65246" s="3"/>
      <c r="DR65246" s="3"/>
      <c r="DS65246" s="3"/>
      <c r="DT65246" s="3"/>
      <c r="DU65246" s="3"/>
      <c r="DV65246" s="3"/>
      <c r="DW65246" s="3"/>
      <c r="DX65246" s="3"/>
      <c r="DY65246" s="3"/>
      <c r="DZ65246" s="3"/>
      <c r="EA65246" s="3"/>
      <c r="EB65246" s="3"/>
      <c r="EC65246" s="3"/>
      <c r="ED65246" s="3"/>
      <c r="EE65246" s="3"/>
      <c r="EF65246" s="3"/>
      <c r="EG65246" s="3"/>
      <c r="EH65246" s="3"/>
      <c r="EI65246" s="3"/>
      <c r="EJ65246" s="3"/>
      <c r="EK65246" s="3"/>
      <c r="EL65246" s="3"/>
      <c r="EM65246" s="3"/>
      <c r="EN65246" s="3"/>
      <c r="EO65246" s="3"/>
      <c r="EP65246" s="3"/>
      <c r="EQ65246" s="3"/>
      <c r="ER65246" s="3"/>
      <c r="ES65246" s="3"/>
      <c r="ET65246" s="3"/>
      <c r="EU65246" s="3"/>
      <c r="EV65246" s="3"/>
      <c r="EW65246" s="3"/>
      <c r="EX65246" s="3"/>
      <c r="EY65246" s="3"/>
      <c r="EZ65246" s="3"/>
      <c r="FA65246" s="3"/>
      <c r="FB65246" s="3"/>
      <c r="FC65246" s="3"/>
      <c r="FD65246" s="3"/>
      <c r="FE65246" s="3"/>
      <c r="FF65246" s="3"/>
      <c r="FG65246" s="3"/>
      <c r="FH65246" s="3"/>
      <c r="FI65246" s="3"/>
      <c r="FJ65246" s="3"/>
      <c r="FK65246" s="3"/>
      <c r="FL65246" s="3"/>
      <c r="FM65246" s="3"/>
      <c r="FN65246" s="3"/>
      <c r="FO65246" s="3"/>
      <c r="FP65246" s="3"/>
      <c r="FQ65246" s="3"/>
      <c r="FR65246" s="3"/>
      <c r="FS65246" s="3"/>
      <c r="FT65246" s="3"/>
      <c r="FU65246" s="3"/>
      <c r="FV65246" s="3"/>
      <c r="FW65246" s="3"/>
      <c r="FX65246" s="3"/>
      <c r="FY65246" s="3"/>
      <c r="FZ65246" s="3"/>
      <c r="GA65246" s="3"/>
      <c r="GB65246" s="3"/>
      <c r="GC65246" s="3"/>
    </row>
  </sheetData>
  <mergeCells count="5">
    <mergeCell ref="B3:D3"/>
    <mergeCell ref="A3:A4"/>
    <mergeCell ref="E3:G3"/>
    <mergeCell ref="H3:J3"/>
    <mergeCell ref="K3:M3"/>
  </mergeCells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65534"/>
  <sheetViews>
    <sheetView zoomScale="110" zoomScaleNormal="110" zoomScalePageLayoutView="110" workbookViewId="0">
      <pane ySplit="5" topLeftCell="A6" activePane="bottomLeft" state="frozen"/>
      <selection pane="bottomLeft" activeCell="G71" sqref="G71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.1640625" style="1" customWidth="1"/>
    <col min="18" max="20" width="5.1640625" style="1" customWidth="1"/>
    <col min="21" max="22" width="6.1640625" style="1" customWidth="1"/>
    <col min="34" max="187" width="9.1640625" style="1" customWidth="1"/>
    <col min="188" max="16384" width="9.1640625" style="3"/>
  </cols>
  <sheetData>
    <row r="1" spans="1:187">
      <c r="A1" s="1" t="s">
        <v>81</v>
      </c>
      <c r="E1" s="3"/>
      <c r="R1" s="3"/>
      <c r="S1" s="3"/>
      <c r="T1" s="3"/>
      <c r="U1" s="3"/>
      <c r="V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</row>
    <row r="2" spans="1:187">
      <c r="A2" s="1" t="s">
        <v>82</v>
      </c>
      <c r="E2" s="3"/>
      <c r="R2" s="3"/>
      <c r="S2" s="3"/>
      <c r="T2" s="3"/>
      <c r="U2" s="3"/>
      <c r="V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</row>
    <row r="3" spans="1:187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</row>
    <row r="4" spans="1:187" ht="13" customHeight="1">
      <c r="A4" s="47"/>
      <c r="B4" s="49"/>
      <c r="C4" s="54" t="s">
        <v>1</v>
      </c>
      <c r="D4" s="56" t="s">
        <v>2</v>
      </c>
      <c r="E4" s="58" t="s">
        <v>4</v>
      </c>
      <c r="F4" s="43" t="s">
        <v>90</v>
      </c>
      <c r="G4" s="43"/>
      <c r="H4" s="43"/>
      <c r="I4" s="43"/>
      <c r="J4" s="43" t="s">
        <v>91</v>
      </c>
      <c r="K4" s="43"/>
      <c r="L4" s="43"/>
      <c r="M4" s="43"/>
      <c r="N4" s="43" t="s">
        <v>92</v>
      </c>
      <c r="O4" s="43"/>
      <c r="P4" s="43"/>
      <c r="Q4" s="43"/>
      <c r="R4" s="43" t="s">
        <v>3</v>
      </c>
      <c r="S4" s="43"/>
      <c r="T4" s="43"/>
      <c r="U4" s="43"/>
      <c r="V4" s="44" t="s">
        <v>77</v>
      </c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</row>
    <row r="5" spans="1:187">
      <c r="A5" s="48"/>
      <c r="B5" s="49"/>
      <c r="C5" s="55"/>
      <c r="D5" s="57"/>
      <c r="E5" s="58"/>
      <c r="F5" s="25" t="s">
        <v>1</v>
      </c>
      <c r="G5" s="25" t="s">
        <v>5</v>
      </c>
      <c r="H5" s="25" t="s">
        <v>2</v>
      </c>
      <c r="I5" s="25" t="s">
        <v>4</v>
      </c>
      <c r="J5" s="25" t="s">
        <v>1</v>
      </c>
      <c r="K5" s="25" t="s">
        <v>5</v>
      </c>
      <c r="L5" s="25" t="s">
        <v>2</v>
      </c>
      <c r="M5" s="25" t="s">
        <v>4</v>
      </c>
      <c r="N5" s="25" t="s">
        <v>1</v>
      </c>
      <c r="O5" s="25" t="s">
        <v>5</v>
      </c>
      <c r="P5" s="25" t="s">
        <v>2</v>
      </c>
      <c r="Q5" s="25" t="s">
        <v>4</v>
      </c>
      <c r="R5" s="12" t="s">
        <v>1</v>
      </c>
      <c r="S5" s="12" t="s">
        <v>5</v>
      </c>
      <c r="T5" s="25" t="s">
        <v>2</v>
      </c>
      <c r="U5" s="25" t="s">
        <v>4</v>
      </c>
      <c r="V5" s="45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</row>
    <row r="6" spans="1:187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1110</v>
      </c>
      <c r="G6" s="6">
        <v>960</v>
      </c>
      <c r="H6" s="5">
        <f>G6/F6*100</f>
        <v>86.486486486486484</v>
      </c>
      <c r="I6" s="5">
        <v>200</v>
      </c>
      <c r="J6" s="6">
        <v>1250</v>
      </c>
      <c r="K6" s="6">
        <v>520</v>
      </c>
      <c r="L6" s="5">
        <f>K6/J6*100</f>
        <v>41.6</v>
      </c>
      <c r="M6" s="5">
        <v>200</v>
      </c>
      <c r="N6" s="6">
        <v>1170</v>
      </c>
      <c r="O6" s="6">
        <v>530</v>
      </c>
      <c r="P6" s="5">
        <f>O6/N6*100</f>
        <v>45.299145299145302</v>
      </c>
      <c r="Q6" s="5">
        <v>200</v>
      </c>
      <c r="R6" s="6">
        <f>F6+J6+N6</f>
        <v>3530</v>
      </c>
      <c r="S6" s="6">
        <f>G6+K6+O6</f>
        <v>2010</v>
      </c>
      <c r="T6" s="5">
        <f>S6/R6*100</f>
        <v>56.940509915014161</v>
      </c>
      <c r="U6" s="5">
        <f>I6+M6+Q6</f>
        <v>600</v>
      </c>
      <c r="V6" s="17">
        <f t="shared" ref="V6:V15" si="1">T6-D6</f>
        <v>2.8328611898011502E-2</v>
      </c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</row>
    <row r="7" spans="1:187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1160</v>
      </c>
      <c r="G7" s="6">
        <v>1060</v>
      </c>
      <c r="H7" s="5">
        <f t="shared" ref="H7:H15" si="2">G7/F7*100</f>
        <v>91.379310344827587</v>
      </c>
      <c r="I7" s="5">
        <v>200</v>
      </c>
      <c r="J7" s="6">
        <v>1140</v>
      </c>
      <c r="K7" s="6">
        <v>480</v>
      </c>
      <c r="L7" s="5">
        <f t="shared" ref="L7:L15" si="3">K7/J7*100</f>
        <v>42.105263157894733</v>
      </c>
      <c r="M7" s="5">
        <v>200</v>
      </c>
      <c r="N7" s="6">
        <v>1230</v>
      </c>
      <c r="O7" s="6">
        <v>570</v>
      </c>
      <c r="P7" s="5">
        <f t="shared" ref="P7:P15" si="4">O7/N7*100</f>
        <v>46.341463414634148</v>
      </c>
      <c r="Q7" s="5">
        <v>200</v>
      </c>
      <c r="R7" s="6">
        <f t="shared" ref="R7:R15" si="5">F7+J7+N7</f>
        <v>3530</v>
      </c>
      <c r="S7" s="6">
        <f t="shared" ref="S7:S15" si="6">G7+K7+O7</f>
        <v>2110</v>
      </c>
      <c r="T7" s="5">
        <f t="shared" ref="T7:T15" si="7">S7/R7*100</f>
        <v>59.773371104815865</v>
      </c>
      <c r="U7" s="5">
        <f t="shared" ref="U7:U15" si="8">I7+M7+Q7</f>
        <v>600</v>
      </c>
      <c r="V7" s="17">
        <f t="shared" si="1"/>
        <v>3.0594900849858391</v>
      </c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</row>
    <row r="8" spans="1:187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1130</v>
      </c>
      <c r="G8" s="6">
        <v>990</v>
      </c>
      <c r="H8" s="5">
        <f t="shared" si="2"/>
        <v>87.610619469026545</v>
      </c>
      <c r="I8" s="5">
        <v>200</v>
      </c>
      <c r="J8" s="6">
        <v>1180</v>
      </c>
      <c r="K8" s="6">
        <v>460</v>
      </c>
      <c r="L8" s="5">
        <f t="shared" si="3"/>
        <v>38.983050847457626</v>
      </c>
      <c r="M8" s="5">
        <v>200</v>
      </c>
      <c r="N8" s="6">
        <v>1220</v>
      </c>
      <c r="O8" s="6">
        <v>610</v>
      </c>
      <c r="P8" s="5">
        <f t="shared" si="4"/>
        <v>50</v>
      </c>
      <c r="Q8" s="5">
        <v>169.52</v>
      </c>
      <c r="R8" s="6">
        <f t="shared" si="5"/>
        <v>3530</v>
      </c>
      <c r="S8" s="6">
        <f t="shared" si="6"/>
        <v>2060</v>
      </c>
      <c r="T8" s="5">
        <f t="shared" si="7"/>
        <v>58.356940509915013</v>
      </c>
      <c r="U8" s="5">
        <f t="shared" si="8"/>
        <v>569.52</v>
      </c>
      <c r="V8" s="17">
        <f t="shared" si="1"/>
        <v>2.6345609065155813</v>
      </c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</row>
    <row r="9" spans="1:187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1290</v>
      </c>
      <c r="G9" s="6">
        <v>1200</v>
      </c>
      <c r="H9" s="5">
        <f t="shared" si="2"/>
        <v>93.023255813953483</v>
      </c>
      <c r="I9" s="5">
        <v>200</v>
      </c>
      <c r="J9" s="6">
        <v>1050</v>
      </c>
      <c r="K9" s="6">
        <v>400</v>
      </c>
      <c r="L9" s="5">
        <f t="shared" si="3"/>
        <v>38.095238095238095</v>
      </c>
      <c r="M9" s="5">
        <v>200</v>
      </c>
      <c r="N9" s="6">
        <v>1190</v>
      </c>
      <c r="O9" s="6">
        <v>570</v>
      </c>
      <c r="P9" s="5">
        <f t="shared" si="4"/>
        <v>47.899159663865547</v>
      </c>
      <c r="Q9" s="5">
        <v>200</v>
      </c>
      <c r="R9" s="6">
        <f t="shared" si="5"/>
        <v>3530</v>
      </c>
      <c r="S9" s="6">
        <f t="shared" si="6"/>
        <v>2170</v>
      </c>
      <c r="T9" s="5">
        <f t="shared" si="7"/>
        <v>61.473087818696882</v>
      </c>
      <c r="U9" s="5">
        <f t="shared" si="8"/>
        <v>600</v>
      </c>
      <c r="V9" s="17">
        <f t="shared" si="1"/>
        <v>5.5240793201133087</v>
      </c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</row>
    <row r="10" spans="1:187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1270</v>
      </c>
      <c r="G10" s="6">
        <v>1120</v>
      </c>
      <c r="H10" s="5">
        <f t="shared" si="2"/>
        <v>88.188976377952756</v>
      </c>
      <c r="I10" s="5">
        <v>200</v>
      </c>
      <c r="J10" s="6">
        <v>1150</v>
      </c>
      <c r="K10" s="6">
        <v>540</v>
      </c>
      <c r="L10" s="5">
        <f t="shared" si="3"/>
        <v>46.956521739130437</v>
      </c>
      <c r="M10" s="5">
        <v>200</v>
      </c>
      <c r="N10" s="6">
        <v>1110</v>
      </c>
      <c r="O10" s="6">
        <v>510</v>
      </c>
      <c r="P10" s="5">
        <f t="shared" si="4"/>
        <v>45.945945945945951</v>
      </c>
      <c r="Q10" s="5">
        <v>200</v>
      </c>
      <c r="R10" s="6">
        <f t="shared" si="5"/>
        <v>3530</v>
      </c>
      <c r="S10" s="6">
        <f t="shared" si="6"/>
        <v>2170</v>
      </c>
      <c r="T10" s="5">
        <f t="shared" si="7"/>
        <v>61.473087818696882</v>
      </c>
      <c r="U10" s="5">
        <f t="shared" si="8"/>
        <v>600</v>
      </c>
      <c r="V10" s="17">
        <f t="shared" si="1"/>
        <v>5.240793201133144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</row>
    <row r="11" spans="1:187">
      <c r="A11" s="4" t="s">
        <v>11</v>
      </c>
      <c r="B11" s="2">
        <v>3530</v>
      </c>
      <c r="C11" s="8">
        <v>1879</v>
      </c>
      <c r="D11" s="5">
        <f t="shared" si="0"/>
        <v>53.229461756373944</v>
      </c>
      <c r="E11" s="7">
        <v>580.96</v>
      </c>
      <c r="F11" s="6">
        <v>1040</v>
      </c>
      <c r="G11" s="6">
        <v>910</v>
      </c>
      <c r="H11" s="5">
        <f t="shared" si="2"/>
        <v>87.5</v>
      </c>
      <c r="I11" s="5">
        <v>162.11000000000001</v>
      </c>
      <c r="J11" s="6">
        <v>1260</v>
      </c>
      <c r="K11" s="6">
        <v>600</v>
      </c>
      <c r="L11" s="5">
        <f t="shared" si="3"/>
        <v>47.619047619047613</v>
      </c>
      <c r="M11" s="5">
        <v>200</v>
      </c>
      <c r="N11" s="6">
        <v>1230</v>
      </c>
      <c r="O11" s="6">
        <v>510</v>
      </c>
      <c r="P11" s="5">
        <f t="shared" si="4"/>
        <v>41.463414634146339</v>
      </c>
      <c r="Q11" s="5">
        <v>200</v>
      </c>
      <c r="R11" s="6">
        <f t="shared" si="5"/>
        <v>3530</v>
      </c>
      <c r="S11" s="6">
        <f t="shared" si="6"/>
        <v>2020</v>
      </c>
      <c r="T11" s="5">
        <f t="shared" si="7"/>
        <v>57.223796033994333</v>
      </c>
      <c r="U11" s="5">
        <f t="shared" si="8"/>
        <v>562.11</v>
      </c>
      <c r="V11" s="17">
        <f t="shared" si="1"/>
        <v>3.9943342776203892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</row>
    <row r="12" spans="1:187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1230</v>
      </c>
      <c r="G12" s="6">
        <v>1070</v>
      </c>
      <c r="H12" s="5">
        <f t="shared" si="2"/>
        <v>86.99186991869918</v>
      </c>
      <c r="I12" s="5">
        <v>200</v>
      </c>
      <c r="J12" s="6">
        <v>1100</v>
      </c>
      <c r="K12" s="6">
        <v>560</v>
      </c>
      <c r="L12" s="5">
        <f t="shared" si="3"/>
        <v>50.909090909090907</v>
      </c>
      <c r="M12" s="5">
        <v>200</v>
      </c>
      <c r="N12" s="6">
        <v>1200</v>
      </c>
      <c r="O12" s="6">
        <v>560</v>
      </c>
      <c r="P12" s="5">
        <f t="shared" si="4"/>
        <v>46.666666666666664</v>
      </c>
      <c r="Q12" s="5">
        <v>76.78</v>
      </c>
      <c r="R12" s="6">
        <f t="shared" si="5"/>
        <v>3530</v>
      </c>
      <c r="S12" s="6">
        <f t="shared" si="6"/>
        <v>2190</v>
      </c>
      <c r="T12" s="5">
        <f t="shared" si="7"/>
        <v>62.039660056657219</v>
      </c>
      <c r="U12" s="5">
        <f t="shared" si="8"/>
        <v>476.78</v>
      </c>
      <c r="V12" s="17">
        <f t="shared" si="1"/>
        <v>4.3626062322946169</v>
      </c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</row>
    <row r="13" spans="1:187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1200</v>
      </c>
      <c r="G13" s="6">
        <v>1100</v>
      </c>
      <c r="H13" s="5">
        <f t="shared" si="2"/>
        <v>91.666666666666657</v>
      </c>
      <c r="I13" s="5">
        <v>200</v>
      </c>
      <c r="J13" s="6">
        <v>1110</v>
      </c>
      <c r="K13" s="6">
        <v>540</v>
      </c>
      <c r="L13" s="5">
        <f t="shared" si="3"/>
        <v>48.648648648648653</v>
      </c>
      <c r="M13" s="5">
        <v>200</v>
      </c>
      <c r="N13" s="6">
        <v>1220</v>
      </c>
      <c r="O13" s="6">
        <v>520</v>
      </c>
      <c r="P13" s="5">
        <f t="shared" si="4"/>
        <v>42.622950819672127</v>
      </c>
      <c r="Q13" s="5">
        <v>200</v>
      </c>
      <c r="R13" s="6">
        <f t="shared" si="5"/>
        <v>3530</v>
      </c>
      <c r="S13" s="6">
        <f t="shared" si="6"/>
        <v>2160</v>
      </c>
      <c r="T13" s="5">
        <f t="shared" si="7"/>
        <v>61.189801699716718</v>
      </c>
      <c r="U13" s="5">
        <f t="shared" si="8"/>
        <v>600</v>
      </c>
      <c r="V13" s="17">
        <f t="shared" si="1"/>
        <v>4.9008498583569491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</row>
    <row r="14" spans="1:187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1180</v>
      </c>
      <c r="G14" s="6">
        <v>1060</v>
      </c>
      <c r="H14" s="5">
        <f t="shared" si="2"/>
        <v>89.830508474576277</v>
      </c>
      <c r="I14" s="5">
        <v>200</v>
      </c>
      <c r="J14" s="6">
        <v>1220</v>
      </c>
      <c r="K14" s="6">
        <v>520</v>
      </c>
      <c r="L14" s="5">
        <f t="shared" si="3"/>
        <v>42.622950819672127</v>
      </c>
      <c r="M14" s="5">
        <v>200</v>
      </c>
      <c r="N14" s="6">
        <v>1130</v>
      </c>
      <c r="O14" s="6">
        <v>480</v>
      </c>
      <c r="P14" s="5">
        <f t="shared" si="4"/>
        <v>42.477876106194692</v>
      </c>
      <c r="Q14" s="5">
        <v>64.44</v>
      </c>
      <c r="R14" s="6">
        <f t="shared" si="5"/>
        <v>3530</v>
      </c>
      <c r="S14" s="6">
        <f t="shared" si="6"/>
        <v>2060</v>
      </c>
      <c r="T14" s="5">
        <f t="shared" si="7"/>
        <v>58.356940509915013</v>
      </c>
      <c r="U14" s="5">
        <f t="shared" si="8"/>
        <v>464.44</v>
      </c>
      <c r="V14" s="17">
        <f t="shared" si="1"/>
        <v>2.2662889518413536</v>
      </c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</row>
    <row r="15" spans="1:187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1140</v>
      </c>
      <c r="G15" s="6">
        <v>1020</v>
      </c>
      <c r="H15" s="5">
        <f t="shared" si="2"/>
        <v>89.473684210526315</v>
      </c>
      <c r="I15" s="5">
        <v>200</v>
      </c>
      <c r="J15" s="6">
        <v>1240</v>
      </c>
      <c r="K15" s="6">
        <v>460</v>
      </c>
      <c r="L15" s="5">
        <f t="shared" si="3"/>
        <v>37.096774193548384</v>
      </c>
      <c r="M15" s="5">
        <v>200</v>
      </c>
      <c r="N15" s="6">
        <v>1150</v>
      </c>
      <c r="O15" s="6">
        <v>610</v>
      </c>
      <c r="P15" s="5">
        <f t="shared" si="4"/>
        <v>53.04347826086957</v>
      </c>
      <c r="Q15" s="5">
        <v>80.89</v>
      </c>
      <c r="R15" s="6">
        <f t="shared" si="5"/>
        <v>3530</v>
      </c>
      <c r="S15" s="6">
        <f t="shared" si="6"/>
        <v>2090</v>
      </c>
      <c r="T15" s="5">
        <f t="shared" si="7"/>
        <v>59.206798866855529</v>
      </c>
      <c r="U15" s="5">
        <f t="shared" si="8"/>
        <v>480.89</v>
      </c>
      <c r="V15" s="17">
        <f t="shared" si="1"/>
        <v>2.7195467422096371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</row>
    <row r="16" spans="1:187">
      <c r="A16" s="13" t="s">
        <v>16</v>
      </c>
      <c r="B16" s="14"/>
      <c r="C16" s="14"/>
      <c r="D16" s="15">
        <f>AVERAGE(D6:D15)</f>
        <v>56.130311614730886</v>
      </c>
      <c r="E16" s="15">
        <f t="shared" ref="E16" si="9">AVERAGE(E6:E15)</f>
        <v>589.60299999999995</v>
      </c>
      <c r="F16" s="16"/>
      <c r="G16" s="16"/>
      <c r="H16" s="15">
        <f t="shared" ref="H16:I16" si="10">AVERAGE(H6:H15)</f>
        <v>89.215137776271519</v>
      </c>
      <c r="I16" s="15">
        <f t="shared" si="10"/>
        <v>196.21100000000001</v>
      </c>
      <c r="J16" s="16"/>
      <c r="K16" s="16"/>
      <c r="L16" s="15">
        <f t="shared" ref="L16:M16" si="11">AVERAGE(L6:L15)</f>
        <v>43.463658602972863</v>
      </c>
      <c r="M16" s="15">
        <f t="shared" si="11"/>
        <v>200</v>
      </c>
      <c r="N16" s="16"/>
      <c r="O16" s="16"/>
      <c r="P16" s="15">
        <f t="shared" ref="P16:Q16" si="12">AVERAGE(P6:P15)</f>
        <v>46.176010081114029</v>
      </c>
      <c r="Q16" s="15">
        <f t="shared" si="12"/>
        <v>159.16300000000001</v>
      </c>
      <c r="R16" s="16"/>
      <c r="S16" s="16"/>
      <c r="T16" s="15">
        <f>AVERAGE(T6:T15)</f>
        <v>59.603399433427761</v>
      </c>
      <c r="U16" s="15">
        <f>AVERAGE(U6:U15)</f>
        <v>555.37400000000002</v>
      </c>
      <c r="V16" s="15">
        <f>AVERAGE(V6:V15)</f>
        <v>3.4730878186968832</v>
      </c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</row>
    <row r="17" spans="1:187">
      <c r="A17" s="4" t="s">
        <v>17</v>
      </c>
      <c r="B17" s="2">
        <v>3770</v>
      </c>
      <c r="C17" s="8">
        <v>1892</v>
      </c>
      <c r="D17" s="5">
        <f t="shared" ref="D17:D26" si="13">C17/B17*100</f>
        <v>50.185676392572944</v>
      </c>
      <c r="E17" s="7">
        <v>543.66</v>
      </c>
      <c r="F17" s="6">
        <v>1220</v>
      </c>
      <c r="G17" s="6">
        <v>1090</v>
      </c>
      <c r="H17" s="5">
        <f t="shared" ref="H17:H26" si="14">G17/F17*100</f>
        <v>89.344262295081961</v>
      </c>
      <c r="I17" s="5">
        <v>1.57</v>
      </c>
      <c r="J17" s="6">
        <v>1200</v>
      </c>
      <c r="K17" s="6">
        <v>390</v>
      </c>
      <c r="L17" s="5">
        <f t="shared" ref="L17:L26" si="15">K17/J17*100</f>
        <v>32.5</v>
      </c>
      <c r="M17" s="5">
        <v>200</v>
      </c>
      <c r="N17" s="6">
        <v>1350</v>
      </c>
      <c r="O17" s="6">
        <v>570</v>
      </c>
      <c r="P17" s="5">
        <f t="shared" ref="P17:P26" si="16">O17/N17*100</f>
        <v>42.222222222222221</v>
      </c>
      <c r="Q17" s="5">
        <v>200</v>
      </c>
      <c r="R17" s="6">
        <f t="shared" ref="R17:R26" si="17">F17+J17+N17</f>
        <v>3770</v>
      </c>
      <c r="S17" s="6">
        <f t="shared" ref="S17:S26" si="18">G17+K17+O17</f>
        <v>2050</v>
      </c>
      <c r="T17" s="5">
        <f t="shared" ref="T17:T26" si="19">S17/R17*100</f>
        <v>54.37665782493368</v>
      </c>
      <c r="U17" s="5">
        <f t="shared" ref="U17:U26" si="20">I17+M17+Q17</f>
        <v>401.57</v>
      </c>
      <c r="V17" s="17">
        <f t="shared" ref="V17:V26" si="21">T17-D17</f>
        <v>4.1909814323607364</v>
      </c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</row>
    <row r="18" spans="1:187">
      <c r="A18" s="4" t="s">
        <v>18</v>
      </c>
      <c r="B18" s="2">
        <v>3770</v>
      </c>
      <c r="C18" s="8">
        <v>1930</v>
      </c>
      <c r="D18" s="5">
        <f t="shared" si="13"/>
        <v>51.193633952254643</v>
      </c>
      <c r="E18" s="7">
        <v>541.02</v>
      </c>
      <c r="F18" s="6">
        <v>1250</v>
      </c>
      <c r="G18" s="6">
        <v>1140</v>
      </c>
      <c r="H18" s="5">
        <f t="shared" si="14"/>
        <v>91.2</v>
      </c>
      <c r="I18" s="5">
        <v>200</v>
      </c>
      <c r="J18" s="6">
        <v>1210</v>
      </c>
      <c r="K18" s="6">
        <v>390</v>
      </c>
      <c r="L18" s="5">
        <f t="shared" si="15"/>
        <v>32.231404958677686</v>
      </c>
      <c r="M18" s="5">
        <v>179.83</v>
      </c>
      <c r="N18" s="6">
        <v>1310</v>
      </c>
      <c r="O18" s="6">
        <v>500</v>
      </c>
      <c r="P18" s="5">
        <f t="shared" si="16"/>
        <v>38.167938931297712</v>
      </c>
      <c r="Q18" s="5">
        <v>4.47</v>
      </c>
      <c r="R18" s="6">
        <f t="shared" si="17"/>
        <v>3770</v>
      </c>
      <c r="S18" s="6">
        <f t="shared" si="18"/>
        <v>2030</v>
      </c>
      <c r="T18" s="5">
        <f t="shared" si="19"/>
        <v>53.846153846153847</v>
      </c>
      <c r="U18" s="5">
        <f t="shared" si="20"/>
        <v>384.30000000000007</v>
      </c>
      <c r="V18" s="17">
        <f t="shared" si="21"/>
        <v>2.6525198938992034</v>
      </c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</row>
    <row r="19" spans="1:187">
      <c r="A19" s="4" t="s">
        <v>19</v>
      </c>
      <c r="B19" s="2">
        <v>3770</v>
      </c>
      <c r="C19" s="8">
        <v>1888</v>
      </c>
      <c r="D19" s="5">
        <f t="shared" si="13"/>
        <v>50.079575596816973</v>
      </c>
      <c r="E19" s="7">
        <v>545.33000000000004</v>
      </c>
      <c r="F19" s="6">
        <v>1200</v>
      </c>
      <c r="G19" s="6">
        <v>1090</v>
      </c>
      <c r="H19" s="5">
        <f t="shared" si="14"/>
        <v>90.833333333333329</v>
      </c>
      <c r="I19" s="5">
        <v>185.57</v>
      </c>
      <c r="J19" s="6">
        <v>1300</v>
      </c>
      <c r="K19" s="6">
        <v>590</v>
      </c>
      <c r="L19" s="5">
        <f t="shared" si="15"/>
        <v>45.384615384615387</v>
      </c>
      <c r="M19" s="5">
        <v>200</v>
      </c>
      <c r="N19" s="6">
        <v>1270</v>
      </c>
      <c r="O19" s="6">
        <v>540</v>
      </c>
      <c r="P19" s="5">
        <f t="shared" si="16"/>
        <v>42.519685039370081</v>
      </c>
      <c r="Q19" s="5">
        <v>80.34</v>
      </c>
      <c r="R19" s="6">
        <f t="shared" si="17"/>
        <v>3770</v>
      </c>
      <c r="S19" s="6">
        <f t="shared" si="18"/>
        <v>2220</v>
      </c>
      <c r="T19" s="5">
        <f t="shared" si="19"/>
        <v>58.885941644562337</v>
      </c>
      <c r="U19" s="5">
        <f t="shared" si="20"/>
        <v>465.90999999999997</v>
      </c>
      <c r="V19" s="17">
        <f t="shared" si="21"/>
        <v>8.8063660477453638</v>
      </c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</row>
    <row r="20" spans="1:187">
      <c r="A20" s="4" t="s">
        <v>20</v>
      </c>
      <c r="B20" s="2">
        <v>3770</v>
      </c>
      <c r="C20" s="8">
        <v>2002</v>
      </c>
      <c r="D20" s="5">
        <f t="shared" si="13"/>
        <v>53.103448275862064</v>
      </c>
      <c r="E20" s="7">
        <v>562.72</v>
      </c>
      <c r="F20" s="6">
        <v>1300</v>
      </c>
      <c r="G20" s="6">
        <v>1230</v>
      </c>
      <c r="H20" s="5">
        <f t="shared" si="14"/>
        <v>94.615384615384613</v>
      </c>
      <c r="I20" s="5">
        <v>200</v>
      </c>
      <c r="J20" s="6">
        <v>1270</v>
      </c>
      <c r="K20" s="6">
        <v>450</v>
      </c>
      <c r="L20" s="5">
        <f t="shared" si="15"/>
        <v>35.433070866141733</v>
      </c>
      <c r="M20" s="5">
        <v>200</v>
      </c>
      <c r="N20" s="6">
        <v>1200</v>
      </c>
      <c r="O20" s="6">
        <v>570</v>
      </c>
      <c r="P20" s="5">
        <f t="shared" si="16"/>
        <v>47.5</v>
      </c>
      <c r="Q20" s="5">
        <v>183.46</v>
      </c>
      <c r="R20" s="6">
        <f t="shared" si="17"/>
        <v>3770</v>
      </c>
      <c r="S20" s="6">
        <f t="shared" si="18"/>
        <v>2250</v>
      </c>
      <c r="T20" s="5">
        <f t="shared" si="19"/>
        <v>59.681697612732101</v>
      </c>
      <c r="U20" s="5">
        <f t="shared" si="20"/>
        <v>583.46</v>
      </c>
      <c r="V20" s="17">
        <f t="shared" si="21"/>
        <v>6.5782493368700372</v>
      </c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</row>
    <row r="21" spans="1:187">
      <c r="A21" s="4" t="s">
        <v>21</v>
      </c>
      <c r="B21" s="2">
        <v>3770</v>
      </c>
      <c r="C21" s="8">
        <v>1965</v>
      </c>
      <c r="D21" s="5">
        <f t="shared" si="13"/>
        <v>52.12201591511937</v>
      </c>
      <c r="E21" s="7">
        <v>522.42999999999995</v>
      </c>
      <c r="F21" s="6">
        <v>1230</v>
      </c>
      <c r="G21" s="6">
        <v>1150</v>
      </c>
      <c r="H21" s="5">
        <f t="shared" si="14"/>
        <v>93.495934959349597</v>
      </c>
      <c r="I21" s="5">
        <v>200</v>
      </c>
      <c r="J21" s="6">
        <v>1290</v>
      </c>
      <c r="K21" s="6">
        <v>400</v>
      </c>
      <c r="L21" s="5">
        <f t="shared" si="15"/>
        <v>31.007751937984494</v>
      </c>
      <c r="M21" s="5">
        <v>4</v>
      </c>
      <c r="N21" s="6">
        <v>1250</v>
      </c>
      <c r="O21" s="6">
        <v>560</v>
      </c>
      <c r="P21" s="5">
        <f t="shared" si="16"/>
        <v>44.800000000000004</v>
      </c>
      <c r="Q21" s="5">
        <v>200</v>
      </c>
      <c r="R21" s="6">
        <f t="shared" si="17"/>
        <v>3770</v>
      </c>
      <c r="S21" s="6">
        <f t="shared" si="18"/>
        <v>2110</v>
      </c>
      <c r="T21" s="5">
        <f t="shared" si="19"/>
        <v>55.968169761273209</v>
      </c>
      <c r="U21" s="5">
        <f t="shared" si="20"/>
        <v>404</v>
      </c>
      <c r="V21" s="17">
        <f t="shared" si="21"/>
        <v>3.8461538461538396</v>
      </c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</row>
    <row r="22" spans="1:187">
      <c r="A22" s="4" t="s">
        <v>22</v>
      </c>
      <c r="B22" s="2">
        <v>3770</v>
      </c>
      <c r="C22" s="8">
        <v>1953</v>
      </c>
      <c r="D22" s="5">
        <f t="shared" si="13"/>
        <v>51.803713527851457</v>
      </c>
      <c r="E22" s="7">
        <v>540.04999999999995</v>
      </c>
      <c r="F22" s="6">
        <v>1200</v>
      </c>
      <c r="G22" s="6">
        <v>1120</v>
      </c>
      <c r="H22" s="5">
        <f t="shared" si="14"/>
        <v>93.333333333333329</v>
      </c>
      <c r="I22" s="5">
        <v>200</v>
      </c>
      <c r="J22" s="6">
        <v>1260</v>
      </c>
      <c r="K22" s="6">
        <v>360</v>
      </c>
      <c r="L22" s="5">
        <f t="shared" si="15"/>
        <v>28.571428571428569</v>
      </c>
      <c r="M22" s="5">
        <v>0.96</v>
      </c>
      <c r="N22" s="6">
        <v>1310</v>
      </c>
      <c r="O22" s="6">
        <v>570</v>
      </c>
      <c r="P22" s="5">
        <f t="shared" si="16"/>
        <v>43.511450381679388</v>
      </c>
      <c r="Q22" s="5">
        <v>22.34</v>
      </c>
      <c r="R22" s="6">
        <f t="shared" si="17"/>
        <v>3770</v>
      </c>
      <c r="S22" s="6">
        <f t="shared" si="18"/>
        <v>2050</v>
      </c>
      <c r="T22" s="5">
        <f t="shared" si="19"/>
        <v>54.37665782493368</v>
      </c>
      <c r="U22" s="5">
        <f t="shared" si="20"/>
        <v>223.3</v>
      </c>
      <c r="V22" s="17">
        <f t="shared" si="21"/>
        <v>2.5729442970822234</v>
      </c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</row>
    <row r="23" spans="1:187">
      <c r="A23" s="4" t="s">
        <v>23</v>
      </c>
      <c r="B23" s="2">
        <v>3770</v>
      </c>
      <c r="C23" s="8">
        <v>1857</v>
      </c>
      <c r="D23" s="5">
        <f t="shared" si="13"/>
        <v>49.257294429708217</v>
      </c>
      <c r="E23" s="7">
        <v>547.45000000000005</v>
      </c>
      <c r="F23" s="6">
        <v>1250</v>
      </c>
      <c r="G23" s="6">
        <v>1160</v>
      </c>
      <c r="H23" s="5">
        <f t="shared" si="14"/>
        <v>92.800000000000011</v>
      </c>
      <c r="I23" s="5">
        <v>200</v>
      </c>
      <c r="J23" s="6">
        <v>1270</v>
      </c>
      <c r="K23" s="6">
        <v>440</v>
      </c>
      <c r="L23" s="5">
        <f t="shared" si="15"/>
        <v>34.645669291338585</v>
      </c>
      <c r="M23" s="5">
        <v>200</v>
      </c>
      <c r="N23" s="6">
        <v>1250</v>
      </c>
      <c r="O23" s="6">
        <v>550</v>
      </c>
      <c r="P23" s="5">
        <f t="shared" si="16"/>
        <v>44</v>
      </c>
      <c r="Q23" s="5">
        <v>200</v>
      </c>
      <c r="R23" s="6">
        <f t="shared" si="17"/>
        <v>3770</v>
      </c>
      <c r="S23" s="6">
        <f t="shared" si="18"/>
        <v>2150</v>
      </c>
      <c r="T23" s="5">
        <f t="shared" si="19"/>
        <v>57.029177718832891</v>
      </c>
      <c r="U23" s="5">
        <f t="shared" si="20"/>
        <v>600</v>
      </c>
      <c r="V23" s="17">
        <f t="shared" si="21"/>
        <v>7.7718832891246734</v>
      </c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</row>
    <row r="24" spans="1:187">
      <c r="A24" s="4" t="s">
        <v>24</v>
      </c>
      <c r="B24" s="2">
        <v>3770</v>
      </c>
      <c r="C24" s="8">
        <v>1914</v>
      </c>
      <c r="D24" s="5">
        <f t="shared" si="13"/>
        <v>50.769230769230766</v>
      </c>
      <c r="E24" s="7">
        <v>554.94000000000005</v>
      </c>
      <c r="F24" s="6">
        <v>1320</v>
      </c>
      <c r="G24" s="6">
        <v>1240</v>
      </c>
      <c r="H24" s="5">
        <f t="shared" si="14"/>
        <v>93.939393939393938</v>
      </c>
      <c r="I24" s="5">
        <v>149.79</v>
      </c>
      <c r="J24" s="6">
        <v>1230</v>
      </c>
      <c r="K24" s="6">
        <v>360</v>
      </c>
      <c r="L24" s="5">
        <f t="shared" si="15"/>
        <v>29.268292682926827</v>
      </c>
      <c r="M24" s="5">
        <v>20.62</v>
      </c>
      <c r="N24" s="6">
        <v>1220</v>
      </c>
      <c r="O24" s="6">
        <v>540</v>
      </c>
      <c r="P24" s="5">
        <f t="shared" si="16"/>
        <v>44.26229508196721</v>
      </c>
      <c r="Q24" s="5">
        <v>65.11</v>
      </c>
      <c r="R24" s="6">
        <f t="shared" si="17"/>
        <v>3770</v>
      </c>
      <c r="S24" s="6">
        <f t="shared" si="18"/>
        <v>2140</v>
      </c>
      <c r="T24" s="5">
        <f t="shared" si="19"/>
        <v>56.763925729442967</v>
      </c>
      <c r="U24" s="5">
        <f t="shared" si="20"/>
        <v>235.51999999999998</v>
      </c>
      <c r="V24" s="17">
        <f t="shared" si="21"/>
        <v>5.9946949602122004</v>
      </c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</row>
    <row r="25" spans="1:187">
      <c r="A25" s="4" t="s">
        <v>25</v>
      </c>
      <c r="B25" s="2">
        <v>3770</v>
      </c>
      <c r="C25" s="8">
        <v>1878</v>
      </c>
      <c r="D25" s="5">
        <f t="shared" si="13"/>
        <v>49.814323607427056</v>
      </c>
      <c r="E25" s="7">
        <v>531.94000000000005</v>
      </c>
      <c r="F25" s="6">
        <v>1210</v>
      </c>
      <c r="G25" s="6">
        <v>1100</v>
      </c>
      <c r="H25" s="5">
        <f t="shared" si="14"/>
        <v>90.909090909090907</v>
      </c>
      <c r="I25" s="5">
        <v>200</v>
      </c>
      <c r="J25" s="6">
        <v>1230</v>
      </c>
      <c r="K25" s="6">
        <v>350</v>
      </c>
      <c r="L25" s="5">
        <f t="shared" si="15"/>
        <v>28.455284552845526</v>
      </c>
      <c r="M25" s="5">
        <v>6.38</v>
      </c>
      <c r="N25" s="6">
        <v>1330</v>
      </c>
      <c r="O25" s="6">
        <v>570</v>
      </c>
      <c r="P25" s="5">
        <f t="shared" si="16"/>
        <v>42.857142857142854</v>
      </c>
      <c r="Q25" s="5">
        <v>200</v>
      </c>
      <c r="R25" s="6">
        <f t="shared" si="17"/>
        <v>3770</v>
      </c>
      <c r="S25" s="6">
        <f t="shared" si="18"/>
        <v>2020</v>
      </c>
      <c r="T25" s="5">
        <f t="shared" si="19"/>
        <v>53.58090185676393</v>
      </c>
      <c r="U25" s="5">
        <f t="shared" si="20"/>
        <v>406.38</v>
      </c>
      <c r="V25" s="17">
        <f t="shared" si="21"/>
        <v>3.7665782493368738</v>
      </c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</row>
    <row r="26" spans="1:187">
      <c r="A26" s="4" t="s">
        <v>26</v>
      </c>
      <c r="B26" s="2">
        <v>3770</v>
      </c>
      <c r="C26" s="8">
        <v>1970</v>
      </c>
      <c r="D26" s="5">
        <f t="shared" si="13"/>
        <v>52.254641909814325</v>
      </c>
      <c r="E26" s="7">
        <v>536.84</v>
      </c>
      <c r="F26" s="6">
        <v>1260</v>
      </c>
      <c r="G26" s="6">
        <v>1190</v>
      </c>
      <c r="H26" s="5">
        <f t="shared" si="14"/>
        <v>94.444444444444443</v>
      </c>
      <c r="I26" s="5">
        <v>180.96</v>
      </c>
      <c r="J26" s="6">
        <v>1290</v>
      </c>
      <c r="K26" s="6">
        <v>410</v>
      </c>
      <c r="L26" s="5">
        <f t="shared" si="15"/>
        <v>31.782945736434108</v>
      </c>
      <c r="M26" s="5">
        <v>2.64</v>
      </c>
      <c r="N26" s="6">
        <v>1220</v>
      </c>
      <c r="O26" s="6">
        <v>500</v>
      </c>
      <c r="P26" s="5">
        <f t="shared" si="16"/>
        <v>40.983606557377051</v>
      </c>
      <c r="Q26" s="5">
        <v>60.92</v>
      </c>
      <c r="R26" s="6">
        <f t="shared" si="17"/>
        <v>3770</v>
      </c>
      <c r="S26" s="6">
        <f t="shared" si="18"/>
        <v>2100</v>
      </c>
      <c r="T26" s="5">
        <f t="shared" si="19"/>
        <v>55.702917771883286</v>
      </c>
      <c r="U26" s="5">
        <f t="shared" si="20"/>
        <v>244.51999999999998</v>
      </c>
      <c r="V26" s="17">
        <f t="shared" si="21"/>
        <v>3.4482758620689609</v>
      </c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</row>
    <row r="27" spans="1:187">
      <c r="A27" s="13" t="s">
        <v>16</v>
      </c>
      <c r="B27" s="14"/>
      <c r="C27" s="14"/>
      <c r="D27" s="15">
        <f>AVERAGE(D17:D26)</f>
        <v>51.058355437665782</v>
      </c>
      <c r="E27" s="15">
        <f t="shared" ref="E27" si="22">AVERAGE(E17:E26)</f>
        <v>542.63799999999992</v>
      </c>
      <c r="F27" s="16"/>
      <c r="G27" s="16"/>
      <c r="H27" s="15">
        <f t="shared" ref="H27:I27" si="23">AVERAGE(H17:H26)</f>
        <v>92.491517782941216</v>
      </c>
      <c r="I27" s="15">
        <f t="shared" si="23"/>
        <v>171.78899999999999</v>
      </c>
      <c r="J27" s="16"/>
      <c r="K27" s="16"/>
      <c r="L27" s="15">
        <f t="shared" ref="L27:M27" si="24">AVERAGE(L17:L26)</f>
        <v>32.928046398239289</v>
      </c>
      <c r="M27" s="15">
        <f t="shared" si="24"/>
        <v>101.44300000000001</v>
      </c>
      <c r="N27" s="16"/>
      <c r="O27" s="16"/>
      <c r="P27" s="15">
        <f t="shared" ref="P27:Q27" si="25">AVERAGE(P17:P26)</f>
        <v>43.082434107105655</v>
      </c>
      <c r="Q27" s="15">
        <f t="shared" si="25"/>
        <v>121.66400000000002</v>
      </c>
      <c r="R27" s="16"/>
      <c r="S27" s="16"/>
      <c r="T27" s="15">
        <f>AVERAGE(T17:T26)</f>
        <v>56.021220159151198</v>
      </c>
      <c r="U27" s="15">
        <f>AVERAGE(U17:U26)</f>
        <v>394.89600000000007</v>
      </c>
      <c r="V27" s="15">
        <f>AVERAGE(V17:V26)</f>
        <v>4.9628647214854116</v>
      </c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</row>
    <row r="28" spans="1:187">
      <c r="A28" s="4" t="s">
        <v>27</v>
      </c>
      <c r="B28" s="2">
        <v>3513</v>
      </c>
      <c r="C28" s="8">
        <v>2020.9</v>
      </c>
      <c r="D28" s="5">
        <f t="shared" ref="D28:D37" si="26">C28/B28*100</f>
        <v>57.52633077142044</v>
      </c>
      <c r="E28" s="7">
        <v>512.24</v>
      </c>
      <c r="F28" s="6">
        <v>1170</v>
      </c>
      <c r="G28" s="6">
        <v>1044</v>
      </c>
      <c r="H28" s="5">
        <f t="shared" ref="H28:H37" si="27">G28/F28*100</f>
        <v>89.230769230769241</v>
      </c>
      <c r="I28" s="5">
        <v>89.84</v>
      </c>
      <c r="J28" s="6">
        <v>1262</v>
      </c>
      <c r="K28" s="6">
        <v>605</v>
      </c>
      <c r="L28" s="5">
        <f t="shared" ref="L28:L37" si="28">K28/J28*100</f>
        <v>47.939778129952451</v>
      </c>
      <c r="M28" s="5">
        <v>200</v>
      </c>
      <c r="N28" s="6">
        <v>1081</v>
      </c>
      <c r="O28" s="6">
        <v>543</v>
      </c>
      <c r="P28" s="5">
        <f t="shared" ref="P28:P37" si="29">O28/N28*100</f>
        <v>50.231267345050881</v>
      </c>
      <c r="Q28" s="5">
        <v>200</v>
      </c>
      <c r="R28" s="6">
        <f>F28+J28+N28</f>
        <v>3513</v>
      </c>
      <c r="S28" s="6">
        <f>G28+K28+O28</f>
        <v>2192</v>
      </c>
      <c r="T28" s="5">
        <f>S28/R28*100</f>
        <v>62.396811841730717</v>
      </c>
      <c r="U28" s="5">
        <f>I28+M28+Q28</f>
        <v>489.84000000000003</v>
      </c>
      <c r="V28" s="17">
        <f t="shared" ref="V28:V37" si="30">T28-D28</f>
        <v>4.8704810703102766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</row>
    <row r="29" spans="1:187">
      <c r="A29" s="4" t="s">
        <v>28</v>
      </c>
      <c r="B29" s="2">
        <v>3513</v>
      </c>
      <c r="C29" s="8">
        <v>2046.7</v>
      </c>
      <c r="D29" s="5">
        <f t="shared" si="26"/>
        <v>58.260745801309419</v>
      </c>
      <c r="E29" s="7">
        <v>544.28</v>
      </c>
      <c r="F29" s="6">
        <v>1125</v>
      </c>
      <c r="G29" s="6">
        <v>1016</v>
      </c>
      <c r="H29" s="5">
        <f t="shared" si="27"/>
        <v>90.311111111111103</v>
      </c>
      <c r="I29" s="5">
        <v>200</v>
      </c>
      <c r="J29" s="6">
        <v>1263</v>
      </c>
      <c r="K29" s="6">
        <v>637</v>
      </c>
      <c r="L29" s="5">
        <f t="shared" si="28"/>
        <v>50.435471100554238</v>
      </c>
      <c r="M29" s="5">
        <v>200</v>
      </c>
      <c r="N29" s="6">
        <v>1125</v>
      </c>
      <c r="O29" s="6">
        <v>649</v>
      </c>
      <c r="P29" s="5">
        <f t="shared" si="29"/>
        <v>57.68888888888889</v>
      </c>
      <c r="Q29" s="5">
        <v>200</v>
      </c>
      <c r="R29" s="6">
        <f t="shared" ref="R29:R37" si="31">F29+J29+N29</f>
        <v>3513</v>
      </c>
      <c r="S29" s="6">
        <f t="shared" ref="S29:S37" si="32">G29+K29+O29</f>
        <v>2302</v>
      </c>
      <c r="T29" s="5">
        <f t="shared" ref="T29:T37" si="33">S29/R29*100</f>
        <v>65.528038713350412</v>
      </c>
      <c r="U29" s="5">
        <f t="shared" ref="U29:U37" si="34">I29+M29+Q29</f>
        <v>600</v>
      </c>
      <c r="V29" s="17">
        <f t="shared" si="30"/>
        <v>7.2672929120409933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</row>
    <row r="30" spans="1:187">
      <c r="A30" s="4" t="s">
        <v>29</v>
      </c>
      <c r="B30" s="2">
        <v>3513</v>
      </c>
      <c r="C30" s="8">
        <v>2091.4</v>
      </c>
      <c r="D30" s="5">
        <f t="shared" si="26"/>
        <v>59.533162539140335</v>
      </c>
      <c r="E30" s="7">
        <v>552.72199999999998</v>
      </c>
      <c r="F30" s="6">
        <v>1089</v>
      </c>
      <c r="G30" s="6">
        <v>1003</v>
      </c>
      <c r="H30" s="5">
        <f t="shared" si="27"/>
        <v>92.102846648301195</v>
      </c>
      <c r="I30" s="5">
        <v>126.78</v>
      </c>
      <c r="J30" s="6">
        <v>1197</v>
      </c>
      <c r="K30" s="6">
        <v>564</v>
      </c>
      <c r="L30" s="5">
        <f t="shared" si="28"/>
        <v>47.117794486215537</v>
      </c>
      <c r="M30" s="5">
        <v>200</v>
      </c>
      <c r="N30" s="6">
        <v>1227</v>
      </c>
      <c r="O30" s="6">
        <v>629</v>
      </c>
      <c r="P30" s="5">
        <f t="shared" si="29"/>
        <v>51.263243683781582</v>
      </c>
      <c r="Q30" s="5">
        <v>200</v>
      </c>
      <c r="R30" s="6">
        <f t="shared" si="31"/>
        <v>3513</v>
      </c>
      <c r="S30" s="6">
        <f t="shared" si="32"/>
        <v>2196</v>
      </c>
      <c r="T30" s="5">
        <f t="shared" si="33"/>
        <v>62.510674637062337</v>
      </c>
      <c r="U30" s="5">
        <f t="shared" si="34"/>
        <v>526.78</v>
      </c>
      <c r="V30" s="17">
        <f t="shared" si="30"/>
        <v>2.977512097922002</v>
      </c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</row>
    <row r="31" spans="1:187">
      <c r="A31" s="4" t="s">
        <v>30</v>
      </c>
      <c r="B31" s="2">
        <v>3513</v>
      </c>
      <c r="C31" s="8">
        <v>2060.4</v>
      </c>
      <c r="D31" s="5">
        <f t="shared" si="26"/>
        <v>58.650725875320241</v>
      </c>
      <c r="E31" s="7">
        <v>528.85</v>
      </c>
      <c r="F31" s="6">
        <v>1250</v>
      </c>
      <c r="G31" s="6">
        <v>1151</v>
      </c>
      <c r="H31" s="5">
        <f t="shared" si="27"/>
        <v>92.08</v>
      </c>
      <c r="I31" s="5">
        <v>16.96</v>
      </c>
      <c r="J31" s="6">
        <v>1075</v>
      </c>
      <c r="K31" s="6">
        <v>503</v>
      </c>
      <c r="L31" s="5">
        <f t="shared" si="28"/>
        <v>46.790697674418603</v>
      </c>
      <c r="M31" s="5">
        <v>200</v>
      </c>
      <c r="N31" s="6">
        <v>1188</v>
      </c>
      <c r="O31" s="6">
        <v>665</v>
      </c>
      <c r="P31" s="5">
        <f t="shared" si="29"/>
        <v>55.976430976430983</v>
      </c>
      <c r="Q31" s="5">
        <v>200</v>
      </c>
      <c r="R31" s="6">
        <f t="shared" si="31"/>
        <v>3513</v>
      </c>
      <c r="S31" s="6">
        <f t="shared" si="32"/>
        <v>2319</v>
      </c>
      <c r="T31" s="5">
        <f t="shared" si="33"/>
        <v>66.011955593509825</v>
      </c>
      <c r="U31" s="5">
        <f t="shared" si="34"/>
        <v>416.96000000000004</v>
      </c>
      <c r="V31" s="17">
        <f t="shared" si="30"/>
        <v>7.361229718189584</v>
      </c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</row>
    <row r="32" spans="1:187">
      <c r="A32" s="4" t="s">
        <v>31</v>
      </c>
      <c r="B32" s="2">
        <v>3513</v>
      </c>
      <c r="C32" s="8">
        <v>2138.1999999999998</v>
      </c>
      <c r="D32" s="5">
        <f t="shared" si="26"/>
        <v>60.865357244520347</v>
      </c>
      <c r="E32" s="7">
        <v>530.95899999999995</v>
      </c>
      <c r="F32" s="6">
        <v>1126</v>
      </c>
      <c r="G32" s="6">
        <v>1015</v>
      </c>
      <c r="H32" s="5">
        <f t="shared" si="27"/>
        <v>90.142095914742441</v>
      </c>
      <c r="I32" s="5">
        <v>200</v>
      </c>
      <c r="J32" s="6">
        <v>1112</v>
      </c>
      <c r="K32" s="6">
        <v>527</v>
      </c>
      <c r="L32" s="5">
        <f t="shared" si="28"/>
        <v>47.39208633093525</v>
      </c>
      <c r="M32" s="5">
        <v>200</v>
      </c>
      <c r="N32" s="6">
        <v>1275</v>
      </c>
      <c r="O32" s="6">
        <v>704</v>
      </c>
      <c r="P32" s="5">
        <f t="shared" si="29"/>
        <v>55.2156862745098</v>
      </c>
      <c r="Q32" s="5">
        <v>200</v>
      </c>
      <c r="R32" s="6">
        <f t="shared" si="31"/>
        <v>3513</v>
      </c>
      <c r="S32" s="6">
        <f t="shared" si="32"/>
        <v>2246</v>
      </c>
      <c r="T32" s="5">
        <f t="shared" si="33"/>
        <v>63.933959578707658</v>
      </c>
      <c r="U32" s="5">
        <f t="shared" si="34"/>
        <v>600</v>
      </c>
      <c r="V32" s="17">
        <f t="shared" si="30"/>
        <v>3.068602334187311</v>
      </c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</row>
    <row r="33" spans="1:187">
      <c r="A33" s="4" t="s">
        <v>32</v>
      </c>
      <c r="B33" s="2">
        <v>3513</v>
      </c>
      <c r="C33" s="8">
        <v>2019.6</v>
      </c>
      <c r="D33" s="5">
        <f t="shared" si="26"/>
        <v>57.489325362937663</v>
      </c>
      <c r="E33" s="7">
        <v>537.73</v>
      </c>
      <c r="F33" s="6">
        <v>1219</v>
      </c>
      <c r="G33" s="6">
        <v>1119</v>
      </c>
      <c r="H33" s="5">
        <f t="shared" si="27"/>
        <v>91.796554552912227</v>
      </c>
      <c r="I33" s="5">
        <v>200</v>
      </c>
      <c r="J33" s="6">
        <v>1227</v>
      </c>
      <c r="K33" s="6">
        <v>521</v>
      </c>
      <c r="L33" s="5">
        <f t="shared" si="28"/>
        <v>42.46128769356153</v>
      </c>
      <c r="M33" s="5">
        <v>200</v>
      </c>
      <c r="N33" s="6">
        <v>1067</v>
      </c>
      <c r="O33" s="6">
        <v>562</v>
      </c>
      <c r="P33" s="5">
        <f t="shared" si="29"/>
        <v>52.671040299906281</v>
      </c>
      <c r="Q33" s="5">
        <v>200</v>
      </c>
      <c r="R33" s="6">
        <f t="shared" si="31"/>
        <v>3513</v>
      </c>
      <c r="S33" s="6">
        <f t="shared" si="32"/>
        <v>2202</v>
      </c>
      <c r="T33" s="5">
        <f t="shared" si="33"/>
        <v>62.681468830059785</v>
      </c>
      <c r="U33" s="5">
        <f t="shared" si="34"/>
        <v>600</v>
      </c>
      <c r="V33" s="17">
        <f t="shared" si="30"/>
        <v>5.192143467122122</v>
      </c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</row>
    <row r="34" spans="1:187">
      <c r="A34" s="4" t="s">
        <v>33</v>
      </c>
      <c r="B34" s="2">
        <v>3513</v>
      </c>
      <c r="C34" s="8">
        <v>2017.2</v>
      </c>
      <c r="D34" s="5">
        <f t="shared" si="26"/>
        <v>57.421007685738687</v>
      </c>
      <c r="E34" s="7">
        <v>545.98</v>
      </c>
      <c r="F34" s="6">
        <v>1280</v>
      </c>
      <c r="G34" s="6">
        <v>1157</v>
      </c>
      <c r="H34" s="5">
        <f t="shared" si="27"/>
        <v>90.390625</v>
      </c>
      <c r="I34" s="5">
        <v>126.57</v>
      </c>
      <c r="J34" s="6">
        <v>1131</v>
      </c>
      <c r="K34" s="6">
        <v>442</v>
      </c>
      <c r="L34" s="5">
        <f t="shared" si="28"/>
        <v>39.080459770114942</v>
      </c>
      <c r="M34" s="5">
        <v>27.17</v>
      </c>
      <c r="N34" s="6">
        <v>1102</v>
      </c>
      <c r="O34" s="6">
        <v>629</v>
      </c>
      <c r="P34" s="5">
        <f t="shared" si="29"/>
        <v>57.078039927404724</v>
      </c>
      <c r="Q34" s="5">
        <v>200</v>
      </c>
      <c r="R34" s="6">
        <f t="shared" si="31"/>
        <v>3513</v>
      </c>
      <c r="S34" s="6">
        <f t="shared" si="32"/>
        <v>2228</v>
      </c>
      <c r="T34" s="5">
        <f t="shared" si="33"/>
        <v>63.421576999715349</v>
      </c>
      <c r="U34" s="5">
        <f t="shared" si="34"/>
        <v>353.74</v>
      </c>
      <c r="V34" s="17">
        <f t="shared" si="30"/>
        <v>6.000569313976662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</row>
    <row r="35" spans="1:187">
      <c r="A35" s="4" t="s">
        <v>34</v>
      </c>
      <c r="B35" s="2">
        <v>3513</v>
      </c>
      <c r="C35" s="8">
        <v>2109.9</v>
      </c>
      <c r="D35" s="5">
        <f t="shared" si="26"/>
        <v>60.05977796754911</v>
      </c>
      <c r="E35" s="7">
        <v>537.44000000000005</v>
      </c>
      <c r="F35" s="6">
        <v>1249</v>
      </c>
      <c r="G35" s="6">
        <v>1147</v>
      </c>
      <c r="H35" s="5">
        <f t="shared" si="27"/>
        <v>91.833466773418735</v>
      </c>
      <c r="I35" s="5">
        <v>200</v>
      </c>
      <c r="J35" s="6">
        <v>1139</v>
      </c>
      <c r="K35" s="6">
        <v>516</v>
      </c>
      <c r="L35" s="5">
        <f t="shared" si="28"/>
        <v>45.302897278314312</v>
      </c>
      <c r="M35" s="5">
        <v>200</v>
      </c>
      <c r="N35" s="6">
        <v>1125</v>
      </c>
      <c r="O35" s="6">
        <v>584</v>
      </c>
      <c r="P35" s="5">
        <f t="shared" si="29"/>
        <v>51.911111111111111</v>
      </c>
      <c r="Q35" s="5">
        <v>200</v>
      </c>
      <c r="R35" s="6">
        <f t="shared" si="31"/>
        <v>3513</v>
      </c>
      <c r="S35" s="6">
        <f t="shared" si="32"/>
        <v>2247</v>
      </c>
      <c r="T35" s="5">
        <f t="shared" si="33"/>
        <v>63.962425277540568</v>
      </c>
      <c r="U35" s="5">
        <f t="shared" si="34"/>
        <v>600</v>
      </c>
      <c r="V35" s="17">
        <f t="shared" si="30"/>
        <v>3.9026473099914583</v>
      </c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</row>
    <row r="36" spans="1:187">
      <c r="A36" s="4" t="s">
        <v>35</v>
      </c>
      <c r="B36" s="2">
        <v>3513</v>
      </c>
      <c r="C36" s="8">
        <v>1968.8</v>
      </c>
      <c r="D36" s="5">
        <f t="shared" si="26"/>
        <v>56.043267862226017</v>
      </c>
      <c r="E36" s="7">
        <v>555.61</v>
      </c>
      <c r="F36" s="6">
        <v>1222</v>
      </c>
      <c r="G36" s="6">
        <v>1063</v>
      </c>
      <c r="H36" s="5">
        <f t="shared" si="27"/>
        <v>86.988543371522098</v>
      </c>
      <c r="I36" s="5">
        <v>200</v>
      </c>
      <c r="J36" s="6">
        <v>1180</v>
      </c>
      <c r="K36" s="6">
        <v>518</v>
      </c>
      <c r="L36" s="5">
        <f t="shared" si="28"/>
        <v>43.898305084745765</v>
      </c>
      <c r="M36" s="5">
        <v>200</v>
      </c>
      <c r="N36" s="6">
        <v>1111</v>
      </c>
      <c r="O36" s="6">
        <v>699</v>
      </c>
      <c r="P36" s="5">
        <f t="shared" si="29"/>
        <v>62.916291629162913</v>
      </c>
      <c r="Q36" s="5">
        <v>200</v>
      </c>
      <c r="R36" s="6">
        <f t="shared" si="31"/>
        <v>3513</v>
      </c>
      <c r="S36" s="6">
        <f t="shared" si="32"/>
        <v>2280</v>
      </c>
      <c r="T36" s="5">
        <f t="shared" si="33"/>
        <v>64.901793339026469</v>
      </c>
      <c r="U36" s="5">
        <f t="shared" si="34"/>
        <v>600</v>
      </c>
      <c r="V36" s="17">
        <f t="shared" si="30"/>
        <v>8.8585254768004518</v>
      </c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</row>
    <row r="37" spans="1:187">
      <c r="A37" s="4" t="s">
        <v>36</v>
      </c>
      <c r="B37" s="2">
        <v>3513</v>
      </c>
      <c r="C37" s="8">
        <v>1982.8</v>
      </c>
      <c r="D37" s="5">
        <f t="shared" si="26"/>
        <v>56.441787645886713</v>
      </c>
      <c r="E37" s="7">
        <v>546.12</v>
      </c>
      <c r="F37" s="6">
        <v>1155</v>
      </c>
      <c r="G37" s="6">
        <v>1045</v>
      </c>
      <c r="H37" s="5">
        <f t="shared" si="27"/>
        <v>90.476190476190482</v>
      </c>
      <c r="I37" s="5">
        <v>98.28</v>
      </c>
      <c r="J37" s="6">
        <v>1166</v>
      </c>
      <c r="K37" s="6">
        <v>537</v>
      </c>
      <c r="L37" s="5">
        <f t="shared" si="28"/>
        <v>46.054888507718694</v>
      </c>
      <c r="M37" s="5">
        <v>200</v>
      </c>
      <c r="N37" s="6">
        <v>1192</v>
      </c>
      <c r="O37" s="6">
        <v>659</v>
      </c>
      <c r="P37" s="5">
        <f t="shared" si="29"/>
        <v>55.285234899328863</v>
      </c>
      <c r="Q37" s="5">
        <v>200</v>
      </c>
      <c r="R37" s="6">
        <f t="shared" si="31"/>
        <v>3513</v>
      </c>
      <c r="S37" s="6">
        <f t="shared" si="32"/>
        <v>2241</v>
      </c>
      <c r="T37" s="5">
        <f t="shared" si="33"/>
        <v>63.79163108454312</v>
      </c>
      <c r="U37" s="5">
        <f t="shared" si="34"/>
        <v>498.28</v>
      </c>
      <c r="V37" s="17">
        <f t="shared" si="30"/>
        <v>7.3498434386564071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</row>
    <row r="38" spans="1:187">
      <c r="A38" s="13" t="s">
        <v>16</v>
      </c>
      <c r="B38" s="14"/>
      <c r="C38" s="16"/>
      <c r="D38" s="15">
        <f>AVERAGE(D28:D37)</f>
        <v>58.229148875604906</v>
      </c>
      <c r="E38" s="15">
        <f t="shared" ref="E38" si="35">AVERAGE(E28:E37)</f>
        <v>539.19309999999996</v>
      </c>
      <c r="F38" s="16"/>
      <c r="G38" s="16"/>
      <c r="H38" s="15">
        <f t="shared" ref="H38:I38" si="36">AVERAGE(H28:H37)</f>
        <v>90.535220307896765</v>
      </c>
      <c r="I38" s="15">
        <f t="shared" si="36"/>
        <v>145.84299999999999</v>
      </c>
      <c r="J38" s="16"/>
      <c r="K38" s="16"/>
      <c r="L38" s="15">
        <f t="shared" ref="L38:M38" si="37">AVERAGE(L28:L37)</f>
        <v>45.647366605653133</v>
      </c>
      <c r="M38" s="15">
        <f t="shared" si="37"/>
        <v>182.71700000000001</v>
      </c>
      <c r="N38" s="16"/>
      <c r="O38" s="16"/>
      <c r="P38" s="15">
        <f t="shared" ref="P38:Q38" si="38">AVERAGE(P28:P37)</f>
        <v>55.023723503557598</v>
      </c>
      <c r="Q38" s="15">
        <f t="shared" si="38"/>
        <v>200</v>
      </c>
      <c r="R38" s="16"/>
      <c r="S38" s="16"/>
      <c r="T38" s="15">
        <f>AVERAGE(T28:T37)</f>
        <v>63.914033589524628</v>
      </c>
      <c r="U38" s="15">
        <f>AVERAGE(U28:U37)</f>
        <v>528.55999999999995</v>
      </c>
      <c r="V38" s="15">
        <f>AVERAGE(V28:V37)</f>
        <v>5.6848847139197272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</row>
    <row r="39" spans="1:187">
      <c r="A39" s="4" t="s">
        <v>37</v>
      </c>
      <c r="B39" s="2">
        <v>3513</v>
      </c>
      <c r="C39" s="8">
        <v>1922.9</v>
      </c>
      <c r="D39" s="5">
        <f t="shared" ref="D39:D48" si="39">C39/B39*100</f>
        <v>54.73669228579562</v>
      </c>
      <c r="E39" s="7">
        <v>535.81100000000004</v>
      </c>
      <c r="F39" s="6">
        <v>1068</v>
      </c>
      <c r="G39" s="6">
        <v>914</v>
      </c>
      <c r="H39" s="5">
        <f t="shared" ref="H39:H48" si="40">G39/F39*100</f>
        <v>85.580524344569284</v>
      </c>
      <c r="I39" s="5">
        <v>200</v>
      </c>
      <c r="J39" s="6">
        <v>1274</v>
      </c>
      <c r="K39" s="6">
        <v>544</v>
      </c>
      <c r="L39" s="5">
        <f t="shared" ref="L39:L48" si="41">K39/J39*100</f>
        <v>42.700156985871274</v>
      </c>
      <c r="M39" s="5">
        <v>30.38</v>
      </c>
      <c r="N39" s="6">
        <v>1171</v>
      </c>
      <c r="O39" s="6">
        <v>632</v>
      </c>
      <c r="P39" s="5">
        <f t="shared" ref="P39:P48" si="42">O39/N39*100</f>
        <v>53.970964987190442</v>
      </c>
      <c r="Q39" s="5">
        <v>200</v>
      </c>
      <c r="R39" s="6">
        <f t="shared" ref="R39:R48" si="43">F39+J39+N39</f>
        <v>3513</v>
      </c>
      <c r="S39" s="6">
        <f t="shared" ref="S39:S48" si="44">G39+K39+O39</f>
        <v>2090</v>
      </c>
      <c r="T39" s="5">
        <f t="shared" ref="T39:T48" si="45">S39/R39*100</f>
        <v>59.493310560774269</v>
      </c>
      <c r="U39" s="5">
        <f t="shared" ref="U39:U48" si="46">I39+M39+Q39</f>
        <v>430.38</v>
      </c>
      <c r="V39" s="17">
        <f t="shared" ref="V39:V48" si="47">T39-D39</f>
        <v>4.7566182749786492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</row>
    <row r="40" spans="1:187">
      <c r="A40" s="4" t="s">
        <v>38</v>
      </c>
      <c r="B40" s="2">
        <v>3513</v>
      </c>
      <c r="C40" s="8">
        <v>2041</v>
      </c>
      <c r="D40" s="5">
        <f t="shared" si="39"/>
        <v>58.098491317961852</v>
      </c>
      <c r="E40" s="7">
        <v>526.40599999999995</v>
      </c>
      <c r="F40" s="6">
        <v>1213</v>
      </c>
      <c r="G40" s="6">
        <v>1114</v>
      </c>
      <c r="H40" s="5">
        <f t="shared" si="40"/>
        <v>91.838417147568009</v>
      </c>
      <c r="I40" s="5">
        <v>200</v>
      </c>
      <c r="J40" s="6">
        <v>1143</v>
      </c>
      <c r="K40" s="6">
        <v>495</v>
      </c>
      <c r="L40" s="5">
        <f t="shared" si="41"/>
        <v>43.30708661417323</v>
      </c>
      <c r="M40" s="5">
        <v>200</v>
      </c>
      <c r="N40" s="6">
        <v>1157</v>
      </c>
      <c r="O40" s="6">
        <v>661</v>
      </c>
      <c r="P40" s="5">
        <f t="shared" si="42"/>
        <v>57.130509939498708</v>
      </c>
      <c r="Q40" s="5">
        <v>200</v>
      </c>
      <c r="R40" s="6">
        <f t="shared" si="43"/>
        <v>3513</v>
      </c>
      <c r="S40" s="6">
        <f t="shared" si="44"/>
        <v>2270</v>
      </c>
      <c r="T40" s="5">
        <f t="shared" si="45"/>
        <v>64.617136350697407</v>
      </c>
      <c r="U40" s="5">
        <f t="shared" si="46"/>
        <v>600</v>
      </c>
      <c r="V40" s="17">
        <f t="shared" si="47"/>
        <v>6.5186450327355558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</row>
    <row r="41" spans="1:187">
      <c r="A41" s="4" t="s">
        <v>39</v>
      </c>
      <c r="B41" s="2">
        <v>3513</v>
      </c>
      <c r="C41" s="8">
        <v>2020.5</v>
      </c>
      <c r="D41" s="5">
        <f t="shared" si="39"/>
        <v>57.514944491887277</v>
      </c>
      <c r="E41" s="7">
        <v>546.35</v>
      </c>
      <c r="F41" s="6">
        <v>1190</v>
      </c>
      <c r="G41" s="6">
        <v>1042</v>
      </c>
      <c r="H41" s="5">
        <f t="shared" si="40"/>
        <v>87.563025210084035</v>
      </c>
      <c r="I41" s="5">
        <v>200</v>
      </c>
      <c r="J41" s="6">
        <v>1217</v>
      </c>
      <c r="K41" s="6">
        <v>493</v>
      </c>
      <c r="L41" s="5">
        <f t="shared" si="41"/>
        <v>40.509449465899756</v>
      </c>
      <c r="M41" s="5">
        <v>200</v>
      </c>
      <c r="N41" s="6">
        <v>1106</v>
      </c>
      <c r="O41" s="6">
        <v>633</v>
      </c>
      <c r="P41" s="5">
        <f t="shared" si="42"/>
        <v>57.233273056057868</v>
      </c>
      <c r="Q41" s="5">
        <v>200</v>
      </c>
      <c r="R41" s="6">
        <f t="shared" si="43"/>
        <v>3513</v>
      </c>
      <c r="S41" s="6">
        <f t="shared" si="44"/>
        <v>2168</v>
      </c>
      <c r="T41" s="5">
        <f t="shared" si="45"/>
        <v>61.71363506974096</v>
      </c>
      <c r="U41" s="5">
        <f t="shared" si="46"/>
        <v>600</v>
      </c>
      <c r="V41" s="17">
        <f t="shared" si="47"/>
        <v>4.1986905778536823</v>
      </c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</row>
    <row r="42" spans="1:187">
      <c r="A42" s="4" t="s">
        <v>40</v>
      </c>
      <c r="B42" s="2">
        <v>3513</v>
      </c>
      <c r="C42" s="8">
        <v>1994.5</v>
      </c>
      <c r="D42" s="5">
        <f t="shared" si="39"/>
        <v>56.774836322231714</v>
      </c>
      <c r="E42" s="7">
        <v>548.02</v>
      </c>
      <c r="F42" s="6">
        <v>1221</v>
      </c>
      <c r="G42" s="6">
        <v>1053</v>
      </c>
      <c r="H42" s="5">
        <f t="shared" si="40"/>
        <v>86.240786240786235</v>
      </c>
      <c r="I42" s="5">
        <v>200</v>
      </c>
      <c r="J42" s="6">
        <v>1027</v>
      </c>
      <c r="K42" s="6">
        <v>449</v>
      </c>
      <c r="L42" s="5">
        <f t="shared" si="41"/>
        <v>43.71957156767283</v>
      </c>
      <c r="M42" s="5">
        <v>171.84</v>
      </c>
      <c r="N42" s="6">
        <v>1265</v>
      </c>
      <c r="O42" s="6">
        <v>644</v>
      </c>
      <c r="P42" s="5">
        <f t="shared" si="42"/>
        <v>50.909090909090907</v>
      </c>
      <c r="Q42" s="5">
        <v>200</v>
      </c>
      <c r="R42" s="6">
        <f t="shared" si="43"/>
        <v>3513</v>
      </c>
      <c r="S42" s="6">
        <f t="shared" si="44"/>
        <v>2146</v>
      </c>
      <c r="T42" s="5">
        <f t="shared" si="45"/>
        <v>61.087389695417031</v>
      </c>
      <c r="U42" s="5">
        <f t="shared" si="46"/>
        <v>571.84</v>
      </c>
      <c r="V42" s="17">
        <f t="shared" si="47"/>
        <v>4.3125533731853167</v>
      </c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</row>
    <row r="43" spans="1:187">
      <c r="A43" s="4" t="s">
        <v>41</v>
      </c>
      <c r="B43" s="2">
        <v>3513</v>
      </c>
      <c r="C43" s="8">
        <v>2074.9</v>
      </c>
      <c r="D43" s="5">
        <f t="shared" si="39"/>
        <v>59.063478508397381</v>
      </c>
      <c r="E43" s="7">
        <v>539.21</v>
      </c>
      <c r="F43" s="6">
        <v>1191</v>
      </c>
      <c r="G43" s="6">
        <v>1100</v>
      </c>
      <c r="H43" s="5">
        <f t="shared" si="40"/>
        <v>92.359361880772468</v>
      </c>
      <c r="I43" s="5">
        <v>164.51</v>
      </c>
      <c r="J43" s="6">
        <v>1190</v>
      </c>
      <c r="K43" s="6">
        <v>489</v>
      </c>
      <c r="L43" s="5">
        <f t="shared" si="41"/>
        <v>41.092436974789912</v>
      </c>
      <c r="M43" s="5">
        <v>200</v>
      </c>
      <c r="N43" s="6">
        <v>1132</v>
      </c>
      <c r="O43" s="6">
        <v>673</v>
      </c>
      <c r="P43" s="5">
        <f t="shared" si="42"/>
        <v>59.452296819787989</v>
      </c>
      <c r="Q43" s="5">
        <v>200</v>
      </c>
      <c r="R43" s="6">
        <f t="shared" si="43"/>
        <v>3513</v>
      </c>
      <c r="S43" s="6">
        <f t="shared" si="44"/>
        <v>2262</v>
      </c>
      <c r="T43" s="5">
        <f t="shared" si="45"/>
        <v>64.389410760034167</v>
      </c>
      <c r="U43" s="5">
        <f t="shared" si="46"/>
        <v>564.51</v>
      </c>
      <c r="V43" s="17">
        <f t="shared" si="47"/>
        <v>5.325932251636786</v>
      </c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</row>
    <row r="44" spans="1:187">
      <c r="A44" s="4" t="s">
        <v>42</v>
      </c>
      <c r="B44" s="2">
        <v>3513</v>
      </c>
      <c r="C44" s="8">
        <v>1969.9</v>
      </c>
      <c r="D44" s="5">
        <f t="shared" si="39"/>
        <v>56.074580130942223</v>
      </c>
      <c r="E44" s="7">
        <v>543.79999999999995</v>
      </c>
      <c r="F44" s="6">
        <v>1151</v>
      </c>
      <c r="G44" s="6">
        <v>1010</v>
      </c>
      <c r="H44" s="5">
        <f t="shared" si="40"/>
        <v>87.749782797567335</v>
      </c>
      <c r="I44" s="5">
        <v>200</v>
      </c>
      <c r="J44" s="6">
        <v>1213</v>
      </c>
      <c r="K44" s="6">
        <v>569</v>
      </c>
      <c r="L44" s="5">
        <f t="shared" si="41"/>
        <v>46.908491343775758</v>
      </c>
      <c r="M44" s="5">
        <v>200</v>
      </c>
      <c r="N44" s="6">
        <v>1149</v>
      </c>
      <c r="O44" s="6">
        <v>662</v>
      </c>
      <c r="P44" s="5">
        <f t="shared" si="42"/>
        <v>57.615317667536992</v>
      </c>
      <c r="Q44" s="5">
        <v>200</v>
      </c>
      <c r="R44" s="6">
        <f t="shared" si="43"/>
        <v>3513</v>
      </c>
      <c r="S44" s="6">
        <f t="shared" si="44"/>
        <v>2241</v>
      </c>
      <c r="T44" s="5">
        <f t="shared" si="45"/>
        <v>63.79163108454312</v>
      </c>
      <c r="U44" s="5">
        <f t="shared" si="46"/>
        <v>600</v>
      </c>
      <c r="V44" s="17">
        <f t="shared" si="47"/>
        <v>7.7170509536008964</v>
      </c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</row>
    <row r="45" spans="1:187">
      <c r="A45" s="4" t="s">
        <v>43</v>
      </c>
      <c r="B45" s="2">
        <v>3513</v>
      </c>
      <c r="C45" s="8">
        <v>2050.4</v>
      </c>
      <c r="D45" s="5">
        <f t="shared" si="39"/>
        <v>58.366068886991172</v>
      </c>
      <c r="E45" s="7">
        <v>559.58000000000004</v>
      </c>
      <c r="F45" s="6">
        <v>1232</v>
      </c>
      <c r="G45" s="6">
        <v>1106</v>
      </c>
      <c r="H45" s="5">
        <f t="shared" si="40"/>
        <v>89.772727272727266</v>
      </c>
      <c r="I45" s="5">
        <v>72.739999999999995</v>
      </c>
      <c r="J45" s="6">
        <v>1188</v>
      </c>
      <c r="K45" s="6">
        <v>429</v>
      </c>
      <c r="L45" s="5">
        <f t="shared" si="41"/>
        <v>36.111111111111107</v>
      </c>
      <c r="M45" s="5">
        <v>25.37</v>
      </c>
      <c r="N45" s="6">
        <v>1093</v>
      </c>
      <c r="O45" s="6">
        <v>618</v>
      </c>
      <c r="P45" s="5">
        <f t="shared" si="42"/>
        <v>56.541628545288205</v>
      </c>
      <c r="Q45" s="5">
        <v>200</v>
      </c>
      <c r="R45" s="6">
        <f t="shared" si="43"/>
        <v>3513</v>
      </c>
      <c r="S45" s="6">
        <f t="shared" si="44"/>
        <v>2153</v>
      </c>
      <c r="T45" s="5">
        <f t="shared" si="45"/>
        <v>61.286649587247368</v>
      </c>
      <c r="U45" s="5">
        <f t="shared" si="46"/>
        <v>298.11</v>
      </c>
      <c r="V45" s="17">
        <f t="shared" si="47"/>
        <v>2.9205807002561954</v>
      </c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</row>
    <row r="46" spans="1:187">
      <c r="A46" s="4" t="s">
        <v>44</v>
      </c>
      <c r="B46" s="2">
        <v>3513</v>
      </c>
      <c r="C46" s="8">
        <v>2042.5</v>
      </c>
      <c r="D46" s="5">
        <f t="shared" si="39"/>
        <v>58.141189866211221</v>
      </c>
      <c r="E46" s="7">
        <v>520.21</v>
      </c>
      <c r="F46" s="6">
        <v>1241</v>
      </c>
      <c r="G46" s="6">
        <v>1159</v>
      </c>
      <c r="H46" s="5">
        <f t="shared" si="40"/>
        <v>93.392425463336011</v>
      </c>
      <c r="I46" s="5">
        <v>29.94</v>
      </c>
      <c r="J46" s="6">
        <v>1095</v>
      </c>
      <c r="K46" s="6">
        <v>489</v>
      </c>
      <c r="L46" s="5">
        <f t="shared" si="41"/>
        <v>44.657534246575345</v>
      </c>
      <c r="M46" s="5">
        <v>200</v>
      </c>
      <c r="N46" s="6">
        <v>1177</v>
      </c>
      <c r="O46" s="6">
        <v>680</v>
      </c>
      <c r="P46" s="5">
        <f t="shared" si="42"/>
        <v>57.774001699235342</v>
      </c>
      <c r="Q46" s="5">
        <v>200</v>
      </c>
      <c r="R46" s="6">
        <f t="shared" si="43"/>
        <v>3513</v>
      </c>
      <c r="S46" s="6">
        <f t="shared" si="44"/>
        <v>2328</v>
      </c>
      <c r="T46" s="5">
        <f t="shared" si="45"/>
        <v>66.268146883005969</v>
      </c>
      <c r="U46" s="5">
        <f t="shared" si="46"/>
        <v>429.94</v>
      </c>
      <c r="V46" s="17">
        <f t="shared" si="47"/>
        <v>8.1269570167947478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</row>
    <row r="47" spans="1:187">
      <c r="A47" s="4" t="s">
        <v>45</v>
      </c>
      <c r="B47" s="2">
        <v>3513</v>
      </c>
      <c r="C47" s="8">
        <v>2076.1</v>
      </c>
      <c r="D47" s="5">
        <f t="shared" si="39"/>
        <v>59.097637346996869</v>
      </c>
      <c r="E47" s="7">
        <v>556.32000000000005</v>
      </c>
      <c r="F47" s="6">
        <v>1127</v>
      </c>
      <c r="G47" s="6">
        <v>1059</v>
      </c>
      <c r="H47" s="5">
        <f t="shared" si="40"/>
        <v>93.966282165039928</v>
      </c>
      <c r="I47" s="5">
        <v>122.61</v>
      </c>
      <c r="J47" s="6">
        <v>1093</v>
      </c>
      <c r="K47" s="6">
        <v>486</v>
      </c>
      <c r="L47" s="5">
        <f t="shared" si="41"/>
        <v>44.4647758462946</v>
      </c>
      <c r="M47" s="5">
        <v>25.76</v>
      </c>
      <c r="N47" s="6">
        <v>1293</v>
      </c>
      <c r="O47" s="6">
        <v>710</v>
      </c>
      <c r="P47" s="5">
        <f t="shared" si="42"/>
        <v>54.911059551430782</v>
      </c>
      <c r="Q47" s="5">
        <v>200</v>
      </c>
      <c r="R47" s="6">
        <f t="shared" si="43"/>
        <v>3513</v>
      </c>
      <c r="S47" s="6">
        <f t="shared" si="44"/>
        <v>2255</v>
      </c>
      <c r="T47" s="5">
        <f t="shared" si="45"/>
        <v>64.190150868203816</v>
      </c>
      <c r="U47" s="5">
        <f t="shared" si="46"/>
        <v>348.37</v>
      </c>
      <c r="V47" s="17">
        <f t="shared" si="47"/>
        <v>5.0925135212069463</v>
      </c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</row>
    <row r="48" spans="1:187">
      <c r="A48" s="4" t="s">
        <v>46</v>
      </c>
      <c r="B48" s="2">
        <v>3513</v>
      </c>
      <c r="C48" s="8">
        <v>2095</v>
      </c>
      <c r="D48" s="5">
        <f t="shared" si="39"/>
        <v>59.635639054938792</v>
      </c>
      <c r="E48" s="7">
        <v>552.07000000000005</v>
      </c>
      <c r="F48" s="19">
        <v>1212</v>
      </c>
      <c r="G48" s="6">
        <v>1118</v>
      </c>
      <c r="H48" s="5">
        <f t="shared" si="40"/>
        <v>92.244224422442244</v>
      </c>
      <c r="I48" s="5">
        <v>200</v>
      </c>
      <c r="J48" s="6">
        <v>1185</v>
      </c>
      <c r="K48" s="6">
        <v>550</v>
      </c>
      <c r="L48" s="5">
        <f t="shared" si="41"/>
        <v>46.413502109704638</v>
      </c>
      <c r="M48" s="5">
        <v>200</v>
      </c>
      <c r="N48" s="6">
        <v>1116</v>
      </c>
      <c r="O48" s="6">
        <v>677</v>
      </c>
      <c r="P48" s="5">
        <f t="shared" si="42"/>
        <v>60.663082437275982</v>
      </c>
      <c r="Q48" s="5">
        <v>200</v>
      </c>
      <c r="R48" s="6">
        <f t="shared" si="43"/>
        <v>3513</v>
      </c>
      <c r="S48" s="6">
        <f t="shared" si="44"/>
        <v>2345</v>
      </c>
      <c r="T48" s="5">
        <f t="shared" si="45"/>
        <v>66.752063763165381</v>
      </c>
      <c r="U48" s="5">
        <f t="shared" si="46"/>
        <v>600</v>
      </c>
      <c r="V48" s="17">
        <f t="shared" si="47"/>
        <v>7.1164247082265888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</row>
    <row r="49" spans="1:187">
      <c r="A49" s="13" t="s">
        <v>16</v>
      </c>
      <c r="B49" s="14"/>
      <c r="C49" s="16"/>
      <c r="D49" s="15">
        <f>AVERAGE(D39:D48)</f>
        <v>57.750355821235416</v>
      </c>
      <c r="E49" s="15">
        <f t="shared" ref="E49" si="48">AVERAGE(E39:E48)</f>
        <v>542.77769999999987</v>
      </c>
      <c r="F49" s="16"/>
      <c r="G49" s="16"/>
      <c r="H49" s="15">
        <f t="shared" ref="H49:I49" si="49">AVERAGE(H39:H48)</f>
        <v>90.070755694489293</v>
      </c>
      <c r="I49" s="15">
        <f t="shared" si="49"/>
        <v>158.97999999999999</v>
      </c>
      <c r="J49" s="16"/>
      <c r="K49" s="16"/>
      <c r="L49" s="15">
        <f t="shared" ref="L49:M49" si="50">AVERAGE(L39:L48)</f>
        <v>42.988411626586831</v>
      </c>
      <c r="M49" s="15">
        <f t="shared" si="50"/>
        <v>145.33499999999998</v>
      </c>
      <c r="N49" s="16"/>
      <c r="O49" s="16"/>
      <c r="P49" s="15">
        <f t="shared" ref="P49:Q49" si="51">AVERAGE(P39:P48)</f>
        <v>56.620122561239313</v>
      </c>
      <c r="Q49" s="15">
        <f t="shared" si="51"/>
        <v>200</v>
      </c>
      <c r="R49" s="16"/>
      <c r="S49" s="16"/>
      <c r="T49" s="15">
        <f>AVERAGE(T39:T48)</f>
        <v>63.358952462282943</v>
      </c>
      <c r="U49" s="15">
        <f>AVERAGE(U39:U48)</f>
        <v>504.31500000000005</v>
      </c>
      <c r="V49" s="15">
        <f>AVERAGE(V39:V48)</f>
        <v>5.6085966410475363</v>
      </c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</row>
    <row r="50" spans="1:187">
      <c r="A50" s="4" t="s">
        <v>47</v>
      </c>
      <c r="B50" s="2">
        <v>3558</v>
      </c>
      <c r="C50" s="8">
        <v>2129.9</v>
      </c>
      <c r="D50" s="5">
        <f t="shared" ref="D50:D59" si="52">C50/B50*100</f>
        <v>59.862282181000573</v>
      </c>
      <c r="E50" s="9">
        <v>552.37</v>
      </c>
      <c r="F50" s="6">
        <v>1149</v>
      </c>
      <c r="G50" s="6">
        <v>1032</v>
      </c>
      <c r="H50" s="5">
        <f t="shared" ref="H50:H59" si="53">G50/F50*100</f>
        <v>89.817232375979117</v>
      </c>
      <c r="I50" s="5">
        <v>200</v>
      </c>
      <c r="J50" s="6">
        <v>1229</v>
      </c>
      <c r="K50" s="6">
        <v>618</v>
      </c>
      <c r="L50" s="5">
        <f t="shared" ref="L50:L59" si="54">K50/J50*100</f>
        <v>50.284784377542714</v>
      </c>
      <c r="M50" s="5">
        <v>200</v>
      </c>
      <c r="N50" s="6">
        <v>1180</v>
      </c>
      <c r="O50" s="6">
        <v>699</v>
      </c>
      <c r="P50" s="5">
        <f t="shared" ref="P50:P59" si="55">O50/N50*100</f>
        <v>59.237288135593225</v>
      </c>
      <c r="Q50" s="5">
        <v>200</v>
      </c>
      <c r="R50" s="6">
        <f t="shared" ref="R50:R59" si="56">F50+J50+N50</f>
        <v>3558</v>
      </c>
      <c r="S50" s="6">
        <f t="shared" ref="S50:S59" si="57">G50+K50+O50</f>
        <v>2349</v>
      </c>
      <c r="T50" s="5">
        <f t="shared" ref="T50:T59" si="58">S50/R50*100</f>
        <v>66.02023608768971</v>
      </c>
      <c r="U50" s="5">
        <f t="shared" ref="U50:U59" si="59">I50+M50+Q50</f>
        <v>600</v>
      </c>
      <c r="V50" s="17">
        <f t="shared" ref="V50:V59" si="60">T50-D50</f>
        <v>6.1579539066891371</v>
      </c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</row>
    <row r="51" spans="1:187">
      <c r="A51" s="4" t="s">
        <v>48</v>
      </c>
      <c r="B51" s="2">
        <v>3558</v>
      </c>
      <c r="C51" s="8">
        <v>2127.1</v>
      </c>
      <c r="D51" s="5">
        <f t="shared" si="52"/>
        <v>59.783586284429461</v>
      </c>
      <c r="E51" s="9">
        <v>564.74</v>
      </c>
      <c r="F51" s="6">
        <v>1180</v>
      </c>
      <c r="G51" s="6">
        <v>1051</v>
      </c>
      <c r="H51" s="5">
        <f t="shared" si="53"/>
        <v>89.067796610169495</v>
      </c>
      <c r="I51" s="5">
        <v>200</v>
      </c>
      <c r="J51" s="6">
        <v>1074</v>
      </c>
      <c r="K51" s="6">
        <v>509</v>
      </c>
      <c r="L51" s="5">
        <f t="shared" si="54"/>
        <v>47.392923649906891</v>
      </c>
      <c r="M51" s="5">
        <v>200</v>
      </c>
      <c r="N51" s="6">
        <v>1304</v>
      </c>
      <c r="O51" s="6">
        <v>692</v>
      </c>
      <c r="P51" s="5">
        <f t="shared" si="55"/>
        <v>53.067484662576689</v>
      </c>
      <c r="Q51" s="5">
        <v>200</v>
      </c>
      <c r="R51" s="6">
        <f t="shared" si="56"/>
        <v>3558</v>
      </c>
      <c r="S51" s="6">
        <f t="shared" si="57"/>
        <v>2252</v>
      </c>
      <c r="T51" s="5">
        <f t="shared" si="58"/>
        <v>63.293985385047776</v>
      </c>
      <c r="U51" s="5">
        <f t="shared" si="59"/>
        <v>600</v>
      </c>
      <c r="V51" s="17">
        <f t="shared" si="60"/>
        <v>3.5103991006183151</v>
      </c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</row>
    <row r="52" spans="1:187">
      <c r="A52" s="4" t="s">
        <v>49</v>
      </c>
      <c r="B52" s="2">
        <v>3558</v>
      </c>
      <c r="C52" s="8">
        <v>2179.6</v>
      </c>
      <c r="D52" s="5">
        <f t="shared" si="52"/>
        <v>61.25913434513771</v>
      </c>
      <c r="E52" s="9">
        <v>575.20299999999997</v>
      </c>
      <c r="F52" s="6">
        <v>1180</v>
      </c>
      <c r="G52" s="6">
        <v>1050</v>
      </c>
      <c r="H52" s="5">
        <f t="shared" si="53"/>
        <v>88.983050847457619</v>
      </c>
      <c r="I52" s="5">
        <v>7.69</v>
      </c>
      <c r="J52" s="6">
        <v>1259</v>
      </c>
      <c r="K52" s="6">
        <v>547</v>
      </c>
      <c r="L52" s="5">
        <f t="shared" si="54"/>
        <v>43.447180301826847</v>
      </c>
      <c r="M52" s="5">
        <v>200</v>
      </c>
      <c r="N52" s="6">
        <v>1119</v>
      </c>
      <c r="O52" s="6">
        <v>640</v>
      </c>
      <c r="P52" s="5">
        <f t="shared" si="55"/>
        <v>57.193923145665771</v>
      </c>
      <c r="Q52" s="5">
        <v>200</v>
      </c>
      <c r="R52" s="6">
        <f t="shared" si="56"/>
        <v>3558</v>
      </c>
      <c r="S52" s="6">
        <f t="shared" si="57"/>
        <v>2237</v>
      </c>
      <c r="T52" s="5">
        <f t="shared" si="58"/>
        <v>62.872400224845414</v>
      </c>
      <c r="U52" s="5">
        <f t="shared" si="59"/>
        <v>407.69</v>
      </c>
      <c r="V52" s="17">
        <f t="shared" si="60"/>
        <v>1.6132658797077042</v>
      </c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</row>
    <row r="53" spans="1:187">
      <c r="A53" s="4" t="s">
        <v>50</v>
      </c>
      <c r="B53" s="2">
        <v>3558</v>
      </c>
      <c r="C53" s="8">
        <v>2243.1999999999998</v>
      </c>
      <c r="D53" s="5">
        <f t="shared" si="52"/>
        <v>63.046655424395723</v>
      </c>
      <c r="E53" s="9">
        <v>553.59</v>
      </c>
      <c r="F53" s="6">
        <v>1232</v>
      </c>
      <c r="G53" s="6">
        <v>1115</v>
      </c>
      <c r="H53" s="5">
        <f t="shared" si="53"/>
        <v>90.503246753246756</v>
      </c>
      <c r="I53" s="5">
        <v>6.55</v>
      </c>
      <c r="J53" s="6">
        <v>1065</v>
      </c>
      <c r="K53" s="6">
        <v>472</v>
      </c>
      <c r="L53" s="5">
        <f t="shared" si="54"/>
        <v>44.31924882629108</v>
      </c>
      <c r="M53" s="5">
        <v>191.92</v>
      </c>
      <c r="N53" s="6">
        <v>1261</v>
      </c>
      <c r="O53" s="6">
        <v>718</v>
      </c>
      <c r="P53" s="5">
        <f t="shared" si="55"/>
        <v>56.938937351308482</v>
      </c>
      <c r="Q53" s="5">
        <v>200</v>
      </c>
      <c r="R53" s="6">
        <f t="shared" si="56"/>
        <v>3558</v>
      </c>
      <c r="S53" s="6">
        <f t="shared" si="57"/>
        <v>2305</v>
      </c>
      <c r="T53" s="5">
        <f t="shared" si="58"/>
        <v>64.783586284429447</v>
      </c>
      <c r="U53" s="5">
        <f t="shared" si="59"/>
        <v>398.47</v>
      </c>
      <c r="V53" s="17">
        <f t="shared" si="60"/>
        <v>1.7369308600337234</v>
      </c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</row>
    <row r="54" spans="1:187">
      <c r="A54" s="4" t="s">
        <v>51</v>
      </c>
      <c r="B54" s="2">
        <v>3558</v>
      </c>
      <c r="C54" s="8">
        <v>2149.3000000000002</v>
      </c>
      <c r="D54" s="5">
        <f t="shared" si="52"/>
        <v>60.407532321528954</v>
      </c>
      <c r="E54" s="9">
        <v>564.75</v>
      </c>
      <c r="F54" s="6">
        <v>1118</v>
      </c>
      <c r="G54" s="6">
        <v>965</v>
      </c>
      <c r="H54" s="5">
        <f t="shared" si="53"/>
        <v>86.314847942754923</v>
      </c>
      <c r="I54" s="5">
        <v>11.44</v>
      </c>
      <c r="J54" s="6">
        <v>1236</v>
      </c>
      <c r="K54" s="6">
        <v>599</v>
      </c>
      <c r="L54" s="5">
        <f t="shared" si="54"/>
        <v>48.462783171521032</v>
      </c>
      <c r="M54" s="5">
        <v>200</v>
      </c>
      <c r="N54" s="6">
        <v>1204</v>
      </c>
      <c r="O54" s="6">
        <v>754</v>
      </c>
      <c r="P54" s="5">
        <f t="shared" si="55"/>
        <v>62.624584717607981</v>
      </c>
      <c r="Q54" s="5">
        <v>200</v>
      </c>
      <c r="R54" s="6">
        <f t="shared" si="56"/>
        <v>3558</v>
      </c>
      <c r="S54" s="6">
        <f t="shared" si="57"/>
        <v>2318</v>
      </c>
      <c r="T54" s="5">
        <f t="shared" si="58"/>
        <v>65.148960089938171</v>
      </c>
      <c r="U54" s="5">
        <f t="shared" si="59"/>
        <v>411.44</v>
      </c>
      <c r="V54" s="17">
        <f t="shared" si="60"/>
        <v>4.741427768409217</v>
      </c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</row>
    <row r="55" spans="1:187">
      <c r="A55" s="4" t="s">
        <v>52</v>
      </c>
      <c r="B55" s="2">
        <v>3558</v>
      </c>
      <c r="C55" s="8">
        <v>2190.1999999999998</v>
      </c>
      <c r="D55" s="5">
        <f t="shared" si="52"/>
        <v>61.557054525014046</v>
      </c>
      <c r="E55" s="9">
        <v>557.34</v>
      </c>
      <c r="F55" s="6">
        <v>1130</v>
      </c>
      <c r="G55" s="6">
        <v>1008</v>
      </c>
      <c r="H55" s="5">
        <f t="shared" si="53"/>
        <v>89.203539823008853</v>
      </c>
      <c r="I55" s="5">
        <v>88.11</v>
      </c>
      <c r="J55" s="6">
        <v>1198</v>
      </c>
      <c r="K55" s="6">
        <v>621</v>
      </c>
      <c r="L55" s="5">
        <f t="shared" si="54"/>
        <v>51.836393989983307</v>
      </c>
      <c r="M55" s="5">
        <v>200</v>
      </c>
      <c r="N55" s="6">
        <v>1230</v>
      </c>
      <c r="O55" s="6">
        <v>750</v>
      </c>
      <c r="P55" s="5">
        <f t="shared" si="55"/>
        <v>60.975609756097562</v>
      </c>
      <c r="Q55" s="5">
        <v>200</v>
      </c>
      <c r="R55" s="6">
        <f t="shared" si="56"/>
        <v>3558</v>
      </c>
      <c r="S55" s="6">
        <f t="shared" si="57"/>
        <v>2379</v>
      </c>
      <c r="T55" s="5">
        <f t="shared" si="58"/>
        <v>66.863406408094434</v>
      </c>
      <c r="U55" s="5">
        <f t="shared" si="59"/>
        <v>488.11</v>
      </c>
      <c r="V55" s="17">
        <f t="shared" si="60"/>
        <v>5.3063518830803886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</row>
    <row r="56" spans="1:187">
      <c r="A56" s="4" t="s">
        <v>53</v>
      </c>
      <c r="B56" s="2">
        <v>3558</v>
      </c>
      <c r="C56" s="8">
        <v>2111.3000000000002</v>
      </c>
      <c r="D56" s="5">
        <f t="shared" si="52"/>
        <v>59.339516582349638</v>
      </c>
      <c r="E56" s="9">
        <v>548.90800000000002</v>
      </c>
      <c r="F56" s="6">
        <v>1229</v>
      </c>
      <c r="G56" s="6">
        <v>1058</v>
      </c>
      <c r="H56" s="5">
        <f t="shared" si="53"/>
        <v>86.086248982912934</v>
      </c>
      <c r="I56" s="5">
        <v>200</v>
      </c>
      <c r="J56" s="6">
        <v>1093</v>
      </c>
      <c r="K56" s="6">
        <v>502</v>
      </c>
      <c r="L56" s="5">
        <f t="shared" si="54"/>
        <v>45.92863677950595</v>
      </c>
      <c r="M56" s="5">
        <v>200</v>
      </c>
      <c r="N56" s="6">
        <v>1236</v>
      </c>
      <c r="O56" s="6">
        <v>624</v>
      </c>
      <c r="P56" s="5">
        <f t="shared" si="55"/>
        <v>50.485436893203882</v>
      </c>
      <c r="Q56" s="5">
        <v>200</v>
      </c>
      <c r="R56" s="6">
        <f t="shared" si="56"/>
        <v>3558</v>
      </c>
      <c r="S56" s="6">
        <f t="shared" si="57"/>
        <v>2184</v>
      </c>
      <c r="T56" s="5">
        <f t="shared" si="58"/>
        <v>61.382799325463743</v>
      </c>
      <c r="U56" s="5">
        <f t="shared" si="59"/>
        <v>600</v>
      </c>
      <c r="V56" s="17">
        <f t="shared" si="60"/>
        <v>2.043282743114105</v>
      </c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</row>
    <row r="57" spans="1:187">
      <c r="A57" s="4" t="s">
        <v>54</v>
      </c>
      <c r="B57" s="2">
        <v>3558</v>
      </c>
      <c r="C57" s="8">
        <v>2184</v>
      </c>
      <c r="D57" s="5">
        <f t="shared" si="52"/>
        <v>61.382799325463743</v>
      </c>
      <c r="E57" s="9">
        <v>578.91</v>
      </c>
      <c r="F57" s="6">
        <v>1228</v>
      </c>
      <c r="G57" s="6">
        <v>1147</v>
      </c>
      <c r="H57" s="5">
        <f t="shared" si="53"/>
        <v>93.403908794788265</v>
      </c>
      <c r="I57" s="5">
        <v>45.57</v>
      </c>
      <c r="J57" s="6">
        <v>1166</v>
      </c>
      <c r="K57" s="6">
        <v>488</v>
      </c>
      <c r="L57" s="5">
        <f t="shared" si="54"/>
        <v>41.852487135506003</v>
      </c>
      <c r="M57" s="5">
        <v>200</v>
      </c>
      <c r="N57" s="6">
        <v>1164</v>
      </c>
      <c r="O57" s="6">
        <v>650</v>
      </c>
      <c r="P57" s="5">
        <f t="shared" si="55"/>
        <v>55.84192439862543</v>
      </c>
      <c r="Q57" s="5">
        <v>200</v>
      </c>
      <c r="R57" s="6">
        <f t="shared" si="56"/>
        <v>3558</v>
      </c>
      <c r="S57" s="6">
        <f t="shared" si="57"/>
        <v>2285</v>
      </c>
      <c r="T57" s="5">
        <f t="shared" si="58"/>
        <v>64.221472737492974</v>
      </c>
      <c r="U57" s="5">
        <f t="shared" si="59"/>
        <v>445.57</v>
      </c>
      <c r="V57" s="17">
        <f t="shared" si="60"/>
        <v>2.8386734120292303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</row>
    <row r="58" spans="1:187">
      <c r="A58" s="4" t="s">
        <v>55</v>
      </c>
      <c r="B58" s="2">
        <v>3558</v>
      </c>
      <c r="C58" s="8">
        <v>2216.1999999999998</v>
      </c>
      <c r="D58" s="5">
        <f t="shared" si="52"/>
        <v>62.28780213603148</v>
      </c>
      <c r="E58" s="9">
        <v>551.32000000000005</v>
      </c>
      <c r="F58" s="6">
        <v>1234</v>
      </c>
      <c r="G58" s="6">
        <v>1109</v>
      </c>
      <c r="H58" s="5">
        <f t="shared" si="53"/>
        <v>89.870340356564014</v>
      </c>
      <c r="I58" s="5">
        <v>200</v>
      </c>
      <c r="J58" s="6">
        <v>1142</v>
      </c>
      <c r="K58" s="6">
        <v>501</v>
      </c>
      <c r="L58" s="5">
        <f t="shared" si="54"/>
        <v>43.87040280210158</v>
      </c>
      <c r="M58" s="5">
        <v>200</v>
      </c>
      <c r="N58" s="6">
        <v>1182</v>
      </c>
      <c r="O58" s="6">
        <v>780</v>
      </c>
      <c r="P58" s="5">
        <f t="shared" si="55"/>
        <v>65.989847715736033</v>
      </c>
      <c r="Q58" s="5">
        <v>200</v>
      </c>
      <c r="R58" s="6">
        <f t="shared" si="56"/>
        <v>3558</v>
      </c>
      <c r="S58" s="6">
        <f t="shared" si="57"/>
        <v>2390</v>
      </c>
      <c r="T58" s="5">
        <f t="shared" si="58"/>
        <v>67.1725688589095</v>
      </c>
      <c r="U58" s="5">
        <f t="shared" si="59"/>
        <v>600</v>
      </c>
      <c r="V58" s="17">
        <f t="shared" si="60"/>
        <v>4.8847667228780196</v>
      </c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</row>
    <row r="59" spans="1:187">
      <c r="A59" s="4" t="s">
        <v>56</v>
      </c>
      <c r="B59" s="2">
        <v>3558</v>
      </c>
      <c r="C59" s="8">
        <v>2136.1</v>
      </c>
      <c r="D59" s="5">
        <f t="shared" si="52"/>
        <v>60.036537380550868</v>
      </c>
      <c r="E59" s="9">
        <v>570.87</v>
      </c>
      <c r="F59" s="6">
        <v>1198</v>
      </c>
      <c r="G59" s="6">
        <v>1089</v>
      </c>
      <c r="H59" s="5">
        <f t="shared" si="53"/>
        <v>90.901502504173621</v>
      </c>
      <c r="I59" s="5">
        <v>58.42</v>
      </c>
      <c r="J59" s="6">
        <v>1158</v>
      </c>
      <c r="K59" s="6">
        <v>462</v>
      </c>
      <c r="L59" s="5">
        <f t="shared" si="54"/>
        <v>39.896373056994818</v>
      </c>
      <c r="M59" s="5">
        <v>132.57</v>
      </c>
      <c r="N59" s="6">
        <v>1202</v>
      </c>
      <c r="O59" s="6">
        <v>667</v>
      </c>
      <c r="P59" s="5">
        <f t="shared" si="55"/>
        <v>55.490848585690514</v>
      </c>
      <c r="Q59" s="5">
        <v>200</v>
      </c>
      <c r="R59" s="6">
        <f t="shared" si="56"/>
        <v>3558</v>
      </c>
      <c r="S59" s="6">
        <f t="shared" si="57"/>
        <v>2218</v>
      </c>
      <c r="T59" s="5">
        <f t="shared" si="58"/>
        <v>62.338392355255756</v>
      </c>
      <c r="U59" s="5">
        <f t="shared" si="59"/>
        <v>390.99</v>
      </c>
      <c r="V59" s="17">
        <f t="shared" si="60"/>
        <v>2.301854974704888</v>
      </c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</row>
    <row r="60" spans="1:187">
      <c r="A60" s="13" t="s">
        <v>16</v>
      </c>
      <c r="B60" s="14"/>
      <c r="C60" s="16"/>
      <c r="D60" s="15">
        <f>AVERAGE(D50:D59)</f>
        <v>60.896290050590224</v>
      </c>
      <c r="E60" s="15">
        <f t="shared" ref="E60" si="61">AVERAGE(E50:E59)</f>
        <v>561.80010000000004</v>
      </c>
      <c r="F60" s="16"/>
      <c r="G60" s="16"/>
      <c r="H60" s="15">
        <f t="shared" ref="H60:I60" si="62">AVERAGE(H50:H59)</f>
        <v>89.415171499105554</v>
      </c>
      <c r="I60" s="15">
        <f t="shared" si="62"/>
        <v>101.77799999999999</v>
      </c>
      <c r="J60" s="16"/>
      <c r="K60" s="16"/>
      <c r="L60" s="15">
        <f t="shared" ref="L60:M60" si="63">AVERAGE(L50:L59)</f>
        <v>45.729121409118022</v>
      </c>
      <c r="M60" s="15">
        <f t="shared" si="63"/>
        <v>192.44900000000001</v>
      </c>
      <c r="N60" s="16"/>
      <c r="O60" s="16"/>
      <c r="P60" s="15">
        <f t="shared" ref="P60:Q60" si="64">AVERAGE(P50:P59)</f>
        <v>57.784588536210563</v>
      </c>
      <c r="Q60" s="15">
        <f t="shared" si="64"/>
        <v>200</v>
      </c>
      <c r="R60" s="16"/>
      <c r="S60" s="16"/>
      <c r="T60" s="15">
        <f>AVERAGE(T50:T59)</f>
        <v>64.409780775716683</v>
      </c>
      <c r="U60" s="15">
        <f>AVERAGE(U50:U59)</f>
        <v>494.22700000000003</v>
      </c>
      <c r="V60" s="15">
        <f>AVERAGE(V50:V59)</f>
        <v>3.5134907251264726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</row>
    <row r="61" spans="1:187">
      <c r="A61" s="4" t="s">
        <v>57</v>
      </c>
      <c r="B61" s="2">
        <v>3558</v>
      </c>
      <c r="C61" s="8">
        <v>2147.8000000000002</v>
      </c>
      <c r="D61" s="5">
        <f t="shared" ref="D61:D70" si="65">C61/B61*100</f>
        <v>60.365373805508717</v>
      </c>
      <c r="E61" s="7">
        <v>554.65</v>
      </c>
      <c r="F61" s="6">
        <v>1169</v>
      </c>
      <c r="G61" s="6">
        <v>1060</v>
      </c>
      <c r="H61" s="5">
        <f t="shared" ref="H61:H70" si="66">G61/F61*100</f>
        <v>90.675791274593664</v>
      </c>
      <c r="I61" s="5">
        <v>181.2</v>
      </c>
      <c r="J61" s="6">
        <v>1188</v>
      </c>
      <c r="K61" s="6">
        <v>538</v>
      </c>
      <c r="L61" s="5">
        <f t="shared" ref="L61:L70" si="67">K61/J61*100</f>
        <v>45.286195286195287</v>
      </c>
      <c r="M61" s="5">
        <v>200</v>
      </c>
      <c r="N61" s="6">
        <v>1201</v>
      </c>
      <c r="O61" s="6">
        <v>697</v>
      </c>
      <c r="P61" s="5">
        <f t="shared" ref="P61:P70" si="68">O61/N61*100</f>
        <v>58.034970857618653</v>
      </c>
      <c r="Q61" s="5">
        <v>200</v>
      </c>
      <c r="R61" s="6">
        <f t="shared" ref="R61:R70" si="69">F61+J61+N61</f>
        <v>3558</v>
      </c>
      <c r="S61" s="6">
        <f t="shared" ref="S61:S70" si="70">G61+K61+O61</f>
        <v>2295</v>
      </c>
      <c r="T61" s="5">
        <f t="shared" ref="T61:T70" si="71">S61/R61*100</f>
        <v>64.50252951096121</v>
      </c>
      <c r="U61" s="5">
        <f t="shared" ref="U61:U70" si="72">I61+M61+Q61</f>
        <v>581.20000000000005</v>
      </c>
      <c r="V61" s="17">
        <f t="shared" ref="V61:V70" si="73">T61-D61</f>
        <v>4.1371557054524928</v>
      </c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</row>
    <row r="62" spans="1:187">
      <c r="A62" s="4" t="s">
        <v>58</v>
      </c>
      <c r="B62" s="2">
        <v>3558</v>
      </c>
      <c r="C62" s="8">
        <v>2182.1</v>
      </c>
      <c r="D62" s="5">
        <f t="shared" si="65"/>
        <v>61.329398538504776</v>
      </c>
      <c r="E62" s="7">
        <v>571.83000000000004</v>
      </c>
      <c r="F62" s="6">
        <v>1141</v>
      </c>
      <c r="G62" s="6">
        <v>1047</v>
      </c>
      <c r="H62" s="5">
        <f t="shared" si="66"/>
        <v>91.76161262050833</v>
      </c>
      <c r="I62" s="5">
        <v>29.74</v>
      </c>
      <c r="J62" s="6">
        <v>1262</v>
      </c>
      <c r="K62" s="6">
        <v>615</v>
      </c>
      <c r="L62" s="5">
        <f t="shared" si="67"/>
        <v>48.73217115689382</v>
      </c>
      <c r="M62" s="5">
        <v>200</v>
      </c>
      <c r="N62" s="6">
        <v>1155</v>
      </c>
      <c r="O62" s="6">
        <v>698</v>
      </c>
      <c r="P62" s="5">
        <f t="shared" si="68"/>
        <v>60.432900432900439</v>
      </c>
      <c r="Q62" s="5">
        <v>200</v>
      </c>
      <c r="R62" s="6">
        <f t="shared" si="69"/>
        <v>3558</v>
      </c>
      <c r="S62" s="6">
        <f t="shared" si="70"/>
        <v>2360</v>
      </c>
      <c r="T62" s="5">
        <f t="shared" si="71"/>
        <v>66.329398538504776</v>
      </c>
      <c r="U62" s="5">
        <f t="shared" si="72"/>
        <v>429.74</v>
      </c>
      <c r="V62" s="17">
        <f t="shared" si="73"/>
        <v>5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</row>
    <row r="63" spans="1:187">
      <c r="A63" s="4" t="s">
        <v>59</v>
      </c>
      <c r="B63" s="2">
        <v>3558</v>
      </c>
      <c r="C63" s="8">
        <v>2205.1</v>
      </c>
      <c r="D63" s="5">
        <f t="shared" si="65"/>
        <v>61.97582911748173</v>
      </c>
      <c r="E63" s="7">
        <v>571.37</v>
      </c>
      <c r="F63" s="6">
        <v>1299</v>
      </c>
      <c r="G63" s="6">
        <v>1184</v>
      </c>
      <c r="H63" s="5">
        <f t="shared" si="66"/>
        <v>91.147036181678203</v>
      </c>
      <c r="I63" s="5">
        <v>70.930000000000007</v>
      </c>
      <c r="J63" s="6">
        <v>1200</v>
      </c>
      <c r="K63" s="6">
        <v>475</v>
      </c>
      <c r="L63" s="5">
        <f t="shared" si="67"/>
        <v>39.583333333333329</v>
      </c>
      <c r="M63" s="5">
        <v>200</v>
      </c>
      <c r="N63" s="6">
        <v>1059</v>
      </c>
      <c r="O63" s="6">
        <v>636</v>
      </c>
      <c r="P63" s="5">
        <f t="shared" si="68"/>
        <v>60.056657223796037</v>
      </c>
      <c r="Q63" s="5">
        <v>200</v>
      </c>
      <c r="R63" s="6">
        <f t="shared" si="69"/>
        <v>3558</v>
      </c>
      <c r="S63" s="6">
        <f t="shared" si="70"/>
        <v>2295</v>
      </c>
      <c r="T63" s="5">
        <f t="shared" si="71"/>
        <v>64.50252951096121</v>
      </c>
      <c r="U63" s="5">
        <f t="shared" si="72"/>
        <v>470.93</v>
      </c>
      <c r="V63" s="17">
        <f t="shared" si="73"/>
        <v>2.5267003934794801</v>
      </c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</row>
    <row r="64" spans="1:187">
      <c r="A64" s="4" t="s">
        <v>60</v>
      </c>
      <c r="B64" s="2">
        <v>3558</v>
      </c>
      <c r="C64" s="8">
        <v>2164.4</v>
      </c>
      <c r="D64" s="5">
        <f t="shared" si="65"/>
        <v>60.831928049466001</v>
      </c>
      <c r="E64" s="7">
        <v>570.15</v>
      </c>
      <c r="F64" s="6">
        <v>1351</v>
      </c>
      <c r="G64" s="6">
        <v>1116</v>
      </c>
      <c r="H64" s="5">
        <f t="shared" si="66"/>
        <v>82.605477424130271</v>
      </c>
      <c r="I64" s="5">
        <v>200</v>
      </c>
      <c r="J64" s="6">
        <v>1075</v>
      </c>
      <c r="K64" s="6">
        <v>561</v>
      </c>
      <c r="L64" s="5">
        <f t="shared" si="67"/>
        <v>52.186046511627907</v>
      </c>
      <c r="M64" s="5">
        <v>200</v>
      </c>
      <c r="N64" s="6">
        <v>1132</v>
      </c>
      <c r="O64" s="6">
        <v>735</v>
      </c>
      <c r="P64" s="5">
        <f t="shared" si="68"/>
        <v>64.929328621908127</v>
      </c>
      <c r="Q64" s="5">
        <v>200</v>
      </c>
      <c r="R64" s="6">
        <f t="shared" si="69"/>
        <v>3558</v>
      </c>
      <c r="S64" s="6">
        <f t="shared" si="70"/>
        <v>2412</v>
      </c>
      <c r="T64" s="5">
        <f t="shared" si="71"/>
        <v>67.790893760539632</v>
      </c>
      <c r="U64" s="5">
        <f t="shared" si="72"/>
        <v>600</v>
      </c>
      <c r="V64" s="17">
        <f t="shared" si="73"/>
        <v>6.9589657110736312</v>
      </c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</row>
    <row r="65" spans="1:187">
      <c r="A65" s="4" t="s">
        <v>61</v>
      </c>
      <c r="B65" s="2">
        <v>3558</v>
      </c>
      <c r="C65" s="8">
        <v>2220.3000000000002</v>
      </c>
      <c r="D65" s="5">
        <f t="shared" si="65"/>
        <v>62.403035413153461</v>
      </c>
      <c r="E65" s="7">
        <v>562.17999999999995</v>
      </c>
      <c r="F65" s="6">
        <v>1231</v>
      </c>
      <c r="G65" s="6">
        <v>1061</v>
      </c>
      <c r="H65" s="5">
        <f t="shared" si="66"/>
        <v>86.190089358245331</v>
      </c>
      <c r="I65" s="5">
        <v>200</v>
      </c>
      <c r="J65" s="6">
        <v>1229</v>
      </c>
      <c r="K65" s="6">
        <v>618</v>
      </c>
      <c r="L65" s="5">
        <f t="shared" si="67"/>
        <v>50.284784377542714</v>
      </c>
      <c r="M65" s="5">
        <v>200</v>
      </c>
      <c r="N65" s="6">
        <v>1098</v>
      </c>
      <c r="O65" s="6">
        <v>655</v>
      </c>
      <c r="P65" s="5">
        <f t="shared" si="68"/>
        <v>59.653916211293257</v>
      </c>
      <c r="Q65" s="5">
        <v>200</v>
      </c>
      <c r="R65" s="6">
        <f t="shared" si="69"/>
        <v>3558</v>
      </c>
      <c r="S65" s="6">
        <f t="shared" si="70"/>
        <v>2334</v>
      </c>
      <c r="T65" s="5">
        <f t="shared" si="71"/>
        <v>65.598650927487355</v>
      </c>
      <c r="U65" s="5">
        <f t="shared" si="72"/>
        <v>600</v>
      </c>
      <c r="V65" s="17">
        <f t="shared" si="73"/>
        <v>3.1956155143338947</v>
      </c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</row>
    <row r="66" spans="1:187">
      <c r="A66" s="4" t="s">
        <v>62</v>
      </c>
      <c r="B66" s="2">
        <v>3558</v>
      </c>
      <c r="C66" s="8">
        <v>2213.8000000000002</v>
      </c>
      <c r="D66" s="5">
        <f t="shared" si="65"/>
        <v>62.220348510399106</v>
      </c>
      <c r="E66" s="7">
        <v>575.69000000000005</v>
      </c>
      <c r="F66" s="6">
        <v>1265</v>
      </c>
      <c r="G66" s="6">
        <v>1142</v>
      </c>
      <c r="H66" s="5">
        <f t="shared" si="66"/>
        <v>90.276679841897234</v>
      </c>
      <c r="I66" s="5">
        <v>200</v>
      </c>
      <c r="J66" s="6">
        <v>1178</v>
      </c>
      <c r="K66" s="6">
        <v>549</v>
      </c>
      <c r="L66" s="5">
        <f t="shared" si="67"/>
        <v>46.6044142614601</v>
      </c>
      <c r="M66" s="5">
        <v>200</v>
      </c>
      <c r="N66" s="6">
        <v>1115</v>
      </c>
      <c r="O66" s="6">
        <v>555</v>
      </c>
      <c r="P66" s="5">
        <f t="shared" si="68"/>
        <v>49.775784753363226</v>
      </c>
      <c r="Q66" s="5">
        <v>200</v>
      </c>
      <c r="R66" s="6">
        <f t="shared" si="69"/>
        <v>3558</v>
      </c>
      <c r="S66" s="6">
        <f t="shared" si="70"/>
        <v>2246</v>
      </c>
      <c r="T66" s="5">
        <f t="shared" si="71"/>
        <v>63.125351320966836</v>
      </c>
      <c r="U66" s="5">
        <f t="shared" si="72"/>
        <v>600</v>
      </c>
      <c r="V66" s="17">
        <f t="shared" si="73"/>
        <v>0.90500281056772991</v>
      </c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</row>
    <row r="67" spans="1:187">
      <c r="A67" s="4" t="s">
        <v>63</v>
      </c>
      <c r="B67" s="2">
        <v>3558</v>
      </c>
      <c r="C67" s="8">
        <v>2121</v>
      </c>
      <c r="D67" s="5">
        <f t="shared" si="65"/>
        <v>59.612141652613829</v>
      </c>
      <c r="E67" s="7">
        <v>588.23</v>
      </c>
      <c r="F67" s="6">
        <v>1087</v>
      </c>
      <c r="G67" s="6">
        <v>940</v>
      </c>
      <c r="H67" s="5">
        <f t="shared" si="66"/>
        <v>86.476540938362461</v>
      </c>
      <c r="I67" s="5">
        <v>106.54</v>
      </c>
      <c r="J67" s="6">
        <v>1311</v>
      </c>
      <c r="K67" s="6">
        <v>661</v>
      </c>
      <c r="L67" s="5">
        <f t="shared" si="67"/>
        <v>50.419527078565984</v>
      </c>
      <c r="M67" s="5">
        <v>200</v>
      </c>
      <c r="N67" s="6">
        <v>1160</v>
      </c>
      <c r="O67" s="6">
        <v>661</v>
      </c>
      <c r="P67" s="5">
        <f t="shared" si="68"/>
        <v>56.982758620689658</v>
      </c>
      <c r="Q67" s="5">
        <v>200</v>
      </c>
      <c r="R67" s="6">
        <f t="shared" si="69"/>
        <v>3558</v>
      </c>
      <c r="S67" s="6">
        <f t="shared" si="70"/>
        <v>2262</v>
      </c>
      <c r="T67" s="5">
        <f t="shared" si="71"/>
        <v>63.575042158516013</v>
      </c>
      <c r="U67" s="5">
        <f t="shared" si="72"/>
        <v>506.54</v>
      </c>
      <c r="V67" s="17">
        <f t="shared" si="73"/>
        <v>3.9629005059021836</v>
      </c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</row>
    <row r="68" spans="1:187">
      <c r="A68" s="4" t="s">
        <v>64</v>
      </c>
      <c r="B68" s="2">
        <v>3558</v>
      </c>
      <c r="C68" s="8">
        <v>2217.9</v>
      </c>
      <c r="D68" s="5">
        <f t="shared" si="65"/>
        <v>62.335581787521079</v>
      </c>
      <c r="E68" s="7">
        <v>586.25</v>
      </c>
      <c r="F68" s="6">
        <v>1168</v>
      </c>
      <c r="G68" s="6">
        <v>1029</v>
      </c>
      <c r="H68" s="5">
        <f t="shared" si="66"/>
        <v>88.099315068493155</v>
      </c>
      <c r="I68" s="5">
        <v>200</v>
      </c>
      <c r="J68" s="6">
        <v>1102</v>
      </c>
      <c r="K68" s="6">
        <v>508</v>
      </c>
      <c r="L68" s="5">
        <f t="shared" si="67"/>
        <v>46.098003629764065</v>
      </c>
      <c r="M68" s="5">
        <v>200</v>
      </c>
      <c r="N68" s="6">
        <v>1288</v>
      </c>
      <c r="O68" s="6">
        <v>727</v>
      </c>
      <c r="P68" s="5">
        <f t="shared" si="68"/>
        <v>56.444099378881987</v>
      </c>
      <c r="Q68" s="5">
        <v>200</v>
      </c>
      <c r="R68" s="6">
        <f t="shared" si="69"/>
        <v>3558</v>
      </c>
      <c r="S68" s="6">
        <f t="shared" si="70"/>
        <v>2264</v>
      </c>
      <c r="T68" s="5">
        <f t="shared" si="71"/>
        <v>63.631253513209671</v>
      </c>
      <c r="U68" s="5">
        <f t="shared" si="72"/>
        <v>600</v>
      </c>
      <c r="V68" s="17">
        <f t="shared" si="73"/>
        <v>1.2956717256885923</v>
      </c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</row>
    <row r="69" spans="1:187">
      <c r="A69" s="4" t="s">
        <v>65</v>
      </c>
      <c r="B69" s="2">
        <v>3558</v>
      </c>
      <c r="C69" s="8">
        <v>2163.9</v>
      </c>
      <c r="D69" s="5">
        <f t="shared" si="65"/>
        <v>60.817875210792579</v>
      </c>
      <c r="E69" s="7">
        <v>559.95000000000005</v>
      </c>
      <c r="F69" s="6">
        <v>1190</v>
      </c>
      <c r="G69" s="6">
        <v>1088</v>
      </c>
      <c r="H69" s="5">
        <f t="shared" si="66"/>
        <v>91.428571428571431</v>
      </c>
      <c r="I69" s="5">
        <v>36.83</v>
      </c>
      <c r="J69" s="6">
        <v>1167</v>
      </c>
      <c r="K69" s="6">
        <v>530</v>
      </c>
      <c r="L69" s="5">
        <f t="shared" si="67"/>
        <v>45.415595544130248</v>
      </c>
      <c r="M69" s="5">
        <v>200</v>
      </c>
      <c r="N69" s="6">
        <v>1201</v>
      </c>
      <c r="O69" s="6">
        <v>688</v>
      </c>
      <c r="P69" s="5">
        <f t="shared" si="68"/>
        <v>57.285595337218986</v>
      </c>
      <c r="Q69" s="5">
        <v>200</v>
      </c>
      <c r="R69" s="6">
        <f t="shared" si="69"/>
        <v>3558</v>
      </c>
      <c r="S69" s="6">
        <f t="shared" si="70"/>
        <v>2306</v>
      </c>
      <c r="T69" s="5">
        <f t="shared" si="71"/>
        <v>64.811691961776276</v>
      </c>
      <c r="U69" s="5">
        <f t="shared" si="72"/>
        <v>436.83</v>
      </c>
      <c r="V69" s="17">
        <f t="shared" si="73"/>
        <v>3.9938167509836973</v>
      </c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</row>
    <row r="70" spans="1:187">
      <c r="A70" s="4" t="s">
        <v>66</v>
      </c>
      <c r="B70" s="2">
        <v>3558</v>
      </c>
      <c r="C70" s="8">
        <v>2226.4</v>
      </c>
      <c r="D70" s="5">
        <f t="shared" si="65"/>
        <v>62.574480044969086</v>
      </c>
      <c r="E70" s="7">
        <v>560.25</v>
      </c>
      <c r="F70" s="6">
        <v>1197</v>
      </c>
      <c r="G70" s="6">
        <v>1079</v>
      </c>
      <c r="H70" s="5">
        <f t="shared" si="66"/>
        <v>90.142021720969083</v>
      </c>
      <c r="I70" s="5">
        <v>200</v>
      </c>
      <c r="J70" s="6">
        <v>1123</v>
      </c>
      <c r="K70" s="6">
        <v>554</v>
      </c>
      <c r="L70" s="5">
        <f t="shared" si="67"/>
        <v>49.332146037399824</v>
      </c>
      <c r="M70" s="5">
        <v>200</v>
      </c>
      <c r="N70" s="6">
        <v>1238</v>
      </c>
      <c r="O70" s="6">
        <v>709</v>
      </c>
      <c r="P70" s="5">
        <f t="shared" si="68"/>
        <v>57.269789983844909</v>
      </c>
      <c r="Q70" s="5">
        <v>200</v>
      </c>
      <c r="R70" s="6">
        <f t="shared" si="69"/>
        <v>3558</v>
      </c>
      <c r="S70" s="6">
        <f t="shared" si="70"/>
        <v>2342</v>
      </c>
      <c r="T70" s="5">
        <f t="shared" si="71"/>
        <v>65.823496346261948</v>
      </c>
      <c r="U70" s="5">
        <f t="shared" si="72"/>
        <v>600</v>
      </c>
      <c r="V70" s="17">
        <f t="shared" si="73"/>
        <v>3.2490163012928619</v>
      </c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</row>
    <row r="71" spans="1:187">
      <c r="A71" s="13" t="s">
        <v>16</v>
      </c>
      <c r="B71" s="14"/>
      <c r="C71" s="16"/>
      <c r="D71" s="15">
        <f>AVERAGE(D61:D70)</f>
        <v>61.446599213041033</v>
      </c>
      <c r="E71" s="15">
        <f t="shared" ref="E71" si="74">AVERAGE(E61:E70)</f>
        <v>570.05500000000006</v>
      </c>
      <c r="F71" s="16"/>
      <c r="G71" s="16"/>
      <c r="H71" s="15">
        <f>AVERAGE(H61:H70)</f>
        <v>88.880313585744915</v>
      </c>
      <c r="I71" s="15">
        <f t="shared" ref="I71" si="75">AVERAGE(I61:I70)</f>
        <v>142.52399999999997</v>
      </c>
      <c r="J71" s="16"/>
      <c r="K71" s="16"/>
      <c r="L71" s="15">
        <f t="shared" ref="L71:M71" si="76">AVERAGE(L61:L70)</f>
        <v>47.394221721691331</v>
      </c>
      <c r="M71" s="15">
        <f t="shared" si="76"/>
        <v>200</v>
      </c>
      <c r="N71" s="16"/>
      <c r="O71" s="16"/>
      <c r="P71" s="15">
        <f t="shared" ref="P71:Q71" si="77">AVERAGE(P61:P70)</f>
        <v>58.086580142151526</v>
      </c>
      <c r="Q71" s="15">
        <f t="shared" si="77"/>
        <v>200</v>
      </c>
      <c r="R71" s="16"/>
      <c r="S71" s="16"/>
      <c r="T71" s="15">
        <f>AVERAGE(T61:T70)</f>
        <v>64.969083754918501</v>
      </c>
      <c r="U71" s="15">
        <f>AVERAGE(U61:U70)</f>
        <v>542.524</v>
      </c>
      <c r="V71" s="15">
        <f>AVERAGE(V61:V70)</f>
        <v>3.5224845418774562</v>
      </c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</row>
    <row r="73" spans="1:187">
      <c r="T73" s="20">
        <f>AVERAGE(T71,T60,T49,T38,T27,T16)</f>
        <v>62.046078362503614</v>
      </c>
      <c r="U73" s="20">
        <f>AVERAGE(U71,U60,U49,U38,U27,U16)</f>
        <v>503.31600000000009</v>
      </c>
      <c r="V73" s="20">
        <f>AVERAGE(V71,V60,V49,V38,V27,V16)</f>
        <v>4.4609015270255803</v>
      </c>
    </row>
    <row r="65440" spans="1:187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AH65440" s="3"/>
      <c r="AI65440" s="3"/>
      <c r="AJ65440" s="3"/>
      <c r="AK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</row>
    <row r="65441" spans="1:187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AH65441" s="3"/>
      <c r="AI65441" s="3"/>
      <c r="AJ65441" s="3"/>
      <c r="AK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</row>
    <row r="65442" spans="1:187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AH65442" s="3"/>
      <c r="AI65442" s="3"/>
      <c r="AJ65442" s="3"/>
      <c r="AK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</row>
    <row r="65443" spans="1:187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AH65443" s="3"/>
      <c r="AI65443" s="3"/>
      <c r="AJ65443" s="3"/>
      <c r="AK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</row>
    <row r="65444" spans="1:187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AH65444" s="3"/>
      <c r="AI65444" s="3"/>
      <c r="AJ65444" s="3"/>
      <c r="AK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</row>
    <row r="65445" spans="1:187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AH65445" s="3"/>
      <c r="AI65445" s="3"/>
      <c r="AJ65445" s="3"/>
      <c r="AK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</row>
    <row r="65446" spans="1:187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AH65446" s="3"/>
      <c r="AI65446" s="3"/>
      <c r="AJ65446" s="3"/>
      <c r="AK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</row>
    <row r="65447" spans="1:187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AH65447" s="3"/>
      <c r="AI65447" s="3"/>
      <c r="AJ65447" s="3"/>
      <c r="AK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</row>
    <row r="65448" spans="1:187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AH65448" s="3"/>
      <c r="AI65448" s="3"/>
      <c r="AJ65448" s="3"/>
      <c r="AK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</row>
    <row r="65449" spans="1:187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AH65449" s="3"/>
      <c r="AI65449" s="3"/>
      <c r="AJ65449" s="3"/>
      <c r="AK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</row>
    <row r="65450" spans="1:187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AH65450" s="3"/>
      <c r="AI65450" s="3"/>
      <c r="AJ65450" s="3"/>
      <c r="AK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</row>
    <row r="65451" spans="1:187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AH65451" s="3"/>
      <c r="AI65451" s="3"/>
      <c r="AJ65451" s="3"/>
      <c r="AK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</row>
    <row r="65452" spans="1:187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AH65452" s="3"/>
      <c r="AI65452" s="3"/>
      <c r="AJ65452" s="3"/>
      <c r="AK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</row>
    <row r="65453" spans="1:187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AH65453" s="3"/>
      <c r="AI65453" s="3"/>
      <c r="AJ65453" s="3"/>
      <c r="AK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</row>
    <row r="65454" spans="1:187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AH65454" s="3"/>
      <c r="AI65454" s="3"/>
      <c r="AJ65454" s="3"/>
      <c r="AK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</row>
    <row r="65455" spans="1:187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AH65455" s="3"/>
      <c r="AI65455" s="3"/>
      <c r="AJ65455" s="3"/>
      <c r="AK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</row>
    <row r="65456" spans="1:187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AH65456" s="3"/>
      <c r="AI65456" s="3"/>
      <c r="AJ65456" s="3"/>
      <c r="AK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</row>
    <row r="65457" spans="1:187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AH65457" s="3"/>
      <c r="AI65457" s="3"/>
      <c r="AJ65457" s="3"/>
      <c r="AK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</row>
    <row r="65458" spans="1:187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AH65458" s="3"/>
      <c r="AI65458" s="3"/>
      <c r="AJ65458" s="3"/>
      <c r="AK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</row>
    <row r="65459" spans="1:187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AH65459" s="3"/>
      <c r="AI65459" s="3"/>
      <c r="AJ65459" s="3"/>
      <c r="AK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</row>
    <row r="65460" spans="1:187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AH65460" s="3"/>
      <c r="AI65460" s="3"/>
      <c r="AJ65460" s="3"/>
      <c r="AK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</row>
    <row r="65461" spans="1:187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AH65461" s="3"/>
      <c r="AI65461" s="3"/>
      <c r="AJ65461" s="3"/>
      <c r="AK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</row>
    <row r="65462" spans="1:187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AH65462" s="3"/>
      <c r="AI65462" s="3"/>
      <c r="AJ65462" s="3"/>
      <c r="AK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</row>
    <row r="65463" spans="1:187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AH65463" s="3"/>
      <c r="AI65463" s="3"/>
      <c r="AJ65463" s="3"/>
      <c r="AK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</row>
    <row r="65464" spans="1:187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AH65464" s="3"/>
      <c r="AI65464" s="3"/>
      <c r="AJ65464" s="3"/>
      <c r="AK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</row>
    <row r="65465" spans="1:187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AH65465" s="3"/>
      <c r="AI65465" s="3"/>
      <c r="AJ65465" s="3"/>
      <c r="AK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</row>
    <row r="65466" spans="1:187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AH65466" s="3"/>
      <c r="AI65466" s="3"/>
      <c r="AJ65466" s="3"/>
      <c r="AK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</row>
    <row r="65467" spans="1:187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AH65467" s="3"/>
      <c r="AI65467" s="3"/>
      <c r="AJ65467" s="3"/>
      <c r="AK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</row>
    <row r="65468" spans="1:187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AH65468" s="3"/>
      <c r="AI65468" s="3"/>
      <c r="AJ65468" s="3"/>
      <c r="AK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</row>
    <row r="65469" spans="1:187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AH65469" s="3"/>
      <c r="AI65469" s="3"/>
      <c r="AJ65469" s="3"/>
      <c r="AK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</row>
    <row r="65470" spans="1:187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AH65470" s="3"/>
      <c r="AI65470" s="3"/>
      <c r="AJ65470" s="3"/>
      <c r="AK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</row>
    <row r="65471" spans="1:187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AH65471" s="3"/>
      <c r="AI65471" s="3"/>
      <c r="AJ65471" s="3"/>
      <c r="AK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</row>
    <row r="65472" spans="1:187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AH65472" s="3"/>
      <c r="AI65472" s="3"/>
      <c r="AJ65472" s="3"/>
      <c r="AK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</row>
    <row r="65473" spans="1:187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AH65473" s="3"/>
      <c r="AI65473" s="3"/>
      <c r="AJ65473" s="3"/>
      <c r="AK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</row>
    <row r="65474" spans="1:187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AH65474" s="3"/>
      <c r="AI65474" s="3"/>
      <c r="AJ65474" s="3"/>
      <c r="AK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</row>
    <row r="65475" spans="1:187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AH65475" s="3"/>
      <c r="AI65475" s="3"/>
      <c r="AJ65475" s="3"/>
      <c r="AK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</row>
    <row r="65476" spans="1:187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AH65476" s="3"/>
      <c r="AI65476" s="3"/>
      <c r="AJ65476" s="3"/>
      <c r="AK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</row>
    <row r="65477" spans="1:187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AH65477" s="3"/>
      <c r="AI65477" s="3"/>
      <c r="AJ65477" s="3"/>
      <c r="AK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</row>
    <row r="65478" spans="1:187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AH65478" s="3"/>
      <c r="AI65478" s="3"/>
      <c r="AJ65478" s="3"/>
      <c r="AK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</row>
    <row r="65479" spans="1:187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AH65479" s="3"/>
      <c r="AI65479" s="3"/>
      <c r="AJ65479" s="3"/>
      <c r="AK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</row>
    <row r="65480" spans="1:187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AH65480" s="3"/>
      <c r="AI65480" s="3"/>
      <c r="AJ65480" s="3"/>
      <c r="AK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</row>
    <row r="65481" spans="1:187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AH65481" s="3"/>
      <c r="AI65481" s="3"/>
      <c r="AJ65481" s="3"/>
      <c r="AK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</row>
    <row r="65482" spans="1:187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AH65482" s="3"/>
      <c r="AI65482" s="3"/>
      <c r="AJ65482" s="3"/>
      <c r="AK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</row>
    <row r="65483" spans="1:187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AH65483" s="3"/>
      <c r="AI65483" s="3"/>
      <c r="AJ65483" s="3"/>
      <c r="AK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</row>
    <row r="65484" spans="1:187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AH65484" s="3"/>
      <c r="AI65484" s="3"/>
      <c r="AJ65484" s="3"/>
      <c r="AK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</row>
    <row r="65485" spans="1:187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AH65485" s="3"/>
      <c r="AI65485" s="3"/>
      <c r="AJ65485" s="3"/>
      <c r="AK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</row>
    <row r="65486" spans="1:187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AH65486" s="3"/>
      <c r="AI65486" s="3"/>
      <c r="AJ65486" s="3"/>
      <c r="AK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</row>
    <row r="65487" spans="1:187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AH65487" s="3"/>
      <c r="AI65487" s="3"/>
      <c r="AJ65487" s="3"/>
      <c r="AK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</row>
    <row r="65488" spans="1:187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AH65488" s="3"/>
      <c r="AI65488" s="3"/>
      <c r="AJ65488" s="3"/>
      <c r="AK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</row>
    <row r="65489" spans="1:187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AH65489" s="3"/>
      <c r="AI65489" s="3"/>
      <c r="AJ65489" s="3"/>
      <c r="AK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</row>
    <row r="65490" spans="1:187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AH65490" s="3"/>
      <c r="AI65490" s="3"/>
      <c r="AJ65490" s="3"/>
      <c r="AK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</row>
    <row r="65491" spans="1:187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AH65491" s="3"/>
      <c r="AI65491" s="3"/>
      <c r="AJ65491" s="3"/>
      <c r="AK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</row>
    <row r="65492" spans="1:187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AH65492" s="3"/>
      <c r="AI65492" s="3"/>
      <c r="AJ65492" s="3"/>
      <c r="AK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</row>
    <row r="65493" spans="1:187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AH65493" s="3"/>
      <c r="AI65493" s="3"/>
      <c r="AJ65493" s="3"/>
      <c r="AK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</row>
    <row r="65494" spans="1:187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AH65494" s="3"/>
      <c r="AI65494" s="3"/>
      <c r="AJ65494" s="3"/>
      <c r="AK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</row>
    <row r="65495" spans="1:187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AH65495" s="3"/>
      <c r="AI65495" s="3"/>
      <c r="AJ65495" s="3"/>
      <c r="AK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</row>
    <row r="65496" spans="1:187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AH65496" s="3"/>
      <c r="AI65496" s="3"/>
      <c r="AJ65496" s="3"/>
      <c r="AK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</row>
    <row r="65497" spans="1:187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AH65497" s="3"/>
      <c r="AI65497" s="3"/>
      <c r="AJ65497" s="3"/>
      <c r="AK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</row>
    <row r="65498" spans="1:187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AH65498" s="3"/>
      <c r="AI65498" s="3"/>
      <c r="AJ65498" s="3"/>
      <c r="AK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</row>
    <row r="65499" spans="1:187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AH65499" s="3"/>
      <c r="AI65499" s="3"/>
      <c r="AJ65499" s="3"/>
      <c r="AK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</row>
    <row r="65500" spans="1:187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AH65500" s="3"/>
      <c r="AI65500" s="3"/>
      <c r="AJ65500" s="3"/>
      <c r="AK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</row>
    <row r="65501" spans="1:187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AH65501" s="3"/>
      <c r="AI65501" s="3"/>
      <c r="AJ65501" s="3"/>
      <c r="AK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</row>
    <row r="65502" spans="1:187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AH65502" s="3"/>
      <c r="AI65502" s="3"/>
      <c r="AJ65502" s="3"/>
      <c r="AK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</row>
    <row r="65503" spans="1:187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AH65503" s="3"/>
      <c r="AI65503" s="3"/>
      <c r="AJ65503" s="3"/>
      <c r="AK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</row>
    <row r="65504" spans="1:187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AH65504" s="3"/>
      <c r="AI65504" s="3"/>
      <c r="AJ65504" s="3"/>
      <c r="AK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</row>
    <row r="65505" spans="1:187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AH65505" s="3"/>
      <c r="AI65505" s="3"/>
      <c r="AJ65505" s="3"/>
      <c r="AK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</row>
    <row r="65506" spans="1:187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AH65506" s="3"/>
      <c r="AI65506" s="3"/>
      <c r="AJ65506" s="3"/>
      <c r="AK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</row>
    <row r="65507" spans="1:187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AH65507" s="3"/>
      <c r="AI65507" s="3"/>
      <c r="AJ65507" s="3"/>
      <c r="AK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</row>
    <row r="65508" spans="1:187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AH65508" s="3"/>
      <c r="AI65508" s="3"/>
      <c r="AJ65508" s="3"/>
      <c r="AK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</row>
    <row r="65509" spans="1:187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AH65509" s="3"/>
      <c r="AI65509" s="3"/>
      <c r="AJ65509" s="3"/>
      <c r="AK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</row>
    <row r="65510" spans="1:187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AH65510" s="3"/>
      <c r="AI65510" s="3"/>
      <c r="AJ65510" s="3"/>
      <c r="AK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</row>
    <row r="65511" spans="1:187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AH65511" s="3"/>
      <c r="AI65511" s="3"/>
      <c r="AJ65511" s="3"/>
      <c r="AK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</row>
    <row r="65512" spans="1:187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AH65512" s="3"/>
      <c r="AI65512" s="3"/>
      <c r="AJ65512" s="3"/>
      <c r="AK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</row>
    <row r="65513" spans="1:187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AH65513" s="3"/>
      <c r="AI65513" s="3"/>
      <c r="AJ65513" s="3"/>
      <c r="AK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</row>
    <row r="65514" spans="1:187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AH65514" s="3"/>
      <c r="AI65514" s="3"/>
      <c r="AJ65514" s="3"/>
      <c r="AK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</row>
    <row r="65515" spans="1:187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AH65515" s="3"/>
      <c r="AI65515" s="3"/>
      <c r="AJ65515" s="3"/>
      <c r="AK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</row>
    <row r="65516" spans="1:187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AH65516" s="3"/>
      <c r="AI65516" s="3"/>
      <c r="AJ65516" s="3"/>
      <c r="AK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</row>
    <row r="65517" spans="1:187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AH65517" s="3"/>
      <c r="AI65517" s="3"/>
      <c r="AJ65517" s="3"/>
      <c r="AK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</row>
    <row r="65518" spans="1:187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AH65518" s="3"/>
      <c r="AI65518" s="3"/>
      <c r="AJ65518" s="3"/>
      <c r="AK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</row>
    <row r="65519" spans="1:187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AH65519" s="3"/>
      <c r="AI65519" s="3"/>
      <c r="AJ65519" s="3"/>
      <c r="AK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</row>
    <row r="65520" spans="1:187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AH65520" s="3"/>
      <c r="AI65520" s="3"/>
      <c r="AJ65520" s="3"/>
      <c r="AK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</row>
    <row r="65521" spans="1:187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AH65521" s="3"/>
      <c r="AI65521" s="3"/>
      <c r="AJ65521" s="3"/>
      <c r="AK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</row>
    <row r="65522" spans="1:187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AH65522" s="3"/>
      <c r="AI65522" s="3"/>
      <c r="AJ65522" s="3"/>
      <c r="AK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</row>
    <row r="65523" spans="1:187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AH65523" s="3"/>
      <c r="AI65523" s="3"/>
      <c r="AJ65523" s="3"/>
      <c r="AK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</row>
    <row r="65524" spans="1:187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AH65524" s="3"/>
      <c r="AI65524" s="3"/>
      <c r="AJ65524" s="3"/>
      <c r="AK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</row>
    <row r="65525" spans="1:187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AH65525" s="3"/>
      <c r="AI65525" s="3"/>
      <c r="AJ65525" s="3"/>
      <c r="AK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</row>
    <row r="65526" spans="1:187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AH65526" s="3"/>
      <c r="AI65526" s="3"/>
      <c r="AJ65526" s="3"/>
      <c r="AK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</row>
    <row r="65527" spans="1:187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AH65527" s="3"/>
      <c r="AI65527" s="3"/>
      <c r="AJ65527" s="3"/>
      <c r="AK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</row>
    <row r="65528" spans="1:187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AH65528" s="3"/>
      <c r="AI65528" s="3"/>
      <c r="AJ65528" s="3"/>
      <c r="AK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</row>
    <row r="65529" spans="1:187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AH65529" s="3"/>
      <c r="AI65529" s="3"/>
      <c r="AJ65529" s="3"/>
      <c r="AK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</row>
    <row r="65530" spans="1:187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AH65530" s="3"/>
      <c r="AI65530" s="3"/>
      <c r="AJ65530" s="3"/>
      <c r="AK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</row>
    <row r="65531" spans="1:187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AH65531" s="3"/>
      <c r="AI65531" s="3"/>
      <c r="AJ65531" s="3"/>
      <c r="AK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</row>
    <row r="65532" spans="1:187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AH65532" s="3"/>
      <c r="AI65532" s="3"/>
      <c r="AJ65532" s="3"/>
      <c r="AK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</row>
    <row r="65533" spans="1:187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AH65533" s="3"/>
      <c r="AI65533" s="3"/>
      <c r="AJ65533" s="3"/>
      <c r="AK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</row>
    <row r="65534" spans="1:187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AH65534" s="3"/>
      <c r="AI65534" s="3"/>
      <c r="AJ65534" s="3"/>
      <c r="AK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</row>
  </sheetData>
  <mergeCells count="12">
    <mergeCell ref="R4:U4"/>
    <mergeCell ref="V4:V5"/>
    <mergeCell ref="A3:A5"/>
    <mergeCell ref="B3:B5"/>
    <mergeCell ref="C3:E3"/>
    <mergeCell ref="F3:V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A73" sqref="A73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12" t="s">
        <v>1</v>
      </c>
      <c r="W5" s="12" t="s">
        <v>5</v>
      </c>
      <c r="X5" s="31" t="s">
        <v>2</v>
      </c>
      <c r="Y5" s="31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810</v>
      </c>
      <c r="G6" s="6">
        <v>780</v>
      </c>
      <c r="H6" s="5">
        <f>G6/F6*100</f>
        <v>96.296296296296291</v>
      </c>
      <c r="I6" s="5">
        <v>62.95</v>
      </c>
      <c r="J6" s="6">
        <v>910</v>
      </c>
      <c r="K6" s="6">
        <v>530</v>
      </c>
      <c r="L6" s="5">
        <f>K6/J6*100</f>
        <v>58.241758241758248</v>
      </c>
      <c r="M6" s="5">
        <v>200</v>
      </c>
      <c r="N6" s="6">
        <v>960</v>
      </c>
      <c r="O6" s="6">
        <v>340</v>
      </c>
      <c r="P6" s="5">
        <f>O6/N6*100</f>
        <v>35.416666666666671</v>
      </c>
      <c r="Q6" s="5">
        <v>1.84</v>
      </c>
      <c r="R6" s="6">
        <v>850</v>
      </c>
      <c r="S6" s="6">
        <v>480</v>
      </c>
      <c r="T6" s="5">
        <f>S6/R6*100</f>
        <v>56.470588235294116</v>
      </c>
      <c r="U6" s="5">
        <v>200</v>
      </c>
      <c r="V6" s="6">
        <f>F6+J6+N6+R6</f>
        <v>3530</v>
      </c>
      <c r="W6" s="6">
        <f>G6+K6+O6+S6</f>
        <v>2130</v>
      </c>
      <c r="X6" s="5">
        <f t="shared" ref="X6:X15" si="1">W6/B6*100</f>
        <v>60.339943342776202</v>
      </c>
      <c r="Y6" s="5">
        <f>I6+M6+Q6+U6</f>
        <v>464.78999999999996</v>
      </c>
      <c r="Z6" s="17">
        <f>X6-D6</f>
        <v>3.4277620396600526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36">
        <v>2002</v>
      </c>
      <c r="D7" s="5">
        <f t="shared" si="0"/>
        <v>56.713881019830026</v>
      </c>
      <c r="E7" s="74">
        <v>605.21</v>
      </c>
      <c r="F7" s="6">
        <v>870</v>
      </c>
      <c r="G7" s="6">
        <v>860</v>
      </c>
      <c r="H7" s="5">
        <f t="shared" ref="H7:H15" si="2">G7/F7*100</f>
        <v>98.850574712643677</v>
      </c>
      <c r="I7" s="5">
        <v>42.69</v>
      </c>
      <c r="J7" s="6">
        <v>860</v>
      </c>
      <c r="K7" s="6">
        <v>490</v>
      </c>
      <c r="L7" s="5">
        <f t="shared" ref="L7:L15" si="3">K7/J7*100</f>
        <v>56.97674418604651</v>
      </c>
      <c r="M7" s="5">
        <v>200</v>
      </c>
      <c r="N7" s="6">
        <v>890</v>
      </c>
      <c r="O7" s="6">
        <v>300</v>
      </c>
      <c r="P7" s="5">
        <f t="shared" ref="P7:P15" si="4">O7/N7*100</f>
        <v>33.707865168539328</v>
      </c>
      <c r="Q7" s="5">
        <v>0.41</v>
      </c>
      <c r="R7" s="6">
        <v>910</v>
      </c>
      <c r="S7" s="6">
        <v>510</v>
      </c>
      <c r="T7" s="5">
        <f t="shared" ref="T7:T15" si="5">S7/R7*100</f>
        <v>56.043956043956044</v>
      </c>
      <c r="U7" s="5">
        <v>200</v>
      </c>
      <c r="V7" s="6">
        <f t="shared" ref="V7:W15" si="6">F7+J7+N7+R7</f>
        <v>3530</v>
      </c>
      <c r="W7" s="6">
        <f t="shared" si="6"/>
        <v>2160</v>
      </c>
      <c r="X7" s="5">
        <f t="shared" ref="X7" si="7">W7/V7*100</f>
        <v>61.189801699716718</v>
      </c>
      <c r="Y7" s="5">
        <f t="shared" ref="Y7:Y15" si="8">I7+M7+Q7+U7</f>
        <v>443.1</v>
      </c>
      <c r="Z7" s="17">
        <f>X7-D7</f>
        <v>4.4759206798866913</v>
      </c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36">
        <v>1967</v>
      </c>
      <c r="D8" s="5">
        <f t="shared" si="0"/>
        <v>55.722379603399432</v>
      </c>
      <c r="E8" s="74">
        <v>605.72</v>
      </c>
      <c r="F8" s="6">
        <v>840</v>
      </c>
      <c r="G8" s="6">
        <v>800</v>
      </c>
      <c r="H8" s="5">
        <f t="shared" si="2"/>
        <v>95.238095238095227</v>
      </c>
      <c r="I8" s="5">
        <v>200</v>
      </c>
      <c r="J8" s="6">
        <v>870</v>
      </c>
      <c r="K8" s="6">
        <v>540</v>
      </c>
      <c r="L8" s="5">
        <f t="shared" si="3"/>
        <v>62.068965517241381</v>
      </c>
      <c r="M8" s="5">
        <v>200</v>
      </c>
      <c r="N8" s="6">
        <v>930</v>
      </c>
      <c r="O8" s="6">
        <v>250</v>
      </c>
      <c r="P8" s="5">
        <f t="shared" si="4"/>
        <v>26.881720430107524</v>
      </c>
      <c r="Q8" s="5">
        <v>0.08</v>
      </c>
      <c r="R8" s="6">
        <v>890</v>
      </c>
      <c r="S8" s="6">
        <v>600</v>
      </c>
      <c r="T8" s="5">
        <f t="shared" si="5"/>
        <v>67.415730337078656</v>
      </c>
      <c r="U8" s="5">
        <v>1.48</v>
      </c>
      <c r="V8" s="6">
        <f t="shared" si="6"/>
        <v>3530</v>
      </c>
      <c r="W8" s="6">
        <f t="shared" si="6"/>
        <v>2190</v>
      </c>
      <c r="X8" s="5">
        <f t="shared" si="1"/>
        <v>62.039660056657219</v>
      </c>
      <c r="Y8" s="5">
        <f t="shared" si="8"/>
        <v>401.56</v>
      </c>
      <c r="Z8" s="17">
        <f t="shared" ref="Z8:Z15" si="9">X8-D8</f>
        <v>6.3172804532577871</v>
      </c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36">
        <v>1975</v>
      </c>
      <c r="D9" s="5">
        <f t="shared" si="0"/>
        <v>55.949008498583574</v>
      </c>
      <c r="E9" s="74">
        <v>563.29</v>
      </c>
      <c r="F9" s="6">
        <v>950</v>
      </c>
      <c r="G9" s="6">
        <v>930</v>
      </c>
      <c r="H9" s="5">
        <f t="shared" si="2"/>
        <v>97.894736842105274</v>
      </c>
      <c r="I9" s="5">
        <v>71.64</v>
      </c>
      <c r="J9" s="6">
        <v>900</v>
      </c>
      <c r="K9" s="6">
        <v>500</v>
      </c>
      <c r="L9" s="5">
        <f t="shared" si="3"/>
        <v>55.555555555555557</v>
      </c>
      <c r="M9" s="5">
        <v>200</v>
      </c>
      <c r="N9" s="6">
        <v>820</v>
      </c>
      <c r="O9" s="6">
        <v>260</v>
      </c>
      <c r="P9" s="5">
        <f t="shared" si="4"/>
        <v>31.707317073170731</v>
      </c>
      <c r="Q9" s="5">
        <v>0.08</v>
      </c>
      <c r="R9" s="6">
        <v>860</v>
      </c>
      <c r="S9" s="6">
        <v>530</v>
      </c>
      <c r="T9" s="5">
        <f t="shared" si="5"/>
        <v>61.627906976744185</v>
      </c>
      <c r="U9" s="5">
        <v>200</v>
      </c>
      <c r="V9" s="6">
        <f t="shared" si="6"/>
        <v>3530</v>
      </c>
      <c r="W9" s="6">
        <f t="shared" si="6"/>
        <v>2220</v>
      </c>
      <c r="X9" s="5">
        <f t="shared" si="1"/>
        <v>62.889518413597735</v>
      </c>
      <c r="Y9" s="5">
        <f t="shared" si="8"/>
        <v>471.71999999999997</v>
      </c>
      <c r="Z9" s="17">
        <f t="shared" si="9"/>
        <v>6.9405099150141609</v>
      </c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36">
        <v>1985</v>
      </c>
      <c r="D10" s="5">
        <f t="shared" si="0"/>
        <v>56.232294617563738</v>
      </c>
      <c r="E10" s="74">
        <v>589.64</v>
      </c>
      <c r="F10" s="6">
        <v>940</v>
      </c>
      <c r="G10" s="6">
        <v>910</v>
      </c>
      <c r="H10" s="5">
        <f t="shared" si="2"/>
        <v>96.808510638297875</v>
      </c>
      <c r="I10" s="5">
        <v>200</v>
      </c>
      <c r="J10" s="6">
        <v>810</v>
      </c>
      <c r="K10" s="6">
        <v>500</v>
      </c>
      <c r="L10" s="5">
        <f t="shared" si="3"/>
        <v>61.728395061728392</v>
      </c>
      <c r="M10" s="5">
        <v>200</v>
      </c>
      <c r="N10" s="6">
        <v>960</v>
      </c>
      <c r="O10" s="6">
        <v>310</v>
      </c>
      <c r="P10" s="5">
        <f t="shared" si="4"/>
        <v>32.291666666666671</v>
      </c>
      <c r="Q10" s="5">
        <v>7.0000000000000007E-2</v>
      </c>
      <c r="R10" s="6">
        <v>820</v>
      </c>
      <c r="S10" s="6">
        <v>440</v>
      </c>
      <c r="T10" s="5">
        <f t="shared" si="5"/>
        <v>53.658536585365859</v>
      </c>
      <c r="U10" s="5">
        <v>41.45</v>
      </c>
      <c r="V10" s="6">
        <f t="shared" si="6"/>
        <v>3530</v>
      </c>
      <c r="W10" s="6">
        <f t="shared" si="6"/>
        <v>2160</v>
      </c>
      <c r="X10" s="5">
        <f t="shared" si="1"/>
        <v>61.189801699716718</v>
      </c>
      <c r="Y10" s="5">
        <f t="shared" si="8"/>
        <v>441.52</v>
      </c>
      <c r="Z10" s="17">
        <f t="shared" si="9"/>
        <v>4.9575070821529792</v>
      </c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36">
        <v>1879</v>
      </c>
      <c r="D11" s="5">
        <f t="shared" si="0"/>
        <v>53.229461756373944</v>
      </c>
      <c r="E11" s="74">
        <v>580.96</v>
      </c>
      <c r="F11" s="6">
        <v>790</v>
      </c>
      <c r="G11" s="6">
        <v>750</v>
      </c>
      <c r="H11" s="5">
        <f t="shared" si="2"/>
        <v>94.936708860759495</v>
      </c>
      <c r="I11" s="5">
        <v>39.82</v>
      </c>
      <c r="J11" s="6">
        <v>850</v>
      </c>
      <c r="K11" s="6">
        <v>530</v>
      </c>
      <c r="L11" s="5">
        <f t="shared" si="3"/>
        <v>62.352941176470587</v>
      </c>
      <c r="M11" s="5">
        <v>200</v>
      </c>
      <c r="N11" s="6">
        <v>980</v>
      </c>
      <c r="O11" s="6">
        <v>240</v>
      </c>
      <c r="P11" s="5">
        <f t="shared" si="4"/>
        <v>24.489795918367346</v>
      </c>
      <c r="Q11" s="5">
        <v>0.13</v>
      </c>
      <c r="R11" s="6">
        <v>910</v>
      </c>
      <c r="S11" s="6">
        <v>520</v>
      </c>
      <c r="T11" s="5">
        <f t="shared" si="5"/>
        <v>57.142857142857139</v>
      </c>
      <c r="U11" s="5">
        <v>200</v>
      </c>
      <c r="V11" s="6">
        <f t="shared" si="6"/>
        <v>3530</v>
      </c>
      <c r="W11" s="6">
        <f t="shared" si="6"/>
        <v>2040</v>
      </c>
      <c r="X11" s="5">
        <f t="shared" si="1"/>
        <v>57.790368271954677</v>
      </c>
      <c r="Y11" s="5">
        <f t="shared" si="8"/>
        <v>439.95</v>
      </c>
      <c r="Z11" s="17">
        <f t="shared" si="9"/>
        <v>4.5609065155807329</v>
      </c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36">
        <v>2036</v>
      </c>
      <c r="D12" s="5">
        <f t="shared" si="0"/>
        <v>57.677053824362602</v>
      </c>
      <c r="E12" s="74">
        <v>594.16</v>
      </c>
      <c r="F12" s="6">
        <v>990</v>
      </c>
      <c r="G12" s="6">
        <v>970</v>
      </c>
      <c r="H12" s="5">
        <f t="shared" si="2"/>
        <v>97.979797979797979</v>
      </c>
      <c r="I12" s="5">
        <v>63.47</v>
      </c>
      <c r="J12" s="6">
        <v>780</v>
      </c>
      <c r="K12" s="6">
        <v>430</v>
      </c>
      <c r="L12" s="5">
        <f t="shared" si="3"/>
        <v>55.128205128205131</v>
      </c>
      <c r="M12" s="5">
        <v>200</v>
      </c>
      <c r="N12" s="6">
        <v>800</v>
      </c>
      <c r="O12" s="6">
        <v>260</v>
      </c>
      <c r="P12" s="5">
        <f t="shared" si="4"/>
        <v>32.5</v>
      </c>
      <c r="Q12" s="5">
        <v>0.12</v>
      </c>
      <c r="R12" s="6">
        <v>960</v>
      </c>
      <c r="S12" s="6">
        <v>610</v>
      </c>
      <c r="T12" s="5">
        <f t="shared" si="5"/>
        <v>63.541666666666664</v>
      </c>
      <c r="U12" s="5">
        <v>200</v>
      </c>
      <c r="V12" s="6">
        <f t="shared" si="6"/>
        <v>3530</v>
      </c>
      <c r="W12" s="6">
        <f t="shared" si="6"/>
        <v>2270</v>
      </c>
      <c r="X12" s="5">
        <f t="shared" si="1"/>
        <v>64.305949008498587</v>
      </c>
      <c r="Y12" s="5">
        <f t="shared" si="8"/>
        <v>463.59000000000003</v>
      </c>
      <c r="Z12" s="17">
        <f t="shared" si="9"/>
        <v>6.6288951841359847</v>
      </c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36">
        <v>1987</v>
      </c>
      <c r="D13" s="5">
        <f t="shared" si="0"/>
        <v>56.288951841359768</v>
      </c>
      <c r="E13" s="74">
        <v>609.16999999999996</v>
      </c>
      <c r="F13" s="6">
        <v>900</v>
      </c>
      <c r="G13" s="6">
        <v>880</v>
      </c>
      <c r="H13" s="5">
        <f t="shared" si="2"/>
        <v>97.777777777777771</v>
      </c>
      <c r="I13" s="5">
        <v>28.95</v>
      </c>
      <c r="J13" s="6">
        <v>850</v>
      </c>
      <c r="K13" s="6">
        <v>510</v>
      </c>
      <c r="L13" s="5">
        <f t="shared" si="3"/>
        <v>60</v>
      </c>
      <c r="M13" s="5">
        <v>200</v>
      </c>
      <c r="N13" s="6">
        <v>910</v>
      </c>
      <c r="O13" s="6">
        <v>290</v>
      </c>
      <c r="P13" s="5">
        <f t="shared" si="4"/>
        <v>31.868131868131865</v>
      </c>
      <c r="Q13" s="5">
        <v>0.05</v>
      </c>
      <c r="R13" s="6">
        <v>870</v>
      </c>
      <c r="S13" s="6">
        <v>530</v>
      </c>
      <c r="T13" s="5">
        <f t="shared" si="5"/>
        <v>60.919540229885058</v>
      </c>
      <c r="U13" s="5">
        <v>200</v>
      </c>
      <c r="V13" s="6">
        <f t="shared" si="6"/>
        <v>3530</v>
      </c>
      <c r="W13" s="6">
        <f t="shared" si="6"/>
        <v>2210</v>
      </c>
      <c r="X13" s="5">
        <f t="shared" si="1"/>
        <v>62.606232294617556</v>
      </c>
      <c r="Y13" s="5">
        <f t="shared" si="8"/>
        <v>429</v>
      </c>
      <c r="Z13" s="17">
        <f t="shared" si="9"/>
        <v>6.3172804532577871</v>
      </c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36">
        <v>1980</v>
      </c>
      <c r="D14" s="5">
        <f t="shared" si="0"/>
        <v>56.09065155807366</v>
      </c>
      <c r="E14" s="74">
        <v>567.76</v>
      </c>
      <c r="F14" s="6">
        <v>880</v>
      </c>
      <c r="G14" s="6">
        <v>840</v>
      </c>
      <c r="H14" s="5">
        <f t="shared" si="2"/>
        <v>95.454545454545453</v>
      </c>
      <c r="I14" s="5">
        <v>8.92</v>
      </c>
      <c r="J14" s="6">
        <v>890</v>
      </c>
      <c r="K14" s="6">
        <v>500</v>
      </c>
      <c r="L14" s="5">
        <f t="shared" si="3"/>
        <v>56.17977528089888</v>
      </c>
      <c r="M14" s="5">
        <v>200</v>
      </c>
      <c r="N14" s="6">
        <v>930</v>
      </c>
      <c r="O14" s="6">
        <v>260</v>
      </c>
      <c r="P14" s="5">
        <f t="shared" si="4"/>
        <v>27.956989247311824</v>
      </c>
      <c r="Q14" s="5">
        <v>0.09</v>
      </c>
      <c r="R14" s="6">
        <v>830</v>
      </c>
      <c r="S14" s="6">
        <v>460</v>
      </c>
      <c r="T14" s="5">
        <f t="shared" si="5"/>
        <v>55.421686746987952</v>
      </c>
      <c r="U14" s="5">
        <v>200</v>
      </c>
      <c r="V14" s="6">
        <f t="shared" si="6"/>
        <v>3530</v>
      </c>
      <c r="W14" s="6">
        <f t="shared" si="6"/>
        <v>2060</v>
      </c>
      <c r="X14" s="5">
        <f t="shared" si="1"/>
        <v>58.356940509915013</v>
      </c>
      <c r="Y14" s="5">
        <f t="shared" si="8"/>
        <v>409.01</v>
      </c>
      <c r="Z14" s="17">
        <f t="shared" si="9"/>
        <v>2.2662889518413536</v>
      </c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780</v>
      </c>
      <c r="H15" s="5">
        <f t="shared" si="2"/>
        <v>95.121951219512198</v>
      </c>
      <c r="I15" s="5">
        <v>6.14</v>
      </c>
      <c r="J15" s="6">
        <v>950</v>
      </c>
      <c r="K15" s="6">
        <v>560</v>
      </c>
      <c r="L15" s="5">
        <f t="shared" si="3"/>
        <v>58.947368421052623</v>
      </c>
      <c r="M15" s="5">
        <v>200</v>
      </c>
      <c r="N15" s="6">
        <v>870</v>
      </c>
      <c r="O15" s="6">
        <v>240</v>
      </c>
      <c r="P15" s="5">
        <f t="shared" si="4"/>
        <v>27.586206896551722</v>
      </c>
      <c r="Q15" s="5">
        <v>0.08</v>
      </c>
      <c r="R15" s="6">
        <v>890</v>
      </c>
      <c r="S15" s="6">
        <v>540</v>
      </c>
      <c r="T15" s="5">
        <f t="shared" si="5"/>
        <v>60.674157303370791</v>
      </c>
      <c r="U15" s="5">
        <v>200</v>
      </c>
      <c r="V15" s="6">
        <f t="shared" si="6"/>
        <v>3530</v>
      </c>
      <c r="W15" s="6">
        <f t="shared" si="6"/>
        <v>2120</v>
      </c>
      <c r="X15" s="5">
        <f t="shared" si="1"/>
        <v>60.056657223796037</v>
      </c>
      <c r="Y15" s="5">
        <f t="shared" si="8"/>
        <v>406.22</v>
      </c>
      <c r="Z15" s="17">
        <f t="shared" si="9"/>
        <v>3.5694050991501456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96.635899501983118</v>
      </c>
      <c r="I16" s="15">
        <f t="shared" si="10"/>
        <v>72.457999999999998</v>
      </c>
      <c r="J16" s="16"/>
      <c r="K16" s="16"/>
      <c r="L16" s="15">
        <f t="shared" si="10"/>
        <v>58.717970856895739</v>
      </c>
      <c r="M16" s="15">
        <f t="shared" si="10"/>
        <v>200</v>
      </c>
      <c r="N16" s="16"/>
      <c r="O16" s="16"/>
      <c r="P16" s="15">
        <f t="shared" ref="P16:U16" si="11">AVERAGE(P6:P15)</f>
        <v>30.440635993551371</v>
      </c>
      <c r="Q16" s="15">
        <f t="shared" si="11"/>
        <v>0.29499999999999998</v>
      </c>
      <c r="R16" s="16"/>
      <c r="S16" s="16"/>
      <c r="T16" s="15">
        <f t="shared" si="11"/>
        <v>59.291662626820639</v>
      </c>
      <c r="U16" s="15">
        <f t="shared" si="11"/>
        <v>164.29300000000001</v>
      </c>
      <c r="V16" s="16"/>
      <c r="W16" s="16"/>
      <c r="X16" s="15">
        <f>AVERAGE(X6:X15)</f>
        <v>61.076487252124636</v>
      </c>
      <c r="Y16" s="15">
        <f>AVERAGE(Y6:Y15)</f>
        <v>437.04599999999999</v>
      </c>
      <c r="Z16" s="15">
        <f>AVERAGE(Z6:Z15)</f>
        <v>4.9461756373937673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36">
        <v>1892</v>
      </c>
      <c r="D17" s="5">
        <f t="shared" ref="D17:D26" si="12">C17/B17*100</f>
        <v>50.185676392572944</v>
      </c>
      <c r="E17" s="74">
        <v>543.66</v>
      </c>
      <c r="F17" s="6">
        <v>940</v>
      </c>
      <c r="G17" s="6">
        <v>870</v>
      </c>
      <c r="H17" s="5">
        <f t="shared" ref="H17:H26" si="13">G17/F17*100</f>
        <v>92.553191489361694</v>
      </c>
      <c r="I17" s="5">
        <v>0.38</v>
      </c>
      <c r="J17" s="6">
        <v>880</v>
      </c>
      <c r="K17" s="6">
        <v>440</v>
      </c>
      <c r="L17" s="5">
        <f t="shared" ref="L17:L26" si="14">K17/J17*100</f>
        <v>50</v>
      </c>
      <c r="M17" s="5">
        <v>200</v>
      </c>
      <c r="N17" s="6">
        <v>940</v>
      </c>
      <c r="O17" s="6">
        <v>250</v>
      </c>
      <c r="P17" s="5">
        <f t="shared" ref="P17:P26" si="15">O17/N17*100</f>
        <v>26.595744680851062</v>
      </c>
      <c r="Q17" s="5">
        <v>0.08</v>
      </c>
      <c r="R17" s="6">
        <v>1010</v>
      </c>
      <c r="S17" s="6">
        <v>410</v>
      </c>
      <c r="T17" s="5">
        <f t="shared" ref="T17:T26" si="16">S17/R17*100</f>
        <v>40.594059405940598</v>
      </c>
      <c r="U17" s="5">
        <v>200</v>
      </c>
      <c r="V17" s="6">
        <f>F17+J17+N17+R17</f>
        <v>3770</v>
      </c>
      <c r="W17" s="6">
        <f>G17+K17+O17+S17</f>
        <v>1970</v>
      </c>
      <c r="X17" s="5">
        <f t="shared" ref="X17:X26" si="17">W17/B17*100</f>
        <v>52.254641909814325</v>
      </c>
      <c r="Y17" s="6">
        <f>I17+M17+Q17+U17</f>
        <v>400.46000000000004</v>
      </c>
      <c r="Z17" s="17">
        <f>X17-D17</f>
        <v>2.0689655172413808</v>
      </c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36">
        <v>1930</v>
      </c>
      <c r="D18" s="5">
        <f t="shared" si="12"/>
        <v>51.193633952254643</v>
      </c>
      <c r="E18" s="74">
        <v>541.02</v>
      </c>
      <c r="F18" s="6">
        <v>930</v>
      </c>
      <c r="G18" s="6">
        <v>890</v>
      </c>
      <c r="H18" s="5">
        <f t="shared" si="13"/>
        <v>95.6989247311828</v>
      </c>
      <c r="I18" s="5">
        <v>29.01</v>
      </c>
      <c r="J18" s="6">
        <v>970</v>
      </c>
      <c r="K18" s="6">
        <v>520</v>
      </c>
      <c r="L18" s="5">
        <f t="shared" si="14"/>
        <v>53.608247422680414</v>
      </c>
      <c r="M18" s="5">
        <v>200</v>
      </c>
      <c r="N18" s="6">
        <v>960</v>
      </c>
      <c r="O18" s="6">
        <v>190</v>
      </c>
      <c r="P18" s="5">
        <f t="shared" si="15"/>
        <v>19.791666666666664</v>
      </c>
      <c r="Q18" s="5">
        <v>0.03</v>
      </c>
      <c r="R18" s="6">
        <v>910</v>
      </c>
      <c r="S18" s="6">
        <v>530</v>
      </c>
      <c r="T18" s="5">
        <f t="shared" si="16"/>
        <v>58.241758241758248</v>
      </c>
      <c r="U18" s="5">
        <v>119.33</v>
      </c>
      <c r="V18" s="6">
        <f t="shared" ref="V18:W26" si="18">F18+J18+N18+R18</f>
        <v>3770</v>
      </c>
      <c r="W18" s="6">
        <f t="shared" si="18"/>
        <v>2130</v>
      </c>
      <c r="X18" s="5">
        <f t="shared" si="17"/>
        <v>56.49867374005305</v>
      </c>
      <c r="Y18" s="6">
        <f t="shared" ref="Y18:Y26" si="19">I18+M18+Q18+U18</f>
        <v>348.37</v>
      </c>
      <c r="Z18" s="17">
        <f>X18-D18</f>
        <v>5.3050397877984068</v>
      </c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36">
        <v>1888</v>
      </c>
      <c r="D19" s="5">
        <f t="shared" si="12"/>
        <v>50.079575596816973</v>
      </c>
      <c r="E19" s="74">
        <v>545.33000000000004</v>
      </c>
      <c r="F19" s="6">
        <v>890</v>
      </c>
      <c r="G19" s="6">
        <v>830</v>
      </c>
      <c r="H19" s="5">
        <f t="shared" si="13"/>
        <v>93.258426966292134</v>
      </c>
      <c r="I19" s="5">
        <v>1.04</v>
      </c>
      <c r="J19" s="6">
        <v>950</v>
      </c>
      <c r="K19" s="6">
        <v>520</v>
      </c>
      <c r="L19" s="5">
        <f t="shared" si="14"/>
        <v>54.736842105263165</v>
      </c>
      <c r="M19" s="5">
        <v>200</v>
      </c>
      <c r="N19" s="6">
        <v>980</v>
      </c>
      <c r="O19" s="6">
        <v>280</v>
      </c>
      <c r="P19" s="5">
        <f t="shared" si="15"/>
        <v>28.571428571428569</v>
      </c>
      <c r="Q19" s="5">
        <v>0.18</v>
      </c>
      <c r="R19" s="6">
        <v>950</v>
      </c>
      <c r="S19" s="6">
        <v>510</v>
      </c>
      <c r="T19" s="5">
        <f t="shared" si="16"/>
        <v>53.684210526315788</v>
      </c>
      <c r="U19" s="5">
        <v>19.02</v>
      </c>
      <c r="V19" s="6">
        <f t="shared" si="18"/>
        <v>3770</v>
      </c>
      <c r="W19" s="6">
        <f t="shared" si="18"/>
        <v>2140</v>
      </c>
      <c r="X19" s="5">
        <f t="shared" si="17"/>
        <v>56.763925729442967</v>
      </c>
      <c r="Y19" s="6">
        <f t="shared" si="19"/>
        <v>220.24</v>
      </c>
      <c r="Z19" s="17">
        <f t="shared" ref="Z19:Z26" si="20">X19-D19</f>
        <v>6.684350132625994</v>
      </c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36">
        <v>2002</v>
      </c>
      <c r="D20" s="5">
        <f t="shared" si="12"/>
        <v>53.103448275862064</v>
      </c>
      <c r="E20" s="74">
        <v>562.72</v>
      </c>
      <c r="F20" s="6">
        <v>950</v>
      </c>
      <c r="G20" s="6">
        <v>920</v>
      </c>
      <c r="H20" s="5">
        <f t="shared" si="13"/>
        <v>96.84210526315789</v>
      </c>
      <c r="I20" s="5">
        <v>16.71</v>
      </c>
      <c r="J20" s="6">
        <v>850</v>
      </c>
      <c r="K20" s="6">
        <v>430</v>
      </c>
      <c r="L20" s="5">
        <f t="shared" si="14"/>
        <v>50.588235294117645</v>
      </c>
      <c r="M20" s="5">
        <v>200</v>
      </c>
      <c r="N20" s="6">
        <v>1030</v>
      </c>
      <c r="O20" s="6">
        <v>310</v>
      </c>
      <c r="P20" s="5">
        <f t="shared" si="15"/>
        <v>30.097087378640776</v>
      </c>
      <c r="Q20" s="5">
        <v>0.05</v>
      </c>
      <c r="R20" s="6">
        <v>940</v>
      </c>
      <c r="S20" s="6">
        <v>530</v>
      </c>
      <c r="T20" s="5">
        <f t="shared" si="16"/>
        <v>56.38297872340425</v>
      </c>
      <c r="U20" s="5">
        <v>82.06</v>
      </c>
      <c r="V20" s="6">
        <f t="shared" si="18"/>
        <v>3770</v>
      </c>
      <c r="W20" s="6">
        <f t="shared" si="18"/>
        <v>2190</v>
      </c>
      <c r="X20" s="5">
        <f t="shared" si="17"/>
        <v>58.090185676392572</v>
      </c>
      <c r="Y20" s="6">
        <f t="shared" si="19"/>
        <v>298.82000000000005</v>
      </c>
      <c r="Z20" s="17">
        <f t="shared" si="20"/>
        <v>4.9867374005305081</v>
      </c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36">
        <v>1965</v>
      </c>
      <c r="D21" s="5">
        <f t="shared" si="12"/>
        <v>52.12201591511937</v>
      </c>
      <c r="E21" s="74">
        <v>522.42999999999995</v>
      </c>
      <c r="F21" s="6">
        <v>990</v>
      </c>
      <c r="G21" s="6">
        <v>960</v>
      </c>
      <c r="H21" s="5">
        <f t="shared" si="13"/>
        <v>96.969696969696969</v>
      </c>
      <c r="I21" s="5">
        <v>19.239999999999998</v>
      </c>
      <c r="J21" s="6">
        <v>840</v>
      </c>
      <c r="K21" s="6">
        <v>410</v>
      </c>
      <c r="L21" s="5">
        <f t="shared" si="14"/>
        <v>48.80952380952381</v>
      </c>
      <c r="M21" s="5">
        <v>200</v>
      </c>
      <c r="N21" s="6">
        <v>980</v>
      </c>
      <c r="O21" s="6">
        <v>230</v>
      </c>
      <c r="P21" s="5">
        <f t="shared" si="15"/>
        <v>23.469387755102041</v>
      </c>
      <c r="Q21" s="5">
        <v>0.03</v>
      </c>
      <c r="R21" s="6">
        <v>960</v>
      </c>
      <c r="S21" s="6">
        <v>490</v>
      </c>
      <c r="T21" s="5">
        <f t="shared" si="16"/>
        <v>51.041666666666664</v>
      </c>
      <c r="U21" s="5">
        <v>177.97</v>
      </c>
      <c r="V21" s="6">
        <f t="shared" si="18"/>
        <v>3770</v>
      </c>
      <c r="W21" s="6">
        <f t="shared" si="18"/>
        <v>2090</v>
      </c>
      <c r="X21" s="5">
        <f t="shared" si="17"/>
        <v>55.437665782493376</v>
      </c>
      <c r="Y21" s="6">
        <f t="shared" si="19"/>
        <v>397.24</v>
      </c>
      <c r="Z21" s="17">
        <f t="shared" si="20"/>
        <v>3.315649867374006</v>
      </c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36">
        <v>1953</v>
      </c>
      <c r="D22" s="5">
        <f t="shared" si="12"/>
        <v>51.803713527851457</v>
      </c>
      <c r="E22" s="74">
        <v>540.04999999999995</v>
      </c>
      <c r="F22" s="6">
        <v>920</v>
      </c>
      <c r="G22" s="6">
        <v>880</v>
      </c>
      <c r="H22" s="5">
        <f t="shared" si="13"/>
        <v>95.652173913043484</v>
      </c>
      <c r="I22" s="5">
        <v>1.17</v>
      </c>
      <c r="J22" s="6">
        <v>920</v>
      </c>
      <c r="K22" s="6">
        <v>430</v>
      </c>
      <c r="L22" s="5">
        <f t="shared" si="14"/>
        <v>46.739130434782609</v>
      </c>
      <c r="M22" s="5">
        <v>200</v>
      </c>
      <c r="N22" s="6">
        <v>960</v>
      </c>
      <c r="O22" s="6">
        <v>260</v>
      </c>
      <c r="P22" s="5">
        <f t="shared" si="15"/>
        <v>27.083333333333332</v>
      </c>
      <c r="Q22" s="5">
        <v>0.03</v>
      </c>
      <c r="R22" s="6">
        <v>970</v>
      </c>
      <c r="S22" s="6">
        <v>530</v>
      </c>
      <c r="T22" s="5">
        <f t="shared" si="16"/>
        <v>54.639175257731956</v>
      </c>
      <c r="U22" s="5">
        <v>16.920000000000002</v>
      </c>
      <c r="V22" s="6">
        <f t="shared" si="18"/>
        <v>3770</v>
      </c>
      <c r="W22" s="6">
        <f t="shared" si="18"/>
        <v>2100</v>
      </c>
      <c r="X22" s="5">
        <f t="shared" si="17"/>
        <v>55.702917771883286</v>
      </c>
      <c r="Y22" s="6">
        <f t="shared" si="19"/>
        <v>218.12</v>
      </c>
      <c r="Z22" s="17">
        <f t="shared" si="20"/>
        <v>3.8992042440318286</v>
      </c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36">
        <v>1857</v>
      </c>
      <c r="D23" s="5">
        <f t="shared" si="12"/>
        <v>49.257294429708217</v>
      </c>
      <c r="E23" s="74">
        <v>547.45000000000005</v>
      </c>
      <c r="F23" s="6">
        <v>960</v>
      </c>
      <c r="G23" s="6">
        <v>940</v>
      </c>
      <c r="H23" s="5">
        <f t="shared" si="13"/>
        <v>97.916666666666657</v>
      </c>
      <c r="I23" s="5">
        <v>2.4</v>
      </c>
      <c r="J23" s="6">
        <v>920</v>
      </c>
      <c r="K23" s="6">
        <v>410</v>
      </c>
      <c r="L23" s="5">
        <f t="shared" si="14"/>
        <v>44.565217391304344</v>
      </c>
      <c r="M23" s="5">
        <v>200</v>
      </c>
      <c r="N23" s="6">
        <v>970</v>
      </c>
      <c r="O23" s="6">
        <v>160</v>
      </c>
      <c r="P23" s="5">
        <f t="shared" si="15"/>
        <v>16.494845360824741</v>
      </c>
      <c r="Q23" s="5">
        <v>0.03</v>
      </c>
      <c r="R23" s="6">
        <v>920</v>
      </c>
      <c r="S23" s="6">
        <v>560</v>
      </c>
      <c r="T23" s="5">
        <f t="shared" si="16"/>
        <v>60.869565217391312</v>
      </c>
      <c r="U23" s="5">
        <v>200</v>
      </c>
      <c r="V23" s="6">
        <f t="shared" si="18"/>
        <v>3770</v>
      </c>
      <c r="W23" s="6">
        <f t="shared" si="18"/>
        <v>2070</v>
      </c>
      <c r="X23" s="5">
        <f t="shared" si="17"/>
        <v>54.907161803713535</v>
      </c>
      <c r="Y23" s="6">
        <f t="shared" si="19"/>
        <v>402.43</v>
      </c>
      <c r="Z23" s="17">
        <f t="shared" si="20"/>
        <v>5.6498673740053178</v>
      </c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36">
        <v>1914</v>
      </c>
      <c r="D24" s="5">
        <f t="shared" si="12"/>
        <v>50.769230769230766</v>
      </c>
      <c r="E24" s="74">
        <v>554.94000000000005</v>
      </c>
      <c r="F24" s="6">
        <v>1030</v>
      </c>
      <c r="G24" s="6">
        <v>980</v>
      </c>
      <c r="H24" s="5">
        <f t="shared" si="13"/>
        <v>95.145631067961162</v>
      </c>
      <c r="I24" s="5">
        <v>1.33</v>
      </c>
      <c r="J24" s="6">
        <v>910</v>
      </c>
      <c r="K24" s="6">
        <v>470</v>
      </c>
      <c r="L24" s="5">
        <f t="shared" si="14"/>
        <v>51.648351648351657</v>
      </c>
      <c r="M24" s="5">
        <v>200</v>
      </c>
      <c r="N24" s="6">
        <v>910</v>
      </c>
      <c r="O24" s="6">
        <v>260</v>
      </c>
      <c r="P24" s="5">
        <f t="shared" si="15"/>
        <v>28.571428571428569</v>
      </c>
      <c r="Q24" s="5">
        <v>0.04</v>
      </c>
      <c r="R24" s="6">
        <v>920</v>
      </c>
      <c r="S24" s="6">
        <v>490</v>
      </c>
      <c r="T24" s="5">
        <f t="shared" si="16"/>
        <v>53.260869565217398</v>
      </c>
      <c r="U24" s="5">
        <v>7.88</v>
      </c>
      <c r="V24" s="6">
        <f t="shared" si="18"/>
        <v>3770</v>
      </c>
      <c r="W24" s="6">
        <f t="shared" si="18"/>
        <v>2200</v>
      </c>
      <c r="X24" s="5">
        <f t="shared" si="17"/>
        <v>58.355437665782496</v>
      </c>
      <c r="Y24" s="6">
        <f t="shared" si="19"/>
        <v>209.25</v>
      </c>
      <c r="Z24" s="17">
        <f t="shared" si="20"/>
        <v>7.5862068965517295</v>
      </c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36">
        <v>1878</v>
      </c>
      <c r="D25" s="5">
        <f t="shared" si="12"/>
        <v>49.814323607427056</v>
      </c>
      <c r="E25" s="74">
        <v>531.94000000000005</v>
      </c>
      <c r="F25" s="6">
        <v>910</v>
      </c>
      <c r="G25" s="6">
        <v>870</v>
      </c>
      <c r="H25" s="5">
        <f t="shared" si="13"/>
        <v>95.604395604395606</v>
      </c>
      <c r="I25" s="5">
        <v>10.18</v>
      </c>
      <c r="J25" s="6">
        <v>910</v>
      </c>
      <c r="K25" s="6">
        <v>490</v>
      </c>
      <c r="L25" s="5">
        <f t="shared" si="14"/>
        <v>53.846153846153847</v>
      </c>
      <c r="M25" s="5">
        <v>200</v>
      </c>
      <c r="N25" s="6">
        <v>970</v>
      </c>
      <c r="O25" s="6">
        <v>230</v>
      </c>
      <c r="P25" s="5">
        <f t="shared" si="15"/>
        <v>23.711340206185564</v>
      </c>
      <c r="Q25" s="5">
        <v>0.04</v>
      </c>
      <c r="R25" s="6">
        <v>980</v>
      </c>
      <c r="S25" s="6">
        <v>470</v>
      </c>
      <c r="T25" s="5">
        <f t="shared" si="16"/>
        <v>47.959183673469383</v>
      </c>
      <c r="U25" s="5">
        <v>110.48</v>
      </c>
      <c r="V25" s="6">
        <f t="shared" si="18"/>
        <v>3770</v>
      </c>
      <c r="W25" s="6">
        <f t="shared" si="18"/>
        <v>2060</v>
      </c>
      <c r="X25" s="5">
        <f t="shared" si="17"/>
        <v>54.641909814323611</v>
      </c>
      <c r="Y25" s="6">
        <f t="shared" si="19"/>
        <v>320.7</v>
      </c>
      <c r="Z25" s="17">
        <f t="shared" si="20"/>
        <v>4.8275862068965552</v>
      </c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36">
        <v>1970</v>
      </c>
      <c r="D26" s="5">
        <f t="shared" si="12"/>
        <v>52.254641909814325</v>
      </c>
      <c r="E26" s="74">
        <v>536.84</v>
      </c>
      <c r="F26" s="6">
        <v>940</v>
      </c>
      <c r="G26" s="6">
        <v>920</v>
      </c>
      <c r="H26" s="5">
        <f t="shared" si="13"/>
        <v>97.872340425531917</v>
      </c>
      <c r="I26" s="5">
        <v>2.17</v>
      </c>
      <c r="J26" s="6">
        <v>970</v>
      </c>
      <c r="K26" s="6">
        <v>510</v>
      </c>
      <c r="L26" s="5">
        <f t="shared" si="14"/>
        <v>52.577319587628871</v>
      </c>
      <c r="M26" s="5">
        <v>200</v>
      </c>
      <c r="N26" s="6">
        <v>940</v>
      </c>
      <c r="O26" s="6">
        <v>200</v>
      </c>
      <c r="P26" s="5">
        <f t="shared" si="15"/>
        <v>21.276595744680851</v>
      </c>
      <c r="Q26" s="5">
        <v>0.04</v>
      </c>
      <c r="R26" s="6">
        <v>920</v>
      </c>
      <c r="S26" s="6">
        <v>510</v>
      </c>
      <c r="T26" s="5">
        <f t="shared" si="16"/>
        <v>55.434782608695656</v>
      </c>
      <c r="U26" s="5">
        <v>200</v>
      </c>
      <c r="V26" s="6">
        <f t="shared" si="18"/>
        <v>3770</v>
      </c>
      <c r="W26" s="6">
        <f t="shared" si="18"/>
        <v>2140</v>
      </c>
      <c r="X26" s="5">
        <f t="shared" si="17"/>
        <v>56.763925729442967</v>
      </c>
      <c r="Y26" s="6">
        <f t="shared" si="19"/>
        <v>402.21</v>
      </c>
      <c r="Z26" s="17">
        <f t="shared" si="20"/>
        <v>4.5092838196286422</v>
      </c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95.751355309729021</v>
      </c>
      <c r="I27" s="15">
        <f t="shared" si="21"/>
        <v>8.3630000000000013</v>
      </c>
      <c r="J27" s="16"/>
      <c r="K27" s="16"/>
      <c r="L27" s="15">
        <f t="shared" si="21"/>
        <v>50.711902153980645</v>
      </c>
      <c r="M27" s="15">
        <f t="shared" si="21"/>
        <v>200</v>
      </c>
      <c r="N27" s="16"/>
      <c r="O27" s="16"/>
      <c r="P27" s="15">
        <f t="shared" ref="P27:U27" si="22">AVERAGE(P17:P26)</f>
        <v>24.566285826914218</v>
      </c>
      <c r="Q27" s="15">
        <f t="shared" si="22"/>
        <v>5.5000000000000007E-2</v>
      </c>
      <c r="R27" s="16"/>
      <c r="S27" s="16"/>
      <c r="T27" s="15">
        <f t="shared" si="22"/>
        <v>53.210824988659127</v>
      </c>
      <c r="U27" s="15">
        <f t="shared" si="22"/>
        <v>113.36599999999999</v>
      </c>
      <c r="V27" s="16"/>
      <c r="W27" s="16"/>
      <c r="X27" s="15">
        <f>AVERAGE(X17:X26)</f>
        <v>55.941644562334218</v>
      </c>
      <c r="Y27" s="15">
        <f>AVERAGE(Y17:Y26)</f>
        <v>321.78399999999999</v>
      </c>
      <c r="Z27" s="15">
        <f>AVERAGE(Z17:Z26)</f>
        <v>4.8832891246684369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743</v>
      </c>
      <c r="H28" s="5">
        <f t="shared" ref="H28:H37" si="24">G28/F28*100</f>
        <v>85.304247990815156</v>
      </c>
      <c r="I28" s="5">
        <v>0.74</v>
      </c>
      <c r="J28" s="6">
        <v>891</v>
      </c>
      <c r="K28" s="6">
        <v>574</v>
      </c>
      <c r="L28" s="5">
        <f t="shared" ref="L28:L37" si="25">K28/J28*100</f>
        <v>64.421997755331091</v>
      </c>
      <c r="M28" s="5">
        <v>200</v>
      </c>
      <c r="N28" s="6">
        <v>1024</v>
      </c>
      <c r="O28" s="6">
        <v>404</v>
      </c>
      <c r="P28" s="5">
        <f t="shared" ref="P28:P37" si="26">O28/N28*100</f>
        <v>39.453125</v>
      </c>
      <c r="Q28" s="5">
        <v>12.57</v>
      </c>
      <c r="R28" s="6">
        <v>727</v>
      </c>
      <c r="S28" s="6">
        <v>448</v>
      </c>
      <c r="T28" s="5">
        <f t="shared" ref="T28:T37" si="27">S28/R28*100</f>
        <v>61.623108665749662</v>
      </c>
      <c r="U28" s="5">
        <v>94.83</v>
      </c>
      <c r="V28" s="6">
        <f>F28+J28+N28+R28</f>
        <v>3513</v>
      </c>
      <c r="W28" s="6">
        <f>G28+K28+O28+S28</f>
        <v>2169</v>
      </c>
      <c r="X28" s="5">
        <f t="shared" ref="X28:X37" si="28">W28/B28*100</f>
        <v>61.74210076857387</v>
      </c>
      <c r="Y28" s="5">
        <f>I28+M28+Q28+U28</f>
        <v>308.14</v>
      </c>
      <c r="Z28" s="17">
        <f>X28-D28</f>
        <v>4.2157699971534299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748</v>
      </c>
      <c r="H29" s="5">
        <f t="shared" si="24"/>
        <v>92.574257425742573</v>
      </c>
      <c r="I29" s="5">
        <v>1.05</v>
      </c>
      <c r="J29" s="6">
        <v>938</v>
      </c>
      <c r="K29" s="6">
        <v>579</v>
      </c>
      <c r="L29" s="5">
        <f t="shared" si="25"/>
        <v>61.727078891257989</v>
      </c>
      <c r="M29" s="5">
        <v>200</v>
      </c>
      <c r="N29" s="6">
        <v>952</v>
      </c>
      <c r="O29" s="6">
        <v>345</v>
      </c>
      <c r="P29" s="5">
        <f t="shared" si="26"/>
        <v>36.239495798319325</v>
      </c>
      <c r="Q29" s="5">
        <v>7.0000000000000007E-2</v>
      </c>
      <c r="R29" s="6">
        <v>815</v>
      </c>
      <c r="S29" s="6">
        <v>512</v>
      </c>
      <c r="T29" s="5">
        <f t="shared" si="27"/>
        <v>62.822085889570559</v>
      </c>
      <c r="U29" s="5">
        <v>15.35</v>
      </c>
      <c r="V29" s="6">
        <f t="shared" ref="V29:W37" si="29">F29+J29+N29+R29</f>
        <v>3513</v>
      </c>
      <c r="W29" s="6">
        <f t="shared" si="29"/>
        <v>2184</v>
      </c>
      <c r="X29" s="5">
        <f t="shared" si="28"/>
        <v>62.169086251067462</v>
      </c>
      <c r="Y29" s="5">
        <f t="shared" ref="Y29:Y48" si="30">I29+M29+Q29+U29</f>
        <v>216.47</v>
      </c>
      <c r="Z29" s="17">
        <f>X29-D29</f>
        <v>3.9083404497580432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797</v>
      </c>
      <c r="H30" s="5">
        <f t="shared" si="24"/>
        <v>93.216374269005854</v>
      </c>
      <c r="I30" s="5">
        <v>1.1399999999999999</v>
      </c>
      <c r="J30" s="6">
        <v>773</v>
      </c>
      <c r="K30" s="6">
        <v>426</v>
      </c>
      <c r="L30" s="5">
        <f t="shared" si="25"/>
        <v>55.109961190168178</v>
      </c>
      <c r="M30" s="5">
        <v>200</v>
      </c>
      <c r="N30" s="6">
        <v>1053</v>
      </c>
      <c r="O30" s="6">
        <v>404</v>
      </c>
      <c r="P30" s="5">
        <f t="shared" si="26"/>
        <v>38.36657169990503</v>
      </c>
      <c r="Q30" s="5">
        <v>3.51</v>
      </c>
      <c r="R30" s="6">
        <v>832</v>
      </c>
      <c r="S30" s="6">
        <v>585</v>
      </c>
      <c r="T30" s="5">
        <f t="shared" si="27"/>
        <v>70.3125</v>
      </c>
      <c r="U30" s="5">
        <v>53.27</v>
      </c>
      <c r="V30" s="6">
        <f t="shared" si="29"/>
        <v>3513</v>
      </c>
      <c r="W30" s="6">
        <f t="shared" si="29"/>
        <v>2212</v>
      </c>
      <c r="X30" s="5">
        <f t="shared" si="28"/>
        <v>62.966125818388839</v>
      </c>
      <c r="Y30" s="5">
        <f t="shared" si="30"/>
        <v>257.91999999999996</v>
      </c>
      <c r="Z30" s="17">
        <f t="shared" ref="Z30:Z37" si="31">X30-D30</f>
        <v>3.4329632792485043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8">
        <v>2060.4</v>
      </c>
      <c r="D31" s="5">
        <f t="shared" si="23"/>
        <v>58.650725875320241</v>
      </c>
      <c r="E31" s="7">
        <v>528.85</v>
      </c>
      <c r="F31" s="6">
        <v>956</v>
      </c>
      <c r="G31" s="6">
        <v>905</v>
      </c>
      <c r="H31" s="5">
        <f t="shared" si="24"/>
        <v>94.6652719665272</v>
      </c>
      <c r="I31" s="5">
        <v>0.7</v>
      </c>
      <c r="J31" s="6">
        <v>858</v>
      </c>
      <c r="K31" s="6">
        <v>509</v>
      </c>
      <c r="L31" s="5">
        <f t="shared" si="25"/>
        <v>59.324009324009317</v>
      </c>
      <c r="M31" s="5">
        <v>200</v>
      </c>
      <c r="N31" s="6">
        <v>779</v>
      </c>
      <c r="O31" s="6">
        <v>263</v>
      </c>
      <c r="P31" s="5">
        <f t="shared" si="26"/>
        <v>33.761232349165596</v>
      </c>
      <c r="Q31" s="5">
        <v>61.49</v>
      </c>
      <c r="R31" s="6">
        <v>920</v>
      </c>
      <c r="S31" s="6">
        <v>680</v>
      </c>
      <c r="T31" s="5">
        <f t="shared" si="27"/>
        <v>73.91304347826086</v>
      </c>
      <c r="U31" s="5">
        <v>200</v>
      </c>
      <c r="V31" s="6">
        <f t="shared" si="29"/>
        <v>3513</v>
      </c>
      <c r="W31" s="6">
        <f t="shared" si="29"/>
        <v>2357</v>
      </c>
      <c r="X31" s="5">
        <f t="shared" si="28"/>
        <v>67.093652149160263</v>
      </c>
      <c r="Y31" s="5">
        <f t="shared" si="30"/>
        <v>462.19</v>
      </c>
      <c r="Z31" s="17">
        <f t="shared" si="31"/>
        <v>8.4429262738400226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843</v>
      </c>
      <c r="H32" s="5">
        <f t="shared" si="24"/>
        <v>94.932432432432435</v>
      </c>
      <c r="I32" s="5">
        <v>200</v>
      </c>
      <c r="J32" s="6">
        <v>810</v>
      </c>
      <c r="K32" s="6">
        <v>455</v>
      </c>
      <c r="L32" s="5">
        <f t="shared" si="25"/>
        <v>56.172839506172842</v>
      </c>
      <c r="M32" s="5">
        <v>200</v>
      </c>
      <c r="N32" s="6">
        <v>836</v>
      </c>
      <c r="O32" s="6">
        <v>357</v>
      </c>
      <c r="P32" s="5">
        <f t="shared" si="26"/>
        <v>42.703349282296649</v>
      </c>
      <c r="Q32" s="5">
        <v>0.7</v>
      </c>
      <c r="R32" s="6">
        <v>979</v>
      </c>
      <c r="S32" s="6">
        <v>593</v>
      </c>
      <c r="T32" s="5">
        <f t="shared" si="27"/>
        <v>60.572012257405518</v>
      </c>
      <c r="U32" s="5">
        <v>200</v>
      </c>
      <c r="V32" s="6">
        <f t="shared" si="29"/>
        <v>3513</v>
      </c>
      <c r="W32" s="6">
        <f t="shared" si="29"/>
        <v>2248</v>
      </c>
      <c r="X32" s="5">
        <f t="shared" si="28"/>
        <v>63.990890976373471</v>
      </c>
      <c r="Y32" s="5">
        <f t="shared" si="30"/>
        <v>600.70000000000005</v>
      </c>
      <c r="Z32" s="17">
        <f t="shared" si="31"/>
        <v>3.1255337318531247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857</v>
      </c>
      <c r="H33" s="5">
        <f t="shared" si="24"/>
        <v>92.150537634408607</v>
      </c>
      <c r="I33" s="18">
        <v>1.1200000000000001</v>
      </c>
      <c r="J33" s="6">
        <v>896</v>
      </c>
      <c r="K33" s="6">
        <v>466</v>
      </c>
      <c r="L33" s="5">
        <f t="shared" si="25"/>
        <v>52.008928571428569</v>
      </c>
      <c r="M33" s="5">
        <v>200</v>
      </c>
      <c r="N33" s="6">
        <v>917</v>
      </c>
      <c r="O33" s="6">
        <v>355</v>
      </c>
      <c r="P33" s="5">
        <f t="shared" si="26"/>
        <v>38.713195201744824</v>
      </c>
      <c r="Q33" s="5">
        <v>8.5399999999999991</v>
      </c>
      <c r="R33" s="6">
        <v>770</v>
      </c>
      <c r="S33" s="6">
        <v>476</v>
      </c>
      <c r="T33" s="5">
        <f t="shared" si="27"/>
        <v>61.818181818181813</v>
      </c>
      <c r="U33" s="5">
        <v>51.7</v>
      </c>
      <c r="V33" s="6">
        <f t="shared" si="29"/>
        <v>3513</v>
      </c>
      <c r="W33" s="6">
        <f t="shared" si="29"/>
        <v>2154</v>
      </c>
      <c r="X33" s="5">
        <f t="shared" si="28"/>
        <v>61.315115286080271</v>
      </c>
      <c r="Y33" s="5">
        <f t="shared" si="30"/>
        <v>261.36</v>
      </c>
      <c r="Z33" s="17">
        <f t="shared" si="31"/>
        <v>3.825789923142608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813</v>
      </c>
      <c r="H34" s="5">
        <f t="shared" si="24"/>
        <v>89.04709748083242</v>
      </c>
      <c r="I34" s="5">
        <v>0.49</v>
      </c>
      <c r="J34" s="6">
        <v>944</v>
      </c>
      <c r="K34" s="6">
        <v>573</v>
      </c>
      <c r="L34" s="5">
        <f t="shared" si="25"/>
        <v>60.699152542372879</v>
      </c>
      <c r="M34" s="5">
        <v>200</v>
      </c>
      <c r="N34" s="6">
        <v>784</v>
      </c>
      <c r="O34" s="6">
        <v>308</v>
      </c>
      <c r="P34" s="5">
        <f t="shared" si="26"/>
        <v>39.285714285714285</v>
      </c>
      <c r="Q34" s="5">
        <v>1.6</v>
      </c>
      <c r="R34" s="6">
        <v>872</v>
      </c>
      <c r="S34" s="6">
        <v>561</v>
      </c>
      <c r="T34" s="5">
        <f t="shared" si="27"/>
        <v>64.334862385321102</v>
      </c>
      <c r="U34" s="5">
        <v>200</v>
      </c>
      <c r="V34" s="6">
        <f t="shared" si="29"/>
        <v>3513</v>
      </c>
      <c r="W34" s="6">
        <f t="shared" si="29"/>
        <v>2255</v>
      </c>
      <c r="X34" s="5">
        <f t="shared" si="28"/>
        <v>64.190150868203816</v>
      </c>
      <c r="Y34" s="5">
        <f t="shared" si="30"/>
        <v>402.09000000000003</v>
      </c>
      <c r="Z34" s="17">
        <f t="shared" si="31"/>
        <v>6.7691431824651289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871</v>
      </c>
      <c r="H35" s="5">
        <f t="shared" si="24"/>
        <v>93.857758620689651</v>
      </c>
      <c r="I35" s="5">
        <v>0.28000000000000003</v>
      </c>
      <c r="J35" s="6">
        <v>946</v>
      </c>
      <c r="K35" s="6">
        <v>544</v>
      </c>
      <c r="L35" s="5">
        <f t="shared" si="25"/>
        <v>57.505285412262154</v>
      </c>
      <c r="M35" s="5">
        <v>200</v>
      </c>
      <c r="N35" s="6">
        <v>788</v>
      </c>
      <c r="O35" s="6">
        <v>365</v>
      </c>
      <c r="P35" s="5">
        <f t="shared" si="26"/>
        <v>46.319796954314718</v>
      </c>
      <c r="Q35" s="5">
        <v>1.06</v>
      </c>
      <c r="R35" s="6">
        <v>851</v>
      </c>
      <c r="S35" s="6">
        <v>491</v>
      </c>
      <c r="T35" s="5">
        <f t="shared" si="27"/>
        <v>57.696827262044657</v>
      </c>
      <c r="U35" s="5">
        <v>200</v>
      </c>
      <c r="V35" s="6">
        <f t="shared" si="29"/>
        <v>3513</v>
      </c>
      <c r="W35" s="6">
        <f t="shared" si="29"/>
        <v>2271</v>
      </c>
      <c r="X35" s="5">
        <f t="shared" si="28"/>
        <v>64.645602049530311</v>
      </c>
      <c r="Y35" s="5">
        <f t="shared" si="30"/>
        <v>401.34000000000003</v>
      </c>
      <c r="Z35" s="17">
        <f t="shared" si="31"/>
        <v>4.5858240819812011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780</v>
      </c>
      <c r="H36" s="5">
        <f t="shared" si="24"/>
        <v>91.334894613583145</v>
      </c>
      <c r="I36" s="5">
        <v>0.91</v>
      </c>
      <c r="J36" s="6">
        <v>944</v>
      </c>
      <c r="K36" s="6">
        <v>512</v>
      </c>
      <c r="L36" s="5">
        <f t="shared" si="25"/>
        <v>54.237288135593218</v>
      </c>
      <c r="M36" s="5">
        <v>200</v>
      </c>
      <c r="N36" s="6">
        <v>855</v>
      </c>
      <c r="O36" s="6">
        <v>333</v>
      </c>
      <c r="P36" s="5">
        <f t="shared" si="26"/>
        <v>38.94736842105263</v>
      </c>
      <c r="Q36" s="5">
        <v>0.05</v>
      </c>
      <c r="R36" s="6">
        <v>860</v>
      </c>
      <c r="S36" s="6">
        <v>558</v>
      </c>
      <c r="T36" s="5">
        <f t="shared" si="27"/>
        <v>64.883720930232556</v>
      </c>
      <c r="U36" s="5">
        <v>62.42</v>
      </c>
      <c r="V36" s="6">
        <f t="shared" si="29"/>
        <v>3513</v>
      </c>
      <c r="W36" s="6">
        <f t="shared" si="29"/>
        <v>2183</v>
      </c>
      <c r="X36" s="5">
        <f t="shared" si="28"/>
        <v>62.140620552234559</v>
      </c>
      <c r="Y36" s="5">
        <f t="shared" si="30"/>
        <v>263.38</v>
      </c>
      <c r="Z36" s="17">
        <f t="shared" si="31"/>
        <v>6.0973526900085417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796</v>
      </c>
      <c r="H37" s="5">
        <f t="shared" si="24"/>
        <v>90.147225368063417</v>
      </c>
      <c r="I37" s="5">
        <v>0.28000000000000003</v>
      </c>
      <c r="J37" s="6">
        <v>861</v>
      </c>
      <c r="K37" s="6">
        <v>519</v>
      </c>
      <c r="L37" s="5">
        <f t="shared" si="25"/>
        <v>60.278745644599304</v>
      </c>
      <c r="M37" s="5">
        <v>200</v>
      </c>
      <c r="N37" s="6">
        <v>883</v>
      </c>
      <c r="O37" s="6">
        <v>347</v>
      </c>
      <c r="P37" s="5">
        <f t="shared" si="26"/>
        <v>39.29784824462061</v>
      </c>
      <c r="Q37" s="5">
        <v>1.52</v>
      </c>
      <c r="R37" s="6">
        <v>886</v>
      </c>
      <c r="S37" s="6">
        <v>595</v>
      </c>
      <c r="T37" s="5">
        <f t="shared" si="27"/>
        <v>67.155756207674941</v>
      </c>
      <c r="U37" s="5">
        <v>200</v>
      </c>
      <c r="V37" s="6">
        <f t="shared" si="29"/>
        <v>3513</v>
      </c>
      <c r="W37" s="6">
        <f t="shared" si="29"/>
        <v>2257</v>
      </c>
      <c r="X37" s="5">
        <f t="shared" si="28"/>
        <v>64.247082265869622</v>
      </c>
      <c r="Y37" s="5">
        <f t="shared" si="30"/>
        <v>401.8</v>
      </c>
      <c r="Z37" s="17">
        <f t="shared" si="31"/>
        <v>7.8052946199829094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91.723009780210049</v>
      </c>
      <c r="I38" s="15">
        <f t="shared" si="32"/>
        <v>20.670999999999999</v>
      </c>
      <c r="J38" s="16"/>
      <c r="K38" s="16"/>
      <c r="L38" s="15">
        <f t="shared" si="32"/>
        <v>58.148528697319556</v>
      </c>
      <c r="M38" s="15">
        <f t="shared" si="32"/>
        <v>200</v>
      </c>
      <c r="N38" s="16"/>
      <c r="O38" s="16"/>
      <c r="P38" s="15">
        <f t="shared" ref="P38:U38" si="33">AVERAGE(P28:P37)</f>
        <v>39.308769723713361</v>
      </c>
      <c r="Q38" s="15">
        <f t="shared" si="33"/>
        <v>9.1109999999999989</v>
      </c>
      <c r="R38" s="16"/>
      <c r="S38" s="16"/>
      <c r="T38" s="15">
        <f t="shared" si="33"/>
        <v>64.51320988944417</v>
      </c>
      <c r="U38" s="15">
        <f t="shared" si="33"/>
        <v>127.75700000000002</v>
      </c>
      <c r="V38" s="16"/>
      <c r="W38" s="16"/>
      <c r="X38" s="15">
        <f>AVERAGE(X28:X37)</f>
        <v>63.450042698548238</v>
      </c>
      <c r="Y38" s="15">
        <f>AVERAGE(Y28:Y37)</f>
        <v>357.5390000000001</v>
      </c>
      <c r="Z38" s="15">
        <f>AVERAGE(Z28:Z37)</f>
        <v>5.220893822943351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741</v>
      </c>
      <c r="H39" s="5">
        <f t="shared" ref="H39:H48" si="35">G39/F39*100</f>
        <v>92.509363295880149</v>
      </c>
      <c r="I39" s="5">
        <v>11.17</v>
      </c>
      <c r="J39" s="6">
        <v>948</v>
      </c>
      <c r="K39" s="6">
        <v>520</v>
      </c>
      <c r="L39" s="5">
        <f t="shared" ref="L39:L48" si="36">K39/J39*100</f>
        <v>54.852320675105481</v>
      </c>
      <c r="M39" s="5">
        <v>200</v>
      </c>
      <c r="N39" s="6">
        <v>892</v>
      </c>
      <c r="O39" s="6">
        <v>356</v>
      </c>
      <c r="P39" s="5">
        <f t="shared" ref="P39:P48" si="37">O39/N39*100</f>
        <v>39.91031390134529</v>
      </c>
      <c r="Q39" s="5">
        <v>13.19</v>
      </c>
      <c r="R39" s="6">
        <v>872</v>
      </c>
      <c r="S39" s="6">
        <v>521</v>
      </c>
      <c r="T39" s="5">
        <f t="shared" ref="T39:T48" si="38">S39/R39*100</f>
        <v>59.747706422018354</v>
      </c>
      <c r="U39" s="5">
        <v>96.71</v>
      </c>
      <c r="V39" s="6">
        <f>F39+J39+N39+R39</f>
        <v>3513</v>
      </c>
      <c r="W39" s="6">
        <f>G39+K39+O39+S39</f>
        <v>2138</v>
      </c>
      <c r="X39" s="5">
        <f t="shared" ref="X39:X48" si="39">W39/B39*100</f>
        <v>60.859664104753776</v>
      </c>
      <c r="Y39" s="5">
        <f t="shared" si="30"/>
        <v>321.07</v>
      </c>
      <c r="Z39" s="17">
        <f>X39-D39</f>
        <v>6.1229718189581561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884</v>
      </c>
      <c r="H40" s="5">
        <f t="shared" si="35"/>
        <v>98.113207547169807</v>
      </c>
      <c r="I40" s="5">
        <v>14.24</v>
      </c>
      <c r="J40" s="6">
        <v>864</v>
      </c>
      <c r="K40" s="6">
        <v>468</v>
      </c>
      <c r="L40" s="5">
        <f t="shared" si="36"/>
        <v>54.166666666666664</v>
      </c>
      <c r="M40" s="5">
        <v>200</v>
      </c>
      <c r="N40" s="6">
        <v>889</v>
      </c>
      <c r="O40" s="6">
        <v>353</v>
      </c>
      <c r="P40" s="5">
        <f t="shared" si="37"/>
        <v>39.707536557930254</v>
      </c>
      <c r="Q40" s="5">
        <v>86.7</v>
      </c>
      <c r="R40" s="6">
        <v>859</v>
      </c>
      <c r="S40" s="6">
        <v>546</v>
      </c>
      <c r="T40" s="5">
        <f t="shared" si="38"/>
        <v>63.562281722933648</v>
      </c>
      <c r="U40" s="5">
        <v>31.45</v>
      </c>
      <c r="V40" s="6">
        <f t="shared" ref="V40:W48" si="40">F40+J40+N40+R40</f>
        <v>3513</v>
      </c>
      <c r="W40" s="6">
        <f t="shared" si="40"/>
        <v>2251</v>
      </c>
      <c r="X40" s="5">
        <f t="shared" si="39"/>
        <v>64.076288072872188</v>
      </c>
      <c r="Y40" s="5">
        <f t="shared" si="30"/>
        <v>332.39</v>
      </c>
      <c r="Z40" s="17">
        <f>X40-D40</f>
        <v>5.9777967549103366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861</v>
      </c>
      <c r="H41" s="5">
        <f t="shared" si="35"/>
        <v>95.666666666666671</v>
      </c>
      <c r="I41" s="5">
        <v>184.76</v>
      </c>
      <c r="J41" s="6">
        <v>939</v>
      </c>
      <c r="K41" s="6">
        <v>525</v>
      </c>
      <c r="L41" s="5">
        <f t="shared" si="36"/>
        <v>55.910543130990419</v>
      </c>
      <c r="M41" s="5">
        <v>200</v>
      </c>
      <c r="N41" s="6">
        <v>877</v>
      </c>
      <c r="O41" s="6">
        <v>336</v>
      </c>
      <c r="P41" s="5">
        <f t="shared" si="37"/>
        <v>38.31242873432155</v>
      </c>
      <c r="Q41" s="5">
        <v>0.98</v>
      </c>
      <c r="R41" s="6">
        <v>797</v>
      </c>
      <c r="S41" s="6">
        <v>543</v>
      </c>
      <c r="T41" s="5">
        <f t="shared" si="38"/>
        <v>68.130489335006274</v>
      </c>
      <c r="U41" s="5">
        <v>145.97999999999999</v>
      </c>
      <c r="V41" s="6">
        <f t="shared" si="40"/>
        <v>3513</v>
      </c>
      <c r="W41" s="6">
        <f t="shared" si="40"/>
        <v>2265</v>
      </c>
      <c r="X41" s="5">
        <f t="shared" si="39"/>
        <v>64.474807856532877</v>
      </c>
      <c r="Y41" s="5">
        <f t="shared" si="30"/>
        <v>531.72</v>
      </c>
      <c r="Z41" s="17">
        <f t="shared" ref="Z41:Z48" si="41">X41-D41</f>
        <v>6.9598633646455994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860</v>
      </c>
      <c r="H42" s="5">
        <f t="shared" si="35"/>
        <v>97.616345062429062</v>
      </c>
      <c r="I42" s="5">
        <v>181.92</v>
      </c>
      <c r="J42" s="6">
        <v>885</v>
      </c>
      <c r="K42" s="6">
        <v>430</v>
      </c>
      <c r="L42" s="5">
        <f t="shared" si="36"/>
        <v>48.587570621468927</v>
      </c>
      <c r="M42" s="5">
        <v>200</v>
      </c>
      <c r="N42" s="6">
        <v>758</v>
      </c>
      <c r="O42" s="6">
        <v>353</v>
      </c>
      <c r="P42" s="5">
        <f t="shared" si="37"/>
        <v>46.569920844327179</v>
      </c>
      <c r="Q42" s="5">
        <v>40.39</v>
      </c>
      <c r="R42" s="6">
        <v>989</v>
      </c>
      <c r="S42" s="6">
        <v>624</v>
      </c>
      <c r="T42" s="5">
        <f t="shared" si="38"/>
        <v>63.094034378159755</v>
      </c>
      <c r="U42" s="5">
        <v>200</v>
      </c>
      <c r="V42" s="6">
        <f t="shared" si="40"/>
        <v>3513</v>
      </c>
      <c r="W42" s="6">
        <f t="shared" si="40"/>
        <v>2267</v>
      </c>
      <c r="X42" s="5">
        <f t="shared" si="39"/>
        <v>64.531739254198698</v>
      </c>
      <c r="Y42" s="5">
        <f t="shared" si="30"/>
        <v>622.30999999999995</v>
      </c>
      <c r="Z42" s="17">
        <f t="shared" si="41"/>
        <v>7.7569029319669838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863</v>
      </c>
      <c r="H43" s="5">
        <f t="shared" si="35"/>
        <v>96.424581005586589</v>
      </c>
      <c r="I43" s="5">
        <v>1.33</v>
      </c>
      <c r="J43" s="6">
        <v>851</v>
      </c>
      <c r="K43" s="6">
        <v>443</v>
      </c>
      <c r="L43" s="5">
        <f t="shared" si="36"/>
        <v>52.056404230317277</v>
      </c>
      <c r="M43" s="5">
        <v>200</v>
      </c>
      <c r="N43" s="6">
        <v>905</v>
      </c>
      <c r="O43" s="6">
        <v>393</v>
      </c>
      <c r="P43" s="5">
        <f t="shared" si="37"/>
        <v>43.425414364640886</v>
      </c>
      <c r="Q43" s="5">
        <v>47.46</v>
      </c>
      <c r="R43" s="6">
        <v>862</v>
      </c>
      <c r="S43" s="6">
        <v>587</v>
      </c>
      <c r="T43" s="5">
        <f t="shared" si="38"/>
        <v>68.097447795823669</v>
      </c>
      <c r="U43" s="5">
        <v>107.55</v>
      </c>
      <c r="V43" s="6">
        <f t="shared" si="40"/>
        <v>3513</v>
      </c>
      <c r="W43" s="6">
        <f t="shared" si="40"/>
        <v>2286</v>
      </c>
      <c r="X43" s="5">
        <f t="shared" si="39"/>
        <v>65.072587532023903</v>
      </c>
      <c r="Y43" s="5">
        <f t="shared" si="30"/>
        <v>356.34000000000003</v>
      </c>
      <c r="Z43" s="17">
        <f t="shared" si="41"/>
        <v>6.0091090236265217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770</v>
      </c>
      <c r="H44" s="5">
        <f t="shared" si="35"/>
        <v>94.710947109471107</v>
      </c>
      <c r="I44" s="5">
        <v>1.78</v>
      </c>
      <c r="J44" s="6">
        <v>902</v>
      </c>
      <c r="K44" s="6">
        <v>527</v>
      </c>
      <c r="L44" s="5">
        <f t="shared" si="36"/>
        <v>58.425720620842569</v>
      </c>
      <c r="M44" s="5">
        <v>200</v>
      </c>
      <c r="N44" s="6">
        <v>991</v>
      </c>
      <c r="O44" s="6">
        <v>349</v>
      </c>
      <c r="P44" s="5">
        <f t="shared" si="37"/>
        <v>35.21695257315843</v>
      </c>
      <c r="Q44" s="5">
        <v>7.0000000000000007E-2</v>
      </c>
      <c r="R44" s="6">
        <v>807</v>
      </c>
      <c r="S44" s="6">
        <v>479</v>
      </c>
      <c r="T44" s="5">
        <f t="shared" si="38"/>
        <v>59.355638166047086</v>
      </c>
      <c r="U44" s="5">
        <v>7.37</v>
      </c>
      <c r="V44" s="6">
        <f t="shared" si="40"/>
        <v>3513</v>
      </c>
      <c r="W44" s="6">
        <f t="shared" si="40"/>
        <v>2125</v>
      </c>
      <c r="X44" s="5">
        <f t="shared" si="39"/>
        <v>60.489610019925991</v>
      </c>
      <c r="Y44" s="5">
        <f t="shared" si="30"/>
        <v>209.22</v>
      </c>
      <c r="Z44" s="17">
        <f t="shared" si="41"/>
        <v>4.4150298889837671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885</v>
      </c>
      <c r="H45" s="5">
        <f t="shared" si="35"/>
        <v>97.790055248618785</v>
      </c>
      <c r="I45" s="5">
        <v>18.920000000000002</v>
      </c>
      <c r="J45" s="6">
        <v>966</v>
      </c>
      <c r="K45" s="6">
        <v>482</v>
      </c>
      <c r="L45" s="5">
        <f t="shared" si="36"/>
        <v>49.896480331262936</v>
      </c>
      <c r="M45" s="5">
        <v>200</v>
      </c>
      <c r="N45" s="6">
        <v>811</v>
      </c>
      <c r="O45" s="6">
        <v>265</v>
      </c>
      <c r="P45" s="5">
        <f t="shared" si="37"/>
        <v>32.675709001233045</v>
      </c>
      <c r="Q45" s="5">
        <v>1.22</v>
      </c>
      <c r="R45" s="6">
        <v>831</v>
      </c>
      <c r="S45" s="6">
        <v>552</v>
      </c>
      <c r="T45" s="5">
        <f t="shared" si="38"/>
        <v>66.4259927797834</v>
      </c>
      <c r="U45" s="5">
        <v>149.27000000000001</v>
      </c>
      <c r="V45" s="6">
        <f t="shared" si="40"/>
        <v>3513</v>
      </c>
      <c r="W45" s="6">
        <f t="shared" si="40"/>
        <v>2184</v>
      </c>
      <c r="X45" s="5">
        <f t="shared" si="39"/>
        <v>62.169086251067462</v>
      </c>
      <c r="Y45" s="5">
        <f t="shared" si="30"/>
        <v>369.41</v>
      </c>
      <c r="Z45" s="17">
        <f t="shared" si="41"/>
        <v>3.8030173640762897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890</v>
      </c>
      <c r="H46" s="5">
        <f t="shared" si="35"/>
        <v>95.085470085470078</v>
      </c>
      <c r="I46" s="5">
        <v>0.45</v>
      </c>
      <c r="J46" s="6">
        <v>860</v>
      </c>
      <c r="K46" s="6">
        <v>476</v>
      </c>
      <c r="L46" s="5">
        <f t="shared" si="36"/>
        <v>55.348837209302324</v>
      </c>
      <c r="M46" s="5">
        <v>200</v>
      </c>
      <c r="N46" s="6">
        <v>842</v>
      </c>
      <c r="O46" s="6">
        <v>275</v>
      </c>
      <c r="P46" s="5">
        <f t="shared" si="37"/>
        <v>32.660332541567691</v>
      </c>
      <c r="Q46" s="5">
        <v>0.39</v>
      </c>
      <c r="R46" s="6">
        <v>875</v>
      </c>
      <c r="S46" s="6">
        <v>552</v>
      </c>
      <c r="T46" s="5">
        <f t="shared" si="38"/>
        <v>63.085714285714289</v>
      </c>
      <c r="U46" s="5">
        <v>57.71</v>
      </c>
      <c r="V46" s="6">
        <f t="shared" si="40"/>
        <v>3513</v>
      </c>
      <c r="W46" s="6">
        <f t="shared" si="40"/>
        <v>2193</v>
      </c>
      <c r="X46" s="5">
        <f t="shared" si="39"/>
        <v>62.42527754056362</v>
      </c>
      <c r="Y46" s="5">
        <f t="shared" si="30"/>
        <v>258.54999999999995</v>
      </c>
      <c r="Z46" s="17">
        <f t="shared" si="41"/>
        <v>4.2840876743523992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722</v>
      </c>
      <c r="H47" s="5">
        <f t="shared" si="35"/>
        <v>94.255874673629251</v>
      </c>
      <c r="I47" s="5">
        <v>2.06</v>
      </c>
      <c r="J47" s="6">
        <v>929</v>
      </c>
      <c r="K47" s="6">
        <v>545</v>
      </c>
      <c r="L47" s="5">
        <f t="shared" si="36"/>
        <v>58.665231431646937</v>
      </c>
      <c r="M47" s="5">
        <v>200</v>
      </c>
      <c r="N47" s="6">
        <v>838</v>
      </c>
      <c r="O47" s="6">
        <v>405</v>
      </c>
      <c r="P47" s="5">
        <f t="shared" si="37"/>
        <v>48.329355608591882</v>
      </c>
      <c r="Q47" s="5">
        <v>1.1399999999999999</v>
      </c>
      <c r="R47" s="6">
        <v>980</v>
      </c>
      <c r="S47" s="6">
        <v>630</v>
      </c>
      <c r="T47" s="5">
        <f t="shared" si="38"/>
        <v>64.285714285714292</v>
      </c>
      <c r="U47" s="5">
        <v>200</v>
      </c>
      <c r="V47" s="6">
        <f t="shared" si="40"/>
        <v>3513</v>
      </c>
      <c r="W47" s="6">
        <f t="shared" si="40"/>
        <v>2302</v>
      </c>
      <c r="X47" s="5">
        <f t="shared" si="39"/>
        <v>65.528038713350412</v>
      </c>
      <c r="Y47" s="5">
        <f t="shared" si="30"/>
        <v>403.2</v>
      </c>
      <c r="Z47" s="17">
        <f t="shared" si="41"/>
        <v>6.4304013663535429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834</v>
      </c>
      <c r="H48" s="5">
        <f t="shared" si="35"/>
        <v>93.393057110862259</v>
      </c>
      <c r="I48" s="5">
        <v>0.59</v>
      </c>
      <c r="J48" s="6">
        <v>867</v>
      </c>
      <c r="K48" s="6">
        <v>478</v>
      </c>
      <c r="L48" s="5">
        <f t="shared" si="36"/>
        <v>55.132641291810849</v>
      </c>
      <c r="M48" s="5">
        <v>200</v>
      </c>
      <c r="N48" s="6">
        <v>906</v>
      </c>
      <c r="O48" s="6">
        <v>328</v>
      </c>
      <c r="P48" s="5">
        <f t="shared" si="37"/>
        <v>36.203090507726273</v>
      </c>
      <c r="Q48" s="5">
        <v>6</v>
      </c>
      <c r="R48" s="6">
        <v>847</v>
      </c>
      <c r="S48" s="6">
        <v>591</v>
      </c>
      <c r="T48" s="5">
        <f t="shared" si="38"/>
        <v>69.775678866587953</v>
      </c>
      <c r="U48" s="5">
        <v>200</v>
      </c>
      <c r="V48" s="6">
        <f t="shared" si="40"/>
        <v>3513</v>
      </c>
      <c r="W48" s="6">
        <f t="shared" si="40"/>
        <v>2231</v>
      </c>
      <c r="X48" s="5">
        <f t="shared" si="39"/>
        <v>63.506974096214066</v>
      </c>
      <c r="Y48" s="5">
        <f t="shared" si="30"/>
        <v>406.59000000000003</v>
      </c>
      <c r="Z48" s="17">
        <f t="shared" si="41"/>
        <v>3.8713350412752732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95.556556780578376</v>
      </c>
      <c r="I49" s="15">
        <f t="shared" si="42"/>
        <v>41.721999999999994</v>
      </c>
      <c r="J49" s="16"/>
      <c r="K49" s="16"/>
      <c r="L49" s="15">
        <f t="shared" si="42"/>
        <v>54.304241620941433</v>
      </c>
      <c r="M49" s="15">
        <f t="shared" si="42"/>
        <v>200</v>
      </c>
      <c r="N49" s="16"/>
      <c r="O49" s="16"/>
      <c r="P49" s="15">
        <f t="shared" ref="P49:U49" si="43">AVERAGE(P39:P48)</f>
        <v>39.301105463484248</v>
      </c>
      <c r="Q49" s="15">
        <f t="shared" si="43"/>
        <v>19.753999999999998</v>
      </c>
      <c r="R49" s="16"/>
      <c r="S49" s="16"/>
      <c r="T49" s="15">
        <f t="shared" si="43"/>
        <v>64.556069803778882</v>
      </c>
      <c r="U49" s="15">
        <f t="shared" si="43"/>
        <v>119.604</v>
      </c>
      <c r="V49" s="16"/>
      <c r="W49" s="16"/>
      <c r="X49" s="15">
        <f>AVERAGE(X39:X48)</f>
        <v>63.313407344150299</v>
      </c>
      <c r="Y49" s="15">
        <f>AVERAGE(Y39:Y48)</f>
        <v>381.07999999999993</v>
      </c>
      <c r="Z49" s="15">
        <f>AVERAGE(Z39:Z48)</f>
        <v>5.5630515229148871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8">
        <v>2129.9</v>
      </c>
      <c r="D50" s="5">
        <f t="shared" ref="D50:D59" si="44">C50/B50*100</f>
        <v>59.862282181000573</v>
      </c>
      <c r="E50" s="9">
        <v>552.37</v>
      </c>
      <c r="F50" s="6">
        <v>868</v>
      </c>
      <c r="G50" s="6">
        <v>738</v>
      </c>
      <c r="H50" s="5">
        <f t="shared" ref="H50:H59" si="45">G50/F50*100</f>
        <v>85.023041474654377</v>
      </c>
      <c r="I50" s="5">
        <v>0.25</v>
      </c>
      <c r="J50" s="6">
        <v>899</v>
      </c>
      <c r="K50" s="6">
        <v>508</v>
      </c>
      <c r="L50" s="5">
        <f t="shared" ref="L50:L59" si="46">K50/J50*100</f>
        <v>56.507230255839822</v>
      </c>
      <c r="M50" s="5">
        <v>200</v>
      </c>
      <c r="N50" s="6">
        <v>883</v>
      </c>
      <c r="O50" s="6">
        <v>461</v>
      </c>
      <c r="P50" s="5">
        <f t="shared" ref="P50:P59" si="47">O50/N50*100</f>
        <v>52.208380520951302</v>
      </c>
      <c r="Q50" s="5">
        <v>200</v>
      </c>
      <c r="R50" s="6">
        <v>908</v>
      </c>
      <c r="S50" s="6">
        <v>598</v>
      </c>
      <c r="T50" s="5">
        <f t="shared" ref="T50:T59" si="48">S50/R50*100</f>
        <v>65.859030837004411</v>
      </c>
      <c r="U50" s="5">
        <v>200</v>
      </c>
      <c r="V50" s="6">
        <f>F50+J50+N50+R50</f>
        <v>3558</v>
      </c>
      <c r="W50" s="6">
        <f>G50+K50+O50+S50</f>
        <v>2305</v>
      </c>
      <c r="X50" s="5">
        <f t="shared" ref="X50:X59" si="49">W50/B50*100</f>
        <v>64.783586284429447</v>
      </c>
      <c r="Y50" s="5">
        <f t="shared" ref="Y50:Y59" si="50">I50+M50+Q50+U50</f>
        <v>600.25</v>
      </c>
      <c r="Z50" s="17">
        <f>X50-D50</f>
        <v>4.9213041034288736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8">
        <v>2127.1</v>
      </c>
      <c r="D51" s="5">
        <f t="shared" si="44"/>
        <v>59.783586284429461</v>
      </c>
      <c r="E51" s="9">
        <v>564.74</v>
      </c>
      <c r="F51" s="6">
        <v>903</v>
      </c>
      <c r="G51" s="6">
        <v>795</v>
      </c>
      <c r="H51" s="5">
        <f t="shared" si="45"/>
        <v>88.039867109634557</v>
      </c>
      <c r="I51" s="5">
        <v>0.69</v>
      </c>
      <c r="J51" s="6">
        <v>873</v>
      </c>
      <c r="K51" s="6">
        <v>556</v>
      </c>
      <c r="L51" s="5">
        <f t="shared" si="46"/>
        <v>63.688430698739971</v>
      </c>
      <c r="M51" s="5">
        <v>200</v>
      </c>
      <c r="N51" s="6">
        <v>786</v>
      </c>
      <c r="O51" s="6">
        <v>369</v>
      </c>
      <c r="P51" s="5">
        <f t="shared" si="47"/>
        <v>46.946564885496187</v>
      </c>
      <c r="Q51" s="5">
        <v>200</v>
      </c>
      <c r="R51" s="6">
        <v>996</v>
      </c>
      <c r="S51" s="6">
        <v>685</v>
      </c>
      <c r="T51" s="5">
        <f t="shared" si="48"/>
        <v>68.775100401606423</v>
      </c>
      <c r="U51" s="5">
        <v>200</v>
      </c>
      <c r="V51" s="6">
        <f t="shared" ref="V51:W59" si="51">F51+J51+N51+R51</f>
        <v>3558</v>
      </c>
      <c r="W51" s="6">
        <f t="shared" si="51"/>
        <v>2405</v>
      </c>
      <c r="X51" s="5">
        <f t="shared" si="49"/>
        <v>67.594154019111869</v>
      </c>
      <c r="Y51" s="5">
        <f t="shared" si="50"/>
        <v>600.69000000000005</v>
      </c>
      <c r="Z51" s="17">
        <f>X51-D51</f>
        <v>7.8105677346824081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783</v>
      </c>
      <c r="H52" s="5">
        <f t="shared" si="45"/>
        <v>85.85526315789474</v>
      </c>
      <c r="I52" s="5">
        <v>0.2</v>
      </c>
      <c r="J52" s="6">
        <v>915</v>
      </c>
      <c r="K52" s="6">
        <v>636</v>
      </c>
      <c r="L52" s="5">
        <f t="shared" si="46"/>
        <v>69.508196721311478</v>
      </c>
      <c r="M52" s="5">
        <v>200</v>
      </c>
      <c r="N52" s="6">
        <v>858</v>
      </c>
      <c r="O52" s="6">
        <v>336</v>
      </c>
      <c r="P52" s="5">
        <f t="shared" si="47"/>
        <v>39.16083916083916</v>
      </c>
      <c r="Q52" s="5">
        <v>200</v>
      </c>
      <c r="R52" s="6">
        <v>873</v>
      </c>
      <c r="S52" s="6">
        <v>592</v>
      </c>
      <c r="T52" s="5">
        <f t="shared" si="48"/>
        <v>67.812142038946163</v>
      </c>
      <c r="U52" s="5">
        <v>200</v>
      </c>
      <c r="V52" s="6">
        <f t="shared" si="51"/>
        <v>3558</v>
      </c>
      <c r="W52" s="6">
        <f t="shared" si="51"/>
        <v>2347</v>
      </c>
      <c r="X52" s="5">
        <f t="shared" si="49"/>
        <v>65.964024732996066</v>
      </c>
      <c r="Y52" s="5">
        <f t="shared" si="50"/>
        <v>600.20000000000005</v>
      </c>
      <c r="Z52" s="17">
        <f t="shared" ref="Z52:Z59" si="52">X52-D52</f>
        <v>4.7048903878583559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745</v>
      </c>
      <c r="H53" s="5">
        <f t="shared" si="45"/>
        <v>86.226851851851848</v>
      </c>
      <c r="I53" s="5">
        <v>0.46</v>
      </c>
      <c r="J53" s="6">
        <v>868</v>
      </c>
      <c r="K53" s="6">
        <v>543</v>
      </c>
      <c r="L53" s="5">
        <f t="shared" si="46"/>
        <v>62.557603686635943</v>
      </c>
      <c r="M53" s="5">
        <v>200</v>
      </c>
      <c r="N53" s="6">
        <v>920</v>
      </c>
      <c r="O53" s="6">
        <v>480</v>
      </c>
      <c r="P53" s="5">
        <f t="shared" si="47"/>
        <v>52.173913043478258</v>
      </c>
      <c r="Q53" s="5">
        <v>200</v>
      </c>
      <c r="R53" s="6">
        <v>906</v>
      </c>
      <c r="S53" s="6">
        <v>655</v>
      </c>
      <c r="T53" s="5">
        <f t="shared" si="48"/>
        <v>72.29580573951435</v>
      </c>
      <c r="U53" s="5">
        <v>200</v>
      </c>
      <c r="V53" s="6">
        <f t="shared" si="51"/>
        <v>3558</v>
      </c>
      <c r="W53" s="6">
        <f t="shared" si="51"/>
        <v>2423</v>
      </c>
      <c r="X53" s="5">
        <f t="shared" si="49"/>
        <v>68.100056211354698</v>
      </c>
      <c r="Y53" s="5">
        <f t="shared" si="50"/>
        <v>600.46</v>
      </c>
      <c r="Z53" s="17">
        <f t="shared" si="52"/>
        <v>5.0534007869589743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639</v>
      </c>
      <c r="H54" s="5">
        <f t="shared" si="45"/>
        <v>81.713554987212277</v>
      </c>
      <c r="I54" s="5">
        <v>0.32</v>
      </c>
      <c r="J54" s="6">
        <v>956</v>
      </c>
      <c r="K54" s="6">
        <v>646</v>
      </c>
      <c r="L54" s="5">
        <f t="shared" si="46"/>
        <v>67.573221757322173</v>
      </c>
      <c r="M54" s="5">
        <v>200</v>
      </c>
      <c r="N54" s="6">
        <v>929</v>
      </c>
      <c r="O54" s="6">
        <v>432</v>
      </c>
      <c r="P54" s="5">
        <f t="shared" si="47"/>
        <v>46.501614639397197</v>
      </c>
      <c r="Q54" s="5">
        <v>200</v>
      </c>
      <c r="R54" s="6">
        <v>891</v>
      </c>
      <c r="S54" s="6">
        <v>678</v>
      </c>
      <c r="T54" s="5">
        <f t="shared" si="48"/>
        <v>76.094276094276097</v>
      </c>
      <c r="U54" s="5">
        <v>200</v>
      </c>
      <c r="V54" s="6">
        <f t="shared" si="51"/>
        <v>3558</v>
      </c>
      <c r="W54" s="6">
        <f t="shared" si="51"/>
        <v>2395</v>
      </c>
      <c r="X54" s="5">
        <f t="shared" si="49"/>
        <v>67.313097245643618</v>
      </c>
      <c r="Y54" s="5">
        <f t="shared" si="50"/>
        <v>600.31999999999994</v>
      </c>
      <c r="Z54" s="17">
        <f t="shared" si="52"/>
        <v>6.9055649241146639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756</v>
      </c>
      <c r="H55" s="5">
        <f t="shared" si="45"/>
        <v>88.111888111888121</v>
      </c>
      <c r="I55" s="5">
        <v>0.86</v>
      </c>
      <c r="J55" s="6">
        <v>837</v>
      </c>
      <c r="K55" s="6">
        <v>516</v>
      </c>
      <c r="L55" s="5">
        <f t="shared" si="46"/>
        <v>61.648745519713266</v>
      </c>
      <c r="M55" s="5">
        <v>200</v>
      </c>
      <c r="N55" s="6">
        <v>924</v>
      </c>
      <c r="O55" s="6">
        <v>443</v>
      </c>
      <c r="P55" s="5">
        <f t="shared" si="47"/>
        <v>47.943722943722946</v>
      </c>
      <c r="Q55" s="5">
        <v>200</v>
      </c>
      <c r="R55" s="6">
        <v>939</v>
      </c>
      <c r="S55" s="6">
        <v>684</v>
      </c>
      <c r="T55" s="5">
        <f t="shared" si="48"/>
        <v>72.843450479233226</v>
      </c>
      <c r="U55" s="5">
        <v>200</v>
      </c>
      <c r="V55" s="6">
        <f t="shared" si="51"/>
        <v>3558</v>
      </c>
      <c r="W55" s="6">
        <f t="shared" si="51"/>
        <v>2399</v>
      </c>
      <c r="X55" s="5">
        <f t="shared" si="49"/>
        <v>67.425519955030921</v>
      </c>
      <c r="Y55" s="5">
        <f t="shared" si="50"/>
        <v>600.86</v>
      </c>
      <c r="Z55" s="17">
        <f t="shared" si="52"/>
        <v>5.8684654300168759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838</v>
      </c>
      <c r="H56" s="5">
        <f t="shared" si="45"/>
        <v>91.986827661909984</v>
      </c>
      <c r="I56" s="5">
        <v>200</v>
      </c>
      <c r="J56" s="6">
        <v>865</v>
      </c>
      <c r="K56" s="6">
        <v>573</v>
      </c>
      <c r="L56" s="5">
        <f t="shared" si="46"/>
        <v>66.242774566473983</v>
      </c>
      <c r="M56" s="5">
        <v>200</v>
      </c>
      <c r="N56" s="6">
        <v>867</v>
      </c>
      <c r="O56" s="6">
        <v>309</v>
      </c>
      <c r="P56" s="5">
        <f t="shared" si="47"/>
        <v>35.640138408304502</v>
      </c>
      <c r="Q56" s="5">
        <v>13.37</v>
      </c>
      <c r="R56" s="6">
        <v>915</v>
      </c>
      <c r="S56" s="6">
        <v>635</v>
      </c>
      <c r="T56" s="5">
        <f t="shared" si="48"/>
        <v>69.398907103825138</v>
      </c>
      <c r="U56" s="5">
        <v>200</v>
      </c>
      <c r="V56" s="6">
        <f t="shared" si="51"/>
        <v>3558</v>
      </c>
      <c r="W56" s="6">
        <f t="shared" si="51"/>
        <v>2355</v>
      </c>
      <c r="X56" s="5">
        <f t="shared" si="49"/>
        <v>66.188870151770658</v>
      </c>
      <c r="Y56" s="5">
        <f t="shared" si="50"/>
        <v>613.37</v>
      </c>
      <c r="Z56" s="17">
        <f t="shared" si="52"/>
        <v>6.8493535694210195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898</v>
      </c>
      <c r="H57" s="5">
        <f t="shared" si="45"/>
        <v>94.825765575501592</v>
      </c>
      <c r="I57" s="5">
        <v>0.42</v>
      </c>
      <c r="J57" s="6">
        <v>848</v>
      </c>
      <c r="K57" s="6">
        <v>533</v>
      </c>
      <c r="L57" s="5">
        <f t="shared" si="46"/>
        <v>62.85377358490566</v>
      </c>
      <c r="M57" s="5">
        <v>200</v>
      </c>
      <c r="N57" s="6">
        <v>850</v>
      </c>
      <c r="O57" s="6">
        <v>313</v>
      </c>
      <c r="P57" s="5">
        <f t="shared" si="47"/>
        <v>36.823529411764703</v>
      </c>
      <c r="Q57" s="5">
        <v>92.36</v>
      </c>
      <c r="R57" s="6">
        <v>913</v>
      </c>
      <c r="S57" s="6">
        <v>621</v>
      </c>
      <c r="T57" s="5">
        <f t="shared" si="48"/>
        <v>68.017524644030672</v>
      </c>
      <c r="U57" s="5">
        <v>200</v>
      </c>
      <c r="V57" s="6">
        <f t="shared" si="51"/>
        <v>3558</v>
      </c>
      <c r="W57" s="6">
        <f t="shared" si="51"/>
        <v>2365</v>
      </c>
      <c r="X57" s="5">
        <f t="shared" si="49"/>
        <v>66.469926925238894</v>
      </c>
      <c r="Y57" s="5">
        <f t="shared" si="50"/>
        <v>492.78</v>
      </c>
      <c r="Z57" s="17">
        <f t="shared" si="52"/>
        <v>5.0871275997751511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869</v>
      </c>
      <c r="H58" s="5">
        <f t="shared" si="45"/>
        <v>93.040685224839407</v>
      </c>
      <c r="I58" s="5">
        <v>1.48</v>
      </c>
      <c r="J58" s="6">
        <v>891</v>
      </c>
      <c r="K58" s="6">
        <v>550</v>
      </c>
      <c r="L58" s="5">
        <f t="shared" si="46"/>
        <v>61.728395061728392</v>
      </c>
      <c r="M58" s="5">
        <v>200</v>
      </c>
      <c r="N58" s="6">
        <v>841</v>
      </c>
      <c r="O58" s="6">
        <v>391</v>
      </c>
      <c r="P58" s="5">
        <f t="shared" si="47"/>
        <v>46.492271105826397</v>
      </c>
      <c r="Q58" s="5">
        <v>200</v>
      </c>
      <c r="R58" s="6">
        <v>892</v>
      </c>
      <c r="S58" s="6">
        <v>596</v>
      </c>
      <c r="T58" s="5">
        <f t="shared" si="48"/>
        <v>66.816143497757849</v>
      </c>
      <c r="U58" s="5">
        <v>200</v>
      </c>
      <c r="V58" s="6">
        <f t="shared" si="51"/>
        <v>3558</v>
      </c>
      <c r="W58" s="6">
        <f t="shared" si="51"/>
        <v>2406</v>
      </c>
      <c r="X58" s="5">
        <f t="shared" si="49"/>
        <v>67.622259696458684</v>
      </c>
      <c r="Y58" s="5">
        <f t="shared" si="50"/>
        <v>601.48</v>
      </c>
      <c r="Z58" s="17">
        <f t="shared" si="52"/>
        <v>5.3344575604272038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813</v>
      </c>
      <c r="H59" s="5">
        <f t="shared" si="45"/>
        <v>90.133037694013311</v>
      </c>
      <c r="I59" s="5">
        <v>0.66</v>
      </c>
      <c r="J59" s="6">
        <v>942</v>
      </c>
      <c r="K59" s="6">
        <v>494</v>
      </c>
      <c r="L59" s="5">
        <f t="shared" si="46"/>
        <v>52.4416135881104</v>
      </c>
      <c r="M59" s="5">
        <v>200</v>
      </c>
      <c r="N59" s="6">
        <v>821</v>
      </c>
      <c r="O59" s="6">
        <v>370</v>
      </c>
      <c r="P59" s="5">
        <f t="shared" si="47"/>
        <v>45.066991473812422</v>
      </c>
      <c r="Q59" s="5">
        <v>200</v>
      </c>
      <c r="R59" s="6">
        <v>893</v>
      </c>
      <c r="S59" s="6">
        <v>662</v>
      </c>
      <c r="T59" s="5">
        <f t="shared" si="48"/>
        <v>74.132138857782763</v>
      </c>
      <c r="U59" s="5">
        <v>200</v>
      </c>
      <c r="V59" s="6">
        <f t="shared" si="51"/>
        <v>3558</v>
      </c>
      <c r="W59" s="6">
        <f t="shared" si="51"/>
        <v>2339</v>
      </c>
      <c r="X59" s="5">
        <f t="shared" si="49"/>
        <v>65.739179314221474</v>
      </c>
      <c r="Y59" s="5">
        <f t="shared" si="50"/>
        <v>600.66</v>
      </c>
      <c r="Z59" s="17">
        <f t="shared" si="52"/>
        <v>5.7026419336706056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88.495678284940013</v>
      </c>
      <c r="I60" s="15">
        <f t="shared" si="54"/>
        <v>20.533999999999999</v>
      </c>
      <c r="J60" s="16"/>
      <c r="K60" s="16"/>
      <c r="L60" s="15">
        <f t="shared" si="54"/>
        <v>62.474998544078105</v>
      </c>
      <c r="M60" s="15">
        <f t="shared" si="54"/>
        <v>200</v>
      </c>
      <c r="N60" s="16"/>
      <c r="O60" s="16"/>
      <c r="P60" s="15">
        <f t="shared" ref="P60:U60" si="55">AVERAGE(P50:P59)</f>
        <v>44.895796559359304</v>
      </c>
      <c r="Q60" s="15">
        <f t="shared" si="55"/>
        <v>170.57299999999998</v>
      </c>
      <c r="R60" s="16"/>
      <c r="S60" s="16"/>
      <c r="T60" s="15">
        <f t="shared" si="55"/>
        <v>70.204451969397695</v>
      </c>
      <c r="U60" s="15">
        <f t="shared" si="55"/>
        <v>200</v>
      </c>
      <c r="V60" s="16"/>
      <c r="W60" s="16"/>
      <c r="X60" s="15">
        <f>AVERAGE(X50:X59)</f>
        <v>66.720067453625646</v>
      </c>
      <c r="Y60" s="15">
        <f>AVERAGE(Y50:Y59)</f>
        <v>591.10699999999997</v>
      </c>
      <c r="Z60" s="15">
        <f>AVERAGE(Z50:Z59)</f>
        <v>5.8237774030354128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747</v>
      </c>
      <c r="H61" s="5">
        <f t="shared" ref="H61:H70" si="57">G61/F61*100</f>
        <v>86.258660508083139</v>
      </c>
      <c r="I61" s="5">
        <v>1.0900000000000001</v>
      </c>
      <c r="J61" s="6">
        <v>936</v>
      </c>
      <c r="K61" s="6">
        <v>548</v>
      </c>
      <c r="L61" s="5">
        <f t="shared" ref="L61:L70" si="58">K61/J61*100</f>
        <v>58.547008547008552</v>
      </c>
      <c r="M61" s="5">
        <v>200</v>
      </c>
      <c r="N61" s="6">
        <v>879</v>
      </c>
      <c r="O61" s="6">
        <v>401</v>
      </c>
      <c r="P61" s="5">
        <f t="shared" ref="P61:P70" si="59">O61/N61*100</f>
        <v>45.620022753128552</v>
      </c>
      <c r="Q61" s="5">
        <v>200</v>
      </c>
      <c r="R61" s="6">
        <v>877</v>
      </c>
      <c r="S61" s="6">
        <v>680</v>
      </c>
      <c r="T61" s="5">
        <f t="shared" ref="T61:T70" si="60">S61/R61*100</f>
        <v>77.53705815279362</v>
      </c>
      <c r="U61" s="5">
        <v>200</v>
      </c>
      <c r="V61" s="6">
        <f>F61+J61+N61+R61</f>
        <v>3558</v>
      </c>
      <c r="W61" s="6">
        <f>G61+K61+O61+S61</f>
        <v>2376</v>
      </c>
      <c r="X61" s="5">
        <f t="shared" ref="X61:X70" si="61">W61/B61*100</f>
        <v>66.779089376053975</v>
      </c>
      <c r="Y61" s="5">
        <f t="shared" ref="Y61:Y70" si="62">I61+M61+Q61+U61</f>
        <v>601.09</v>
      </c>
      <c r="Z61" s="17">
        <f>X61-D61</f>
        <v>6.4137155705452571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779</v>
      </c>
      <c r="H62" s="5">
        <f t="shared" si="57"/>
        <v>87.626546681664792</v>
      </c>
      <c r="I62" s="5">
        <v>0.49</v>
      </c>
      <c r="J62" s="6">
        <v>916</v>
      </c>
      <c r="K62" s="6">
        <v>543</v>
      </c>
      <c r="L62" s="5">
        <f t="shared" si="58"/>
        <v>59.279475982532745</v>
      </c>
      <c r="M62" s="5">
        <v>200</v>
      </c>
      <c r="N62" s="6">
        <v>864</v>
      </c>
      <c r="O62" s="6">
        <v>382</v>
      </c>
      <c r="P62" s="5">
        <f t="shared" si="59"/>
        <v>44.212962962962962</v>
      </c>
      <c r="Q62" s="5">
        <v>9.4600000000000009</v>
      </c>
      <c r="R62" s="6">
        <v>889</v>
      </c>
      <c r="S62" s="6">
        <v>645</v>
      </c>
      <c r="T62" s="5">
        <f t="shared" si="60"/>
        <v>72.553430821147359</v>
      </c>
      <c r="U62" s="5">
        <v>200</v>
      </c>
      <c r="V62" s="6">
        <f t="shared" ref="V62:W70" si="63">F62+J62+N62+R62</f>
        <v>3558</v>
      </c>
      <c r="W62" s="6">
        <f t="shared" si="63"/>
        <v>2349</v>
      </c>
      <c r="X62" s="5">
        <f t="shared" si="61"/>
        <v>66.02023608768971</v>
      </c>
      <c r="Y62" s="5">
        <f t="shared" si="62"/>
        <v>409.95000000000005</v>
      </c>
      <c r="Z62" s="17">
        <f>X62-D62</f>
        <v>4.6908375491849341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819</v>
      </c>
      <c r="H63" s="5">
        <f t="shared" si="57"/>
        <v>84.607438016528931</v>
      </c>
      <c r="I63" s="5">
        <v>0.26</v>
      </c>
      <c r="J63" s="6">
        <v>922</v>
      </c>
      <c r="K63" s="6">
        <v>560</v>
      </c>
      <c r="L63" s="5">
        <f t="shared" si="58"/>
        <v>60.737527114967463</v>
      </c>
      <c r="M63" s="5">
        <v>200</v>
      </c>
      <c r="N63" s="6">
        <v>903</v>
      </c>
      <c r="O63" s="6">
        <v>413</v>
      </c>
      <c r="P63" s="5">
        <f t="shared" si="59"/>
        <v>45.736434108527128</v>
      </c>
      <c r="Q63" s="5">
        <v>200</v>
      </c>
      <c r="R63" s="6">
        <v>765</v>
      </c>
      <c r="S63" s="6">
        <v>542</v>
      </c>
      <c r="T63" s="5">
        <f t="shared" si="60"/>
        <v>70.849673202614383</v>
      </c>
      <c r="U63" s="5">
        <v>200</v>
      </c>
      <c r="V63" s="6">
        <f t="shared" si="63"/>
        <v>3558</v>
      </c>
      <c r="W63" s="6">
        <f t="shared" si="63"/>
        <v>2334</v>
      </c>
      <c r="X63" s="5">
        <f t="shared" si="61"/>
        <v>65.598650927487355</v>
      </c>
      <c r="Y63" s="5">
        <f t="shared" si="62"/>
        <v>600.26</v>
      </c>
      <c r="Z63" s="17">
        <f t="shared" ref="Z63:Z70" si="64">X63-D63</f>
        <v>3.6228218100056253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823</v>
      </c>
      <c r="H64" s="5">
        <f t="shared" si="57"/>
        <v>85.02066115702479</v>
      </c>
      <c r="I64" s="5">
        <v>3.92</v>
      </c>
      <c r="J64" s="6">
        <v>895</v>
      </c>
      <c r="K64" s="6">
        <v>505</v>
      </c>
      <c r="L64" s="5">
        <f t="shared" si="58"/>
        <v>56.424581005586596</v>
      </c>
      <c r="M64" s="5">
        <v>200</v>
      </c>
      <c r="N64" s="6">
        <v>841</v>
      </c>
      <c r="O64" s="6">
        <v>394</v>
      </c>
      <c r="P64" s="5">
        <f t="shared" si="59"/>
        <v>46.848989298454221</v>
      </c>
      <c r="Q64" s="5">
        <v>200</v>
      </c>
      <c r="R64" s="6">
        <v>854</v>
      </c>
      <c r="S64" s="6">
        <v>629</v>
      </c>
      <c r="T64" s="5">
        <f t="shared" si="60"/>
        <v>73.653395784543335</v>
      </c>
      <c r="U64" s="5">
        <v>200</v>
      </c>
      <c r="V64" s="6">
        <f t="shared" si="63"/>
        <v>3558</v>
      </c>
      <c r="W64" s="6">
        <f t="shared" si="63"/>
        <v>2351</v>
      </c>
      <c r="X64" s="5">
        <f t="shared" si="61"/>
        <v>66.076447442383355</v>
      </c>
      <c r="Y64" s="5">
        <f t="shared" si="62"/>
        <v>603.91999999999996</v>
      </c>
      <c r="Z64" s="17">
        <f t="shared" si="64"/>
        <v>5.2445193929173541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787</v>
      </c>
      <c r="H65" s="5">
        <f t="shared" si="57"/>
        <v>84.989200863930876</v>
      </c>
      <c r="I65" s="5">
        <v>0.19</v>
      </c>
      <c r="J65" s="6">
        <v>997</v>
      </c>
      <c r="K65" s="6">
        <v>566</v>
      </c>
      <c r="L65" s="5">
        <f t="shared" si="58"/>
        <v>56.770310932798395</v>
      </c>
      <c r="M65" s="5">
        <v>200</v>
      </c>
      <c r="N65" s="6">
        <v>795</v>
      </c>
      <c r="O65" s="6">
        <v>343</v>
      </c>
      <c r="P65" s="5">
        <f t="shared" si="59"/>
        <v>43.144654088050316</v>
      </c>
      <c r="Q65" s="5">
        <v>6.67</v>
      </c>
      <c r="R65" s="6">
        <v>840</v>
      </c>
      <c r="S65" s="6">
        <v>549</v>
      </c>
      <c r="T65" s="5">
        <f t="shared" si="60"/>
        <v>65.357142857142861</v>
      </c>
      <c r="U65" s="5">
        <v>200</v>
      </c>
      <c r="V65" s="6">
        <f t="shared" si="63"/>
        <v>3558</v>
      </c>
      <c r="W65" s="6">
        <f t="shared" si="63"/>
        <v>2245</v>
      </c>
      <c r="X65" s="5">
        <f t="shared" si="61"/>
        <v>63.097245643620013</v>
      </c>
      <c r="Y65" s="5">
        <f t="shared" si="62"/>
        <v>406.86</v>
      </c>
      <c r="Z65" s="17">
        <f t="shared" si="64"/>
        <v>0.6942102304665525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8">
        <v>2213.8000000000002</v>
      </c>
      <c r="D66" s="5">
        <f t="shared" si="56"/>
        <v>62.220348510399106</v>
      </c>
      <c r="E66" s="7">
        <v>575.69000000000005</v>
      </c>
      <c r="F66" s="6">
        <v>970</v>
      </c>
      <c r="G66" s="6">
        <v>900</v>
      </c>
      <c r="H66" s="5">
        <f t="shared" si="57"/>
        <v>92.783505154639172</v>
      </c>
      <c r="I66" s="5">
        <v>1.27</v>
      </c>
      <c r="J66" s="6">
        <v>890</v>
      </c>
      <c r="K66" s="6">
        <v>491</v>
      </c>
      <c r="L66" s="5">
        <f t="shared" si="58"/>
        <v>55.168539325842694</v>
      </c>
      <c r="M66" s="5">
        <v>200</v>
      </c>
      <c r="N66" s="6">
        <v>922</v>
      </c>
      <c r="O66" s="6">
        <v>451</v>
      </c>
      <c r="P66" s="5">
        <f t="shared" si="59"/>
        <v>48.915401301518443</v>
      </c>
      <c r="Q66" s="5">
        <v>200</v>
      </c>
      <c r="R66" s="6">
        <v>776</v>
      </c>
      <c r="S66" s="6">
        <v>529</v>
      </c>
      <c r="T66" s="5">
        <f t="shared" si="60"/>
        <v>68.170103092783506</v>
      </c>
      <c r="U66" s="5">
        <v>200</v>
      </c>
      <c r="V66" s="6">
        <f t="shared" si="63"/>
        <v>3558</v>
      </c>
      <c r="W66" s="6">
        <f t="shared" si="63"/>
        <v>2371</v>
      </c>
      <c r="X66" s="5">
        <f t="shared" si="61"/>
        <v>66.638560989319842</v>
      </c>
      <c r="Y66" s="5">
        <f t="shared" si="62"/>
        <v>601.27</v>
      </c>
      <c r="Z66" s="17">
        <f t="shared" si="64"/>
        <v>4.4182124789207364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659</v>
      </c>
      <c r="H67" s="5">
        <f t="shared" si="57"/>
        <v>84.163473818646224</v>
      </c>
      <c r="I67" s="5">
        <v>0.3</v>
      </c>
      <c r="J67" s="6">
        <v>954</v>
      </c>
      <c r="K67" s="6">
        <v>547</v>
      </c>
      <c r="L67" s="5">
        <f t="shared" si="58"/>
        <v>57.337526205450729</v>
      </c>
      <c r="M67" s="5">
        <v>200</v>
      </c>
      <c r="N67" s="6">
        <v>913</v>
      </c>
      <c r="O67" s="6">
        <v>373</v>
      </c>
      <c r="P67" s="5">
        <f t="shared" si="59"/>
        <v>40.854326396495075</v>
      </c>
      <c r="Q67" s="5">
        <v>5.14</v>
      </c>
      <c r="R67" s="6">
        <v>908</v>
      </c>
      <c r="S67" s="6">
        <v>654</v>
      </c>
      <c r="T67" s="5">
        <f t="shared" si="60"/>
        <v>72.026431718061673</v>
      </c>
      <c r="U67" s="5">
        <v>200</v>
      </c>
      <c r="V67" s="6">
        <f t="shared" si="63"/>
        <v>3558</v>
      </c>
      <c r="W67" s="6">
        <f t="shared" si="63"/>
        <v>2233</v>
      </c>
      <c r="X67" s="5">
        <f t="shared" si="61"/>
        <v>62.759977515458118</v>
      </c>
      <c r="Y67" s="5">
        <f t="shared" si="62"/>
        <v>405.44</v>
      </c>
      <c r="Z67" s="17">
        <f t="shared" si="64"/>
        <v>3.1478358628442891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768</v>
      </c>
      <c r="H68" s="5">
        <f t="shared" si="57"/>
        <v>84.861878453038671</v>
      </c>
      <c r="I68" s="5">
        <v>10.31</v>
      </c>
      <c r="J68" s="6">
        <v>794</v>
      </c>
      <c r="K68" s="6">
        <v>475</v>
      </c>
      <c r="L68" s="5">
        <f t="shared" si="58"/>
        <v>59.823677581863976</v>
      </c>
      <c r="M68" s="5">
        <v>200</v>
      </c>
      <c r="N68" s="6">
        <v>897</v>
      </c>
      <c r="O68" s="6">
        <v>479</v>
      </c>
      <c r="P68" s="5">
        <f t="shared" si="59"/>
        <v>53.400222965440356</v>
      </c>
      <c r="Q68" s="5">
        <v>200</v>
      </c>
      <c r="R68" s="6">
        <v>962</v>
      </c>
      <c r="S68" s="6">
        <v>680</v>
      </c>
      <c r="T68" s="5">
        <f t="shared" si="60"/>
        <v>70.686070686070693</v>
      </c>
      <c r="U68" s="5">
        <v>200</v>
      </c>
      <c r="V68" s="6">
        <f t="shared" si="63"/>
        <v>3558</v>
      </c>
      <c r="W68" s="6">
        <f t="shared" si="63"/>
        <v>2402</v>
      </c>
      <c r="X68" s="5">
        <f t="shared" si="61"/>
        <v>67.509836987071395</v>
      </c>
      <c r="Y68" s="5">
        <f t="shared" si="62"/>
        <v>610.30999999999995</v>
      </c>
      <c r="Z68" s="17">
        <f t="shared" si="64"/>
        <v>5.1742551995503163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8">
        <v>2163.9</v>
      </c>
      <c r="D69" s="5">
        <f t="shared" si="56"/>
        <v>60.817875210792579</v>
      </c>
      <c r="E69" s="7">
        <v>559.95000000000005</v>
      </c>
      <c r="F69" s="6">
        <v>846</v>
      </c>
      <c r="G69" s="6">
        <v>748</v>
      </c>
      <c r="H69" s="5">
        <f t="shared" si="57"/>
        <v>88.416075650118202</v>
      </c>
      <c r="I69" s="5">
        <v>0.28000000000000003</v>
      </c>
      <c r="J69" s="6">
        <v>897</v>
      </c>
      <c r="K69" s="6">
        <v>526</v>
      </c>
      <c r="L69" s="5">
        <f t="shared" si="58"/>
        <v>58.63991081382386</v>
      </c>
      <c r="M69" s="5">
        <v>200</v>
      </c>
      <c r="N69" s="6">
        <v>925</v>
      </c>
      <c r="O69" s="6">
        <v>407</v>
      </c>
      <c r="P69" s="5">
        <f t="shared" si="59"/>
        <v>44</v>
      </c>
      <c r="Q69" s="5">
        <v>200</v>
      </c>
      <c r="R69" s="6">
        <v>890</v>
      </c>
      <c r="S69" s="6">
        <v>629</v>
      </c>
      <c r="T69" s="5">
        <f t="shared" si="60"/>
        <v>70.674157303370791</v>
      </c>
      <c r="U69" s="5">
        <v>200</v>
      </c>
      <c r="V69" s="6">
        <f>F69+J69+N69+R69</f>
        <v>3558</v>
      </c>
      <c r="W69" s="6">
        <f t="shared" si="63"/>
        <v>2310</v>
      </c>
      <c r="X69" s="5">
        <f t="shared" si="61"/>
        <v>64.924114671163579</v>
      </c>
      <c r="Y69" s="5">
        <f t="shared" si="62"/>
        <v>600.28</v>
      </c>
      <c r="Z69" s="17">
        <f t="shared" si="64"/>
        <v>4.1062394603710004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915</v>
      </c>
      <c r="H70" s="5">
        <f t="shared" si="57"/>
        <v>92.799188640973625</v>
      </c>
      <c r="I70" s="5">
        <v>1.63</v>
      </c>
      <c r="J70" s="6">
        <v>770</v>
      </c>
      <c r="K70" s="6">
        <v>455</v>
      </c>
      <c r="L70" s="5">
        <f t="shared" si="58"/>
        <v>59.090909090909093</v>
      </c>
      <c r="M70" s="5">
        <v>200</v>
      </c>
      <c r="N70" s="6">
        <v>861</v>
      </c>
      <c r="O70" s="6">
        <v>382</v>
      </c>
      <c r="P70" s="5">
        <f t="shared" si="59"/>
        <v>44.367015098722419</v>
      </c>
      <c r="Q70" s="5">
        <v>200</v>
      </c>
      <c r="R70" s="6">
        <v>941</v>
      </c>
      <c r="S70" s="6">
        <v>727</v>
      </c>
      <c r="T70" s="5">
        <f t="shared" si="60"/>
        <v>77.258235919234849</v>
      </c>
      <c r="U70" s="5">
        <v>200</v>
      </c>
      <c r="V70" s="6">
        <f t="shared" si="63"/>
        <v>3558</v>
      </c>
      <c r="W70" s="6">
        <f t="shared" si="63"/>
        <v>2479</v>
      </c>
      <c r="X70" s="5">
        <f t="shared" si="61"/>
        <v>69.673974142776842</v>
      </c>
      <c r="Y70" s="5">
        <f t="shared" si="62"/>
        <v>601.63</v>
      </c>
      <c r="Z70" s="17">
        <f t="shared" si="64"/>
        <v>7.0994940978077565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87.152662894464839</v>
      </c>
      <c r="I71" s="15">
        <f t="shared" ref="I71:M71" si="66">AVERAGE(I61:I70)</f>
        <v>1.9740000000000002</v>
      </c>
      <c r="J71" s="16"/>
      <c r="K71" s="16"/>
      <c r="L71" s="15">
        <f t="shared" si="66"/>
        <v>58.181946660078403</v>
      </c>
      <c r="M71" s="15">
        <f t="shared" si="66"/>
        <v>200</v>
      </c>
      <c r="N71" s="16"/>
      <c r="O71" s="16"/>
      <c r="P71" s="15">
        <f t="shared" ref="P71:U71" si="67">AVERAGE(P61:P70)</f>
        <v>45.710002897329943</v>
      </c>
      <c r="Q71" s="15">
        <f t="shared" si="67"/>
        <v>142.12700000000001</v>
      </c>
      <c r="R71" s="16"/>
      <c r="S71" s="16"/>
      <c r="T71" s="15">
        <f t="shared" si="67"/>
        <v>71.876569953776297</v>
      </c>
      <c r="U71" s="15">
        <f t="shared" si="67"/>
        <v>200</v>
      </c>
      <c r="V71" s="16"/>
      <c r="W71" s="16"/>
      <c r="X71" s="15">
        <f>AVERAGE(X61:X70)</f>
        <v>65.907813378302421</v>
      </c>
      <c r="Y71" s="15">
        <f>AVERAGE(Y61:Y70)</f>
        <v>544.101</v>
      </c>
      <c r="Z71" s="15">
        <f>AVERAGE(Z61:Z70)</f>
        <v>4.4612141652613824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62.734910448180905</v>
      </c>
      <c r="Y73" s="20">
        <f>AVERAGE(Y71,Y60,Y49,Y38,Y27,Y16)</f>
        <v>438.77616666666671</v>
      </c>
      <c r="Z73" s="20">
        <f>AVERAGE(Z71,Z60,Z49,Z38,Z27,Z16)</f>
        <v>5.1497336127028728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  <mergeCell ref="R4:U4"/>
    <mergeCell ref="V4:Y4"/>
    <mergeCell ref="Z4:Z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65534"/>
  <sheetViews>
    <sheetView zoomScale="110" zoomScaleNormal="110" zoomScalePageLayoutView="110" workbookViewId="0">
      <pane ySplit="5" topLeftCell="A6" activePane="bottomLeft" state="frozen"/>
      <selection pane="bottomLeft" activeCell="AD6" sqref="AD6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.1640625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8" width="5.1640625" style="1" customWidth="1"/>
    <col min="29" max="30" width="6.1640625" style="1" customWidth="1"/>
    <col min="42" max="195" width="9.1640625" style="1" customWidth="1"/>
    <col min="196" max="16384" width="9.1640625" style="3"/>
  </cols>
  <sheetData>
    <row r="1" spans="1:195">
      <c r="A1" s="1" t="s">
        <v>81</v>
      </c>
      <c r="E1" s="3"/>
      <c r="Z1" s="3"/>
      <c r="AA1" s="3"/>
      <c r="AB1" s="3"/>
      <c r="AC1" s="3"/>
      <c r="AD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</row>
    <row r="2" spans="1:195">
      <c r="A2" s="1" t="s">
        <v>82</v>
      </c>
      <c r="E2" s="3"/>
      <c r="Z2" s="3"/>
      <c r="AA2" s="3"/>
      <c r="AB2" s="3"/>
      <c r="AC2" s="3"/>
      <c r="AD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</row>
    <row r="3" spans="1:195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</row>
    <row r="4" spans="1:195" ht="13" customHeight="1">
      <c r="A4" s="47"/>
      <c r="B4" s="49"/>
      <c r="C4" s="54" t="s">
        <v>1</v>
      </c>
      <c r="D4" s="56" t="s">
        <v>2</v>
      </c>
      <c r="E4" s="58" t="s">
        <v>4</v>
      </c>
      <c r="F4" s="43" t="s">
        <v>89</v>
      </c>
      <c r="G4" s="43"/>
      <c r="H4" s="43"/>
      <c r="I4" s="43"/>
      <c r="J4" s="43" t="s">
        <v>88</v>
      </c>
      <c r="K4" s="43"/>
      <c r="L4" s="43"/>
      <c r="M4" s="43"/>
      <c r="N4" s="43" t="s">
        <v>87</v>
      </c>
      <c r="O4" s="43"/>
      <c r="P4" s="43"/>
      <c r="Q4" s="43"/>
      <c r="R4" s="43" t="s">
        <v>86</v>
      </c>
      <c r="S4" s="43"/>
      <c r="T4" s="43"/>
      <c r="U4" s="43"/>
      <c r="V4" s="43" t="s">
        <v>85</v>
      </c>
      <c r="W4" s="43"/>
      <c r="X4" s="43"/>
      <c r="Y4" s="43"/>
      <c r="Z4" s="43" t="s">
        <v>3</v>
      </c>
      <c r="AA4" s="43"/>
      <c r="AB4" s="43"/>
      <c r="AC4" s="43"/>
      <c r="AD4" s="44" t="s">
        <v>77</v>
      </c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</row>
    <row r="5" spans="1:195">
      <c r="A5" s="48"/>
      <c r="B5" s="49"/>
      <c r="C5" s="55"/>
      <c r="D5" s="57"/>
      <c r="E5" s="58"/>
      <c r="F5" s="25" t="s">
        <v>1</v>
      </c>
      <c r="G5" s="25" t="s">
        <v>5</v>
      </c>
      <c r="H5" s="25" t="s">
        <v>2</v>
      </c>
      <c r="I5" s="25" t="s">
        <v>4</v>
      </c>
      <c r="J5" s="25" t="s">
        <v>1</v>
      </c>
      <c r="K5" s="25" t="s">
        <v>5</v>
      </c>
      <c r="L5" s="25" t="s">
        <v>2</v>
      </c>
      <c r="M5" s="25" t="s">
        <v>4</v>
      </c>
      <c r="N5" s="25" t="s">
        <v>1</v>
      </c>
      <c r="O5" s="25" t="s">
        <v>5</v>
      </c>
      <c r="P5" s="25" t="s">
        <v>2</v>
      </c>
      <c r="Q5" s="25" t="s">
        <v>4</v>
      </c>
      <c r="R5" s="25" t="s">
        <v>1</v>
      </c>
      <c r="S5" s="25" t="s">
        <v>5</v>
      </c>
      <c r="T5" s="25" t="s">
        <v>2</v>
      </c>
      <c r="U5" s="25" t="s">
        <v>4</v>
      </c>
      <c r="V5" s="25" t="s">
        <v>1</v>
      </c>
      <c r="W5" s="25" t="s">
        <v>5</v>
      </c>
      <c r="X5" s="25" t="s">
        <v>2</v>
      </c>
      <c r="Y5" s="25" t="s">
        <v>4</v>
      </c>
      <c r="Z5" s="12" t="s">
        <v>1</v>
      </c>
      <c r="AA5" s="12" t="s">
        <v>5</v>
      </c>
      <c r="AB5" s="25" t="s">
        <v>2</v>
      </c>
      <c r="AC5" s="25" t="s">
        <v>4</v>
      </c>
      <c r="AD5" s="45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660</v>
      </c>
      <c r="G6" s="6">
        <v>630</v>
      </c>
      <c r="H6" s="5">
        <f>G6/F6*100</f>
        <v>95.454545454545453</v>
      </c>
      <c r="I6" s="5">
        <v>3.27</v>
      </c>
      <c r="J6" s="6">
        <v>690</v>
      </c>
      <c r="K6" s="6">
        <v>520</v>
      </c>
      <c r="L6" s="5">
        <f>K6/J6*100</f>
        <v>75.362318840579718</v>
      </c>
      <c r="M6" s="5">
        <v>200</v>
      </c>
      <c r="N6" s="6">
        <v>740</v>
      </c>
      <c r="O6" s="6">
        <v>280</v>
      </c>
      <c r="P6" s="5">
        <f>O6/N6*100</f>
        <v>37.837837837837839</v>
      </c>
      <c r="Q6" s="5">
        <v>0.09</v>
      </c>
      <c r="R6" s="6">
        <v>760</v>
      </c>
      <c r="S6" s="6">
        <v>160</v>
      </c>
      <c r="T6" s="5">
        <f>S6/R6*100</f>
        <v>21.052631578947366</v>
      </c>
      <c r="U6" s="5">
        <v>0.02</v>
      </c>
      <c r="V6" s="6">
        <v>680</v>
      </c>
      <c r="W6" s="6">
        <v>570</v>
      </c>
      <c r="X6" s="5">
        <f>W6/V6*100</f>
        <v>83.82352941176471</v>
      </c>
      <c r="Y6" s="5">
        <v>200</v>
      </c>
      <c r="Z6" s="6">
        <f>F6+J6+N6+R6+V6</f>
        <v>3530</v>
      </c>
      <c r="AA6" s="6">
        <f>G6+K6+O6+S6+W6</f>
        <v>2160</v>
      </c>
      <c r="AB6" s="5">
        <f>AA6/Z6*100</f>
        <v>61.189801699716718</v>
      </c>
      <c r="AC6" s="5">
        <f>I6+M6+Q6+U6+Y6</f>
        <v>403.38</v>
      </c>
      <c r="AD6" s="17">
        <f>AB6-D6</f>
        <v>4.2776203966005681</v>
      </c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</row>
    <row r="7" spans="1:195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710</v>
      </c>
      <c r="G7" s="6">
        <v>700</v>
      </c>
      <c r="H7" s="5">
        <f t="shared" ref="H7:H15" si="1">G7/F7*100</f>
        <v>98.591549295774655</v>
      </c>
      <c r="I7" s="5">
        <v>4.3499999999999996</v>
      </c>
      <c r="J7" s="6">
        <v>670</v>
      </c>
      <c r="K7" s="6">
        <v>550</v>
      </c>
      <c r="L7" s="5">
        <f t="shared" ref="L7:L15" si="2">K7/J7*100</f>
        <v>82.089552238805979</v>
      </c>
      <c r="M7" s="5">
        <v>200</v>
      </c>
      <c r="N7" s="6">
        <v>700</v>
      </c>
      <c r="O7" s="6">
        <v>240</v>
      </c>
      <c r="P7" s="5">
        <f t="shared" ref="P7:P15" si="3">O7/N7*100</f>
        <v>34.285714285714285</v>
      </c>
      <c r="Q7" s="5">
        <v>4.6900000000000004</v>
      </c>
      <c r="R7" s="6">
        <v>730</v>
      </c>
      <c r="S7" s="6">
        <v>150</v>
      </c>
      <c r="T7" s="5">
        <f t="shared" ref="T7:T15" si="4">S7/R7*100</f>
        <v>20.547945205479451</v>
      </c>
      <c r="U7" s="5">
        <v>2.2400000000000002</v>
      </c>
      <c r="V7" s="6">
        <v>720</v>
      </c>
      <c r="W7" s="6">
        <v>630</v>
      </c>
      <c r="X7" s="5">
        <f t="shared" ref="X7:X15" si="5">W7/V7*100</f>
        <v>87.5</v>
      </c>
      <c r="Y7" s="5">
        <v>200</v>
      </c>
      <c r="Z7" s="6">
        <f t="shared" ref="Z7:Z15" si="6">F7+J7+N7+R7+V7</f>
        <v>3530</v>
      </c>
      <c r="AA7" s="6">
        <f t="shared" ref="AA7:AA15" si="7">G7+K7+O7+S7+W7</f>
        <v>2270</v>
      </c>
      <c r="AB7" s="5">
        <f t="shared" ref="AB7:AB15" si="8">AA7/Z7*100</f>
        <v>64.305949008498587</v>
      </c>
      <c r="AC7" s="5">
        <f t="shared" ref="AC7:AC15" si="9">I7+M7+Q7+U7+Y7</f>
        <v>411.28</v>
      </c>
      <c r="AD7" s="17">
        <f t="shared" ref="AD7:AD15" si="10">AB7-D7</f>
        <v>7.5920679886685605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</row>
    <row r="8" spans="1:195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640</v>
      </c>
      <c r="G8" s="6">
        <v>610</v>
      </c>
      <c r="H8" s="5">
        <f t="shared" si="1"/>
        <v>95.3125</v>
      </c>
      <c r="I8" s="5">
        <v>200</v>
      </c>
      <c r="J8" s="6">
        <v>700</v>
      </c>
      <c r="K8" s="6">
        <v>560</v>
      </c>
      <c r="L8" s="5">
        <f t="shared" si="2"/>
        <v>80</v>
      </c>
      <c r="M8" s="5">
        <v>200</v>
      </c>
      <c r="N8" s="6">
        <v>720</v>
      </c>
      <c r="O8" s="6">
        <v>280</v>
      </c>
      <c r="P8" s="5">
        <f t="shared" si="3"/>
        <v>38.888888888888893</v>
      </c>
      <c r="Q8" s="5">
        <v>2.81</v>
      </c>
      <c r="R8" s="6">
        <v>720</v>
      </c>
      <c r="S8" s="6">
        <v>230</v>
      </c>
      <c r="T8" s="5">
        <f t="shared" si="4"/>
        <v>31.944444444444443</v>
      </c>
      <c r="U8" s="5">
        <v>0.63</v>
      </c>
      <c r="V8" s="6">
        <v>750</v>
      </c>
      <c r="W8" s="6">
        <v>580</v>
      </c>
      <c r="X8" s="5">
        <f t="shared" si="5"/>
        <v>77.333333333333329</v>
      </c>
      <c r="Y8" s="5">
        <v>63.27</v>
      </c>
      <c r="Z8" s="6">
        <f t="shared" si="6"/>
        <v>3530</v>
      </c>
      <c r="AA8" s="6">
        <f t="shared" si="7"/>
        <v>2260</v>
      </c>
      <c r="AB8" s="5">
        <f t="shared" si="8"/>
        <v>64.022662889518415</v>
      </c>
      <c r="AC8" s="5">
        <f t="shared" si="9"/>
        <v>466.71</v>
      </c>
      <c r="AD8" s="17">
        <f t="shared" si="10"/>
        <v>8.300283286118983</v>
      </c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</row>
    <row r="9" spans="1:195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750</v>
      </c>
      <c r="G9" s="6">
        <v>730</v>
      </c>
      <c r="H9" s="5">
        <f t="shared" si="1"/>
        <v>97.333333333333343</v>
      </c>
      <c r="I9" s="5">
        <v>51.32</v>
      </c>
      <c r="J9" s="6">
        <v>750</v>
      </c>
      <c r="K9" s="6">
        <v>630</v>
      </c>
      <c r="L9" s="5">
        <f t="shared" si="2"/>
        <v>84</v>
      </c>
      <c r="M9" s="5">
        <v>200</v>
      </c>
      <c r="N9" s="6">
        <v>640</v>
      </c>
      <c r="O9" s="6">
        <v>190</v>
      </c>
      <c r="P9" s="5">
        <f t="shared" si="3"/>
        <v>29.6875</v>
      </c>
      <c r="Q9" s="5">
        <v>0.34</v>
      </c>
      <c r="R9" s="6">
        <v>700</v>
      </c>
      <c r="S9" s="6">
        <v>230</v>
      </c>
      <c r="T9" s="5">
        <f t="shared" si="4"/>
        <v>32.857142857142854</v>
      </c>
      <c r="U9" s="5">
        <v>0.56000000000000005</v>
      </c>
      <c r="V9" s="6">
        <v>690</v>
      </c>
      <c r="W9" s="6">
        <v>580</v>
      </c>
      <c r="X9" s="5">
        <f t="shared" si="5"/>
        <v>84.05797101449275</v>
      </c>
      <c r="Y9" s="5">
        <v>200</v>
      </c>
      <c r="Z9" s="6">
        <f t="shared" si="6"/>
        <v>3530</v>
      </c>
      <c r="AA9" s="6">
        <f t="shared" si="7"/>
        <v>2360</v>
      </c>
      <c r="AB9" s="5">
        <f t="shared" si="8"/>
        <v>66.855524079320119</v>
      </c>
      <c r="AC9" s="5">
        <f t="shared" si="9"/>
        <v>452.22</v>
      </c>
      <c r="AD9" s="17">
        <f t="shared" si="10"/>
        <v>10.906515580736546</v>
      </c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</row>
    <row r="10" spans="1:195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750</v>
      </c>
      <c r="G10" s="6">
        <v>730</v>
      </c>
      <c r="H10" s="5">
        <f t="shared" si="1"/>
        <v>97.333333333333343</v>
      </c>
      <c r="I10" s="5">
        <v>200</v>
      </c>
      <c r="J10" s="6">
        <v>730</v>
      </c>
      <c r="K10" s="6">
        <v>600</v>
      </c>
      <c r="L10" s="5">
        <f t="shared" si="2"/>
        <v>82.191780821917803</v>
      </c>
      <c r="M10" s="5">
        <v>200</v>
      </c>
      <c r="N10" s="6">
        <v>680</v>
      </c>
      <c r="O10" s="6">
        <v>350</v>
      </c>
      <c r="P10" s="5">
        <f t="shared" si="3"/>
        <v>51.470588235294116</v>
      </c>
      <c r="Q10" s="5">
        <v>200</v>
      </c>
      <c r="R10" s="6">
        <v>700</v>
      </c>
      <c r="S10" s="6">
        <v>130</v>
      </c>
      <c r="T10" s="5">
        <f t="shared" si="4"/>
        <v>18.571428571428573</v>
      </c>
      <c r="U10" s="5">
        <v>1.82</v>
      </c>
      <c r="V10" s="6">
        <v>670</v>
      </c>
      <c r="W10" s="6">
        <v>490</v>
      </c>
      <c r="X10" s="5">
        <f t="shared" si="5"/>
        <v>73.134328358208961</v>
      </c>
      <c r="Y10" s="5">
        <v>200</v>
      </c>
      <c r="Z10" s="6">
        <f t="shared" si="6"/>
        <v>3530</v>
      </c>
      <c r="AA10" s="6">
        <f t="shared" si="7"/>
        <v>2300</v>
      </c>
      <c r="AB10" s="5">
        <f t="shared" si="8"/>
        <v>65.155807365439088</v>
      </c>
      <c r="AC10" s="5">
        <f t="shared" si="9"/>
        <v>801.82</v>
      </c>
      <c r="AD10" s="17">
        <f t="shared" si="10"/>
        <v>8.9235127478753498</v>
      </c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</row>
    <row r="11" spans="1:195">
      <c r="A11" s="4" t="s">
        <v>11</v>
      </c>
      <c r="B11" s="2">
        <v>3530</v>
      </c>
      <c r="C11" s="8">
        <v>1879</v>
      </c>
      <c r="D11" s="5">
        <f t="shared" si="0"/>
        <v>53.229461756373944</v>
      </c>
      <c r="E11" s="7">
        <v>580.96</v>
      </c>
      <c r="F11" s="6">
        <v>650</v>
      </c>
      <c r="G11" s="6">
        <v>610</v>
      </c>
      <c r="H11" s="5">
        <f t="shared" si="1"/>
        <v>93.84615384615384</v>
      </c>
      <c r="I11" s="5">
        <v>6.29</v>
      </c>
      <c r="J11" s="6">
        <v>590</v>
      </c>
      <c r="K11" s="6">
        <v>460</v>
      </c>
      <c r="L11" s="5">
        <f t="shared" si="2"/>
        <v>77.966101694915253</v>
      </c>
      <c r="M11" s="5">
        <v>200</v>
      </c>
      <c r="N11" s="6">
        <v>790</v>
      </c>
      <c r="O11" s="6">
        <v>300</v>
      </c>
      <c r="P11" s="5">
        <f t="shared" si="3"/>
        <v>37.974683544303801</v>
      </c>
      <c r="Q11" s="5">
        <v>0.28999999999999998</v>
      </c>
      <c r="R11" s="6">
        <v>780</v>
      </c>
      <c r="S11" s="6">
        <v>200</v>
      </c>
      <c r="T11" s="5">
        <f t="shared" si="4"/>
        <v>25.641025641025639</v>
      </c>
      <c r="U11" s="5">
        <v>0.08</v>
      </c>
      <c r="V11" s="6">
        <v>720</v>
      </c>
      <c r="W11" s="6">
        <v>530</v>
      </c>
      <c r="X11" s="5">
        <f t="shared" si="5"/>
        <v>73.611111111111114</v>
      </c>
      <c r="Y11" s="5">
        <v>200</v>
      </c>
      <c r="Z11" s="6">
        <f t="shared" si="6"/>
        <v>3530</v>
      </c>
      <c r="AA11" s="6">
        <f t="shared" si="7"/>
        <v>2100</v>
      </c>
      <c r="AB11" s="5">
        <f t="shared" si="8"/>
        <v>59.490084985835686</v>
      </c>
      <c r="AC11" s="5">
        <f t="shared" si="9"/>
        <v>406.65999999999997</v>
      </c>
      <c r="AD11" s="17">
        <f t="shared" si="10"/>
        <v>6.2606232294617428</v>
      </c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</row>
    <row r="12" spans="1:195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780</v>
      </c>
      <c r="G12" s="6">
        <v>760</v>
      </c>
      <c r="H12" s="5">
        <f t="shared" si="1"/>
        <v>97.435897435897431</v>
      </c>
      <c r="I12" s="5">
        <v>3.39</v>
      </c>
      <c r="J12" s="6">
        <v>660</v>
      </c>
      <c r="K12" s="6">
        <v>490</v>
      </c>
      <c r="L12" s="5">
        <f t="shared" si="2"/>
        <v>74.242424242424249</v>
      </c>
      <c r="M12" s="5">
        <v>200</v>
      </c>
      <c r="N12" s="6">
        <v>670</v>
      </c>
      <c r="O12" s="6">
        <v>290</v>
      </c>
      <c r="P12" s="5">
        <f t="shared" si="3"/>
        <v>43.283582089552233</v>
      </c>
      <c r="Q12" s="5">
        <v>5.35</v>
      </c>
      <c r="R12" s="6">
        <v>640</v>
      </c>
      <c r="S12" s="6">
        <v>170</v>
      </c>
      <c r="T12" s="5">
        <f t="shared" si="4"/>
        <v>26.5625</v>
      </c>
      <c r="U12" s="5">
        <v>0.03</v>
      </c>
      <c r="V12" s="6">
        <v>780</v>
      </c>
      <c r="W12" s="6">
        <v>590</v>
      </c>
      <c r="X12" s="5">
        <f t="shared" si="5"/>
        <v>75.641025641025635</v>
      </c>
      <c r="Y12" s="5">
        <v>200</v>
      </c>
      <c r="Z12" s="6">
        <f t="shared" si="6"/>
        <v>3530</v>
      </c>
      <c r="AA12" s="6">
        <f t="shared" si="7"/>
        <v>2300</v>
      </c>
      <c r="AB12" s="5">
        <f t="shared" si="8"/>
        <v>65.155807365439088</v>
      </c>
      <c r="AC12" s="5">
        <f t="shared" si="9"/>
        <v>408.77</v>
      </c>
      <c r="AD12" s="17">
        <f t="shared" si="10"/>
        <v>7.478753541076486</v>
      </c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</row>
    <row r="13" spans="1:195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720</v>
      </c>
      <c r="G13" s="6">
        <v>700</v>
      </c>
      <c r="H13" s="5">
        <f t="shared" si="1"/>
        <v>97.222222222222214</v>
      </c>
      <c r="I13" s="5">
        <v>4.95</v>
      </c>
      <c r="J13" s="6">
        <v>690</v>
      </c>
      <c r="K13" s="6">
        <v>590</v>
      </c>
      <c r="L13" s="5">
        <f t="shared" si="2"/>
        <v>85.507246376811594</v>
      </c>
      <c r="M13" s="5">
        <v>200</v>
      </c>
      <c r="N13" s="6">
        <v>710</v>
      </c>
      <c r="O13" s="6">
        <v>230</v>
      </c>
      <c r="P13" s="5">
        <f t="shared" si="3"/>
        <v>32.394366197183103</v>
      </c>
      <c r="Q13" s="5">
        <v>0.05</v>
      </c>
      <c r="R13" s="6">
        <v>720</v>
      </c>
      <c r="S13" s="6">
        <v>290</v>
      </c>
      <c r="T13" s="5">
        <f t="shared" si="4"/>
        <v>40.277777777777779</v>
      </c>
      <c r="U13" s="5">
        <v>19.71</v>
      </c>
      <c r="V13" s="6">
        <v>690</v>
      </c>
      <c r="W13" s="6">
        <v>530</v>
      </c>
      <c r="X13" s="5">
        <f t="shared" si="5"/>
        <v>76.811594202898547</v>
      </c>
      <c r="Y13" s="5">
        <v>200</v>
      </c>
      <c r="Z13" s="6">
        <f t="shared" si="6"/>
        <v>3530</v>
      </c>
      <c r="AA13" s="6">
        <f t="shared" si="7"/>
        <v>2340</v>
      </c>
      <c r="AB13" s="5">
        <f t="shared" si="8"/>
        <v>66.288951841359776</v>
      </c>
      <c r="AC13" s="5">
        <f t="shared" si="9"/>
        <v>424.71000000000004</v>
      </c>
      <c r="AD13" s="17">
        <f t="shared" si="10"/>
        <v>10.000000000000007</v>
      </c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</row>
    <row r="14" spans="1:195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680</v>
      </c>
      <c r="G14" s="6">
        <v>640</v>
      </c>
      <c r="H14" s="5">
        <f t="shared" si="1"/>
        <v>94.117647058823522</v>
      </c>
      <c r="I14" s="5">
        <v>1.52</v>
      </c>
      <c r="J14" s="6">
        <v>780</v>
      </c>
      <c r="K14" s="6">
        <v>680</v>
      </c>
      <c r="L14" s="5">
        <f t="shared" si="2"/>
        <v>87.179487179487182</v>
      </c>
      <c r="M14" s="5">
        <v>200</v>
      </c>
      <c r="N14" s="6">
        <v>680</v>
      </c>
      <c r="O14" s="6">
        <v>180</v>
      </c>
      <c r="P14" s="5">
        <f t="shared" si="3"/>
        <v>26.47058823529412</v>
      </c>
      <c r="Q14" s="5">
        <v>0.04</v>
      </c>
      <c r="R14" s="6">
        <v>730</v>
      </c>
      <c r="S14" s="6">
        <v>240</v>
      </c>
      <c r="T14" s="5">
        <f t="shared" si="4"/>
        <v>32.87671232876712</v>
      </c>
      <c r="U14" s="5">
        <v>3.91</v>
      </c>
      <c r="V14" s="6">
        <v>660</v>
      </c>
      <c r="W14" s="6">
        <v>450</v>
      </c>
      <c r="X14" s="5">
        <f t="shared" si="5"/>
        <v>68.181818181818173</v>
      </c>
      <c r="Y14" s="5">
        <v>200</v>
      </c>
      <c r="Z14" s="6">
        <f t="shared" si="6"/>
        <v>3530</v>
      </c>
      <c r="AA14" s="6">
        <f t="shared" si="7"/>
        <v>2190</v>
      </c>
      <c r="AB14" s="5">
        <f t="shared" si="8"/>
        <v>62.039660056657219</v>
      </c>
      <c r="AC14" s="5">
        <f t="shared" si="9"/>
        <v>405.47</v>
      </c>
      <c r="AD14" s="17">
        <f t="shared" si="10"/>
        <v>5.9490084985835594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</row>
    <row r="15" spans="1:195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670</v>
      </c>
      <c r="G15" s="6">
        <v>630</v>
      </c>
      <c r="H15" s="5">
        <f t="shared" si="1"/>
        <v>94.029850746268664</v>
      </c>
      <c r="I15" s="5">
        <v>1.74</v>
      </c>
      <c r="J15" s="6">
        <v>710</v>
      </c>
      <c r="K15" s="6">
        <v>550</v>
      </c>
      <c r="L15" s="5">
        <f t="shared" si="2"/>
        <v>77.464788732394368</v>
      </c>
      <c r="M15" s="5">
        <v>200</v>
      </c>
      <c r="N15" s="6">
        <v>810</v>
      </c>
      <c r="O15" s="6">
        <v>320</v>
      </c>
      <c r="P15" s="5">
        <f t="shared" si="3"/>
        <v>39.506172839506171</v>
      </c>
      <c r="Q15" s="5">
        <v>0.08</v>
      </c>
      <c r="R15" s="6">
        <v>620</v>
      </c>
      <c r="S15" s="6">
        <v>40</v>
      </c>
      <c r="T15" s="5">
        <f t="shared" si="4"/>
        <v>6.4516129032258061</v>
      </c>
      <c r="U15" s="5">
        <v>0.02</v>
      </c>
      <c r="V15" s="6">
        <v>720</v>
      </c>
      <c r="W15" s="6">
        <v>630</v>
      </c>
      <c r="X15" s="5">
        <f t="shared" si="5"/>
        <v>87.5</v>
      </c>
      <c r="Y15" s="5">
        <v>200</v>
      </c>
      <c r="Z15" s="6">
        <f t="shared" si="6"/>
        <v>3530</v>
      </c>
      <c r="AA15" s="6">
        <f t="shared" si="7"/>
        <v>2170</v>
      </c>
      <c r="AB15" s="5">
        <f t="shared" si="8"/>
        <v>61.473087818696882</v>
      </c>
      <c r="AC15" s="5">
        <f t="shared" si="9"/>
        <v>401.84000000000003</v>
      </c>
      <c r="AD15" s="17">
        <f t="shared" si="10"/>
        <v>4.9858356940509907</v>
      </c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</row>
    <row r="16" spans="1:195">
      <c r="A16" s="13" t="s">
        <v>16</v>
      </c>
      <c r="B16" s="14"/>
      <c r="C16" s="14"/>
      <c r="D16" s="15">
        <f>AVERAGE(D6:D15)</f>
        <v>56.130311614730886</v>
      </c>
      <c r="E16" s="15">
        <f t="shared" ref="E16" si="11">AVERAGE(E6:E15)</f>
        <v>589.60299999999995</v>
      </c>
      <c r="F16" s="16"/>
      <c r="G16" s="16"/>
      <c r="H16" s="15">
        <f t="shared" ref="H16:I16" si="12">AVERAGE(H6:H15)</f>
        <v>96.067703272635256</v>
      </c>
      <c r="I16" s="15">
        <f t="shared" si="12"/>
        <v>47.683</v>
      </c>
      <c r="J16" s="16"/>
      <c r="K16" s="16"/>
      <c r="L16" s="15">
        <f t="shared" ref="L16:M16" si="13">AVERAGE(L6:L15)</f>
        <v>80.60037001273362</v>
      </c>
      <c r="M16" s="15">
        <f t="shared" si="13"/>
        <v>200</v>
      </c>
      <c r="N16" s="16"/>
      <c r="O16" s="16"/>
      <c r="P16" s="15">
        <f t="shared" ref="P16:Q16" si="14">AVERAGE(P6:P15)</f>
        <v>37.179992215357458</v>
      </c>
      <c r="Q16" s="15">
        <f t="shared" si="14"/>
        <v>21.374000000000002</v>
      </c>
      <c r="R16" s="16"/>
      <c r="S16" s="16"/>
      <c r="T16" s="15">
        <f t="shared" ref="T16:U16" si="15">AVERAGE(T6:T15)</f>
        <v>25.678322130823904</v>
      </c>
      <c r="U16" s="15">
        <f t="shared" si="15"/>
        <v>2.9020000000000001</v>
      </c>
      <c r="V16" s="16"/>
      <c r="W16" s="16"/>
      <c r="X16" s="15">
        <f t="shared" ref="X16:Y16" si="16">AVERAGE(X6:X15)</f>
        <v>78.759471125465311</v>
      </c>
      <c r="Y16" s="15">
        <f t="shared" si="16"/>
        <v>186.327</v>
      </c>
      <c r="Z16" s="16"/>
      <c r="AA16" s="16"/>
      <c r="AB16" s="15">
        <f>AVERAGE(AB6:AB15)</f>
        <v>63.597733711048157</v>
      </c>
      <c r="AC16" s="15">
        <f>AVERAGE(AC6:AC15)</f>
        <v>458.28599999999994</v>
      </c>
      <c r="AD16" s="15">
        <f>AVERAGE(AD6:AD15)</f>
        <v>7.4674220963172786</v>
      </c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</row>
    <row r="17" spans="1:195">
      <c r="A17" s="4" t="s">
        <v>17</v>
      </c>
      <c r="B17" s="2">
        <v>3770</v>
      </c>
      <c r="C17" s="8">
        <v>1892</v>
      </c>
      <c r="D17" s="5">
        <f t="shared" ref="D17:D26" si="17">C17/B17*100</f>
        <v>50.185676392572944</v>
      </c>
      <c r="E17" s="7">
        <v>543.66</v>
      </c>
      <c r="F17" s="6">
        <v>770</v>
      </c>
      <c r="G17" s="6">
        <v>710</v>
      </c>
      <c r="H17" s="5">
        <f t="shared" ref="H17:H26" si="18">G17/F17*100</f>
        <v>92.20779220779221</v>
      </c>
      <c r="I17" s="5">
        <v>0.12</v>
      </c>
      <c r="J17" s="6">
        <v>690</v>
      </c>
      <c r="K17" s="6">
        <v>570</v>
      </c>
      <c r="L17" s="5">
        <f t="shared" ref="L17:L26" si="19">K17/J17*100</f>
        <v>82.608695652173907</v>
      </c>
      <c r="M17" s="5">
        <v>200</v>
      </c>
      <c r="N17" s="6">
        <v>730</v>
      </c>
      <c r="O17" s="6">
        <v>180</v>
      </c>
      <c r="P17" s="5">
        <f t="shared" ref="P17:P26" si="20">O17/N17*100</f>
        <v>24.657534246575342</v>
      </c>
      <c r="Q17" s="5">
        <v>0.03</v>
      </c>
      <c r="R17" s="6">
        <v>780</v>
      </c>
      <c r="S17" s="6">
        <v>260</v>
      </c>
      <c r="T17" s="5">
        <f t="shared" ref="T17:T26" si="21">S17/R17*100</f>
        <v>33.333333333333329</v>
      </c>
      <c r="U17" s="5">
        <v>1.99</v>
      </c>
      <c r="V17" s="6">
        <v>800</v>
      </c>
      <c r="W17" s="6">
        <v>440</v>
      </c>
      <c r="X17" s="5">
        <f t="shared" ref="X17:X26" si="22">W17/V17*100</f>
        <v>55.000000000000007</v>
      </c>
      <c r="Y17" s="5">
        <v>200</v>
      </c>
      <c r="Z17" s="6">
        <f t="shared" ref="Z17:Z26" si="23">F17+J17+N17+R17+V17</f>
        <v>3770</v>
      </c>
      <c r="AA17" s="6">
        <f t="shared" ref="AA17:AA26" si="24">G17+K17+O17+S17+W17</f>
        <v>2160</v>
      </c>
      <c r="AB17" s="5">
        <f t="shared" ref="AB17:AB26" si="25">AA17/Z17*100</f>
        <v>57.294429708222815</v>
      </c>
      <c r="AC17" s="5">
        <f t="shared" ref="AC17:AC26" si="26">I17+M17+Q17+U17+Y17</f>
        <v>402.14</v>
      </c>
      <c r="AD17" s="17">
        <f t="shared" ref="AD17:AD26" si="27">AB17-D17</f>
        <v>7.1087533156498708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</row>
    <row r="18" spans="1:195">
      <c r="A18" s="4" t="s">
        <v>18</v>
      </c>
      <c r="B18" s="2">
        <v>3770</v>
      </c>
      <c r="C18" s="8">
        <v>1930</v>
      </c>
      <c r="D18" s="5">
        <f t="shared" si="17"/>
        <v>51.193633952254643</v>
      </c>
      <c r="E18" s="7">
        <v>541.02</v>
      </c>
      <c r="F18" s="6">
        <v>710</v>
      </c>
      <c r="G18" s="6">
        <v>660</v>
      </c>
      <c r="H18" s="5">
        <f t="shared" si="18"/>
        <v>92.957746478873233</v>
      </c>
      <c r="I18" s="5">
        <v>13.92</v>
      </c>
      <c r="J18" s="6">
        <v>790</v>
      </c>
      <c r="K18" s="6">
        <v>610</v>
      </c>
      <c r="L18" s="5">
        <f t="shared" si="19"/>
        <v>77.215189873417728</v>
      </c>
      <c r="M18" s="5">
        <v>200</v>
      </c>
      <c r="N18" s="6">
        <v>730</v>
      </c>
      <c r="O18" s="6">
        <v>190</v>
      </c>
      <c r="P18" s="5">
        <f t="shared" si="20"/>
        <v>26.027397260273972</v>
      </c>
      <c r="Q18" s="5">
        <v>0.02</v>
      </c>
      <c r="R18" s="6">
        <v>800</v>
      </c>
      <c r="S18" s="6">
        <v>230</v>
      </c>
      <c r="T18" s="5">
        <f t="shared" si="21"/>
        <v>28.749999999999996</v>
      </c>
      <c r="U18" s="5">
        <v>0.22</v>
      </c>
      <c r="V18" s="6">
        <v>740</v>
      </c>
      <c r="W18" s="6">
        <v>430</v>
      </c>
      <c r="X18" s="5">
        <f t="shared" si="22"/>
        <v>58.108108108108105</v>
      </c>
      <c r="Y18" s="5">
        <v>28.35</v>
      </c>
      <c r="Z18" s="6">
        <f t="shared" si="23"/>
        <v>3770</v>
      </c>
      <c r="AA18" s="6">
        <f t="shared" si="24"/>
        <v>2120</v>
      </c>
      <c r="AB18" s="5">
        <f t="shared" si="25"/>
        <v>56.233421750663126</v>
      </c>
      <c r="AC18" s="5">
        <f t="shared" si="26"/>
        <v>242.51</v>
      </c>
      <c r="AD18" s="17">
        <f t="shared" si="27"/>
        <v>5.0397877984084829</v>
      </c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</row>
    <row r="19" spans="1:195">
      <c r="A19" s="4" t="s">
        <v>19</v>
      </c>
      <c r="B19" s="2">
        <v>3770</v>
      </c>
      <c r="C19" s="8">
        <v>1888</v>
      </c>
      <c r="D19" s="5">
        <f t="shared" si="17"/>
        <v>50.079575596816973</v>
      </c>
      <c r="E19" s="7">
        <v>545.33000000000004</v>
      </c>
      <c r="F19" s="6">
        <v>720</v>
      </c>
      <c r="G19" s="6">
        <v>650</v>
      </c>
      <c r="H19" s="5">
        <f t="shared" si="18"/>
        <v>90.277777777777786</v>
      </c>
      <c r="I19" s="5">
        <v>0.43</v>
      </c>
      <c r="J19" s="6">
        <v>680</v>
      </c>
      <c r="K19" s="6">
        <v>500</v>
      </c>
      <c r="L19" s="5">
        <f t="shared" si="19"/>
        <v>73.529411764705884</v>
      </c>
      <c r="M19" s="5">
        <v>200</v>
      </c>
      <c r="N19" s="6">
        <v>850</v>
      </c>
      <c r="O19" s="6">
        <v>410</v>
      </c>
      <c r="P19" s="5">
        <f t="shared" si="20"/>
        <v>48.235294117647058</v>
      </c>
      <c r="Q19" s="5">
        <v>1.82</v>
      </c>
      <c r="R19" s="6">
        <v>760</v>
      </c>
      <c r="S19" s="6">
        <v>120</v>
      </c>
      <c r="T19" s="5">
        <f t="shared" si="21"/>
        <v>15.789473684210526</v>
      </c>
      <c r="U19" s="5">
        <v>0.03</v>
      </c>
      <c r="V19" s="6">
        <v>760</v>
      </c>
      <c r="W19" s="6">
        <v>550</v>
      </c>
      <c r="X19" s="5">
        <f t="shared" si="22"/>
        <v>72.368421052631575</v>
      </c>
      <c r="Y19" s="5">
        <v>200</v>
      </c>
      <c r="Z19" s="6">
        <f t="shared" si="23"/>
        <v>3770</v>
      </c>
      <c r="AA19" s="6">
        <f t="shared" si="24"/>
        <v>2230</v>
      </c>
      <c r="AB19" s="5">
        <f t="shared" si="25"/>
        <v>59.151193633952261</v>
      </c>
      <c r="AC19" s="5">
        <f t="shared" si="26"/>
        <v>402.28</v>
      </c>
      <c r="AD19" s="17">
        <f t="shared" si="27"/>
        <v>9.0716180371352877</v>
      </c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</row>
    <row r="20" spans="1:195">
      <c r="A20" s="4" t="s">
        <v>20</v>
      </c>
      <c r="B20" s="2">
        <v>3770</v>
      </c>
      <c r="C20" s="8">
        <v>2002</v>
      </c>
      <c r="D20" s="5">
        <f t="shared" si="17"/>
        <v>53.103448275862064</v>
      </c>
      <c r="E20" s="7">
        <v>562.72</v>
      </c>
      <c r="F20" s="6">
        <v>770</v>
      </c>
      <c r="G20" s="6">
        <v>750</v>
      </c>
      <c r="H20" s="5">
        <f t="shared" si="18"/>
        <v>97.402597402597408</v>
      </c>
      <c r="I20" s="5">
        <v>74.34</v>
      </c>
      <c r="J20" s="6">
        <v>750</v>
      </c>
      <c r="K20" s="6">
        <v>580</v>
      </c>
      <c r="L20" s="5">
        <f t="shared" si="19"/>
        <v>77.333333333333329</v>
      </c>
      <c r="M20" s="5">
        <v>200</v>
      </c>
      <c r="N20" s="6">
        <v>790</v>
      </c>
      <c r="O20" s="6">
        <v>260</v>
      </c>
      <c r="P20" s="5">
        <f t="shared" si="20"/>
        <v>32.911392405063289</v>
      </c>
      <c r="Q20" s="5">
        <v>0.03</v>
      </c>
      <c r="R20" s="6">
        <v>690</v>
      </c>
      <c r="S20" s="6">
        <v>200</v>
      </c>
      <c r="T20" s="5">
        <f t="shared" si="21"/>
        <v>28.985507246376812</v>
      </c>
      <c r="U20" s="5">
        <v>0.04</v>
      </c>
      <c r="V20" s="6">
        <v>770</v>
      </c>
      <c r="W20" s="6">
        <v>510</v>
      </c>
      <c r="X20" s="5">
        <f t="shared" si="22"/>
        <v>66.233766233766232</v>
      </c>
      <c r="Y20" s="5">
        <v>15.32</v>
      </c>
      <c r="Z20" s="6">
        <f t="shared" si="23"/>
        <v>3770</v>
      </c>
      <c r="AA20" s="6">
        <f t="shared" si="24"/>
        <v>2300</v>
      </c>
      <c r="AB20" s="5">
        <f t="shared" si="25"/>
        <v>61.007957559681699</v>
      </c>
      <c r="AC20" s="5">
        <f t="shared" si="26"/>
        <v>289.73</v>
      </c>
      <c r="AD20" s="17">
        <f t="shared" si="27"/>
        <v>7.9045092838196354</v>
      </c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</row>
    <row r="21" spans="1:195">
      <c r="A21" s="4" t="s">
        <v>21</v>
      </c>
      <c r="B21" s="2">
        <v>3770</v>
      </c>
      <c r="C21" s="8">
        <v>1965</v>
      </c>
      <c r="D21" s="5">
        <f t="shared" si="17"/>
        <v>52.12201591511937</v>
      </c>
      <c r="E21" s="7">
        <v>522.42999999999995</v>
      </c>
      <c r="F21" s="6">
        <v>780</v>
      </c>
      <c r="G21" s="6">
        <v>750</v>
      </c>
      <c r="H21" s="5">
        <f t="shared" si="18"/>
        <v>96.15384615384616</v>
      </c>
      <c r="I21" s="5">
        <v>2.5299999999999998</v>
      </c>
      <c r="J21" s="6">
        <v>650</v>
      </c>
      <c r="K21" s="6">
        <v>520</v>
      </c>
      <c r="L21" s="5">
        <f t="shared" si="19"/>
        <v>80</v>
      </c>
      <c r="M21" s="5">
        <v>200</v>
      </c>
      <c r="N21" s="6">
        <v>850</v>
      </c>
      <c r="O21" s="6">
        <v>180</v>
      </c>
      <c r="P21" s="5">
        <f t="shared" si="20"/>
        <v>21.176470588235293</v>
      </c>
      <c r="Q21" s="5">
        <v>0.02</v>
      </c>
      <c r="R21" s="6">
        <v>740</v>
      </c>
      <c r="S21" s="6">
        <v>270</v>
      </c>
      <c r="T21" s="5">
        <f t="shared" si="21"/>
        <v>36.486486486486484</v>
      </c>
      <c r="U21" s="5">
        <v>0.88</v>
      </c>
      <c r="V21" s="6">
        <v>750</v>
      </c>
      <c r="W21" s="6">
        <v>410</v>
      </c>
      <c r="X21" s="5">
        <f t="shared" si="22"/>
        <v>54.666666666666664</v>
      </c>
      <c r="Y21" s="5">
        <v>5.4</v>
      </c>
      <c r="Z21" s="6">
        <f t="shared" si="23"/>
        <v>3770</v>
      </c>
      <c r="AA21" s="6">
        <f t="shared" si="24"/>
        <v>2130</v>
      </c>
      <c r="AB21" s="5">
        <f t="shared" si="25"/>
        <v>56.49867374005305</v>
      </c>
      <c r="AC21" s="5">
        <f t="shared" si="26"/>
        <v>208.83</v>
      </c>
      <c r="AD21" s="17">
        <f t="shared" si="27"/>
        <v>4.3766578249336803</v>
      </c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</row>
    <row r="22" spans="1:195">
      <c r="A22" s="4" t="s">
        <v>22</v>
      </c>
      <c r="B22" s="2">
        <v>3770</v>
      </c>
      <c r="C22" s="8">
        <v>1953</v>
      </c>
      <c r="D22" s="5">
        <f t="shared" si="17"/>
        <v>51.803713527851457</v>
      </c>
      <c r="E22" s="7">
        <v>540.04999999999995</v>
      </c>
      <c r="F22" s="6">
        <v>730</v>
      </c>
      <c r="G22" s="6">
        <v>670</v>
      </c>
      <c r="H22" s="5">
        <f t="shared" si="18"/>
        <v>91.780821917808225</v>
      </c>
      <c r="I22" s="5">
        <v>0.48</v>
      </c>
      <c r="J22" s="6">
        <v>720</v>
      </c>
      <c r="K22" s="6">
        <v>490</v>
      </c>
      <c r="L22" s="5">
        <f t="shared" si="19"/>
        <v>68.055555555555557</v>
      </c>
      <c r="M22" s="5">
        <v>200</v>
      </c>
      <c r="N22" s="6">
        <v>790</v>
      </c>
      <c r="O22" s="6">
        <v>220</v>
      </c>
      <c r="P22" s="5">
        <f t="shared" si="20"/>
        <v>27.848101265822784</v>
      </c>
      <c r="Q22" s="5">
        <v>0.02</v>
      </c>
      <c r="R22" s="6">
        <v>750</v>
      </c>
      <c r="S22" s="6">
        <v>310</v>
      </c>
      <c r="T22" s="5">
        <f t="shared" si="21"/>
        <v>41.333333333333336</v>
      </c>
      <c r="U22" s="5">
        <v>2.1800000000000002</v>
      </c>
      <c r="V22" s="6">
        <v>780</v>
      </c>
      <c r="W22" s="6">
        <v>470</v>
      </c>
      <c r="X22" s="5">
        <f t="shared" si="22"/>
        <v>60.256410256410255</v>
      </c>
      <c r="Y22" s="5">
        <v>7.6</v>
      </c>
      <c r="Z22" s="6">
        <f t="shared" si="23"/>
        <v>3770</v>
      </c>
      <c r="AA22" s="6">
        <f t="shared" si="24"/>
        <v>2160</v>
      </c>
      <c r="AB22" s="5">
        <f t="shared" si="25"/>
        <v>57.294429708222815</v>
      </c>
      <c r="AC22" s="5">
        <f t="shared" si="26"/>
        <v>210.28</v>
      </c>
      <c r="AD22" s="17">
        <f t="shared" si="27"/>
        <v>5.4907161803713578</v>
      </c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</row>
    <row r="23" spans="1:195">
      <c r="A23" s="4" t="s">
        <v>23</v>
      </c>
      <c r="B23" s="2">
        <v>3770</v>
      </c>
      <c r="C23" s="8">
        <v>1857</v>
      </c>
      <c r="D23" s="5">
        <f t="shared" si="17"/>
        <v>49.257294429708217</v>
      </c>
      <c r="E23" s="7">
        <v>547.45000000000005</v>
      </c>
      <c r="F23" s="6">
        <v>760</v>
      </c>
      <c r="G23" s="6">
        <v>740</v>
      </c>
      <c r="H23" s="5">
        <f t="shared" si="18"/>
        <v>97.368421052631575</v>
      </c>
      <c r="I23" s="5">
        <v>1.29</v>
      </c>
      <c r="J23" s="6">
        <v>690</v>
      </c>
      <c r="K23" s="6">
        <v>500</v>
      </c>
      <c r="L23" s="5">
        <f t="shared" si="19"/>
        <v>72.463768115942031</v>
      </c>
      <c r="M23" s="5">
        <v>200</v>
      </c>
      <c r="N23" s="6">
        <v>830</v>
      </c>
      <c r="O23" s="6">
        <v>230</v>
      </c>
      <c r="P23" s="5">
        <f t="shared" si="20"/>
        <v>27.710843373493976</v>
      </c>
      <c r="Q23" s="5">
        <v>0.03</v>
      </c>
      <c r="R23" s="6">
        <v>760</v>
      </c>
      <c r="S23" s="6">
        <v>260</v>
      </c>
      <c r="T23" s="5">
        <f t="shared" si="21"/>
        <v>34.210526315789473</v>
      </c>
      <c r="U23" s="5">
        <v>0.71</v>
      </c>
      <c r="V23" s="6">
        <v>730</v>
      </c>
      <c r="W23" s="6">
        <v>380</v>
      </c>
      <c r="X23" s="5">
        <f t="shared" si="22"/>
        <v>52.054794520547944</v>
      </c>
      <c r="Y23" s="5">
        <v>33.19</v>
      </c>
      <c r="Z23" s="6">
        <f t="shared" si="23"/>
        <v>3770</v>
      </c>
      <c r="AA23" s="6">
        <f t="shared" si="24"/>
        <v>2110</v>
      </c>
      <c r="AB23" s="5">
        <f t="shared" si="25"/>
        <v>55.968169761273209</v>
      </c>
      <c r="AC23" s="5">
        <f t="shared" si="26"/>
        <v>235.22</v>
      </c>
      <c r="AD23" s="17">
        <f t="shared" si="27"/>
        <v>6.7108753315649921</v>
      </c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</row>
    <row r="24" spans="1:195">
      <c r="A24" s="4" t="s">
        <v>24</v>
      </c>
      <c r="B24" s="2">
        <v>3770</v>
      </c>
      <c r="C24" s="8">
        <v>1914</v>
      </c>
      <c r="D24" s="5">
        <f t="shared" si="17"/>
        <v>50.769230769230766</v>
      </c>
      <c r="E24" s="7">
        <v>554.94000000000005</v>
      </c>
      <c r="F24" s="6">
        <v>800</v>
      </c>
      <c r="G24" s="6">
        <v>760</v>
      </c>
      <c r="H24" s="5">
        <f t="shared" si="18"/>
        <v>95</v>
      </c>
      <c r="I24" s="5">
        <v>1.89</v>
      </c>
      <c r="J24" s="6">
        <v>750</v>
      </c>
      <c r="K24" s="6">
        <v>590</v>
      </c>
      <c r="L24" s="5">
        <f t="shared" si="19"/>
        <v>78.666666666666657</v>
      </c>
      <c r="M24" s="5">
        <v>200</v>
      </c>
      <c r="N24" s="6">
        <v>750</v>
      </c>
      <c r="O24" s="6">
        <v>150</v>
      </c>
      <c r="P24" s="5">
        <f t="shared" si="20"/>
        <v>20</v>
      </c>
      <c r="Q24" s="5">
        <v>0.02</v>
      </c>
      <c r="R24" s="6">
        <v>720</v>
      </c>
      <c r="S24" s="6">
        <v>320</v>
      </c>
      <c r="T24" s="5">
        <f t="shared" si="21"/>
        <v>44.444444444444443</v>
      </c>
      <c r="U24" s="5">
        <v>13.25</v>
      </c>
      <c r="V24" s="6">
        <v>750</v>
      </c>
      <c r="W24" s="6">
        <v>450</v>
      </c>
      <c r="X24" s="5">
        <f t="shared" si="22"/>
        <v>60</v>
      </c>
      <c r="Y24" s="5">
        <v>36.130000000000003</v>
      </c>
      <c r="Z24" s="6">
        <f t="shared" si="23"/>
        <v>3770</v>
      </c>
      <c r="AA24" s="6">
        <f t="shared" si="24"/>
        <v>2270</v>
      </c>
      <c r="AB24" s="5">
        <f t="shared" si="25"/>
        <v>60.212201591511935</v>
      </c>
      <c r="AC24" s="5">
        <f t="shared" si="26"/>
        <v>251.29</v>
      </c>
      <c r="AD24" s="17">
        <f t="shared" si="27"/>
        <v>9.4429708222811684</v>
      </c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</row>
    <row r="25" spans="1:195">
      <c r="A25" s="4" t="s">
        <v>25</v>
      </c>
      <c r="B25" s="2">
        <v>3770</v>
      </c>
      <c r="C25" s="8">
        <v>1878</v>
      </c>
      <c r="D25" s="5">
        <f t="shared" si="17"/>
        <v>49.814323607427056</v>
      </c>
      <c r="E25" s="7">
        <v>531.94000000000005</v>
      </c>
      <c r="F25" s="6">
        <v>730</v>
      </c>
      <c r="G25" s="6">
        <v>690</v>
      </c>
      <c r="H25" s="5">
        <f t="shared" si="18"/>
        <v>94.520547945205479</v>
      </c>
      <c r="I25" s="5">
        <v>5.05</v>
      </c>
      <c r="J25" s="6">
        <v>660</v>
      </c>
      <c r="K25" s="6">
        <v>510</v>
      </c>
      <c r="L25" s="5">
        <f t="shared" si="19"/>
        <v>77.272727272727266</v>
      </c>
      <c r="M25" s="5">
        <v>200</v>
      </c>
      <c r="N25" s="6">
        <v>810</v>
      </c>
      <c r="O25" s="6">
        <v>160</v>
      </c>
      <c r="P25" s="5">
        <f t="shared" si="20"/>
        <v>19.753086419753085</v>
      </c>
      <c r="Q25" s="5">
        <v>0.02</v>
      </c>
      <c r="R25" s="6">
        <v>790</v>
      </c>
      <c r="S25" s="6">
        <v>360</v>
      </c>
      <c r="T25" s="5">
        <f t="shared" si="21"/>
        <v>45.569620253164558</v>
      </c>
      <c r="U25" s="5">
        <v>5.99</v>
      </c>
      <c r="V25" s="6">
        <v>780</v>
      </c>
      <c r="W25" s="6">
        <v>370</v>
      </c>
      <c r="X25" s="5">
        <f t="shared" si="22"/>
        <v>47.435897435897431</v>
      </c>
      <c r="Y25" s="5">
        <v>0.61</v>
      </c>
      <c r="Z25" s="6">
        <f t="shared" si="23"/>
        <v>3770</v>
      </c>
      <c r="AA25" s="6">
        <f t="shared" si="24"/>
        <v>2090</v>
      </c>
      <c r="AB25" s="5">
        <f t="shared" si="25"/>
        <v>55.437665782493376</v>
      </c>
      <c r="AC25" s="5">
        <f t="shared" si="26"/>
        <v>211.67000000000004</v>
      </c>
      <c r="AD25" s="17">
        <f t="shared" si="27"/>
        <v>5.6233421750663197</v>
      </c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</row>
    <row r="26" spans="1:195">
      <c r="A26" s="4" t="s">
        <v>26</v>
      </c>
      <c r="B26" s="2">
        <v>3770</v>
      </c>
      <c r="C26" s="8">
        <v>1970</v>
      </c>
      <c r="D26" s="5">
        <f t="shared" si="17"/>
        <v>52.254641909814325</v>
      </c>
      <c r="E26" s="7">
        <v>536.84</v>
      </c>
      <c r="F26" s="6">
        <v>750</v>
      </c>
      <c r="G26" s="6">
        <v>740</v>
      </c>
      <c r="H26" s="5">
        <f t="shared" si="18"/>
        <v>98.666666666666671</v>
      </c>
      <c r="I26" s="5">
        <v>2.89</v>
      </c>
      <c r="J26" s="6">
        <v>790</v>
      </c>
      <c r="K26" s="6">
        <v>620</v>
      </c>
      <c r="L26" s="5">
        <f t="shared" si="19"/>
        <v>78.48101265822784</v>
      </c>
      <c r="M26" s="5">
        <v>200</v>
      </c>
      <c r="N26" s="6">
        <v>690</v>
      </c>
      <c r="O26" s="6">
        <v>110</v>
      </c>
      <c r="P26" s="5">
        <f t="shared" si="20"/>
        <v>15.942028985507244</v>
      </c>
      <c r="Q26" s="5">
        <v>0.02</v>
      </c>
      <c r="R26" s="6">
        <v>780</v>
      </c>
      <c r="S26" s="6">
        <v>390</v>
      </c>
      <c r="T26" s="5">
        <f t="shared" si="21"/>
        <v>50</v>
      </c>
      <c r="U26" s="5">
        <v>18.78</v>
      </c>
      <c r="V26" s="6">
        <v>760</v>
      </c>
      <c r="W26" s="6">
        <v>430</v>
      </c>
      <c r="X26" s="5">
        <f t="shared" si="22"/>
        <v>56.578947368421048</v>
      </c>
      <c r="Y26" s="5">
        <v>0.75</v>
      </c>
      <c r="Z26" s="6">
        <f t="shared" si="23"/>
        <v>3770</v>
      </c>
      <c r="AA26" s="6">
        <f t="shared" si="24"/>
        <v>2290</v>
      </c>
      <c r="AB26" s="5">
        <f t="shared" si="25"/>
        <v>60.742705570291776</v>
      </c>
      <c r="AC26" s="5">
        <f t="shared" si="26"/>
        <v>222.44</v>
      </c>
      <c r="AD26" s="17">
        <f t="shared" si="27"/>
        <v>8.4880636604774509</v>
      </c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</row>
    <row r="27" spans="1:195">
      <c r="A27" s="13" t="s">
        <v>16</v>
      </c>
      <c r="B27" s="14"/>
      <c r="C27" s="14"/>
      <c r="D27" s="15">
        <f>AVERAGE(D17:D26)</f>
        <v>51.058355437665782</v>
      </c>
      <c r="E27" s="15">
        <f t="shared" ref="E27" si="28">AVERAGE(E17:E26)</f>
        <v>542.63799999999992</v>
      </c>
      <c r="F27" s="16"/>
      <c r="G27" s="16"/>
      <c r="H27" s="15">
        <f t="shared" ref="H27:I27" si="29">AVERAGE(H17:H26)</f>
        <v>94.633621760319869</v>
      </c>
      <c r="I27" s="15">
        <f t="shared" si="29"/>
        <v>10.294</v>
      </c>
      <c r="J27" s="16"/>
      <c r="K27" s="16"/>
      <c r="L27" s="15">
        <f t="shared" ref="L27:M27" si="30">AVERAGE(L17:L26)</f>
        <v>76.562636089275017</v>
      </c>
      <c r="M27" s="15">
        <f t="shared" si="30"/>
        <v>200</v>
      </c>
      <c r="N27" s="16"/>
      <c r="O27" s="16"/>
      <c r="P27" s="15">
        <f t="shared" ref="P27:Q27" si="31">AVERAGE(P17:P26)</f>
        <v>26.426214866237206</v>
      </c>
      <c r="Q27" s="15">
        <f t="shared" si="31"/>
        <v>0.20300000000000001</v>
      </c>
      <c r="R27" s="16"/>
      <c r="S27" s="16"/>
      <c r="T27" s="15">
        <f t="shared" ref="T27:U27" si="32">AVERAGE(T17:T26)</f>
        <v>35.890272509713895</v>
      </c>
      <c r="U27" s="15">
        <f t="shared" si="32"/>
        <v>4.407</v>
      </c>
      <c r="V27" s="16"/>
      <c r="W27" s="16"/>
      <c r="X27" s="15">
        <f t="shared" ref="X27:Y27" si="33">AVERAGE(X17:X26)</f>
        <v>58.270301164244927</v>
      </c>
      <c r="Y27" s="15">
        <f t="shared" si="33"/>
        <v>52.734999999999999</v>
      </c>
      <c r="Z27" s="16"/>
      <c r="AA27" s="16"/>
      <c r="AB27" s="15">
        <f>AVERAGE(AB17:AB26)</f>
        <v>57.984084880636601</v>
      </c>
      <c r="AC27" s="15">
        <f>AVERAGE(AC17:AC26)</f>
        <v>267.63900000000001</v>
      </c>
      <c r="AD27" s="15">
        <f>AVERAGE(AD17:AD26)</f>
        <v>6.9257294429708249</v>
      </c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</row>
    <row r="28" spans="1:195">
      <c r="A28" s="4" t="s">
        <v>27</v>
      </c>
      <c r="B28" s="2">
        <v>3513</v>
      </c>
      <c r="C28" s="8">
        <v>2020.9</v>
      </c>
      <c r="D28" s="5">
        <f t="shared" ref="D28:D37" si="34">C28/B28*100</f>
        <v>57.52633077142044</v>
      </c>
      <c r="E28" s="7">
        <v>512.24</v>
      </c>
      <c r="F28" s="6">
        <v>701</v>
      </c>
      <c r="G28" s="6">
        <v>644</v>
      </c>
      <c r="H28" s="5">
        <f t="shared" ref="H28:H37" si="35">G28/F28*100</f>
        <v>91.868758915834519</v>
      </c>
      <c r="I28" s="5">
        <v>0.49</v>
      </c>
      <c r="J28" s="6">
        <v>651</v>
      </c>
      <c r="K28" s="6">
        <v>479</v>
      </c>
      <c r="L28" s="5">
        <f t="shared" ref="L28:L37" si="36">K28/J28*100</f>
        <v>73.579109062980024</v>
      </c>
      <c r="M28" s="5">
        <v>13.37</v>
      </c>
      <c r="N28" s="6">
        <v>781</v>
      </c>
      <c r="O28" s="6">
        <v>332</v>
      </c>
      <c r="P28" s="5">
        <f t="shared" ref="P28:P37" si="37">O28/N28*100</f>
        <v>42.509603072983353</v>
      </c>
      <c r="Q28" s="5">
        <v>0.23</v>
      </c>
      <c r="R28" s="6">
        <v>821</v>
      </c>
      <c r="S28" s="6">
        <v>295</v>
      </c>
      <c r="T28" s="5">
        <f t="shared" ref="T28:T37" si="38">S28/R28*100</f>
        <v>35.931790499390985</v>
      </c>
      <c r="U28" s="5">
        <v>0.72</v>
      </c>
      <c r="V28" s="6">
        <v>559</v>
      </c>
      <c r="W28" s="6">
        <v>365</v>
      </c>
      <c r="X28" s="5">
        <f t="shared" ref="X28:X37" si="39">W28/V28*100</f>
        <v>65.295169946332734</v>
      </c>
      <c r="Y28" s="5">
        <v>25.25</v>
      </c>
      <c r="Z28" s="6">
        <f t="shared" ref="Z28:Z37" si="40">F28+J28+N28+R28+V28</f>
        <v>3513</v>
      </c>
      <c r="AA28" s="6">
        <f t="shared" ref="AA28:AA37" si="41">G28+K28+O28+S28+W28</f>
        <v>2115</v>
      </c>
      <c r="AB28" s="5">
        <f t="shared" ref="AB28:AB37" si="42">AA28/Z28*100</f>
        <v>60.204953031596929</v>
      </c>
      <c r="AC28" s="5">
        <f t="shared" ref="AC28:AC37" si="43">I28+M28+Q28+U28+Y28</f>
        <v>40.06</v>
      </c>
      <c r="AD28" s="17">
        <f t="shared" ref="AD28:AD37" si="44">AB28-D28</f>
        <v>2.6786222601764891</v>
      </c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</row>
    <row r="29" spans="1:195">
      <c r="A29" s="4" t="s">
        <v>28</v>
      </c>
      <c r="B29" s="2">
        <v>3513</v>
      </c>
      <c r="C29" s="8">
        <v>2046.7</v>
      </c>
      <c r="D29" s="5">
        <f t="shared" si="34"/>
        <v>58.260745801309419</v>
      </c>
      <c r="E29" s="7">
        <v>544.28</v>
      </c>
      <c r="F29" s="6">
        <v>636</v>
      </c>
      <c r="G29" s="6">
        <v>602</v>
      </c>
      <c r="H29" s="5">
        <f t="shared" si="35"/>
        <v>94.654088050314471</v>
      </c>
      <c r="I29" s="5">
        <v>0.28999999999999998</v>
      </c>
      <c r="J29" s="6">
        <v>706</v>
      </c>
      <c r="K29" s="6">
        <v>551</v>
      </c>
      <c r="L29" s="5">
        <f t="shared" si="36"/>
        <v>78.04532577903683</v>
      </c>
      <c r="M29" s="5">
        <v>200</v>
      </c>
      <c r="N29" s="6">
        <v>801</v>
      </c>
      <c r="O29" s="6">
        <v>333</v>
      </c>
      <c r="P29" s="5">
        <f t="shared" si="37"/>
        <v>41.573033707865171</v>
      </c>
      <c r="Q29" s="5">
        <v>0.38</v>
      </c>
      <c r="R29" s="6">
        <v>708</v>
      </c>
      <c r="S29" s="6">
        <v>211</v>
      </c>
      <c r="T29" s="5">
        <f t="shared" si="38"/>
        <v>29.802259887005651</v>
      </c>
      <c r="U29" s="5">
        <v>0.03</v>
      </c>
      <c r="V29" s="6">
        <v>662</v>
      </c>
      <c r="W29" s="6">
        <v>407</v>
      </c>
      <c r="X29" s="5">
        <f t="shared" si="39"/>
        <v>61.480362537764357</v>
      </c>
      <c r="Y29" s="5">
        <v>0.61</v>
      </c>
      <c r="Z29" s="6">
        <f t="shared" si="40"/>
        <v>3513</v>
      </c>
      <c r="AA29" s="6">
        <f t="shared" si="41"/>
        <v>2104</v>
      </c>
      <c r="AB29" s="5">
        <f t="shared" si="42"/>
        <v>59.891830344434958</v>
      </c>
      <c r="AC29" s="5">
        <f t="shared" si="43"/>
        <v>201.31</v>
      </c>
      <c r="AD29" s="17">
        <f t="shared" si="44"/>
        <v>1.6310845431255387</v>
      </c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</row>
    <row r="30" spans="1:195">
      <c r="A30" s="4" t="s">
        <v>29</v>
      </c>
      <c r="B30" s="2">
        <v>3513</v>
      </c>
      <c r="C30" s="8">
        <v>2091.4</v>
      </c>
      <c r="D30" s="5">
        <f t="shared" si="34"/>
        <v>59.533162539140335</v>
      </c>
      <c r="E30" s="7">
        <v>552.72199999999998</v>
      </c>
      <c r="F30" s="6">
        <v>662</v>
      </c>
      <c r="G30" s="6">
        <v>626</v>
      </c>
      <c r="H30" s="5">
        <f t="shared" si="35"/>
        <v>94.561933534743204</v>
      </c>
      <c r="I30" s="5">
        <v>1.31</v>
      </c>
      <c r="J30" s="6">
        <v>633</v>
      </c>
      <c r="K30" s="6">
        <v>491</v>
      </c>
      <c r="L30" s="5">
        <f t="shared" si="36"/>
        <v>77.567140600315952</v>
      </c>
      <c r="M30" s="5">
        <v>200</v>
      </c>
      <c r="N30" s="6">
        <v>757</v>
      </c>
      <c r="O30" s="6">
        <v>278</v>
      </c>
      <c r="P30" s="5">
        <f t="shared" si="37"/>
        <v>36.723910171730516</v>
      </c>
      <c r="Q30" s="5">
        <v>0.06</v>
      </c>
      <c r="R30" s="6">
        <v>771</v>
      </c>
      <c r="S30" s="6">
        <v>308</v>
      </c>
      <c r="T30" s="5">
        <f t="shared" si="38"/>
        <v>39.948119325551232</v>
      </c>
      <c r="U30" s="5">
        <v>0.66</v>
      </c>
      <c r="V30" s="6">
        <v>690</v>
      </c>
      <c r="W30" s="6">
        <v>450</v>
      </c>
      <c r="X30" s="5">
        <f t="shared" si="39"/>
        <v>65.217391304347828</v>
      </c>
      <c r="Y30" s="5">
        <v>16.41</v>
      </c>
      <c r="Z30" s="6">
        <f t="shared" si="40"/>
        <v>3513</v>
      </c>
      <c r="AA30" s="6">
        <f t="shared" si="41"/>
        <v>2153</v>
      </c>
      <c r="AB30" s="5">
        <f t="shared" si="42"/>
        <v>61.286649587247368</v>
      </c>
      <c r="AC30" s="5">
        <f t="shared" si="43"/>
        <v>218.44</v>
      </c>
      <c r="AD30" s="17">
        <f t="shared" si="44"/>
        <v>1.7534870481070328</v>
      </c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</row>
    <row r="31" spans="1:195">
      <c r="A31" s="4" t="s">
        <v>30</v>
      </c>
      <c r="B31" s="2">
        <v>3513</v>
      </c>
      <c r="C31" s="8">
        <v>2060.4</v>
      </c>
      <c r="D31" s="5">
        <f t="shared" si="34"/>
        <v>58.650725875320241</v>
      </c>
      <c r="E31" s="7">
        <v>528.85</v>
      </c>
      <c r="F31" s="6">
        <v>813</v>
      </c>
      <c r="G31" s="6">
        <v>785</v>
      </c>
      <c r="H31" s="5">
        <f t="shared" si="35"/>
        <v>96.555965559655604</v>
      </c>
      <c r="I31" s="5">
        <v>0.7</v>
      </c>
      <c r="J31" s="6">
        <v>698</v>
      </c>
      <c r="K31" s="6">
        <v>563</v>
      </c>
      <c r="L31" s="5">
        <f t="shared" si="36"/>
        <v>80.659025787965618</v>
      </c>
      <c r="M31" s="5">
        <v>200</v>
      </c>
      <c r="N31" s="6">
        <v>584</v>
      </c>
      <c r="O31" s="6">
        <v>170</v>
      </c>
      <c r="P31" s="5">
        <f t="shared" si="37"/>
        <v>29.109589041095891</v>
      </c>
      <c r="Q31" s="5">
        <v>0.06</v>
      </c>
      <c r="R31" s="6">
        <v>676</v>
      </c>
      <c r="S31" s="6">
        <v>373</v>
      </c>
      <c r="T31" s="5">
        <f t="shared" si="38"/>
        <v>55.177514792899409</v>
      </c>
      <c r="U31" s="5">
        <v>18.57</v>
      </c>
      <c r="V31" s="6">
        <v>742</v>
      </c>
      <c r="W31" s="6">
        <v>503</v>
      </c>
      <c r="X31" s="5">
        <f t="shared" si="39"/>
        <v>67.789757412398927</v>
      </c>
      <c r="Y31" s="5">
        <v>2.2599999999999998</v>
      </c>
      <c r="Z31" s="6">
        <f t="shared" si="40"/>
        <v>3513</v>
      </c>
      <c r="AA31" s="6">
        <f t="shared" si="41"/>
        <v>2394</v>
      </c>
      <c r="AB31" s="5">
        <f t="shared" si="42"/>
        <v>68.146883005977799</v>
      </c>
      <c r="AC31" s="5">
        <f t="shared" si="43"/>
        <v>221.58999999999997</v>
      </c>
      <c r="AD31" s="17">
        <f t="shared" si="44"/>
        <v>9.4961571306575578</v>
      </c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</row>
    <row r="32" spans="1:195">
      <c r="A32" s="4" t="s">
        <v>31</v>
      </c>
      <c r="B32" s="2">
        <v>3513</v>
      </c>
      <c r="C32" s="8">
        <v>2138.1999999999998</v>
      </c>
      <c r="D32" s="5">
        <f t="shared" si="34"/>
        <v>60.865357244520347</v>
      </c>
      <c r="E32" s="7">
        <v>530.95899999999995</v>
      </c>
      <c r="F32" s="6">
        <v>688</v>
      </c>
      <c r="G32" s="6">
        <v>675</v>
      </c>
      <c r="H32" s="5">
        <f t="shared" si="35"/>
        <v>98.110465116279073</v>
      </c>
      <c r="I32" s="5">
        <v>43.53</v>
      </c>
      <c r="J32" s="6">
        <v>704</v>
      </c>
      <c r="K32" s="6">
        <v>495</v>
      </c>
      <c r="L32" s="5">
        <f t="shared" si="36"/>
        <v>70.3125</v>
      </c>
      <c r="M32" s="5">
        <v>114.6</v>
      </c>
      <c r="N32" s="6">
        <v>634</v>
      </c>
      <c r="O32" s="6">
        <v>221</v>
      </c>
      <c r="P32" s="5">
        <f t="shared" si="37"/>
        <v>34.858044164037857</v>
      </c>
      <c r="Q32" s="5">
        <v>0.03</v>
      </c>
      <c r="R32" s="6">
        <v>755</v>
      </c>
      <c r="S32" s="6">
        <v>314</v>
      </c>
      <c r="T32" s="5">
        <f t="shared" si="38"/>
        <v>41.589403973509938</v>
      </c>
      <c r="U32" s="5">
        <v>0.56000000000000005</v>
      </c>
      <c r="V32" s="6">
        <v>732</v>
      </c>
      <c r="W32" s="6">
        <v>539</v>
      </c>
      <c r="X32" s="5">
        <f t="shared" si="39"/>
        <v>73.63387978142076</v>
      </c>
      <c r="Y32" s="5">
        <v>73.97</v>
      </c>
      <c r="Z32" s="6">
        <f t="shared" si="40"/>
        <v>3513</v>
      </c>
      <c r="AA32" s="6">
        <f t="shared" si="41"/>
        <v>2244</v>
      </c>
      <c r="AB32" s="5">
        <f t="shared" si="42"/>
        <v>63.877028181041837</v>
      </c>
      <c r="AC32" s="5">
        <f t="shared" si="43"/>
        <v>232.69</v>
      </c>
      <c r="AD32" s="17">
        <f t="shared" si="44"/>
        <v>3.0116709365214902</v>
      </c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</row>
    <row r="33" spans="1:195">
      <c r="A33" s="4" t="s">
        <v>32</v>
      </c>
      <c r="B33" s="2">
        <v>3513</v>
      </c>
      <c r="C33" s="8">
        <v>2019.6</v>
      </c>
      <c r="D33" s="5">
        <f t="shared" si="34"/>
        <v>57.489325362937663</v>
      </c>
      <c r="E33" s="7">
        <v>537.73</v>
      </c>
      <c r="F33" s="6">
        <v>781</v>
      </c>
      <c r="G33" s="6">
        <v>746</v>
      </c>
      <c r="H33" s="5">
        <f t="shared" si="35"/>
        <v>95.518565941101159</v>
      </c>
      <c r="I33" s="18">
        <v>0.84</v>
      </c>
      <c r="J33" s="6">
        <v>639</v>
      </c>
      <c r="K33" s="6">
        <v>470</v>
      </c>
      <c r="L33" s="5">
        <f t="shared" si="36"/>
        <v>73.552425665101723</v>
      </c>
      <c r="M33" s="5">
        <v>200</v>
      </c>
      <c r="N33" s="6">
        <v>839</v>
      </c>
      <c r="O33" s="6">
        <v>348</v>
      </c>
      <c r="P33" s="5">
        <f t="shared" si="37"/>
        <v>41.477949940405246</v>
      </c>
      <c r="Q33" s="5">
        <v>0.04</v>
      </c>
      <c r="R33" s="6">
        <v>672</v>
      </c>
      <c r="S33" s="6">
        <v>321</v>
      </c>
      <c r="T33" s="5">
        <f t="shared" si="38"/>
        <v>47.767857142857146</v>
      </c>
      <c r="U33" s="5">
        <v>2.04</v>
      </c>
      <c r="V33" s="6">
        <v>582</v>
      </c>
      <c r="W33" s="6">
        <v>395</v>
      </c>
      <c r="X33" s="5">
        <f t="shared" si="39"/>
        <v>67.869415807560145</v>
      </c>
      <c r="Y33" s="5">
        <v>104.65</v>
      </c>
      <c r="Z33" s="6">
        <f t="shared" si="40"/>
        <v>3513</v>
      </c>
      <c r="AA33" s="6">
        <f t="shared" si="41"/>
        <v>2280</v>
      </c>
      <c r="AB33" s="5">
        <f t="shared" si="42"/>
        <v>64.901793339026469</v>
      </c>
      <c r="AC33" s="5">
        <f t="shared" si="43"/>
        <v>307.57</v>
      </c>
      <c r="AD33" s="17">
        <f t="shared" si="44"/>
        <v>7.4124679760888057</v>
      </c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</row>
    <row r="34" spans="1:195">
      <c r="A34" s="4" t="s">
        <v>33</v>
      </c>
      <c r="B34" s="2">
        <v>3513</v>
      </c>
      <c r="C34" s="8">
        <v>2017.2</v>
      </c>
      <c r="D34" s="5">
        <f t="shared" si="34"/>
        <v>57.421007685738687</v>
      </c>
      <c r="E34" s="7">
        <v>545.98</v>
      </c>
      <c r="F34" s="6">
        <v>678</v>
      </c>
      <c r="G34" s="6">
        <v>609</v>
      </c>
      <c r="H34" s="5">
        <f t="shared" si="35"/>
        <v>89.82300884955751</v>
      </c>
      <c r="I34" s="5">
        <v>0.19</v>
      </c>
      <c r="J34" s="6">
        <v>846</v>
      </c>
      <c r="K34" s="6">
        <v>667</v>
      </c>
      <c r="L34" s="5">
        <f t="shared" si="36"/>
        <v>78.841607565011813</v>
      </c>
      <c r="M34" s="5">
        <v>200</v>
      </c>
      <c r="N34" s="6">
        <v>697</v>
      </c>
      <c r="O34" s="6">
        <v>249</v>
      </c>
      <c r="P34" s="5">
        <f t="shared" si="37"/>
        <v>35.724533715925396</v>
      </c>
      <c r="Q34" s="5">
        <v>0.03</v>
      </c>
      <c r="R34" s="6">
        <v>619</v>
      </c>
      <c r="S34" s="6">
        <v>256</v>
      </c>
      <c r="T34" s="5">
        <f t="shared" si="38"/>
        <v>41.35702746365105</v>
      </c>
      <c r="U34" s="5">
        <v>0.04</v>
      </c>
      <c r="V34" s="6">
        <v>673</v>
      </c>
      <c r="W34" s="6">
        <v>467</v>
      </c>
      <c r="X34" s="5">
        <f t="shared" si="39"/>
        <v>69.390787518573546</v>
      </c>
      <c r="Y34" s="5">
        <v>39.69</v>
      </c>
      <c r="Z34" s="6">
        <f t="shared" si="40"/>
        <v>3513</v>
      </c>
      <c r="AA34" s="6">
        <f t="shared" si="41"/>
        <v>2248</v>
      </c>
      <c r="AB34" s="5">
        <f t="shared" si="42"/>
        <v>63.990890976373471</v>
      </c>
      <c r="AC34" s="5">
        <f t="shared" si="43"/>
        <v>239.95</v>
      </c>
      <c r="AD34" s="17">
        <f t="shared" si="44"/>
        <v>6.5698832906347846</v>
      </c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</row>
    <row r="35" spans="1:195">
      <c r="A35" s="4" t="s">
        <v>34</v>
      </c>
      <c r="B35" s="2">
        <v>3513</v>
      </c>
      <c r="C35" s="8">
        <v>2109.9</v>
      </c>
      <c r="D35" s="5">
        <f t="shared" si="34"/>
        <v>60.05977796754911</v>
      </c>
      <c r="E35" s="7">
        <v>537.44000000000005</v>
      </c>
      <c r="F35" s="6">
        <v>744</v>
      </c>
      <c r="G35" s="6">
        <v>708</v>
      </c>
      <c r="H35" s="5">
        <f t="shared" si="35"/>
        <v>95.161290322580655</v>
      </c>
      <c r="I35" s="5">
        <v>0.13</v>
      </c>
      <c r="J35" s="6">
        <v>764</v>
      </c>
      <c r="K35" s="6">
        <v>495</v>
      </c>
      <c r="L35" s="5">
        <f t="shared" si="36"/>
        <v>64.790575916230367</v>
      </c>
      <c r="M35" s="5">
        <v>200</v>
      </c>
      <c r="N35" s="6">
        <v>633</v>
      </c>
      <c r="O35" s="6">
        <v>282</v>
      </c>
      <c r="P35" s="5">
        <f t="shared" si="37"/>
        <v>44.549763033175353</v>
      </c>
      <c r="Q35" s="5">
        <v>2.2599999999999998</v>
      </c>
      <c r="R35" s="6">
        <v>730</v>
      </c>
      <c r="S35" s="6">
        <v>330</v>
      </c>
      <c r="T35" s="5">
        <f t="shared" si="38"/>
        <v>45.205479452054789</v>
      </c>
      <c r="U35" s="5">
        <v>4.26</v>
      </c>
      <c r="V35" s="6">
        <v>642</v>
      </c>
      <c r="W35" s="6">
        <v>475</v>
      </c>
      <c r="X35" s="5">
        <f t="shared" si="39"/>
        <v>73.987538940809969</v>
      </c>
      <c r="Y35" s="5">
        <v>103.21</v>
      </c>
      <c r="Z35" s="6">
        <f t="shared" si="40"/>
        <v>3513</v>
      </c>
      <c r="AA35" s="6">
        <f t="shared" si="41"/>
        <v>2290</v>
      </c>
      <c r="AB35" s="5">
        <f t="shared" si="42"/>
        <v>65.186450327355544</v>
      </c>
      <c r="AC35" s="5">
        <f t="shared" si="43"/>
        <v>309.85999999999996</v>
      </c>
      <c r="AD35" s="17">
        <f t="shared" si="44"/>
        <v>5.1266723598064345</v>
      </c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</row>
    <row r="36" spans="1:195">
      <c r="A36" s="4" t="s">
        <v>35</v>
      </c>
      <c r="B36" s="2">
        <v>3513</v>
      </c>
      <c r="C36" s="8">
        <v>1968.8</v>
      </c>
      <c r="D36" s="5">
        <f t="shared" si="34"/>
        <v>56.043267862226017</v>
      </c>
      <c r="E36" s="7">
        <v>555.61</v>
      </c>
      <c r="F36" s="6">
        <v>697</v>
      </c>
      <c r="G36" s="6">
        <v>625</v>
      </c>
      <c r="H36" s="5">
        <f t="shared" si="35"/>
        <v>89.670014347202297</v>
      </c>
      <c r="I36" s="5">
        <v>0.44</v>
      </c>
      <c r="J36" s="6">
        <v>729</v>
      </c>
      <c r="K36" s="6">
        <v>481</v>
      </c>
      <c r="L36" s="5">
        <f t="shared" si="36"/>
        <v>65.980795610425233</v>
      </c>
      <c r="M36" s="5">
        <v>106.7</v>
      </c>
      <c r="N36" s="6">
        <v>692</v>
      </c>
      <c r="O36" s="6">
        <v>328</v>
      </c>
      <c r="P36" s="5">
        <f t="shared" si="37"/>
        <v>47.398843930635834</v>
      </c>
      <c r="Q36" s="5">
        <v>0.35</v>
      </c>
      <c r="R36" s="6">
        <v>682</v>
      </c>
      <c r="S36" s="6">
        <v>259</v>
      </c>
      <c r="T36" s="5">
        <f t="shared" si="38"/>
        <v>37.976539589442815</v>
      </c>
      <c r="U36" s="5">
        <v>0.04</v>
      </c>
      <c r="V36" s="6">
        <v>713</v>
      </c>
      <c r="W36" s="6">
        <v>500</v>
      </c>
      <c r="X36" s="5">
        <f t="shared" si="39"/>
        <v>70.126227208976161</v>
      </c>
      <c r="Y36" s="5">
        <v>6.3</v>
      </c>
      <c r="Z36" s="6">
        <f t="shared" si="40"/>
        <v>3513</v>
      </c>
      <c r="AA36" s="6">
        <f t="shared" si="41"/>
        <v>2193</v>
      </c>
      <c r="AB36" s="5">
        <f t="shared" si="42"/>
        <v>62.42527754056362</v>
      </c>
      <c r="AC36" s="5">
        <f t="shared" si="43"/>
        <v>113.83</v>
      </c>
      <c r="AD36" s="17">
        <f t="shared" si="44"/>
        <v>6.382009678337603</v>
      </c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</row>
    <row r="37" spans="1:195">
      <c r="A37" s="4" t="s">
        <v>36</v>
      </c>
      <c r="B37" s="2">
        <v>3513</v>
      </c>
      <c r="C37" s="8">
        <v>1982.8</v>
      </c>
      <c r="D37" s="5">
        <f t="shared" si="34"/>
        <v>56.441787645886713</v>
      </c>
      <c r="E37" s="7">
        <v>546.12</v>
      </c>
      <c r="F37" s="6">
        <v>722</v>
      </c>
      <c r="G37" s="6">
        <v>663</v>
      </c>
      <c r="H37" s="5">
        <f t="shared" si="35"/>
        <v>91.828254847645425</v>
      </c>
      <c r="I37" s="5">
        <v>0.26</v>
      </c>
      <c r="J37" s="6">
        <v>669</v>
      </c>
      <c r="K37" s="6">
        <v>509</v>
      </c>
      <c r="L37" s="5">
        <f t="shared" si="36"/>
        <v>76.083707025411059</v>
      </c>
      <c r="M37" s="5">
        <v>200</v>
      </c>
      <c r="N37" s="6">
        <v>697</v>
      </c>
      <c r="O37" s="6">
        <v>292</v>
      </c>
      <c r="P37" s="5">
        <f t="shared" si="37"/>
        <v>41.89383070301291</v>
      </c>
      <c r="Q37" s="5">
        <v>0.14000000000000001</v>
      </c>
      <c r="R37" s="6">
        <v>696</v>
      </c>
      <c r="S37" s="6">
        <v>286</v>
      </c>
      <c r="T37" s="5">
        <f t="shared" si="38"/>
        <v>41.09195402298851</v>
      </c>
      <c r="U37" s="5">
        <v>0.68</v>
      </c>
      <c r="V37" s="6">
        <v>729</v>
      </c>
      <c r="W37" s="6">
        <v>542</v>
      </c>
      <c r="X37" s="5">
        <f t="shared" si="39"/>
        <v>74.348422496570649</v>
      </c>
      <c r="Y37" s="5">
        <v>200</v>
      </c>
      <c r="Z37" s="6">
        <f t="shared" si="40"/>
        <v>3513</v>
      </c>
      <c r="AA37" s="6">
        <f t="shared" si="41"/>
        <v>2292</v>
      </c>
      <c r="AB37" s="5">
        <f t="shared" si="42"/>
        <v>65.243381725021351</v>
      </c>
      <c r="AC37" s="5">
        <f t="shared" si="43"/>
        <v>401.08</v>
      </c>
      <c r="AD37" s="17">
        <f t="shared" si="44"/>
        <v>8.8015940791346381</v>
      </c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</row>
    <row r="38" spans="1:195">
      <c r="A38" s="13" t="s">
        <v>16</v>
      </c>
      <c r="B38" s="14"/>
      <c r="C38" s="16"/>
      <c r="D38" s="15">
        <f>AVERAGE(D28:D37)</f>
        <v>58.229148875604906</v>
      </c>
      <c r="E38" s="15">
        <f t="shared" ref="E38" si="45">AVERAGE(E28:E37)</f>
        <v>539.19309999999996</v>
      </c>
      <c r="F38" s="16"/>
      <c r="G38" s="16"/>
      <c r="H38" s="15">
        <f t="shared" ref="H38:I38" si="46">AVERAGE(H28:H37)</f>
        <v>93.775234548491383</v>
      </c>
      <c r="I38" s="15">
        <f t="shared" si="46"/>
        <v>4.8179999999999996</v>
      </c>
      <c r="J38" s="16"/>
      <c r="K38" s="16"/>
      <c r="L38" s="15">
        <f t="shared" ref="L38:M38" si="47">AVERAGE(L28:L37)</f>
        <v>73.941221301247865</v>
      </c>
      <c r="M38" s="15">
        <f t="shared" si="47"/>
        <v>163.46700000000001</v>
      </c>
      <c r="N38" s="16"/>
      <c r="O38" s="16"/>
      <c r="P38" s="15">
        <f t="shared" ref="P38:Q38" si="48">AVERAGE(P28:P37)</f>
        <v>39.581910148086749</v>
      </c>
      <c r="Q38" s="15">
        <f t="shared" si="48"/>
        <v>0.35799999999999998</v>
      </c>
      <c r="R38" s="16"/>
      <c r="S38" s="16"/>
      <c r="T38" s="15">
        <f t="shared" ref="T38:U38" si="49">AVERAGE(T28:T37)</f>
        <v>41.584794614935149</v>
      </c>
      <c r="U38" s="15">
        <f t="shared" si="49"/>
        <v>2.7599999999999993</v>
      </c>
      <c r="V38" s="16"/>
      <c r="W38" s="16"/>
      <c r="X38" s="15">
        <f t="shared" ref="X38:Y38" si="50">AVERAGE(X28:X37)</f>
        <v>68.913895295475498</v>
      </c>
      <c r="Y38" s="15">
        <f t="shared" si="50"/>
        <v>57.234999999999999</v>
      </c>
      <c r="Z38" s="16"/>
      <c r="AA38" s="16"/>
      <c r="AB38" s="15">
        <f>AVERAGE(AB28:AB37)</f>
        <v>63.515513805863932</v>
      </c>
      <c r="AC38" s="15">
        <f>AVERAGE(AC28:AC37)</f>
        <v>228.63799999999998</v>
      </c>
      <c r="AD38" s="15">
        <f>AVERAGE(AD28:AD37)</f>
        <v>5.2863649302590376</v>
      </c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</row>
    <row r="39" spans="1:195">
      <c r="A39" s="4" t="s">
        <v>37</v>
      </c>
      <c r="B39" s="2">
        <v>3513</v>
      </c>
      <c r="C39" s="8">
        <v>1922.9</v>
      </c>
      <c r="D39" s="5">
        <f t="shared" ref="D39:D48" si="51">C39/B39*100</f>
        <v>54.73669228579562</v>
      </c>
      <c r="E39" s="7">
        <v>535.81100000000004</v>
      </c>
      <c r="F39" s="6">
        <v>627</v>
      </c>
      <c r="G39" s="6">
        <v>542</v>
      </c>
      <c r="H39" s="5">
        <f t="shared" ref="H39:H48" si="52">G39/F39*100</f>
        <v>86.443381180223284</v>
      </c>
      <c r="I39" s="5">
        <v>0.28999999999999998</v>
      </c>
      <c r="J39" s="6">
        <v>737</v>
      </c>
      <c r="K39" s="6">
        <v>505</v>
      </c>
      <c r="L39" s="5">
        <f t="shared" ref="L39:L48" si="53">K39/J39*100</f>
        <v>68.521031207598369</v>
      </c>
      <c r="M39" s="5">
        <v>200</v>
      </c>
      <c r="N39" s="6">
        <v>727</v>
      </c>
      <c r="O39" s="6">
        <v>246</v>
      </c>
      <c r="P39" s="5">
        <f t="shared" ref="P39:P48" si="54">O39/N39*100</f>
        <v>33.837689133425037</v>
      </c>
      <c r="Q39" s="5">
        <v>0.05</v>
      </c>
      <c r="R39" s="6">
        <v>750</v>
      </c>
      <c r="S39" s="6">
        <v>307</v>
      </c>
      <c r="T39" s="5">
        <f t="shared" ref="T39:T48" si="55">S39/R39*100</f>
        <v>40.93333333333333</v>
      </c>
      <c r="U39" s="5">
        <v>0.13</v>
      </c>
      <c r="V39" s="6">
        <v>672</v>
      </c>
      <c r="W39" s="6">
        <v>476</v>
      </c>
      <c r="X39" s="5">
        <f t="shared" ref="X39:X48" si="56">W39/V39*100</f>
        <v>70.833333333333343</v>
      </c>
      <c r="Y39" s="5">
        <v>33.18</v>
      </c>
      <c r="Z39" s="6">
        <f t="shared" ref="Z39:Z48" si="57">F39+J39+N39+R39+V39</f>
        <v>3513</v>
      </c>
      <c r="AA39" s="6">
        <f t="shared" ref="AA39:AA48" si="58">G39+K39+O39+S39+W39</f>
        <v>2076</v>
      </c>
      <c r="AB39" s="5">
        <f t="shared" ref="AB39:AB48" si="59">AA39/Z39*100</f>
        <v>59.09479077711358</v>
      </c>
      <c r="AC39" s="5">
        <f t="shared" ref="AC39:AC48" si="60">I39+M39+Q39+U39+Y39</f>
        <v>233.65</v>
      </c>
      <c r="AD39" s="17">
        <f t="shared" ref="AD39:AD48" si="61">AB39-D39</f>
        <v>4.3580984913179606</v>
      </c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</row>
    <row r="40" spans="1:195">
      <c r="A40" s="4" t="s">
        <v>38</v>
      </c>
      <c r="B40" s="2">
        <v>3513</v>
      </c>
      <c r="C40" s="8">
        <v>2041</v>
      </c>
      <c r="D40" s="5">
        <f t="shared" si="51"/>
        <v>58.098491317961852</v>
      </c>
      <c r="E40" s="7">
        <v>526.40599999999995</v>
      </c>
      <c r="F40" s="6">
        <v>646</v>
      </c>
      <c r="G40" s="6">
        <v>616</v>
      </c>
      <c r="H40" s="5">
        <f t="shared" si="52"/>
        <v>95.356037151702793</v>
      </c>
      <c r="I40" s="5">
        <v>0.33</v>
      </c>
      <c r="J40" s="6">
        <v>811</v>
      </c>
      <c r="K40" s="6">
        <v>598</v>
      </c>
      <c r="L40" s="5">
        <f t="shared" si="53"/>
        <v>73.736128236744761</v>
      </c>
      <c r="M40" s="5">
        <v>200</v>
      </c>
      <c r="N40" s="6">
        <v>632</v>
      </c>
      <c r="O40" s="6">
        <v>212</v>
      </c>
      <c r="P40" s="5">
        <f t="shared" si="54"/>
        <v>33.544303797468359</v>
      </c>
      <c r="Q40" s="5">
        <v>7.0000000000000007E-2</v>
      </c>
      <c r="R40" s="6">
        <v>716</v>
      </c>
      <c r="S40" s="6">
        <v>366</v>
      </c>
      <c r="T40" s="5">
        <f t="shared" si="55"/>
        <v>51.117318435754186</v>
      </c>
      <c r="U40" s="5">
        <v>38.75</v>
      </c>
      <c r="V40" s="6">
        <v>708</v>
      </c>
      <c r="W40" s="6">
        <v>488</v>
      </c>
      <c r="X40" s="5">
        <f t="shared" si="56"/>
        <v>68.926553672316388</v>
      </c>
      <c r="Y40" s="5">
        <v>4.4000000000000004</v>
      </c>
      <c r="Z40" s="6">
        <f t="shared" si="57"/>
        <v>3513</v>
      </c>
      <c r="AA40" s="6">
        <f t="shared" si="58"/>
        <v>2280</v>
      </c>
      <c r="AB40" s="5">
        <f t="shared" si="59"/>
        <v>64.901793339026469</v>
      </c>
      <c r="AC40" s="5">
        <f t="shared" si="60"/>
        <v>243.55</v>
      </c>
      <c r="AD40" s="17">
        <f t="shared" si="61"/>
        <v>6.8033020210646171</v>
      </c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</row>
    <row r="41" spans="1:195">
      <c r="A41" s="4" t="s">
        <v>39</v>
      </c>
      <c r="B41" s="2">
        <v>3513</v>
      </c>
      <c r="C41" s="8">
        <v>2020.5</v>
      </c>
      <c r="D41" s="5">
        <f t="shared" si="51"/>
        <v>57.514944491887277</v>
      </c>
      <c r="E41" s="7">
        <v>546.35</v>
      </c>
      <c r="F41" s="6">
        <v>728</v>
      </c>
      <c r="G41" s="6">
        <v>684</v>
      </c>
      <c r="H41" s="5">
        <f t="shared" si="52"/>
        <v>93.956043956043956</v>
      </c>
      <c r="I41" s="5">
        <v>3.05</v>
      </c>
      <c r="J41" s="6">
        <v>687</v>
      </c>
      <c r="K41" s="6">
        <v>527</v>
      </c>
      <c r="L41" s="5">
        <f t="shared" si="53"/>
        <v>76.710334788937402</v>
      </c>
      <c r="M41" s="5">
        <v>21.52</v>
      </c>
      <c r="N41" s="6">
        <v>771</v>
      </c>
      <c r="O41" s="6">
        <v>232</v>
      </c>
      <c r="P41" s="5">
        <f t="shared" si="54"/>
        <v>30.090791180285343</v>
      </c>
      <c r="Q41" s="5">
        <v>0.04</v>
      </c>
      <c r="R41" s="6">
        <v>716</v>
      </c>
      <c r="S41" s="6">
        <v>252</v>
      </c>
      <c r="T41" s="5">
        <f t="shared" si="55"/>
        <v>35.195530726256983</v>
      </c>
      <c r="U41" s="5">
        <v>0.06</v>
      </c>
      <c r="V41" s="6">
        <v>611</v>
      </c>
      <c r="W41" s="6">
        <v>471</v>
      </c>
      <c r="X41" s="5">
        <f t="shared" si="56"/>
        <v>77.086743044189859</v>
      </c>
      <c r="Y41" s="5">
        <v>15.01</v>
      </c>
      <c r="Z41" s="6">
        <f t="shared" si="57"/>
        <v>3513</v>
      </c>
      <c r="AA41" s="6">
        <f t="shared" si="58"/>
        <v>2166</v>
      </c>
      <c r="AB41" s="5">
        <f t="shared" si="59"/>
        <v>61.656703672075153</v>
      </c>
      <c r="AC41" s="5">
        <f t="shared" si="60"/>
        <v>39.68</v>
      </c>
      <c r="AD41" s="17">
        <f t="shared" si="61"/>
        <v>4.1417591801878757</v>
      </c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</row>
    <row r="42" spans="1:195">
      <c r="A42" s="4" t="s">
        <v>40</v>
      </c>
      <c r="B42" s="2">
        <v>3513</v>
      </c>
      <c r="C42" s="8">
        <v>1994.5</v>
      </c>
      <c r="D42" s="5">
        <f t="shared" si="51"/>
        <v>56.774836322231714</v>
      </c>
      <c r="E42" s="7">
        <v>548.02</v>
      </c>
      <c r="F42" s="6">
        <v>695</v>
      </c>
      <c r="G42" s="6">
        <v>655</v>
      </c>
      <c r="H42" s="5">
        <f t="shared" si="52"/>
        <v>94.24460431654677</v>
      </c>
      <c r="I42" s="5">
        <v>3.49</v>
      </c>
      <c r="J42" s="6">
        <v>735</v>
      </c>
      <c r="K42" s="6">
        <v>522</v>
      </c>
      <c r="L42" s="5">
        <f t="shared" si="53"/>
        <v>71.020408163265301</v>
      </c>
      <c r="M42" s="5">
        <v>200</v>
      </c>
      <c r="N42" s="6">
        <v>598</v>
      </c>
      <c r="O42" s="6">
        <v>225</v>
      </c>
      <c r="P42" s="5">
        <f t="shared" si="54"/>
        <v>37.625418060200673</v>
      </c>
      <c r="Q42" s="5">
        <v>0.06</v>
      </c>
      <c r="R42" s="6">
        <v>720</v>
      </c>
      <c r="S42" s="6">
        <v>262</v>
      </c>
      <c r="T42" s="5">
        <f t="shared" si="55"/>
        <v>36.388888888888886</v>
      </c>
      <c r="U42" s="5">
        <v>0.08</v>
      </c>
      <c r="V42" s="6">
        <v>765</v>
      </c>
      <c r="W42" s="6">
        <v>521</v>
      </c>
      <c r="X42" s="5">
        <f t="shared" si="56"/>
        <v>68.104575163398692</v>
      </c>
      <c r="Y42" s="5">
        <v>21.08</v>
      </c>
      <c r="Z42" s="6">
        <f t="shared" si="57"/>
        <v>3513</v>
      </c>
      <c r="AA42" s="6">
        <f t="shared" si="58"/>
        <v>2185</v>
      </c>
      <c r="AB42" s="5">
        <f t="shared" si="59"/>
        <v>62.197551949900365</v>
      </c>
      <c r="AC42" s="5">
        <f t="shared" si="60"/>
        <v>224.71000000000004</v>
      </c>
      <c r="AD42" s="17">
        <f t="shared" si="61"/>
        <v>5.4227156276686515</v>
      </c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</row>
    <row r="43" spans="1:195">
      <c r="A43" s="4" t="s">
        <v>41</v>
      </c>
      <c r="B43" s="2">
        <v>3513</v>
      </c>
      <c r="C43" s="8">
        <v>2074.9</v>
      </c>
      <c r="D43" s="5">
        <f t="shared" si="51"/>
        <v>59.063478508397381</v>
      </c>
      <c r="E43" s="7">
        <v>539.21</v>
      </c>
      <c r="F43" s="6">
        <v>720</v>
      </c>
      <c r="G43" s="6">
        <v>662</v>
      </c>
      <c r="H43" s="5">
        <f t="shared" si="52"/>
        <v>91.944444444444443</v>
      </c>
      <c r="I43" s="5">
        <v>0.89</v>
      </c>
      <c r="J43" s="6">
        <v>680</v>
      </c>
      <c r="K43" s="6">
        <v>526</v>
      </c>
      <c r="L43" s="5">
        <f t="shared" si="53"/>
        <v>77.352941176470594</v>
      </c>
      <c r="M43" s="5">
        <v>200</v>
      </c>
      <c r="N43" s="6">
        <v>725</v>
      </c>
      <c r="O43" s="6">
        <v>309</v>
      </c>
      <c r="P43" s="5">
        <f t="shared" si="54"/>
        <v>42.620689655172413</v>
      </c>
      <c r="Q43" s="5">
        <v>0.04</v>
      </c>
      <c r="R43" s="6">
        <v>678</v>
      </c>
      <c r="S43" s="6">
        <v>246</v>
      </c>
      <c r="T43" s="5">
        <f t="shared" si="55"/>
        <v>36.283185840707965</v>
      </c>
      <c r="U43" s="5">
        <v>0.08</v>
      </c>
      <c r="V43" s="6">
        <v>710</v>
      </c>
      <c r="W43" s="6">
        <v>532</v>
      </c>
      <c r="X43" s="5">
        <f t="shared" si="56"/>
        <v>74.929577464788736</v>
      </c>
      <c r="Y43" s="5">
        <v>16.510000000000002</v>
      </c>
      <c r="Z43" s="6">
        <f t="shared" si="57"/>
        <v>3513</v>
      </c>
      <c r="AA43" s="6">
        <f t="shared" si="58"/>
        <v>2275</v>
      </c>
      <c r="AB43" s="5">
        <f t="shared" si="59"/>
        <v>64.759464844861938</v>
      </c>
      <c r="AC43" s="5">
        <f t="shared" si="60"/>
        <v>217.51999999999998</v>
      </c>
      <c r="AD43" s="17">
        <f t="shared" si="61"/>
        <v>5.6959863364645571</v>
      </c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</row>
    <row r="44" spans="1:195">
      <c r="A44" s="4" t="s">
        <v>42</v>
      </c>
      <c r="B44" s="2">
        <v>3513</v>
      </c>
      <c r="C44" s="8">
        <v>1969.9</v>
      </c>
      <c r="D44" s="5">
        <f t="shared" si="51"/>
        <v>56.074580130942223</v>
      </c>
      <c r="E44" s="7">
        <v>543.79999999999995</v>
      </c>
      <c r="F44" s="6">
        <v>658</v>
      </c>
      <c r="G44" s="6">
        <v>600</v>
      </c>
      <c r="H44" s="5">
        <f t="shared" si="52"/>
        <v>91.1854103343465</v>
      </c>
      <c r="I44" s="5">
        <v>0.26</v>
      </c>
      <c r="J44" s="6">
        <v>711</v>
      </c>
      <c r="K44" s="6">
        <v>535</v>
      </c>
      <c r="L44" s="5">
        <f t="shared" si="53"/>
        <v>75.246132208157519</v>
      </c>
      <c r="M44" s="5">
        <v>200</v>
      </c>
      <c r="N44" s="6">
        <v>750</v>
      </c>
      <c r="O44" s="6">
        <v>264</v>
      </c>
      <c r="P44" s="5">
        <f t="shared" si="54"/>
        <v>35.199999999999996</v>
      </c>
      <c r="Q44" s="5">
        <v>0.04</v>
      </c>
      <c r="R44" s="6">
        <v>738</v>
      </c>
      <c r="S44" s="6">
        <v>308</v>
      </c>
      <c r="T44" s="5">
        <f t="shared" si="55"/>
        <v>41.734417344173444</v>
      </c>
      <c r="U44" s="5">
        <v>0.66</v>
      </c>
      <c r="V44" s="6">
        <v>656</v>
      </c>
      <c r="W44" s="6">
        <v>443</v>
      </c>
      <c r="X44" s="5">
        <f t="shared" si="56"/>
        <v>67.530487804878049</v>
      </c>
      <c r="Y44" s="5">
        <v>5.89</v>
      </c>
      <c r="Z44" s="6">
        <f t="shared" si="57"/>
        <v>3513</v>
      </c>
      <c r="AA44" s="6">
        <f t="shared" si="58"/>
        <v>2150</v>
      </c>
      <c r="AB44" s="5">
        <f t="shared" si="59"/>
        <v>61.201252490748651</v>
      </c>
      <c r="AC44" s="5">
        <f t="shared" si="60"/>
        <v>206.84999999999997</v>
      </c>
      <c r="AD44" s="17">
        <f t="shared" si="61"/>
        <v>5.1266723598064274</v>
      </c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</row>
    <row r="45" spans="1:195">
      <c r="A45" s="4" t="s">
        <v>43</v>
      </c>
      <c r="B45" s="2">
        <v>3513</v>
      </c>
      <c r="C45" s="8">
        <v>2050.4</v>
      </c>
      <c r="D45" s="5">
        <f t="shared" si="51"/>
        <v>58.366068886991172</v>
      </c>
      <c r="E45" s="7">
        <v>559.58000000000004</v>
      </c>
      <c r="F45" s="6">
        <v>721</v>
      </c>
      <c r="G45" s="6">
        <v>644</v>
      </c>
      <c r="H45" s="5">
        <f t="shared" si="52"/>
        <v>89.320388349514573</v>
      </c>
      <c r="I45" s="5">
        <v>0.13</v>
      </c>
      <c r="J45" s="6">
        <v>772</v>
      </c>
      <c r="K45" s="6">
        <v>561</v>
      </c>
      <c r="L45" s="5">
        <f t="shared" si="53"/>
        <v>72.668393782383419</v>
      </c>
      <c r="M45" s="5">
        <v>200</v>
      </c>
      <c r="N45" s="6">
        <v>760</v>
      </c>
      <c r="O45" s="6">
        <v>288</v>
      </c>
      <c r="P45" s="5">
        <f t="shared" si="54"/>
        <v>37.894736842105267</v>
      </c>
      <c r="Q45" s="5">
        <v>0.06</v>
      </c>
      <c r="R45" s="6">
        <v>574</v>
      </c>
      <c r="S45" s="6">
        <v>240</v>
      </c>
      <c r="T45" s="5">
        <f t="shared" si="55"/>
        <v>41.811846689895468</v>
      </c>
      <c r="U45" s="5">
        <v>0.05</v>
      </c>
      <c r="V45" s="6">
        <v>686</v>
      </c>
      <c r="W45" s="6">
        <v>423</v>
      </c>
      <c r="X45" s="5">
        <f t="shared" si="56"/>
        <v>61.66180758017493</v>
      </c>
      <c r="Y45" s="5">
        <v>1.1299999999999999</v>
      </c>
      <c r="Z45" s="6">
        <f t="shared" si="57"/>
        <v>3513</v>
      </c>
      <c r="AA45" s="6">
        <f t="shared" si="58"/>
        <v>2156</v>
      </c>
      <c r="AB45" s="5">
        <f t="shared" si="59"/>
        <v>61.372046683746085</v>
      </c>
      <c r="AC45" s="5">
        <f t="shared" si="60"/>
        <v>201.37</v>
      </c>
      <c r="AD45" s="17">
        <f t="shared" si="61"/>
        <v>3.0059777967549124</v>
      </c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</row>
    <row r="46" spans="1:195">
      <c r="A46" s="4" t="s">
        <v>44</v>
      </c>
      <c r="B46" s="2">
        <v>3513</v>
      </c>
      <c r="C46" s="8">
        <v>2042.5</v>
      </c>
      <c r="D46" s="5">
        <f t="shared" si="51"/>
        <v>58.141189866211221</v>
      </c>
      <c r="E46" s="7">
        <v>520.21</v>
      </c>
      <c r="F46" s="6">
        <v>717</v>
      </c>
      <c r="G46" s="6">
        <v>660</v>
      </c>
      <c r="H46" s="5">
        <f t="shared" si="52"/>
        <v>92.05020920502092</v>
      </c>
      <c r="I46" s="5">
        <v>0.16</v>
      </c>
      <c r="J46" s="6">
        <v>713</v>
      </c>
      <c r="K46" s="6">
        <v>534</v>
      </c>
      <c r="L46" s="5">
        <f t="shared" si="53"/>
        <v>74.894810659186533</v>
      </c>
      <c r="M46" s="5">
        <v>200</v>
      </c>
      <c r="N46" s="6">
        <v>740</v>
      </c>
      <c r="O46" s="6">
        <v>246</v>
      </c>
      <c r="P46" s="5">
        <f t="shared" si="54"/>
        <v>33.243243243243242</v>
      </c>
      <c r="Q46" s="5">
        <v>0.03</v>
      </c>
      <c r="R46" s="6">
        <v>608</v>
      </c>
      <c r="S46" s="6">
        <v>247</v>
      </c>
      <c r="T46" s="5">
        <f t="shared" si="55"/>
        <v>40.625</v>
      </c>
      <c r="U46" s="5">
        <v>0.16</v>
      </c>
      <c r="V46" s="6">
        <v>735</v>
      </c>
      <c r="W46" s="6">
        <v>486</v>
      </c>
      <c r="X46" s="5">
        <f t="shared" si="56"/>
        <v>66.122448979591837</v>
      </c>
      <c r="Y46" s="5">
        <v>25.59</v>
      </c>
      <c r="Z46" s="6">
        <f t="shared" si="57"/>
        <v>3513</v>
      </c>
      <c r="AA46" s="6">
        <f t="shared" si="58"/>
        <v>2173</v>
      </c>
      <c r="AB46" s="5">
        <f t="shared" si="59"/>
        <v>61.85596356390549</v>
      </c>
      <c r="AC46" s="5">
        <f t="shared" si="60"/>
        <v>225.94</v>
      </c>
      <c r="AD46" s="17">
        <f t="shared" si="61"/>
        <v>3.7147736976942696</v>
      </c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</row>
    <row r="47" spans="1:195">
      <c r="A47" s="4" t="s">
        <v>45</v>
      </c>
      <c r="B47" s="2">
        <v>3513</v>
      </c>
      <c r="C47" s="8">
        <v>2076.1</v>
      </c>
      <c r="D47" s="5">
        <f t="shared" si="51"/>
        <v>59.097637346996869</v>
      </c>
      <c r="E47" s="7">
        <v>556.32000000000005</v>
      </c>
      <c r="F47" s="6">
        <v>623</v>
      </c>
      <c r="G47" s="6">
        <v>585</v>
      </c>
      <c r="H47" s="5">
        <f t="shared" si="52"/>
        <v>93.900481540930983</v>
      </c>
      <c r="I47" s="5">
        <v>0.48</v>
      </c>
      <c r="J47" s="6">
        <v>741</v>
      </c>
      <c r="K47" s="6">
        <v>528</v>
      </c>
      <c r="L47" s="5">
        <f t="shared" si="53"/>
        <v>71.255060728744937</v>
      </c>
      <c r="M47" s="5">
        <v>200</v>
      </c>
      <c r="N47" s="6">
        <v>631</v>
      </c>
      <c r="O47" s="6">
        <v>209</v>
      </c>
      <c r="P47" s="5">
        <f t="shared" si="54"/>
        <v>33.122028526148974</v>
      </c>
      <c r="Q47" s="5">
        <v>0.03</v>
      </c>
      <c r="R47" s="6">
        <v>713</v>
      </c>
      <c r="S47" s="6">
        <v>353</v>
      </c>
      <c r="T47" s="5">
        <f t="shared" si="55"/>
        <v>49.509116409537171</v>
      </c>
      <c r="U47" s="5">
        <v>16.829999999999998</v>
      </c>
      <c r="V47" s="6">
        <v>805</v>
      </c>
      <c r="W47" s="6">
        <v>488</v>
      </c>
      <c r="X47" s="5">
        <f t="shared" si="56"/>
        <v>60.621118012422357</v>
      </c>
      <c r="Y47" s="5">
        <v>11.54</v>
      </c>
      <c r="Z47" s="6">
        <f t="shared" si="57"/>
        <v>3513</v>
      </c>
      <c r="AA47" s="6">
        <f t="shared" si="58"/>
        <v>2163</v>
      </c>
      <c r="AB47" s="5">
        <f t="shared" si="59"/>
        <v>61.571306575576436</v>
      </c>
      <c r="AC47" s="5">
        <f t="shared" si="60"/>
        <v>228.87999999999997</v>
      </c>
      <c r="AD47" s="17">
        <f t="shared" si="61"/>
        <v>2.4736692285795669</v>
      </c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</row>
    <row r="48" spans="1:195">
      <c r="A48" s="4" t="s">
        <v>46</v>
      </c>
      <c r="B48" s="2">
        <v>3513</v>
      </c>
      <c r="C48" s="8">
        <v>2095</v>
      </c>
      <c r="D48" s="5">
        <f t="shared" si="51"/>
        <v>59.635639054938792</v>
      </c>
      <c r="E48" s="7">
        <v>552.07000000000005</v>
      </c>
      <c r="F48" s="19">
        <v>726</v>
      </c>
      <c r="G48" s="6">
        <v>654</v>
      </c>
      <c r="H48" s="5">
        <f t="shared" si="52"/>
        <v>90.082644628099175</v>
      </c>
      <c r="I48" s="5">
        <v>0.15</v>
      </c>
      <c r="J48" s="6">
        <v>720</v>
      </c>
      <c r="K48" s="6">
        <v>544</v>
      </c>
      <c r="L48" s="5">
        <f t="shared" si="53"/>
        <v>75.555555555555557</v>
      </c>
      <c r="M48" s="5">
        <v>200</v>
      </c>
      <c r="N48" s="6">
        <v>683</v>
      </c>
      <c r="O48" s="6">
        <v>285</v>
      </c>
      <c r="P48" s="5">
        <f t="shared" si="54"/>
        <v>41.727672035139094</v>
      </c>
      <c r="Q48" s="5">
        <v>0.4</v>
      </c>
      <c r="R48" s="6">
        <v>679</v>
      </c>
      <c r="S48" s="6">
        <v>248</v>
      </c>
      <c r="T48" s="5">
        <f t="shared" si="55"/>
        <v>36.524300441826213</v>
      </c>
      <c r="U48" s="5">
        <v>0.09</v>
      </c>
      <c r="V48" s="6">
        <v>705</v>
      </c>
      <c r="W48" s="6">
        <v>541</v>
      </c>
      <c r="X48" s="5">
        <f t="shared" si="56"/>
        <v>76.737588652482273</v>
      </c>
      <c r="Y48" s="5">
        <v>29.65</v>
      </c>
      <c r="Z48" s="6">
        <f t="shared" si="57"/>
        <v>3513</v>
      </c>
      <c r="AA48" s="6">
        <f t="shared" si="58"/>
        <v>2272</v>
      </c>
      <c r="AB48" s="5">
        <f t="shared" si="59"/>
        <v>64.674067748363214</v>
      </c>
      <c r="AC48" s="5">
        <f t="shared" si="60"/>
        <v>230.29000000000002</v>
      </c>
      <c r="AD48" s="17">
        <f t="shared" si="61"/>
        <v>5.0384286934244216</v>
      </c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</row>
    <row r="49" spans="1:195">
      <c r="A49" s="13" t="s">
        <v>16</v>
      </c>
      <c r="B49" s="14"/>
      <c r="C49" s="16"/>
      <c r="D49" s="15">
        <f>AVERAGE(D39:D48)</f>
        <v>57.750355821235416</v>
      </c>
      <c r="E49" s="15">
        <f t="shared" ref="E49" si="62">AVERAGE(E39:E48)</f>
        <v>542.77769999999987</v>
      </c>
      <c r="F49" s="16"/>
      <c r="G49" s="16"/>
      <c r="H49" s="15">
        <f t="shared" ref="H49:I49" si="63">AVERAGE(H39:H48)</f>
        <v>91.848364510687333</v>
      </c>
      <c r="I49" s="15">
        <f t="shared" si="63"/>
        <v>0.92300000000000026</v>
      </c>
      <c r="J49" s="16"/>
      <c r="K49" s="16"/>
      <c r="L49" s="15">
        <f t="shared" ref="L49:M49" si="64">AVERAGE(L39:L48)</f>
        <v>73.696079650704448</v>
      </c>
      <c r="M49" s="15">
        <f t="shared" si="64"/>
        <v>182.15199999999999</v>
      </c>
      <c r="N49" s="16"/>
      <c r="O49" s="16"/>
      <c r="P49" s="15">
        <f t="shared" ref="P49:Q49" si="65">AVERAGE(P39:P48)</f>
        <v>35.890657247318842</v>
      </c>
      <c r="Q49" s="15">
        <f t="shared" si="65"/>
        <v>8.2000000000000003E-2</v>
      </c>
      <c r="R49" s="16"/>
      <c r="S49" s="16"/>
      <c r="T49" s="15">
        <f t="shared" ref="T49:U49" si="66">AVERAGE(T39:T48)</f>
        <v>41.012293811037367</v>
      </c>
      <c r="U49" s="15">
        <f t="shared" si="66"/>
        <v>5.6889999999999992</v>
      </c>
      <c r="V49" s="16"/>
      <c r="W49" s="16"/>
      <c r="X49" s="15">
        <f t="shared" ref="X49:Y49" si="67">AVERAGE(X39:X48)</f>
        <v>69.25542337075764</v>
      </c>
      <c r="Y49" s="15">
        <f t="shared" si="67"/>
        <v>16.398</v>
      </c>
      <c r="Z49" s="16"/>
      <c r="AA49" s="16"/>
      <c r="AB49" s="15">
        <f>AVERAGE(AB39:AB48)</f>
        <v>62.328494164531733</v>
      </c>
      <c r="AC49" s="15">
        <f>AVERAGE(AC39:AC48)</f>
        <v>205.244</v>
      </c>
      <c r="AD49" s="15">
        <f>AVERAGE(AD39:AD48)</f>
        <v>4.5781383432963256</v>
      </c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</row>
    <row r="50" spans="1:195">
      <c r="A50" s="4" t="s">
        <v>47</v>
      </c>
      <c r="B50" s="2">
        <v>3558</v>
      </c>
      <c r="C50" s="8">
        <v>2129.9</v>
      </c>
      <c r="D50" s="5">
        <f t="shared" ref="D50:D59" si="68">C50/B50*100</f>
        <v>59.862282181000573</v>
      </c>
      <c r="E50" s="9">
        <v>552.37</v>
      </c>
      <c r="F50" s="6">
        <v>662</v>
      </c>
      <c r="G50" s="6">
        <v>483</v>
      </c>
      <c r="H50" s="5">
        <f t="shared" ref="H50:H59" si="69">G50/F50*100</f>
        <v>72.9607250755287</v>
      </c>
      <c r="I50" s="5">
        <v>0.1</v>
      </c>
      <c r="J50" s="6">
        <v>742</v>
      </c>
      <c r="K50" s="6">
        <v>662</v>
      </c>
      <c r="L50" s="5">
        <f t="shared" ref="L50:L59" si="70">K50/J50*100</f>
        <v>89.218328840970358</v>
      </c>
      <c r="M50" s="5">
        <v>200</v>
      </c>
      <c r="N50" s="6">
        <v>680</v>
      </c>
      <c r="O50" s="6">
        <v>228</v>
      </c>
      <c r="P50" s="5">
        <f t="shared" ref="P50:P59" si="71">O50/N50*100</f>
        <v>33.529411764705877</v>
      </c>
      <c r="Q50" s="5">
        <v>0.06</v>
      </c>
      <c r="R50" s="6">
        <v>770</v>
      </c>
      <c r="S50" s="6">
        <v>340</v>
      </c>
      <c r="T50" s="5">
        <f t="shared" ref="T50:T59" si="72">S50/R50*100</f>
        <v>44.155844155844157</v>
      </c>
      <c r="U50" s="5">
        <v>5.25</v>
      </c>
      <c r="V50" s="6">
        <v>704</v>
      </c>
      <c r="W50" s="6">
        <v>566</v>
      </c>
      <c r="X50" s="5">
        <f t="shared" ref="X50:X59" si="73">W50/V50*100</f>
        <v>80.397727272727266</v>
      </c>
      <c r="Y50" s="5">
        <v>200</v>
      </c>
      <c r="Z50" s="6">
        <f t="shared" ref="Z50:Z59" si="74">F50+J50+N50+R50+V50</f>
        <v>3558</v>
      </c>
      <c r="AA50" s="6">
        <f t="shared" ref="AA50:AA59" si="75">G50+K50+O50+S50+W50</f>
        <v>2279</v>
      </c>
      <c r="AB50" s="5">
        <f t="shared" ref="AB50:AB59" si="76">AA50/Z50*100</f>
        <v>64.052838673412026</v>
      </c>
      <c r="AC50" s="5">
        <f t="shared" ref="AC50:AC59" si="77">I50+M50+Q50+U50+Y50</f>
        <v>405.40999999999997</v>
      </c>
      <c r="AD50" s="17">
        <f t="shared" ref="AD50:AD59" si="78">AB50-D50</f>
        <v>4.1905564924114529</v>
      </c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</row>
    <row r="51" spans="1:195">
      <c r="A51" s="4" t="s">
        <v>48</v>
      </c>
      <c r="B51" s="2">
        <v>3558</v>
      </c>
      <c r="C51" s="8">
        <v>2127.1</v>
      </c>
      <c r="D51" s="5">
        <f t="shared" si="68"/>
        <v>59.783586284429461</v>
      </c>
      <c r="E51" s="9">
        <v>564.74</v>
      </c>
      <c r="F51" s="6">
        <v>699</v>
      </c>
      <c r="G51" s="6">
        <v>547</v>
      </c>
      <c r="H51" s="5">
        <f t="shared" si="69"/>
        <v>78.254649499284696</v>
      </c>
      <c r="I51" s="5">
        <v>0.12</v>
      </c>
      <c r="J51" s="6">
        <v>738</v>
      </c>
      <c r="K51" s="6">
        <v>607</v>
      </c>
      <c r="L51" s="5">
        <f t="shared" si="70"/>
        <v>82.249322493224923</v>
      </c>
      <c r="M51" s="5">
        <v>200</v>
      </c>
      <c r="N51" s="6">
        <v>603</v>
      </c>
      <c r="O51" s="6">
        <v>276</v>
      </c>
      <c r="P51" s="5">
        <f t="shared" si="71"/>
        <v>45.771144278606968</v>
      </c>
      <c r="Q51" s="5">
        <v>0.13</v>
      </c>
      <c r="R51" s="6">
        <v>711</v>
      </c>
      <c r="S51" s="6">
        <v>291</v>
      </c>
      <c r="T51" s="5">
        <f t="shared" si="72"/>
        <v>40.928270042194093</v>
      </c>
      <c r="U51" s="5">
        <v>6.26</v>
      </c>
      <c r="V51" s="6">
        <v>807</v>
      </c>
      <c r="W51" s="6">
        <v>613</v>
      </c>
      <c r="X51" s="5">
        <f t="shared" si="73"/>
        <v>75.960346964064442</v>
      </c>
      <c r="Y51" s="5">
        <v>200</v>
      </c>
      <c r="Z51" s="6">
        <f t="shared" si="74"/>
        <v>3558</v>
      </c>
      <c r="AA51" s="6">
        <f t="shared" si="75"/>
        <v>2334</v>
      </c>
      <c r="AB51" s="5">
        <f t="shared" si="76"/>
        <v>65.598650927487355</v>
      </c>
      <c r="AC51" s="5">
        <f t="shared" si="77"/>
        <v>406.51</v>
      </c>
      <c r="AD51" s="17">
        <f t="shared" si="78"/>
        <v>5.8150646430578945</v>
      </c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</row>
    <row r="52" spans="1:195">
      <c r="A52" s="4" t="s">
        <v>49</v>
      </c>
      <c r="B52" s="2">
        <v>3558</v>
      </c>
      <c r="C52" s="8">
        <v>2179.6</v>
      </c>
      <c r="D52" s="5">
        <f t="shared" si="68"/>
        <v>61.25913434513771</v>
      </c>
      <c r="E52" s="9">
        <v>575.20299999999997</v>
      </c>
      <c r="F52" s="6">
        <v>739</v>
      </c>
      <c r="G52" s="6">
        <v>600</v>
      </c>
      <c r="H52" s="5">
        <f t="shared" si="69"/>
        <v>81.190798376184034</v>
      </c>
      <c r="I52" s="5">
        <v>0.26</v>
      </c>
      <c r="J52" s="6">
        <v>699</v>
      </c>
      <c r="K52" s="6">
        <v>616</v>
      </c>
      <c r="L52" s="5">
        <f t="shared" si="70"/>
        <v>88.125894134477818</v>
      </c>
      <c r="M52" s="5">
        <v>200</v>
      </c>
      <c r="N52" s="6">
        <v>723</v>
      </c>
      <c r="O52" s="6">
        <v>243</v>
      </c>
      <c r="P52" s="5">
        <f t="shared" si="71"/>
        <v>33.609958506224068</v>
      </c>
      <c r="Q52" s="5">
        <v>0.41</v>
      </c>
      <c r="R52" s="6">
        <v>701</v>
      </c>
      <c r="S52" s="6">
        <v>264</v>
      </c>
      <c r="T52" s="5">
        <f t="shared" si="72"/>
        <v>37.660485021398003</v>
      </c>
      <c r="U52" s="5">
        <v>2.19</v>
      </c>
      <c r="V52" s="6">
        <v>696</v>
      </c>
      <c r="W52" s="6">
        <v>527</v>
      </c>
      <c r="X52" s="5">
        <f t="shared" si="73"/>
        <v>75.718390804597703</v>
      </c>
      <c r="Y52" s="5">
        <v>200</v>
      </c>
      <c r="Z52" s="6">
        <f t="shared" si="74"/>
        <v>3558</v>
      </c>
      <c r="AA52" s="6">
        <f t="shared" si="75"/>
        <v>2250</v>
      </c>
      <c r="AB52" s="5">
        <f t="shared" si="76"/>
        <v>63.237774030354132</v>
      </c>
      <c r="AC52" s="5">
        <f t="shared" si="77"/>
        <v>402.86</v>
      </c>
      <c r="AD52" s="17">
        <f t="shared" si="78"/>
        <v>1.9786396852164216</v>
      </c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</row>
    <row r="53" spans="1:195">
      <c r="A53" s="4" t="s">
        <v>50</v>
      </c>
      <c r="B53" s="2">
        <v>3558</v>
      </c>
      <c r="C53" s="8">
        <v>2243.1999999999998</v>
      </c>
      <c r="D53" s="5">
        <f t="shared" si="68"/>
        <v>63.046655424395723</v>
      </c>
      <c r="E53" s="9">
        <v>553.59</v>
      </c>
      <c r="F53" s="6">
        <v>692</v>
      </c>
      <c r="G53" s="6">
        <v>573</v>
      </c>
      <c r="H53" s="5">
        <f t="shared" si="69"/>
        <v>82.803468208092497</v>
      </c>
      <c r="I53" s="5">
        <v>0.15</v>
      </c>
      <c r="J53" s="6">
        <v>789</v>
      </c>
      <c r="K53" s="6">
        <v>635</v>
      </c>
      <c r="L53" s="5">
        <f t="shared" si="70"/>
        <v>80.481622306717355</v>
      </c>
      <c r="M53" s="5">
        <v>200</v>
      </c>
      <c r="N53" s="6">
        <v>601</v>
      </c>
      <c r="O53" s="6">
        <v>225</v>
      </c>
      <c r="P53" s="5">
        <f t="shared" si="71"/>
        <v>37.437603993344425</v>
      </c>
      <c r="Q53" s="5">
        <v>0.14000000000000001</v>
      </c>
      <c r="R53" s="6">
        <v>762</v>
      </c>
      <c r="S53" s="6">
        <v>376</v>
      </c>
      <c r="T53" s="5">
        <f t="shared" si="72"/>
        <v>49.343832020997375</v>
      </c>
      <c r="U53" s="5">
        <v>200</v>
      </c>
      <c r="V53" s="6">
        <v>714</v>
      </c>
      <c r="W53" s="6">
        <v>603</v>
      </c>
      <c r="X53" s="5">
        <f t="shared" si="73"/>
        <v>84.453781512605048</v>
      </c>
      <c r="Y53" s="5">
        <v>200</v>
      </c>
      <c r="Z53" s="6">
        <f t="shared" si="74"/>
        <v>3558</v>
      </c>
      <c r="AA53" s="6">
        <f t="shared" si="75"/>
        <v>2412</v>
      </c>
      <c r="AB53" s="5">
        <f t="shared" si="76"/>
        <v>67.790893760539632</v>
      </c>
      <c r="AC53" s="5">
        <f t="shared" si="77"/>
        <v>600.29</v>
      </c>
      <c r="AD53" s="17">
        <f t="shared" si="78"/>
        <v>4.7442383361439084</v>
      </c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</row>
    <row r="54" spans="1:195">
      <c r="A54" s="4" t="s">
        <v>51</v>
      </c>
      <c r="B54" s="2">
        <v>3558</v>
      </c>
      <c r="C54" s="8">
        <v>2149.3000000000002</v>
      </c>
      <c r="D54" s="5">
        <f t="shared" si="68"/>
        <v>60.407532321528954</v>
      </c>
      <c r="E54" s="9">
        <v>564.75</v>
      </c>
      <c r="F54" s="6">
        <v>618</v>
      </c>
      <c r="G54" s="6">
        <v>462</v>
      </c>
      <c r="H54" s="5">
        <f t="shared" si="69"/>
        <v>74.757281553398059</v>
      </c>
      <c r="I54" s="5">
        <v>0.1</v>
      </c>
      <c r="J54" s="6">
        <v>738</v>
      </c>
      <c r="K54" s="6">
        <v>623</v>
      </c>
      <c r="L54" s="5">
        <f t="shared" si="70"/>
        <v>84.417344173441734</v>
      </c>
      <c r="M54" s="5">
        <v>200</v>
      </c>
      <c r="N54" s="6">
        <v>770</v>
      </c>
      <c r="O54" s="6">
        <v>253</v>
      </c>
      <c r="P54" s="5">
        <f t="shared" si="71"/>
        <v>32.857142857142854</v>
      </c>
      <c r="Q54" s="5">
        <v>0.03</v>
      </c>
      <c r="R54" s="6">
        <v>692</v>
      </c>
      <c r="S54" s="6">
        <v>352</v>
      </c>
      <c r="T54" s="5">
        <f t="shared" si="72"/>
        <v>50.867052023121381</v>
      </c>
      <c r="U54" s="5">
        <v>200</v>
      </c>
      <c r="V54" s="6">
        <v>740</v>
      </c>
      <c r="W54" s="6">
        <v>614</v>
      </c>
      <c r="X54" s="5">
        <f t="shared" si="73"/>
        <v>82.972972972972968</v>
      </c>
      <c r="Y54" s="5">
        <v>200</v>
      </c>
      <c r="Z54" s="6">
        <f t="shared" si="74"/>
        <v>3558</v>
      </c>
      <c r="AA54" s="6">
        <f t="shared" si="75"/>
        <v>2304</v>
      </c>
      <c r="AB54" s="5">
        <f t="shared" si="76"/>
        <v>64.755480607082632</v>
      </c>
      <c r="AC54" s="5">
        <f t="shared" si="77"/>
        <v>600.13</v>
      </c>
      <c r="AD54" s="17">
        <f t="shared" si="78"/>
        <v>4.3479482855536773</v>
      </c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</row>
    <row r="55" spans="1:195">
      <c r="A55" s="4" t="s">
        <v>52</v>
      </c>
      <c r="B55" s="2">
        <v>3558</v>
      </c>
      <c r="C55" s="8">
        <v>2190.1999999999998</v>
      </c>
      <c r="D55" s="5">
        <f t="shared" si="68"/>
        <v>61.557054525014046</v>
      </c>
      <c r="E55" s="9">
        <v>557.34</v>
      </c>
      <c r="F55" s="6">
        <v>719</v>
      </c>
      <c r="G55" s="6">
        <v>597</v>
      </c>
      <c r="H55" s="5">
        <f t="shared" si="69"/>
        <v>83.031988873435324</v>
      </c>
      <c r="I55" s="5">
        <v>0.21</v>
      </c>
      <c r="J55" s="6">
        <v>663</v>
      </c>
      <c r="K55" s="6">
        <v>557</v>
      </c>
      <c r="L55" s="5">
        <f t="shared" si="70"/>
        <v>84.012066365007541</v>
      </c>
      <c r="M55" s="5">
        <v>200</v>
      </c>
      <c r="N55" s="6">
        <v>707</v>
      </c>
      <c r="O55" s="6">
        <v>300</v>
      </c>
      <c r="P55" s="5">
        <f t="shared" si="71"/>
        <v>42.432814710042436</v>
      </c>
      <c r="Q55" s="5">
        <v>0.2</v>
      </c>
      <c r="R55" s="6">
        <v>704</v>
      </c>
      <c r="S55" s="6">
        <v>297</v>
      </c>
      <c r="T55" s="5">
        <f t="shared" si="72"/>
        <v>42.1875</v>
      </c>
      <c r="U55" s="5">
        <v>6.3</v>
      </c>
      <c r="V55" s="6">
        <v>765</v>
      </c>
      <c r="W55" s="6">
        <v>641</v>
      </c>
      <c r="X55" s="5">
        <f t="shared" si="73"/>
        <v>83.790849673202615</v>
      </c>
      <c r="Y55" s="5">
        <v>200</v>
      </c>
      <c r="Z55" s="6">
        <f t="shared" si="74"/>
        <v>3558</v>
      </c>
      <c r="AA55" s="6">
        <f t="shared" si="75"/>
        <v>2392</v>
      </c>
      <c r="AB55" s="5">
        <f t="shared" si="76"/>
        <v>67.228780213603144</v>
      </c>
      <c r="AC55" s="5">
        <f t="shared" si="77"/>
        <v>406.71000000000004</v>
      </c>
      <c r="AD55" s="17">
        <f t="shared" si="78"/>
        <v>5.671725688589099</v>
      </c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</row>
    <row r="56" spans="1:195">
      <c r="A56" s="4" t="s">
        <v>53</v>
      </c>
      <c r="B56" s="2">
        <v>3558</v>
      </c>
      <c r="C56" s="8">
        <v>2111.3000000000002</v>
      </c>
      <c r="D56" s="5">
        <f t="shared" si="68"/>
        <v>59.339516582349638</v>
      </c>
      <c r="E56" s="9">
        <v>548.90800000000002</v>
      </c>
      <c r="F56" s="6">
        <v>720</v>
      </c>
      <c r="G56" s="6">
        <v>656</v>
      </c>
      <c r="H56" s="5">
        <f t="shared" si="69"/>
        <v>91.111111111111114</v>
      </c>
      <c r="I56" s="5">
        <v>6.07</v>
      </c>
      <c r="J56" s="6">
        <v>691</v>
      </c>
      <c r="K56" s="6">
        <v>486</v>
      </c>
      <c r="L56" s="5">
        <f t="shared" si="70"/>
        <v>70.332850940665708</v>
      </c>
      <c r="M56" s="5">
        <v>200</v>
      </c>
      <c r="N56" s="6">
        <v>699</v>
      </c>
      <c r="O56" s="6">
        <v>386</v>
      </c>
      <c r="P56" s="5">
        <f t="shared" si="71"/>
        <v>55.221745350500719</v>
      </c>
      <c r="Q56" s="5">
        <v>11.38</v>
      </c>
      <c r="R56" s="6">
        <v>708</v>
      </c>
      <c r="S56" s="6">
        <v>322</v>
      </c>
      <c r="T56" s="5">
        <f t="shared" si="72"/>
        <v>45.48022598870056</v>
      </c>
      <c r="U56" s="5">
        <v>4.72</v>
      </c>
      <c r="V56" s="6">
        <v>740</v>
      </c>
      <c r="W56" s="6">
        <v>578</v>
      </c>
      <c r="X56" s="5">
        <f t="shared" si="73"/>
        <v>78.108108108108112</v>
      </c>
      <c r="Y56" s="5">
        <v>200</v>
      </c>
      <c r="Z56" s="6">
        <f t="shared" si="74"/>
        <v>3558</v>
      </c>
      <c r="AA56" s="6">
        <f t="shared" si="75"/>
        <v>2428</v>
      </c>
      <c r="AB56" s="5">
        <f t="shared" si="76"/>
        <v>68.240584598088816</v>
      </c>
      <c r="AC56" s="5">
        <f t="shared" si="77"/>
        <v>422.16999999999996</v>
      </c>
      <c r="AD56" s="17">
        <f t="shared" si="78"/>
        <v>8.9010680157391775</v>
      </c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</row>
    <row r="57" spans="1:195">
      <c r="A57" s="4" t="s">
        <v>54</v>
      </c>
      <c r="B57" s="2">
        <v>3558</v>
      </c>
      <c r="C57" s="8">
        <v>2184</v>
      </c>
      <c r="D57" s="5">
        <f t="shared" si="68"/>
        <v>61.382799325463743</v>
      </c>
      <c r="E57" s="9">
        <v>578.91</v>
      </c>
      <c r="F57" s="6">
        <v>743</v>
      </c>
      <c r="G57" s="6">
        <v>629</v>
      </c>
      <c r="H57" s="5">
        <f t="shared" si="69"/>
        <v>84.656796769851951</v>
      </c>
      <c r="I57" s="5">
        <v>0.13</v>
      </c>
      <c r="J57" s="6">
        <v>686</v>
      </c>
      <c r="K57" s="6">
        <v>605</v>
      </c>
      <c r="L57" s="5">
        <f t="shared" si="70"/>
        <v>88.192419825072889</v>
      </c>
      <c r="M57" s="5">
        <v>200</v>
      </c>
      <c r="N57" s="6">
        <v>770</v>
      </c>
      <c r="O57" s="6">
        <v>313</v>
      </c>
      <c r="P57" s="5">
        <f t="shared" si="71"/>
        <v>40.649350649350652</v>
      </c>
      <c r="Q57" s="5">
        <v>0.33</v>
      </c>
      <c r="R57" s="6">
        <v>617</v>
      </c>
      <c r="S57" s="6">
        <v>244</v>
      </c>
      <c r="T57" s="5">
        <f t="shared" si="72"/>
        <v>39.546191247974065</v>
      </c>
      <c r="U57" s="5">
        <v>0.05</v>
      </c>
      <c r="V57" s="6">
        <v>742</v>
      </c>
      <c r="W57" s="6">
        <v>571</v>
      </c>
      <c r="X57" s="5">
        <f t="shared" si="73"/>
        <v>76.954177897574127</v>
      </c>
      <c r="Y57" s="5">
        <v>200</v>
      </c>
      <c r="Z57" s="6">
        <f t="shared" si="74"/>
        <v>3558</v>
      </c>
      <c r="AA57" s="6">
        <f t="shared" si="75"/>
        <v>2362</v>
      </c>
      <c r="AB57" s="5">
        <f t="shared" si="76"/>
        <v>66.385609893198421</v>
      </c>
      <c r="AC57" s="5">
        <f t="shared" si="77"/>
        <v>400.51</v>
      </c>
      <c r="AD57" s="17">
        <f t="shared" si="78"/>
        <v>5.0028105677346772</v>
      </c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</row>
    <row r="58" spans="1:195">
      <c r="A58" s="4" t="s">
        <v>55</v>
      </c>
      <c r="B58" s="2">
        <v>3558</v>
      </c>
      <c r="C58" s="8">
        <v>2216.1999999999998</v>
      </c>
      <c r="D58" s="5">
        <f t="shared" si="68"/>
        <v>62.28780213603148</v>
      </c>
      <c r="E58" s="9">
        <v>551.32000000000005</v>
      </c>
      <c r="F58" s="6">
        <v>737</v>
      </c>
      <c r="G58" s="6">
        <v>650</v>
      </c>
      <c r="H58" s="5">
        <f t="shared" si="69"/>
        <v>88.19538670284939</v>
      </c>
      <c r="I58" s="5">
        <v>0.13</v>
      </c>
      <c r="J58" s="6">
        <v>727</v>
      </c>
      <c r="K58" s="6">
        <v>586</v>
      </c>
      <c r="L58" s="5">
        <f t="shared" si="70"/>
        <v>80.605226960110045</v>
      </c>
      <c r="M58" s="5">
        <v>200</v>
      </c>
      <c r="N58" s="6">
        <v>676</v>
      </c>
      <c r="O58" s="6">
        <v>197</v>
      </c>
      <c r="P58" s="5">
        <f t="shared" si="71"/>
        <v>29.142011834319526</v>
      </c>
      <c r="Q58" s="5">
        <v>7.0000000000000007E-2</v>
      </c>
      <c r="R58" s="6">
        <v>744</v>
      </c>
      <c r="S58" s="6">
        <v>386</v>
      </c>
      <c r="T58" s="5">
        <f t="shared" si="72"/>
        <v>51.881720430107528</v>
      </c>
      <c r="U58" s="5">
        <v>200</v>
      </c>
      <c r="V58" s="6">
        <v>674</v>
      </c>
      <c r="W58" s="6">
        <v>557</v>
      </c>
      <c r="X58" s="5">
        <f t="shared" si="73"/>
        <v>82.640949554896139</v>
      </c>
      <c r="Y58" s="5">
        <v>200</v>
      </c>
      <c r="Z58" s="6">
        <f t="shared" si="74"/>
        <v>3558</v>
      </c>
      <c r="AA58" s="6">
        <f t="shared" si="75"/>
        <v>2376</v>
      </c>
      <c r="AB58" s="5">
        <f t="shared" si="76"/>
        <v>66.779089376053975</v>
      </c>
      <c r="AC58" s="5">
        <f t="shared" si="77"/>
        <v>600.20000000000005</v>
      </c>
      <c r="AD58" s="17">
        <f t="shared" si="78"/>
        <v>4.4912872400224941</v>
      </c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</row>
    <row r="59" spans="1:195">
      <c r="A59" s="4" t="s">
        <v>56</v>
      </c>
      <c r="B59" s="2">
        <v>3558</v>
      </c>
      <c r="C59" s="8">
        <v>2136.1</v>
      </c>
      <c r="D59" s="5">
        <f t="shared" si="68"/>
        <v>60.036537380550868</v>
      </c>
      <c r="E59" s="9">
        <v>570.87</v>
      </c>
      <c r="F59" s="6">
        <v>729</v>
      </c>
      <c r="G59" s="6">
        <v>598</v>
      </c>
      <c r="H59" s="5">
        <f t="shared" si="69"/>
        <v>82.030178326474626</v>
      </c>
      <c r="I59" s="5">
        <v>0.15</v>
      </c>
      <c r="J59" s="6">
        <v>733</v>
      </c>
      <c r="K59" s="6">
        <v>512</v>
      </c>
      <c r="L59" s="5">
        <f t="shared" si="70"/>
        <v>69.84993178717599</v>
      </c>
      <c r="M59" s="5">
        <v>200</v>
      </c>
      <c r="N59" s="6">
        <v>727</v>
      </c>
      <c r="O59" s="6">
        <v>254</v>
      </c>
      <c r="P59" s="5">
        <f t="shared" si="71"/>
        <v>34.938101788170563</v>
      </c>
      <c r="Q59" s="5">
        <v>0.04</v>
      </c>
      <c r="R59" s="6">
        <v>620</v>
      </c>
      <c r="S59" s="6">
        <v>316</v>
      </c>
      <c r="T59" s="5">
        <f t="shared" si="72"/>
        <v>50.967741935483865</v>
      </c>
      <c r="U59" s="5">
        <v>4.95</v>
      </c>
      <c r="V59" s="6">
        <v>749</v>
      </c>
      <c r="W59" s="6">
        <v>609</v>
      </c>
      <c r="X59" s="5">
        <f t="shared" si="73"/>
        <v>81.308411214953267</v>
      </c>
      <c r="Y59" s="5">
        <v>200</v>
      </c>
      <c r="Z59" s="6">
        <f>F59+J59+N59+R59+V59</f>
        <v>3558</v>
      </c>
      <c r="AA59" s="6">
        <f t="shared" si="75"/>
        <v>2289</v>
      </c>
      <c r="AB59" s="5">
        <f t="shared" si="76"/>
        <v>64.333895446880277</v>
      </c>
      <c r="AC59" s="5">
        <f t="shared" si="77"/>
        <v>405.14</v>
      </c>
      <c r="AD59" s="17">
        <f t="shared" si="78"/>
        <v>4.2973580663294086</v>
      </c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</row>
    <row r="60" spans="1:195">
      <c r="A60" s="13" t="s">
        <v>16</v>
      </c>
      <c r="B60" s="14"/>
      <c r="C60" s="16"/>
      <c r="D60" s="15">
        <f>AVERAGE(D50:D59)</f>
        <v>60.896290050590224</v>
      </c>
      <c r="E60" s="15">
        <f t="shared" ref="E60" si="79">AVERAGE(E50:E59)</f>
        <v>561.80010000000004</v>
      </c>
      <c r="F60" s="16"/>
      <c r="G60" s="16"/>
      <c r="H60" s="15">
        <f t="shared" ref="H60:I60" si="80">AVERAGE(H50:H59)</f>
        <v>81.899238449621038</v>
      </c>
      <c r="I60" s="15">
        <f t="shared" si="80"/>
        <v>0.74199999999999999</v>
      </c>
      <c r="J60" s="16"/>
      <c r="K60" s="16"/>
      <c r="L60" s="15">
        <f t="shared" ref="L60:M60" si="81">AVERAGE(L50:L59)</f>
        <v>81.748500782686435</v>
      </c>
      <c r="M60" s="15">
        <f t="shared" si="81"/>
        <v>200</v>
      </c>
      <c r="N60" s="16"/>
      <c r="O60" s="16"/>
      <c r="P60" s="15">
        <f t="shared" ref="P60:Q60" si="82">AVERAGE(P50:P59)</f>
        <v>38.558928573240806</v>
      </c>
      <c r="Q60" s="15">
        <f t="shared" si="82"/>
        <v>1.2790000000000001</v>
      </c>
      <c r="R60" s="16"/>
      <c r="S60" s="16"/>
      <c r="T60" s="15">
        <f t="shared" ref="T60:U60" si="83">AVERAGE(T50:T59)</f>
        <v>45.301886286582103</v>
      </c>
      <c r="U60" s="15">
        <f t="shared" si="83"/>
        <v>62.972000000000001</v>
      </c>
      <c r="V60" s="16"/>
      <c r="W60" s="16"/>
      <c r="X60" s="15">
        <f t="shared" ref="X60:Y60" si="84">AVERAGE(X50:X59)</f>
        <v>80.230571597570162</v>
      </c>
      <c r="Y60" s="15">
        <f t="shared" si="84"/>
        <v>200</v>
      </c>
      <c r="Z60" s="16"/>
      <c r="AA60" s="16"/>
      <c r="AB60" s="15">
        <f>AVERAGE(AB50:AB59)</f>
        <v>65.840359752670054</v>
      </c>
      <c r="AC60" s="15">
        <f>AVERAGE(AC50:AC59)</f>
        <v>464.99300000000005</v>
      </c>
      <c r="AD60" s="15">
        <f>AVERAGE(AD50:AD59)</f>
        <v>4.9440697020798208</v>
      </c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</row>
    <row r="61" spans="1:195">
      <c r="A61" s="4" t="s">
        <v>57</v>
      </c>
      <c r="B61" s="2">
        <v>3558</v>
      </c>
      <c r="C61" s="8">
        <v>2147.8000000000002</v>
      </c>
      <c r="D61" s="5">
        <f t="shared" ref="D61:D70" si="85">C61/B61*100</f>
        <v>60.365373805508717</v>
      </c>
      <c r="E61" s="7">
        <v>554.65</v>
      </c>
      <c r="F61" s="6">
        <v>714</v>
      </c>
      <c r="G61" s="6">
        <v>579</v>
      </c>
      <c r="H61" s="5">
        <f t="shared" ref="H61:H70" si="86">G61/F61*100</f>
        <v>81.092436974789919</v>
      </c>
      <c r="I61" s="5">
        <v>0.32</v>
      </c>
      <c r="J61" s="6">
        <v>703</v>
      </c>
      <c r="K61" s="6">
        <v>600</v>
      </c>
      <c r="L61" s="5">
        <f t="shared" ref="L61:L70" si="87">K61/J61*100</f>
        <v>85.348506401137982</v>
      </c>
      <c r="M61" s="5">
        <v>200</v>
      </c>
      <c r="N61" s="6">
        <v>715</v>
      </c>
      <c r="O61" s="6">
        <v>258</v>
      </c>
      <c r="P61" s="5">
        <f t="shared" ref="P61:P70" si="88">O61/N61*100</f>
        <v>36.083916083916087</v>
      </c>
      <c r="Q61" s="5">
        <v>0.06</v>
      </c>
      <c r="R61" s="6">
        <v>692</v>
      </c>
      <c r="S61" s="6">
        <v>268</v>
      </c>
      <c r="T61" s="5">
        <f t="shared" ref="T61:T70" si="89">S61/R61*100</f>
        <v>38.728323699421964</v>
      </c>
      <c r="U61" s="5">
        <v>1.35</v>
      </c>
      <c r="V61" s="6">
        <v>734</v>
      </c>
      <c r="W61" s="6">
        <v>598</v>
      </c>
      <c r="X61" s="5">
        <f t="shared" ref="X61:X70" si="90">W61/V61*100</f>
        <v>81.471389645776568</v>
      </c>
      <c r="Y61" s="5">
        <v>200</v>
      </c>
      <c r="Z61" s="6">
        <f t="shared" ref="Z61:Z70" si="91">F61+J61+N61+R61+V61</f>
        <v>3558</v>
      </c>
      <c r="AA61" s="6">
        <f t="shared" ref="AA61:AA70" si="92">G61+K61+O61+S61+W61</f>
        <v>2303</v>
      </c>
      <c r="AB61" s="5">
        <f t="shared" ref="AB61:AB70" si="93">AA61/Z61*100</f>
        <v>64.727374929735802</v>
      </c>
      <c r="AC61" s="5">
        <f t="shared" ref="AC61:AC70" si="94">I61+M61+Q61+U61+Y61</f>
        <v>401.73</v>
      </c>
      <c r="AD61" s="17">
        <f t="shared" ref="AD61:AD70" si="95">AB61-D61</f>
        <v>4.3620011242270849</v>
      </c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</row>
    <row r="62" spans="1:195">
      <c r="A62" s="4" t="s">
        <v>58</v>
      </c>
      <c r="B62" s="2">
        <v>3558</v>
      </c>
      <c r="C62" s="8">
        <v>2182.1</v>
      </c>
      <c r="D62" s="5">
        <f t="shared" si="85"/>
        <v>61.329398538504776</v>
      </c>
      <c r="E62" s="7">
        <v>571.83000000000004</v>
      </c>
      <c r="F62" s="6">
        <v>723</v>
      </c>
      <c r="G62" s="6">
        <v>623</v>
      </c>
      <c r="H62" s="5">
        <f t="shared" si="86"/>
        <v>86.168741355463354</v>
      </c>
      <c r="I62" s="5">
        <v>0.49</v>
      </c>
      <c r="J62" s="6">
        <v>687</v>
      </c>
      <c r="K62" s="6">
        <v>624</v>
      </c>
      <c r="L62" s="5">
        <f t="shared" si="87"/>
        <v>90.829694323144111</v>
      </c>
      <c r="M62" s="5">
        <v>200</v>
      </c>
      <c r="N62" s="6">
        <v>743</v>
      </c>
      <c r="O62" s="6">
        <v>273</v>
      </c>
      <c r="P62" s="5">
        <f t="shared" si="88"/>
        <v>36.742934051144012</v>
      </c>
      <c r="Q62" s="5">
        <v>0.04</v>
      </c>
      <c r="R62" s="6">
        <v>655</v>
      </c>
      <c r="S62" s="6">
        <v>301</v>
      </c>
      <c r="T62" s="5">
        <f t="shared" si="89"/>
        <v>45.954198473282446</v>
      </c>
      <c r="U62" s="5">
        <v>25.97</v>
      </c>
      <c r="V62" s="6">
        <v>750</v>
      </c>
      <c r="W62" s="6">
        <v>579</v>
      </c>
      <c r="X62" s="5">
        <f t="shared" si="90"/>
        <v>77.2</v>
      </c>
      <c r="Y62" s="5">
        <v>200</v>
      </c>
      <c r="Z62" s="6">
        <f t="shared" si="91"/>
        <v>3558</v>
      </c>
      <c r="AA62" s="6">
        <f t="shared" si="92"/>
        <v>2400</v>
      </c>
      <c r="AB62" s="5">
        <f t="shared" si="93"/>
        <v>67.453625632377751</v>
      </c>
      <c r="AC62" s="5">
        <f t="shared" si="94"/>
        <v>426.5</v>
      </c>
      <c r="AD62" s="17">
        <f t="shared" si="95"/>
        <v>6.1242270938729746</v>
      </c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</row>
    <row r="63" spans="1:195">
      <c r="A63" s="4" t="s">
        <v>59</v>
      </c>
      <c r="B63" s="2">
        <v>3558</v>
      </c>
      <c r="C63" s="8">
        <v>2205.1</v>
      </c>
      <c r="D63" s="5">
        <f t="shared" si="85"/>
        <v>61.97582911748173</v>
      </c>
      <c r="E63" s="7">
        <v>571.37</v>
      </c>
      <c r="F63" s="6">
        <v>754</v>
      </c>
      <c r="G63" s="6">
        <v>574</v>
      </c>
      <c r="H63" s="5">
        <f t="shared" si="86"/>
        <v>76.127320954907162</v>
      </c>
      <c r="I63" s="5">
        <v>0.1</v>
      </c>
      <c r="J63" s="6">
        <v>800</v>
      </c>
      <c r="K63" s="6">
        <v>680</v>
      </c>
      <c r="L63" s="5">
        <f t="shared" si="87"/>
        <v>85</v>
      </c>
      <c r="M63" s="5">
        <v>200</v>
      </c>
      <c r="N63" s="6">
        <v>723</v>
      </c>
      <c r="O63" s="6">
        <v>213</v>
      </c>
      <c r="P63" s="5">
        <f t="shared" si="88"/>
        <v>29.460580912863072</v>
      </c>
      <c r="Q63" s="5">
        <v>0.1</v>
      </c>
      <c r="R63" s="6">
        <v>716</v>
      </c>
      <c r="S63" s="6">
        <v>416</v>
      </c>
      <c r="T63" s="5">
        <f t="shared" si="89"/>
        <v>58.100558659217882</v>
      </c>
      <c r="U63" s="5">
        <v>200</v>
      </c>
      <c r="V63" s="6">
        <v>565</v>
      </c>
      <c r="W63" s="6">
        <v>450</v>
      </c>
      <c r="X63" s="5">
        <f t="shared" si="90"/>
        <v>79.646017699115049</v>
      </c>
      <c r="Y63" s="5">
        <v>200</v>
      </c>
      <c r="Z63" s="6">
        <f t="shared" si="91"/>
        <v>3558</v>
      </c>
      <c r="AA63" s="6">
        <f t="shared" si="92"/>
        <v>2333</v>
      </c>
      <c r="AB63" s="5">
        <f t="shared" si="93"/>
        <v>65.570545250140526</v>
      </c>
      <c r="AC63" s="5">
        <f t="shared" si="94"/>
        <v>600.20000000000005</v>
      </c>
      <c r="AD63" s="17">
        <f t="shared" si="95"/>
        <v>3.594716132658796</v>
      </c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</row>
    <row r="64" spans="1:195">
      <c r="A64" s="4" t="s">
        <v>60</v>
      </c>
      <c r="B64" s="2">
        <v>3558</v>
      </c>
      <c r="C64" s="8">
        <v>2164.4</v>
      </c>
      <c r="D64" s="5">
        <f t="shared" si="85"/>
        <v>60.831928049466001</v>
      </c>
      <c r="E64" s="7">
        <v>570.15</v>
      </c>
      <c r="F64" s="6">
        <v>734</v>
      </c>
      <c r="G64" s="6">
        <v>566</v>
      </c>
      <c r="H64" s="5">
        <f t="shared" si="86"/>
        <v>77.111716621253407</v>
      </c>
      <c r="I64" s="5">
        <v>0.53</v>
      </c>
      <c r="J64" s="6">
        <v>825</v>
      </c>
      <c r="K64" s="6">
        <v>605</v>
      </c>
      <c r="L64" s="5">
        <f t="shared" si="87"/>
        <v>73.333333333333329</v>
      </c>
      <c r="M64" s="5">
        <v>200</v>
      </c>
      <c r="N64" s="6">
        <v>608</v>
      </c>
      <c r="O64" s="6">
        <v>289</v>
      </c>
      <c r="P64" s="5">
        <f t="shared" si="88"/>
        <v>47.53289473684211</v>
      </c>
      <c r="Q64" s="5">
        <v>0.31</v>
      </c>
      <c r="R64" s="6">
        <v>756</v>
      </c>
      <c r="S64" s="6">
        <v>368</v>
      </c>
      <c r="T64" s="5">
        <f t="shared" si="89"/>
        <v>48.677248677248677</v>
      </c>
      <c r="U64" s="5">
        <v>34</v>
      </c>
      <c r="V64" s="6">
        <v>635</v>
      </c>
      <c r="W64" s="6">
        <v>523</v>
      </c>
      <c r="X64" s="5">
        <f t="shared" si="90"/>
        <v>82.362204724409452</v>
      </c>
      <c r="Y64" s="5">
        <v>200</v>
      </c>
      <c r="Z64" s="6">
        <f t="shared" si="91"/>
        <v>3558</v>
      </c>
      <c r="AA64" s="6">
        <f t="shared" si="92"/>
        <v>2351</v>
      </c>
      <c r="AB64" s="5">
        <f t="shared" si="93"/>
        <v>66.076447442383355</v>
      </c>
      <c r="AC64" s="5">
        <f t="shared" si="94"/>
        <v>434.84000000000003</v>
      </c>
      <c r="AD64" s="17">
        <f t="shared" si="95"/>
        <v>5.2445193929173541</v>
      </c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</row>
    <row r="65" spans="1:195">
      <c r="A65" s="4" t="s">
        <v>61</v>
      </c>
      <c r="B65" s="2">
        <v>3558</v>
      </c>
      <c r="C65" s="8">
        <v>2220.3000000000002</v>
      </c>
      <c r="D65" s="5">
        <f t="shared" si="85"/>
        <v>62.403035413153461</v>
      </c>
      <c r="E65" s="7">
        <v>562.17999999999995</v>
      </c>
      <c r="F65" s="6">
        <v>731</v>
      </c>
      <c r="G65" s="6">
        <v>579</v>
      </c>
      <c r="H65" s="5">
        <f t="shared" si="86"/>
        <v>79.20656634746922</v>
      </c>
      <c r="I65" s="5">
        <v>0.48</v>
      </c>
      <c r="J65" s="6">
        <v>768</v>
      </c>
      <c r="K65" s="6">
        <v>624</v>
      </c>
      <c r="L65" s="5">
        <f t="shared" si="87"/>
        <v>81.25</v>
      </c>
      <c r="M65" s="5">
        <v>200</v>
      </c>
      <c r="N65" s="6">
        <v>767</v>
      </c>
      <c r="O65" s="6">
        <v>339</v>
      </c>
      <c r="P65" s="5">
        <f t="shared" si="88"/>
        <v>44.198174706649283</v>
      </c>
      <c r="Q65" s="5">
        <v>0.12</v>
      </c>
      <c r="R65" s="6">
        <v>631</v>
      </c>
      <c r="S65" s="6">
        <v>239</v>
      </c>
      <c r="T65" s="5">
        <f t="shared" si="89"/>
        <v>37.876386687797151</v>
      </c>
      <c r="U65" s="5">
        <v>0.09</v>
      </c>
      <c r="V65" s="6">
        <v>661</v>
      </c>
      <c r="W65" s="6">
        <v>505</v>
      </c>
      <c r="X65" s="5">
        <f t="shared" si="90"/>
        <v>76.399394856278363</v>
      </c>
      <c r="Y65" s="5">
        <v>200</v>
      </c>
      <c r="Z65" s="6">
        <f t="shared" si="91"/>
        <v>3558</v>
      </c>
      <c r="AA65" s="6">
        <f t="shared" si="92"/>
        <v>2286</v>
      </c>
      <c r="AB65" s="5">
        <f t="shared" si="93"/>
        <v>64.249578414839803</v>
      </c>
      <c r="AC65" s="5">
        <f t="shared" si="94"/>
        <v>400.69</v>
      </c>
      <c r="AD65" s="17">
        <f t="shared" si="95"/>
        <v>1.8465430016863422</v>
      </c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</row>
    <row r="66" spans="1:195">
      <c r="A66" s="4" t="s">
        <v>62</v>
      </c>
      <c r="B66" s="2">
        <v>3558</v>
      </c>
      <c r="C66" s="8">
        <v>2213.8000000000002</v>
      </c>
      <c r="D66" s="5">
        <f t="shared" si="85"/>
        <v>62.220348510399106</v>
      </c>
      <c r="E66" s="7">
        <v>575.69000000000005</v>
      </c>
      <c r="F66" s="6">
        <v>803</v>
      </c>
      <c r="G66" s="6">
        <v>743</v>
      </c>
      <c r="H66" s="5">
        <f t="shared" si="86"/>
        <v>92.528019925280205</v>
      </c>
      <c r="I66" s="5">
        <v>0.82</v>
      </c>
      <c r="J66" s="6">
        <v>680</v>
      </c>
      <c r="K66" s="6">
        <v>528</v>
      </c>
      <c r="L66" s="5">
        <f t="shared" si="87"/>
        <v>77.64705882352942</v>
      </c>
      <c r="M66" s="5">
        <v>200</v>
      </c>
      <c r="N66" s="6">
        <v>698</v>
      </c>
      <c r="O66" s="6">
        <v>266</v>
      </c>
      <c r="P66" s="5">
        <f t="shared" si="88"/>
        <v>38.108882521489974</v>
      </c>
      <c r="Q66" s="5">
        <v>0.12</v>
      </c>
      <c r="R66" s="6">
        <v>745</v>
      </c>
      <c r="S66" s="6">
        <v>287</v>
      </c>
      <c r="T66" s="5">
        <f t="shared" si="89"/>
        <v>38.523489932885909</v>
      </c>
      <c r="U66" s="5">
        <v>4.33</v>
      </c>
      <c r="V66" s="6">
        <v>632</v>
      </c>
      <c r="W66" s="6">
        <v>493</v>
      </c>
      <c r="X66" s="5">
        <f t="shared" si="90"/>
        <v>78.006329113924053</v>
      </c>
      <c r="Y66" s="5">
        <v>200</v>
      </c>
      <c r="Z66" s="6">
        <f t="shared" si="91"/>
        <v>3558</v>
      </c>
      <c r="AA66" s="6">
        <f t="shared" si="92"/>
        <v>2317</v>
      </c>
      <c r="AB66" s="5">
        <f t="shared" si="93"/>
        <v>65.120854412591342</v>
      </c>
      <c r="AC66" s="5">
        <f t="shared" si="94"/>
        <v>405.27</v>
      </c>
      <c r="AD66" s="17">
        <f t="shared" si="95"/>
        <v>2.9005059021922364</v>
      </c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</row>
    <row r="67" spans="1:195">
      <c r="A67" s="4" t="s">
        <v>63</v>
      </c>
      <c r="B67" s="2">
        <v>3558</v>
      </c>
      <c r="C67" s="8">
        <v>2121</v>
      </c>
      <c r="D67" s="5">
        <f t="shared" si="85"/>
        <v>59.612141652613829</v>
      </c>
      <c r="E67" s="7">
        <v>588.23</v>
      </c>
      <c r="F67" s="6">
        <v>623</v>
      </c>
      <c r="G67" s="6">
        <v>509</v>
      </c>
      <c r="H67" s="5">
        <f t="shared" si="86"/>
        <v>81.701444622792934</v>
      </c>
      <c r="I67" s="5">
        <v>0.19</v>
      </c>
      <c r="J67" s="6">
        <v>751</v>
      </c>
      <c r="K67" s="6">
        <v>637</v>
      </c>
      <c r="L67" s="5">
        <f t="shared" si="87"/>
        <v>84.820239680426099</v>
      </c>
      <c r="M67" s="5">
        <v>200</v>
      </c>
      <c r="N67" s="6">
        <v>732</v>
      </c>
      <c r="O67" s="6">
        <v>323</v>
      </c>
      <c r="P67" s="5">
        <f t="shared" si="88"/>
        <v>44.125683060109289</v>
      </c>
      <c r="Q67" s="5">
        <v>0.04</v>
      </c>
      <c r="R67" s="6">
        <v>739</v>
      </c>
      <c r="S67" s="6">
        <v>322</v>
      </c>
      <c r="T67" s="5">
        <f t="shared" si="89"/>
        <v>43.572395128552103</v>
      </c>
      <c r="U67" s="5">
        <v>0.15</v>
      </c>
      <c r="V67" s="6">
        <v>713</v>
      </c>
      <c r="W67" s="6">
        <v>565</v>
      </c>
      <c r="X67" s="5">
        <f t="shared" si="90"/>
        <v>79.242636746143063</v>
      </c>
      <c r="Y67" s="5">
        <v>200</v>
      </c>
      <c r="Z67" s="6">
        <f t="shared" si="91"/>
        <v>3558</v>
      </c>
      <c r="AA67" s="6">
        <f t="shared" si="92"/>
        <v>2356</v>
      </c>
      <c r="AB67" s="5">
        <f t="shared" si="93"/>
        <v>66.216975829117487</v>
      </c>
      <c r="AC67" s="5">
        <f t="shared" si="94"/>
        <v>400.38</v>
      </c>
      <c r="AD67" s="17">
        <f t="shared" si="95"/>
        <v>6.6048341765036582</v>
      </c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</row>
    <row r="68" spans="1:195">
      <c r="A68" s="4" t="s">
        <v>64</v>
      </c>
      <c r="B68" s="2">
        <v>3558</v>
      </c>
      <c r="C68" s="8">
        <v>2217.9</v>
      </c>
      <c r="D68" s="5">
        <f t="shared" si="85"/>
        <v>62.335581787521079</v>
      </c>
      <c r="E68" s="7">
        <v>586.25</v>
      </c>
      <c r="F68" s="6">
        <v>758</v>
      </c>
      <c r="G68" s="6">
        <v>591</v>
      </c>
      <c r="H68" s="5">
        <f t="shared" si="86"/>
        <v>77.968337730870701</v>
      </c>
      <c r="I68" s="5">
        <v>0.2</v>
      </c>
      <c r="J68" s="6">
        <v>634</v>
      </c>
      <c r="K68" s="6">
        <v>513</v>
      </c>
      <c r="L68" s="5">
        <f t="shared" si="87"/>
        <v>80.914826498422713</v>
      </c>
      <c r="M68" s="5">
        <v>200</v>
      </c>
      <c r="N68" s="6">
        <v>627</v>
      </c>
      <c r="O68" s="6">
        <v>264</v>
      </c>
      <c r="P68" s="5">
        <f t="shared" si="88"/>
        <v>42.105263157894733</v>
      </c>
      <c r="Q68" s="5">
        <v>0.19</v>
      </c>
      <c r="R68" s="6">
        <v>765</v>
      </c>
      <c r="S68" s="6">
        <v>424</v>
      </c>
      <c r="T68" s="5">
        <f t="shared" si="89"/>
        <v>55.424836601307192</v>
      </c>
      <c r="U68" s="5">
        <v>200</v>
      </c>
      <c r="V68" s="6">
        <v>774</v>
      </c>
      <c r="W68" s="6">
        <v>597</v>
      </c>
      <c r="X68" s="5">
        <f t="shared" si="90"/>
        <v>77.131782945736433</v>
      </c>
      <c r="Y68" s="5">
        <v>200</v>
      </c>
      <c r="Z68" s="6">
        <f t="shared" si="91"/>
        <v>3558</v>
      </c>
      <c r="AA68" s="6">
        <f t="shared" si="92"/>
        <v>2389</v>
      </c>
      <c r="AB68" s="5">
        <f t="shared" si="93"/>
        <v>67.144463181562671</v>
      </c>
      <c r="AC68" s="5">
        <f t="shared" si="94"/>
        <v>600.39</v>
      </c>
      <c r="AD68" s="17">
        <f t="shared" si="95"/>
        <v>4.8088813940415918</v>
      </c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</row>
    <row r="69" spans="1:195">
      <c r="A69" s="4" t="s">
        <v>65</v>
      </c>
      <c r="B69" s="2">
        <v>3558</v>
      </c>
      <c r="C69" s="8">
        <v>2163.9</v>
      </c>
      <c r="D69" s="5">
        <f t="shared" si="85"/>
        <v>60.817875210792579</v>
      </c>
      <c r="E69" s="7">
        <v>559.95000000000005</v>
      </c>
      <c r="F69" s="6">
        <v>653</v>
      </c>
      <c r="G69" s="6">
        <v>504</v>
      </c>
      <c r="H69" s="5">
        <f t="shared" si="86"/>
        <v>77.182235834609486</v>
      </c>
      <c r="I69" s="5">
        <v>0.11</v>
      </c>
      <c r="J69" s="6">
        <v>770</v>
      </c>
      <c r="K69" s="6">
        <v>645</v>
      </c>
      <c r="L69" s="5">
        <f t="shared" si="87"/>
        <v>83.766233766233768</v>
      </c>
      <c r="M69" s="5">
        <v>200</v>
      </c>
      <c r="N69" s="6">
        <v>693</v>
      </c>
      <c r="O69" s="6">
        <v>298</v>
      </c>
      <c r="P69" s="5">
        <f t="shared" si="88"/>
        <v>43.001443001443</v>
      </c>
      <c r="Q69" s="5">
        <v>0.52</v>
      </c>
      <c r="R69" s="6">
        <v>729</v>
      </c>
      <c r="S69" s="6">
        <v>308</v>
      </c>
      <c r="T69" s="5">
        <f t="shared" si="89"/>
        <v>42.249657064471876</v>
      </c>
      <c r="U69" s="5">
        <v>0.08</v>
      </c>
      <c r="V69" s="6">
        <v>713</v>
      </c>
      <c r="W69" s="6">
        <v>584</v>
      </c>
      <c r="X69" s="5">
        <f t="shared" si="90"/>
        <v>81.907433380084143</v>
      </c>
      <c r="Y69" s="5">
        <v>200</v>
      </c>
      <c r="Z69" s="6">
        <f t="shared" si="91"/>
        <v>3558</v>
      </c>
      <c r="AA69" s="6">
        <f t="shared" si="92"/>
        <v>2339</v>
      </c>
      <c r="AB69" s="5">
        <f t="shared" si="93"/>
        <v>65.739179314221474</v>
      </c>
      <c r="AC69" s="5">
        <f t="shared" si="94"/>
        <v>400.71000000000004</v>
      </c>
      <c r="AD69" s="17">
        <f t="shared" si="95"/>
        <v>4.9213041034288949</v>
      </c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</row>
    <row r="70" spans="1:195">
      <c r="A70" s="4" t="s">
        <v>66</v>
      </c>
      <c r="B70" s="2">
        <v>3558</v>
      </c>
      <c r="C70" s="8">
        <v>2226.4</v>
      </c>
      <c r="D70" s="5">
        <f t="shared" si="85"/>
        <v>62.574480044969086</v>
      </c>
      <c r="E70" s="7">
        <v>560.25</v>
      </c>
      <c r="F70" s="6">
        <v>816</v>
      </c>
      <c r="G70" s="6">
        <v>726</v>
      </c>
      <c r="H70" s="5">
        <f t="shared" si="86"/>
        <v>88.970588235294116</v>
      </c>
      <c r="I70" s="5">
        <v>0.41</v>
      </c>
      <c r="J70" s="6">
        <v>559</v>
      </c>
      <c r="K70" s="6">
        <v>451</v>
      </c>
      <c r="L70" s="5">
        <f t="shared" si="87"/>
        <v>80.679785330948121</v>
      </c>
      <c r="M70" s="5">
        <v>200</v>
      </c>
      <c r="N70" s="6">
        <v>708</v>
      </c>
      <c r="O70" s="6">
        <v>340</v>
      </c>
      <c r="P70" s="5">
        <f t="shared" si="88"/>
        <v>48.022598870056498</v>
      </c>
      <c r="Q70" s="5">
        <v>3.29</v>
      </c>
      <c r="R70" s="6">
        <v>692</v>
      </c>
      <c r="S70" s="6">
        <v>278</v>
      </c>
      <c r="T70" s="5">
        <f t="shared" si="89"/>
        <v>40.173410404624278</v>
      </c>
      <c r="U70" s="5">
        <v>0.05</v>
      </c>
      <c r="V70" s="6">
        <v>783</v>
      </c>
      <c r="W70" s="6">
        <v>651</v>
      </c>
      <c r="X70" s="5">
        <f t="shared" si="90"/>
        <v>83.141762452107287</v>
      </c>
      <c r="Y70" s="5">
        <v>200</v>
      </c>
      <c r="Z70" s="6">
        <f t="shared" si="91"/>
        <v>3558</v>
      </c>
      <c r="AA70" s="6">
        <f t="shared" si="92"/>
        <v>2446</v>
      </c>
      <c r="AB70" s="5">
        <f t="shared" si="93"/>
        <v>68.746486790331645</v>
      </c>
      <c r="AC70" s="5">
        <f t="shared" si="94"/>
        <v>403.75</v>
      </c>
      <c r="AD70" s="17">
        <f t="shared" si="95"/>
        <v>6.1720067453625589</v>
      </c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</row>
    <row r="71" spans="1:195">
      <c r="A71" s="13" t="s">
        <v>16</v>
      </c>
      <c r="B71" s="14"/>
      <c r="C71" s="16"/>
      <c r="D71" s="15">
        <f>AVERAGE(D61:D70)</f>
        <v>61.446599213041033</v>
      </c>
      <c r="E71" s="15">
        <f t="shared" ref="E71" si="96">AVERAGE(E61:E70)</f>
        <v>570.05500000000006</v>
      </c>
      <c r="F71" s="16"/>
      <c r="G71" s="16"/>
      <c r="H71" s="15">
        <f>AVERAGE(H61:H70)</f>
        <v>81.805740860273062</v>
      </c>
      <c r="I71" s="15">
        <f t="shared" ref="I71" si="97">AVERAGE(I61:I70)</f>
        <v>0.36499999999999999</v>
      </c>
      <c r="J71" s="16"/>
      <c r="K71" s="16"/>
      <c r="L71" s="15">
        <f t="shared" ref="L71:M71" si="98">AVERAGE(L61:L70)</f>
        <v>82.358967815717548</v>
      </c>
      <c r="M71" s="15">
        <f t="shared" si="98"/>
        <v>200</v>
      </c>
      <c r="N71" s="16"/>
      <c r="O71" s="16"/>
      <c r="P71" s="15">
        <f t="shared" ref="P71:Q71" si="99">AVERAGE(P61:P70)</f>
        <v>40.938237110240813</v>
      </c>
      <c r="Q71" s="15">
        <f t="shared" si="99"/>
        <v>0.47899999999999998</v>
      </c>
      <c r="R71" s="16"/>
      <c r="S71" s="16"/>
      <c r="T71" s="15">
        <f t="shared" ref="T71:U71" si="100">AVERAGE(T61:T70)</f>
        <v>44.928050532880945</v>
      </c>
      <c r="U71" s="15">
        <f t="shared" si="100"/>
        <v>46.60199999999999</v>
      </c>
      <c r="V71" s="16"/>
      <c r="W71" s="16"/>
      <c r="X71" s="15">
        <f t="shared" ref="X71:Y71" si="101">AVERAGE(X61:X70)</f>
        <v>79.65089515635745</v>
      </c>
      <c r="Y71" s="15">
        <f t="shared" si="101"/>
        <v>200</v>
      </c>
      <c r="Z71" s="16"/>
      <c r="AA71" s="16"/>
      <c r="AB71" s="15">
        <f>AVERAGE(AB61:AB70)</f>
        <v>66.104553119730184</v>
      </c>
      <c r="AC71" s="15">
        <f>AVERAGE(AC61:AC70)</f>
        <v>447.44600000000003</v>
      </c>
      <c r="AD71" s="15">
        <f>AVERAGE(AD61:AD70)</f>
        <v>4.6579539066891495</v>
      </c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</row>
    <row r="73" spans="1:195">
      <c r="AB73" s="20">
        <f>AVERAGE(AB71,AB60,AB49,AB38,AB27,AB16)</f>
        <v>63.228456572413442</v>
      </c>
      <c r="AC73" s="20">
        <f>AVERAGE(AC71,AC60,AC49,AC38,AC27,AC16)</f>
        <v>345.37433333333337</v>
      </c>
      <c r="AD73" s="20">
        <f>AVERAGE(AD71,AD60,AD49,AD38,AD27,AD16)</f>
        <v>5.6432797369354057</v>
      </c>
    </row>
    <row r="65440" spans="1:195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  <c r="GJ65440" s="3"/>
      <c r="GK65440" s="3"/>
      <c r="GL65440" s="3"/>
      <c r="GM65440" s="3"/>
    </row>
    <row r="65441" spans="1:195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  <c r="GJ65441" s="3"/>
      <c r="GK65441" s="3"/>
      <c r="GL65441" s="3"/>
      <c r="GM65441" s="3"/>
    </row>
    <row r="65442" spans="1:195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  <c r="GJ65442" s="3"/>
      <c r="GK65442" s="3"/>
      <c r="GL65442" s="3"/>
      <c r="GM65442" s="3"/>
    </row>
    <row r="65443" spans="1:195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  <c r="GJ65443" s="3"/>
      <c r="GK65443" s="3"/>
      <c r="GL65443" s="3"/>
      <c r="GM65443" s="3"/>
    </row>
    <row r="65444" spans="1:195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  <c r="GJ65444" s="3"/>
      <c r="GK65444" s="3"/>
      <c r="GL65444" s="3"/>
      <c r="GM65444" s="3"/>
    </row>
    <row r="65445" spans="1:195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  <c r="GJ65445" s="3"/>
      <c r="GK65445" s="3"/>
      <c r="GL65445" s="3"/>
      <c r="GM65445" s="3"/>
    </row>
    <row r="65446" spans="1:195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  <c r="GJ65446" s="3"/>
      <c r="GK65446" s="3"/>
      <c r="GL65446" s="3"/>
      <c r="GM65446" s="3"/>
    </row>
    <row r="65447" spans="1:195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  <c r="GJ65447" s="3"/>
      <c r="GK65447" s="3"/>
      <c r="GL65447" s="3"/>
      <c r="GM65447" s="3"/>
    </row>
    <row r="65448" spans="1:195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  <c r="GJ65448" s="3"/>
      <c r="GK65448" s="3"/>
      <c r="GL65448" s="3"/>
      <c r="GM65448" s="3"/>
    </row>
    <row r="65449" spans="1:195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  <c r="GJ65449" s="3"/>
      <c r="GK65449" s="3"/>
      <c r="GL65449" s="3"/>
      <c r="GM65449" s="3"/>
    </row>
    <row r="65450" spans="1:195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  <c r="GJ65450" s="3"/>
      <c r="GK65450" s="3"/>
      <c r="GL65450" s="3"/>
      <c r="GM65450" s="3"/>
    </row>
    <row r="65451" spans="1:195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  <c r="GJ65451" s="3"/>
      <c r="GK65451" s="3"/>
      <c r="GL65451" s="3"/>
      <c r="GM65451" s="3"/>
    </row>
    <row r="65452" spans="1:195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  <c r="GJ65452" s="3"/>
      <c r="GK65452" s="3"/>
      <c r="GL65452" s="3"/>
      <c r="GM65452" s="3"/>
    </row>
    <row r="65453" spans="1:195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  <c r="GJ65453" s="3"/>
      <c r="GK65453" s="3"/>
      <c r="GL65453" s="3"/>
      <c r="GM65453" s="3"/>
    </row>
    <row r="65454" spans="1:195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  <c r="GJ65454" s="3"/>
      <c r="GK65454" s="3"/>
      <c r="GL65454" s="3"/>
      <c r="GM65454" s="3"/>
    </row>
    <row r="65455" spans="1:195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  <c r="GJ65455" s="3"/>
      <c r="GK65455" s="3"/>
      <c r="GL65455" s="3"/>
      <c r="GM65455" s="3"/>
    </row>
    <row r="65456" spans="1:195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  <c r="GJ65456" s="3"/>
      <c r="GK65456" s="3"/>
      <c r="GL65456" s="3"/>
      <c r="GM65456" s="3"/>
    </row>
    <row r="65457" spans="1:195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  <c r="GJ65457" s="3"/>
      <c r="GK65457" s="3"/>
      <c r="GL65457" s="3"/>
      <c r="GM65457" s="3"/>
    </row>
    <row r="65458" spans="1:195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  <c r="GJ65458" s="3"/>
      <c r="GK65458" s="3"/>
      <c r="GL65458" s="3"/>
      <c r="GM65458" s="3"/>
    </row>
    <row r="65459" spans="1:195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  <c r="GJ65459" s="3"/>
      <c r="GK65459" s="3"/>
      <c r="GL65459" s="3"/>
      <c r="GM65459" s="3"/>
    </row>
    <row r="65460" spans="1:195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  <c r="GJ65460" s="3"/>
      <c r="GK65460" s="3"/>
      <c r="GL65460" s="3"/>
      <c r="GM65460" s="3"/>
    </row>
    <row r="65461" spans="1:195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  <c r="GJ65461" s="3"/>
      <c r="GK65461" s="3"/>
      <c r="GL65461" s="3"/>
      <c r="GM65461" s="3"/>
    </row>
    <row r="65462" spans="1:195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  <c r="GJ65462" s="3"/>
      <c r="GK65462" s="3"/>
      <c r="GL65462" s="3"/>
      <c r="GM65462" s="3"/>
    </row>
    <row r="65463" spans="1:195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  <c r="GJ65463" s="3"/>
      <c r="GK65463" s="3"/>
      <c r="GL65463" s="3"/>
      <c r="GM65463" s="3"/>
    </row>
    <row r="65464" spans="1:195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  <c r="GJ65464" s="3"/>
      <c r="GK65464" s="3"/>
      <c r="GL65464" s="3"/>
      <c r="GM65464" s="3"/>
    </row>
    <row r="65465" spans="1:195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  <c r="GJ65465" s="3"/>
      <c r="GK65465" s="3"/>
      <c r="GL65465" s="3"/>
      <c r="GM65465" s="3"/>
    </row>
    <row r="65466" spans="1:195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  <c r="GJ65466" s="3"/>
      <c r="GK65466" s="3"/>
      <c r="GL65466" s="3"/>
      <c r="GM65466" s="3"/>
    </row>
    <row r="65467" spans="1:195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  <c r="GJ65467" s="3"/>
      <c r="GK65467" s="3"/>
      <c r="GL65467" s="3"/>
      <c r="GM65467" s="3"/>
    </row>
    <row r="65468" spans="1:195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  <c r="GJ65468" s="3"/>
      <c r="GK65468" s="3"/>
      <c r="GL65468" s="3"/>
      <c r="GM65468" s="3"/>
    </row>
    <row r="65469" spans="1:195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  <c r="GJ65469" s="3"/>
      <c r="GK65469" s="3"/>
      <c r="GL65469" s="3"/>
      <c r="GM65469" s="3"/>
    </row>
    <row r="65470" spans="1:195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  <c r="GJ65470" s="3"/>
      <c r="GK65470" s="3"/>
      <c r="GL65470" s="3"/>
      <c r="GM65470" s="3"/>
    </row>
    <row r="65471" spans="1:195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  <c r="GJ65471" s="3"/>
      <c r="GK65471" s="3"/>
      <c r="GL65471" s="3"/>
      <c r="GM65471" s="3"/>
    </row>
    <row r="65472" spans="1:195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  <c r="GJ65472" s="3"/>
      <c r="GK65472" s="3"/>
      <c r="GL65472" s="3"/>
      <c r="GM65472" s="3"/>
    </row>
    <row r="65473" spans="1:195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  <c r="GJ65473" s="3"/>
      <c r="GK65473" s="3"/>
      <c r="GL65473" s="3"/>
      <c r="GM65473" s="3"/>
    </row>
    <row r="65474" spans="1:195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  <c r="GJ65474" s="3"/>
      <c r="GK65474" s="3"/>
      <c r="GL65474" s="3"/>
      <c r="GM65474" s="3"/>
    </row>
    <row r="65475" spans="1:195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  <c r="GJ65475" s="3"/>
      <c r="GK65475" s="3"/>
      <c r="GL65475" s="3"/>
      <c r="GM65475" s="3"/>
    </row>
    <row r="65476" spans="1:195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  <c r="GJ65476" s="3"/>
      <c r="GK65476" s="3"/>
      <c r="GL65476" s="3"/>
      <c r="GM65476" s="3"/>
    </row>
    <row r="65477" spans="1:195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  <c r="GJ65477" s="3"/>
      <c r="GK65477" s="3"/>
      <c r="GL65477" s="3"/>
      <c r="GM65477" s="3"/>
    </row>
    <row r="65478" spans="1:195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  <c r="GJ65478" s="3"/>
      <c r="GK65478" s="3"/>
      <c r="GL65478" s="3"/>
      <c r="GM65478" s="3"/>
    </row>
    <row r="65479" spans="1:195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  <c r="GJ65479" s="3"/>
      <c r="GK65479" s="3"/>
      <c r="GL65479" s="3"/>
      <c r="GM65479" s="3"/>
    </row>
    <row r="65480" spans="1:195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  <c r="GJ65480" s="3"/>
      <c r="GK65480" s="3"/>
      <c r="GL65480" s="3"/>
      <c r="GM65480" s="3"/>
    </row>
    <row r="65481" spans="1:195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  <c r="GJ65481" s="3"/>
      <c r="GK65481" s="3"/>
      <c r="GL65481" s="3"/>
      <c r="GM65481" s="3"/>
    </row>
    <row r="65482" spans="1:195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  <c r="GJ65482" s="3"/>
      <c r="GK65482" s="3"/>
      <c r="GL65482" s="3"/>
      <c r="GM65482" s="3"/>
    </row>
    <row r="65483" spans="1:195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  <c r="GJ65483" s="3"/>
      <c r="GK65483" s="3"/>
      <c r="GL65483" s="3"/>
      <c r="GM65483" s="3"/>
    </row>
    <row r="65484" spans="1:195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  <c r="GJ65484" s="3"/>
      <c r="GK65484" s="3"/>
      <c r="GL65484" s="3"/>
      <c r="GM65484" s="3"/>
    </row>
    <row r="65485" spans="1:195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  <c r="GJ65485" s="3"/>
      <c r="GK65485" s="3"/>
      <c r="GL65485" s="3"/>
      <c r="GM65485" s="3"/>
    </row>
    <row r="65486" spans="1:195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  <c r="GJ65486" s="3"/>
      <c r="GK65486" s="3"/>
      <c r="GL65486" s="3"/>
      <c r="GM65486" s="3"/>
    </row>
    <row r="65487" spans="1:195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  <c r="GJ65487" s="3"/>
      <c r="GK65487" s="3"/>
      <c r="GL65487" s="3"/>
      <c r="GM65487" s="3"/>
    </row>
    <row r="65488" spans="1:195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  <c r="GJ65488" s="3"/>
      <c r="GK65488" s="3"/>
      <c r="GL65488" s="3"/>
      <c r="GM65488" s="3"/>
    </row>
    <row r="65489" spans="1:195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  <c r="GJ65489" s="3"/>
      <c r="GK65489" s="3"/>
      <c r="GL65489" s="3"/>
      <c r="GM65489" s="3"/>
    </row>
    <row r="65490" spans="1:195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  <c r="GJ65490" s="3"/>
      <c r="GK65490" s="3"/>
      <c r="GL65490" s="3"/>
      <c r="GM65490" s="3"/>
    </row>
    <row r="65491" spans="1:195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  <c r="GJ65491" s="3"/>
      <c r="GK65491" s="3"/>
      <c r="GL65491" s="3"/>
      <c r="GM65491" s="3"/>
    </row>
    <row r="65492" spans="1:195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  <c r="GJ65492" s="3"/>
      <c r="GK65492" s="3"/>
      <c r="GL65492" s="3"/>
      <c r="GM65492" s="3"/>
    </row>
    <row r="65493" spans="1:195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  <c r="GJ65493" s="3"/>
      <c r="GK65493" s="3"/>
      <c r="GL65493" s="3"/>
      <c r="GM65493" s="3"/>
    </row>
    <row r="65494" spans="1:195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  <c r="GJ65494" s="3"/>
      <c r="GK65494" s="3"/>
      <c r="GL65494" s="3"/>
      <c r="GM65494" s="3"/>
    </row>
    <row r="65495" spans="1:195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  <c r="GJ65495" s="3"/>
      <c r="GK65495" s="3"/>
      <c r="GL65495" s="3"/>
      <c r="GM65495" s="3"/>
    </row>
    <row r="65496" spans="1:195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  <c r="GJ65496" s="3"/>
      <c r="GK65496" s="3"/>
      <c r="GL65496" s="3"/>
      <c r="GM65496" s="3"/>
    </row>
    <row r="65497" spans="1:195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  <c r="GJ65497" s="3"/>
      <c r="GK65497" s="3"/>
      <c r="GL65497" s="3"/>
      <c r="GM65497" s="3"/>
    </row>
    <row r="65498" spans="1:195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  <c r="GJ65498" s="3"/>
      <c r="GK65498" s="3"/>
      <c r="GL65498" s="3"/>
      <c r="GM65498" s="3"/>
    </row>
    <row r="65499" spans="1:195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  <c r="GJ65499" s="3"/>
      <c r="GK65499" s="3"/>
      <c r="GL65499" s="3"/>
      <c r="GM65499" s="3"/>
    </row>
    <row r="65500" spans="1:195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  <c r="GJ65500" s="3"/>
      <c r="GK65500" s="3"/>
      <c r="GL65500" s="3"/>
      <c r="GM65500" s="3"/>
    </row>
    <row r="65501" spans="1:195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  <c r="GJ65501" s="3"/>
      <c r="GK65501" s="3"/>
      <c r="GL65501" s="3"/>
      <c r="GM65501" s="3"/>
    </row>
    <row r="65502" spans="1:195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  <c r="GJ65502" s="3"/>
      <c r="GK65502" s="3"/>
      <c r="GL65502" s="3"/>
      <c r="GM65502" s="3"/>
    </row>
    <row r="65503" spans="1:195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  <c r="GJ65503" s="3"/>
      <c r="GK65503" s="3"/>
      <c r="GL65503" s="3"/>
      <c r="GM65503" s="3"/>
    </row>
    <row r="65504" spans="1:195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  <c r="GJ65504" s="3"/>
      <c r="GK65504" s="3"/>
      <c r="GL65504" s="3"/>
      <c r="GM65504" s="3"/>
    </row>
    <row r="65505" spans="1:195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  <c r="GJ65505" s="3"/>
      <c r="GK65505" s="3"/>
      <c r="GL65505" s="3"/>
      <c r="GM65505" s="3"/>
    </row>
    <row r="65506" spans="1:195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  <c r="GJ65506" s="3"/>
      <c r="GK65506" s="3"/>
      <c r="GL65506" s="3"/>
      <c r="GM65506" s="3"/>
    </row>
    <row r="65507" spans="1:195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  <c r="GJ65507" s="3"/>
      <c r="GK65507" s="3"/>
      <c r="GL65507" s="3"/>
      <c r="GM65507" s="3"/>
    </row>
    <row r="65508" spans="1:195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  <c r="GJ65508" s="3"/>
      <c r="GK65508" s="3"/>
      <c r="GL65508" s="3"/>
      <c r="GM65508" s="3"/>
    </row>
    <row r="65509" spans="1:195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  <c r="GJ65509" s="3"/>
      <c r="GK65509" s="3"/>
      <c r="GL65509" s="3"/>
      <c r="GM65509" s="3"/>
    </row>
    <row r="65510" spans="1:195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  <c r="GJ65510" s="3"/>
      <c r="GK65510" s="3"/>
      <c r="GL65510" s="3"/>
      <c r="GM65510" s="3"/>
    </row>
    <row r="65511" spans="1:195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  <c r="GJ65511" s="3"/>
      <c r="GK65511" s="3"/>
      <c r="GL65511" s="3"/>
      <c r="GM65511" s="3"/>
    </row>
    <row r="65512" spans="1:195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  <c r="GJ65512" s="3"/>
      <c r="GK65512" s="3"/>
      <c r="GL65512" s="3"/>
      <c r="GM65512" s="3"/>
    </row>
    <row r="65513" spans="1:195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  <c r="GJ65513" s="3"/>
      <c r="GK65513" s="3"/>
      <c r="GL65513" s="3"/>
      <c r="GM65513" s="3"/>
    </row>
    <row r="65514" spans="1:195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  <c r="GJ65514" s="3"/>
      <c r="GK65514" s="3"/>
      <c r="GL65514" s="3"/>
      <c r="GM65514" s="3"/>
    </row>
    <row r="65515" spans="1:195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  <c r="GJ65515" s="3"/>
      <c r="GK65515" s="3"/>
      <c r="GL65515" s="3"/>
      <c r="GM65515" s="3"/>
    </row>
    <row r="65516" spans="1:195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  <c r="GJ65516" s="3"/>
      <c r="GK65516" s="3"/>
      <c r="GL65516" s="3"/>
      <c r="GM65516" s="3"/>
    </row>
    <row r="65517" spans="1:195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  <c r="GJ65517" s="3"/>
      <c r="GK65517" s="3"/>
      <c r="GL65517" s="3"/>
      <c r="GM65517" s="3"/>
    </row>
    <row r="65518" spans="1:195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  <c r="GJ65518" s="3"/>
      <c r="GK65518" s="3"/>
      <c r="GL65518" s="3"/>
      <c r="GM65518" s="3"/>
    </row>
    <row r="65519" spans="1:195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  <c r="GJ65519" s="3"/>
      <c r="GK65519" s="3"/>
      <c r="GL65519" s="3"/>
      <c r="GM65519" s="3"/>
    </row>
    <row r="65520" spans="1:195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  <c r="GJ65520" s="3"/>
      <c r="GK65520" s="3"/>
      <c r="GL65520" s="3"/>
      <c r="GM65520" s="3"/>
    </row>
    <row r="65521" spans="1:195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  <c r="GJ65521" s="3"/>
      <c r="GK65521" s="3"/>
      <c r="GL65521" s="3"/>
      <c r="GM65521" s="3"/>
    </row>
    <row r="65522" spans="1:195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  <c r="GJ65522" s="3"/>
      <c r="GK65522" s="3"/>
      <c r="GL65522" s="3"/>
      <c r="GM65522" s="3"/>
    </row>
    <row r="65523" spans="1:195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  <c r="GJ65523" s="3"/>
      <c r="GK65523" s="3"/>
      <c r="GL65523" s="3"/>
      <c r="GM65523" s="3"/>
    </row>
    <row r="65524" spans="1:195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  <c r="GJ65524" s="3"/>
      <c r="GK65524" s="3"/>
      <c r="GL65524" s="3"/>
      <c r="GM65524" s="3"/>
    </row>
    <row r="65525" spans="1:195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  <c r="GJ65525" s="3"/>
      <c r="GK65525" s="3"/>
      <c r="GL65525" s="3"/>
      <c r="GM65525" s="3"/>
    </row>
    <row r="65526" spans="1:195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  <c r="GJ65526" s="3"/>
      <c r="GK65526" s="3"/>
      <c r="GL65526" s="3"/>
      <c r="GM65526" s="3"/>
    </row>
    <row r="65527" spans="1:195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  <c r="GJ65527" s="3"/>
      <c r="GK65527" s="3"/>
      <c r="GL65527" s="3"/>
      <c r="GM65527" s="3"/>
    </row>
    <row r="65528" spans="1:195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  <c r="GJ65528" s="3"/>
      <c r="GK65528" s="3"/>
      <c r="GL65528" s="3"/>
      <c r="GM65528" s="3"/>
    </row>
    <row r="65529" spans="1:195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  <c r="GJ65529" s="3"/>
      <c r="GK65529" s="3"/>
      <c r="GL65529" s="3"/>
      <c r="GM65529" s="3"/>
    </row>
    <row r="65530" spans="1:195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  <c r="GJ65530" s="3"/>
      <c r="GK65530" s="3"/>
      <c r="GL65530" s="3"/>
      <c r="GM65530" s="3"/>
    </row>
    <row r="65531" spans="1:195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  <c r="GJ65531" s="3"/>
      <c r="GK65531" s="3"/>
      <c r="GL65531" s="3"/>
      <c r="GM65531" s="3"/>
    </row>
    <row r="65532" spans="1:195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  <c r="GJ65532" s="3"/>
      <c r="GK65532" s="3"/>
      <c r="GL65532" s="3"/>
      <c r="GM65532" s="3"/>
    </row>
    <row r="65533" spans="1:195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  <c r="GJ65533" s="3"/>
      <c r="GK65533" s="3"/>
      <c r="GL65533" s="3"/>
      <c r="GM65533" s="3"/>
    </row>
    <row r="65534" spans="1:195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  <c r="GJ65534" s="3"/>
      <c r="GK65534" s="3"/>
      <c r="GL65534" s="3"/>
      <c r="GM65534" s="3"/>
    </row>
  </sheetData>
  <mergeCells count="14">
    <mergeCell ref="R4:U4"/>
    <mergeCell ref="Z4:AC4"/>
    <mergeCell ref="AD4:AD5"/>
    <mergeCell ref="V4:Y4"/>
    <mergeCell ref="A3:A5"/>
    <mergeCell ref="B3:B5"/>
    <mergeCell ref="C3:E3"/>
    <mergeCell ref="F3:AD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65534"/>
  <sheetViews>
    <sheetView zoomScale="110" zoomScaleNormal="110" zoomScalePageLayoutView="110" workbookViewId="0">
      <pane ySplit="5" topLeftCell="A44" activePane="bottomLeft" state="frozen"/>
      <selection pane="bottomLeft" sqref="A1:XFD1048576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.1640625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8" width="5.1640625" style="1" customWidth="1"/>
    <col min="29" max="29" width="6.1640625" style="1" customWidth="1"/>
    <col min="30" max="32" width="5.1640625" style="1" customWidth="1"/>
    <col min="33" max="34" width="6.1640625" style="1" customWidth="1"/>
    <col min="46" max="199" width="9.1640625" style="1" customWidth="1"/>
    <col min="200" max="16384" width="9.1640625" style="3"/>
  </cols>
  <sheetData>
    <row r="1" spans="1:199">
      <c r="A1" s="1" t="s">
        <v>81</v>
      </c>
      <c r="E1" s="3"/>
      <c r="AD1" s="3"/>
      <c r="AE1" s="3"/>
      <c r="AF1" s="3"/>
      <c r="AG1" s="3"/>
      <c r="AH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</row>
    <row r="2" spans="1:199">
      <c r="A2" s="1" t="s">
        <v>82</v>
      </c>
      <c r="E2" s="3"/>
      <c r="AD2" s="3"/>
      <c r="AE2" s="3"/>
      <c r="AF2" s="3"/>
      <c r="AG2" s="3"/>
      <c r="AH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</row>
    <row r="3" spans="1:199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</row>
    <row r="4" spans="1:199" ht="13" customHeight="1">
      <c r="A4" s="47"/>
      <c r="B4" s="49"/>
      <c r="C4" s="54" t="s">
        <v>1</v>
      </c>
      <c r="D4" s="56" t="s">
        <v>2</v>
      </c>
      <c r="E4" s="58" t="s">
        <v>4</v>
      </c>
      <c r="F4" s="43" t="s">
        <v>110</v>
      </c>
      <c r="G4" s="43"/>
      <c r="H4" s="43"/>
      <c r="I4" s="43"/>
      <c r="J4" s="43" t="s">
        <v>114</v>
      </c>
      <c r="K4" s="43"/>
      <c r="L4" s="43"/>
      <c r="M4" s="43"/>
      <c r="N4" s="43" t="s">
        <v>111</v>
      </c>
      <c r="O4" s="43"/>
      <c r="P4" s="43"/>
      <c r="Q4" s="43"/>
      <c r="R4" s="43" t="s">
        <v>112</v>
      </c>
      <c r="S4" s="43"/>
      <c r="T4" s="43"/>
      <c r="U4" s="43"/>
      <c r="V4" s="43" t="s">
        <v>113</v>
      </c>
      <c r="W4" s="43"/>
      <c r="X4" s="43"/>
      <c r="Y4" s="43"/>
      <c r="Z4" s="43" t="s">
        <v>115</v>
      </c>
      <c r="AA4" s="43"/>
      <c r="AB4" s="43"/>
      <c r="AC4" s="43"/>
      <c r="AD4" s="43" t="s">
        <v>3</v>
      </c>
      <c r="AE4" s="43"/>
      <c r="AF4" s="43"/>
      <c r="AG4" s="43"/>
      <c r="AH4" s="44" t="s">
        <v>77</v>
      </c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</row>
    <row r="5" spans="1:199">
      <c r="A5" s="48"/>
      <c r="B5" s="49"/>
      <c r="C5" s="55"/>
      <c r="D5" s="57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31" t="s">
        <v>1</v>
      </c>
      <c r="W5" s="31" t="s">
        <v>5</v>
      </c>
      <c r="X5" s="31" t="s">
        <v>2</v>
      </c>
      <c r="Y5" s="31" t="s">
        <v>4</v>
      </c>
      <c r="Z5" s="31" t="s">
        <v>1</v>
      </c>
      <c r="AA5" s="31" t="s">
        <v>5</v>
      </c>
      <c r="AB5" s="31" t="s">
        <v>2</v>
      </c>
      <c r="AC5" s="31" t="s">
        <v>4</v>
      </c>
      <c r="AD5" s="12" t="s">
        <v>1</v>
      </c>
      <c r="AE5" s="12" t="s">
        <v>5</v>
      </c>
      <c r="AF5" s="31" t="s">
        <v>2</v>
      </c>
      <c r="AG5" s="31" t="s">
        <v>4</v>
      </c>
      <c r="AH5" s="45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</row>
    <row r="6" spans="1:199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560</v>
      </c>
      <c r="G6" s="6">
        <v>460</v>
      </c>
      <c r="H6" s="5">
        <f>G6/F6*100</f>
        <v>82.142857142857139</v>
      </c>
      <c r="I6" s="5">
        <v>1.34</v>
      </c>
      <c r="J6" s="6">
        <v>550</v>
      </c>
      <c r="K6" s="6">
        <v>440</v>
      </c>
      <c r="L6" s="5">
        <f>K6/J6*100</f>
        <v>80</v>
      </c>
      <c r="M6" s="5">
        <v>200</v>
      </c>
      <c r="N6" s="6">
        <v>610</v>
      </c>
      <c r="O6" s="6">
        <v>410</v>
      </c>
      <c r="P6" s="5">
        <f>O6/N6*100</f>
        <v>67.213114754098356</v>
      </c>
      <c r="Q6" s="5">
        <v>191.75</v>
      </c>
      <c r="R6" s="6">
        <v>640</v>
      </c>
      <c r="S6" s="6">
        <v>210</v>
      </c>
      <c r="T6" s="5">
        <f>S6/R6*100</f>
        <v>32.8125</v>
      </c>
      <c r="U6" s="5">
        <v>2.4700000000000002</v>
      </c>
      <c r="V6" s="6">
        <v>600</v>
      </c>
      <c r="W6" s="6">
        <v>120</v>
      </c>
      <c r="X6" s="5">
        <f>W6/V6*100</f>
        <v>20</v>
      </c>
      <c r="Y6" s="5">
        <v>0.03</v>
      </c>
      <c r="Z6" s="6">
        <v>570</v>
      </c>
      <c r="AA6" s="6">
        <v>550</v>
      </c>
      <c r="AB6" s="5">
        <f>AA6/Z6*100</f>
        <v>96.491228070175438</v>
      </c>
      <c r="AC6" s="5">
        <v>200</v>
      </c>
      <c r="AD6" s="6">
        <f>F6+J6+N6+R6+V6+Z6</f>
        <v>3530</v>
      </c>
      <c r="AE6" s="6">
        <f>G6+K6+O6+S6+W6+AA6</f>
        <v>2190</v>
      </c>
      <c r="AF6" s="5">
        <f>AE6/AD6*100</f>
        <v>62.039660056657219</v>
      </c>
      <c r="AG6" s="5">
        <f>I6+M6+Q6+U6+Y6+AC6</f>
        <v>595.59</v>
      </c>
      <c r="AH6" s="17">
        <f>AF6-D6</f>
        <v>5.1274787535410695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</row>
    <row r="7" spans="1:199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570</v>
      </c>
      <c r="G7" s="6">
        <v>530</v>
      </c>
      <c r="H7" s="5">
        <f t="shared" ref="H7:H15" si="1">G7/F7*100</f>
        <v>92.982456140350877</v>
      </c>
      <c r="I7" s="5">
        <v>18.87</v>
      </c>
      <c r="J7" s="6">
        <v>590</v>
      </c>
      <c r="K7" s="6">
        <v>510</v>
      </c>
      <c r="L7" s="5">
        <f t="shared" ref="L7:L15" si="2">K7/J7*100</f>
        <v>86.440677966101703</v>
      </c>
      <c r="M7" s="5">
        <v>108.32</v>
      </c>
      <c r="N7" s="6">
        <v>570</v>
      </c>
      <c r="O7" s="6">
        <v>320</v>
      </c>
      <c r="P7" s="5">
        <f t="shared" ref="P7:P15" si="3">O7/N7*100</f>
        <v>56.140350877192979</v>
      </c>
      <c r="Q7" s="5">
        <v>16.899999999999999</v>
      </c>
      <c r="R7" s="6">
        <v>570</v>
      </c>
      <c r="S7" s="6">
        <v>140</v>
      </c>
      <c r="T7" s="5">
        <f t="shared" ref="T7:T15" si="4">S7/R7*100</f>
        <v>24.561403508771928</v>
      </c>
      <c r="U7" s="5">
        <v>0.02</v>
      </c>
      <c r="V7" s="6">
        <v>620</v>
      </c>
      <c r="W7" s="6">
        <v>130</v>
      </c>
      <c r="X7" s="5">
        <f t="shared" ref="X7:X15" si="5">W7/V7*100</f>
        <v>20.967741935483872</v>
      </c>
      <c r="Y7" s="5">
        <v>0.26</v>
      </c>
      <c r="Z7" s="6">
        <v>610</v>
      </c>
      <c r="AA7" s="6">
        <v>570</v>
      </c>
      <c r="AB7" s="5">
        <f t="shared" ref="AB7:AB15" si="6">AA7/Z7*100</f>
        <v>93.442622950819683</v>
      </c>
      <c r="AC7" s="5">
        <v>200</v>
      </c>
      <c r="AD7" s="6">
        <f t="shared" ref="AD7:AD15" si="7">F7+J7+N7+R7+V7+Z7</f>
        <v>3530</v>
      </c>
      <c r="AE7" s="6">
        <f t="shared" ref="AE7:AE15" si="8">G7+K7+O7+S7+W7+AA7</f>
        <v>2200</v>
      </c>
      <c r="AF7" s="5">
        <f t="shared" ref="AF7:AF15" si="9">AE7/AD7*100</f>
        <v>62.322946175637398</v>
      </c>
      <c r="AG7" s="5">
        <f t="shared" ref="AG7:AG15" si="10">I7+M7+Q7+U7+Y7+AC7</f>
        <v>344.37</v>
      </c>
      <c r="AH7" s="17">
        <f t="shared" ref="AH7:AH15" si="11">AF7-D7</f>
        <v>5.6090651558073716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</row>
    <row r="8" spans="1:199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540</v>
      </c>
      <c r="G8" s="6">
        <v>490</v>
      </c>
      <c r="H8" s="5">
        <f t="shared" si="1"/>
        <v>90.740740740740748</v>
      </c>
      <c r="I8" s="5">
        <v>200</v>
      </c>
      <c r="J8" s="6">
        <v>590</v>
      </c>
      <c r="K8" s="6">
        <v>490</v>
      </c>
      <c r="L8" s="5">
        <f t="shared" si="2"/>
        <v>83.050847457627114</v>
      </c>
      <c r="M8" s="5">
        <v>200</v>
      </c>
      <c r="N8" s="6">
        <v>580</v>
      </c>
      <c r="O8" s="6">
        <v>370</v>
      </c>
      <c r="P8" s="5">
        <f t="shared" si="3"/>
        <v>63.793103448275865</v>
      </c>
      <c r="Q8" s="5">
        <v>200</v>
      </c>
      <c r="R8" s="6">
        <v>600</v>
      </c>
      <c r="S8" s="6">
        <v>230</v>
      </c>
      <c r="T8" s="5">
        <f t="shared" si="4"/>
        <v>38.333333333333336</v>
      </c>
      <c r="U8" s="5">
        <v>0.02</v>
      </c>
      <c r="V8" s="6">
        <v>590</v>
      </c>
      <c r="W8" s="6">
        <v>110</v>
      </c>
      <c r="X8" s="5">
        <f t="shared" si="5"/>
        <v>18.64406779661017</v>
      </c>
      <c r="Y8" s="5">
        <v>0.02</v>
      </c>
      <c r="Z8" s="6">
        <v>630</v>
      </c>
      <c r="AA8" s="6">
        <v>590</v>
      </c>
      <c r="AB8" s="5">
        <f t="shared" si="6"/>
        <v>93.650793650793645</v>
      </c>
      <c r="AC8" s="5">
        <v>200</v>
      </c>
      <c r="AD8" s="6">
        <f t="shared" si="7"/>
        <v>3530</v>
      </c>
      <c r="AE8" s="6">
        <f t="shared" si="8"/>
        <v>2280</v>
      </c>
      <c r="AF8" s="5">
        <f t="shared" si="9"/>
        <v>64.589235127478744</v>
      </c>
      <c r="AG8" s="5">
        <f t="shared" si="10"/>
        <v>800.04</v>
      </c>
      <c r="AH8" s="17">
        <f t="shared" si="11"/>
        <v>8.8668555240793125</v>
      </c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</row>
    <row r="9" spans="1:199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640</v>
      </c>
      <c r="G9" s="6">
        <v>600</v>
      </c>
      <c r="H9" s="5">
        <f t="shared" si="1"/>
        <v>93.75</v>
      </c>
      <c r="I9" s="5">
        <v>200</v>
      </c>
      <c r="J9" s="6">
        <v>650</v>
      </c>
      <c r="K9" s="6">
        <v>580</v>
      </c>
      <c r="L9" s="5">
        <f t="shared" si="2"/>
        <v>89.230769230769241</v>
      </c>
      <c r="M9" s="5">
        <v>200</v>
      </c>
      <c r="N9" s="6">
        <v>560</v>
      </c>
      <c r="O9" s="6">
        <v>300</v>
      </c>
      <c r="P9" s="5">
        <f t="shared" si="3"/>
        <v>53.571428571428569</v>
      </c>
      <c r="Q9" s="5">
        <v>0.4</v>
      </c>
      <c r="R9" s="6">
        <v>490</v>
      </c>
      <c r="S9" s="6">
        <v>200</v>
      </c>
      <c r="T9" s="5">
        <f t="shared" si="4"/>
        <v>40.816326530612244</v>
      </c>
      <c r="U9" s="5">
        <v>7.0000000000000007E-2</v>
      </c>
      <c r="V9" s="6">
        <v>620</v>
      </c>
      <c r="W9" s="6">
        <v>150</v>
      </c>
      <c r="X9" s="5">
        <f t="shared" si="5"/>
        <v>24.193548387096776</v>
      </c>
      <c r="Y9" s="5">
        <v>0.03</v>
      </c>
      <c r="Z9" s="6">
        <v>570</v>
      </c>
      <c r="AA9" s="6">
        <v>460</v>
      </c>
      <c r="AB9" s="5">
        <f t="shared" si="6"/>
        <v>80.701754385964904</v>
      </c>
      <c r="AC9" s="5">
        <v>200</v>
      </c>
      <c r="AD9" s="6">
        <f t="shared" si="7"/>
        <v>3530</v>
      </c>
      <c r="AE9" s="6">
        <f t="shared" si="8"/>
        <v>2290</v>
      </c>
      <c r="AF9" s="5">
        <f t="shared" si="9"/>
        <v>64.87252124645893</v>
      </c>
      <c r="AG9" s="5">
        <f t="shared" si="10"/>
        <v>600.5</v>
      </c>
      <c r="AH9" s="17">
        <f t="shared" si="11"/>
        <v>8.9235127478753569</v>
      </c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</row>
    <row r="10" spans="1:199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610</v>
      </c>
      <c r="G10" s="6">
        <v>560</v>
      </c>
      <c r="H10" s="5">
        <f t="shared" si="1"/>
        <v>91.803278688524586</v>
      </c>
      <c r="I10" s="5">
        <v>200</v>
      </c>
      <c r="J10" s="6">
        <v>660</v>
      </c>
      <c r="K10" s="6">
        <v>590</v>
      </c>
      <c r="L10" s="5">
        <f t="shared" si="2"/>
        <v>89.393939393939391</v>
      </c>
      <c r="M10" s="5">
        <v>39.22</v>
      </c>
      <c r="N10" s="6">
        <v>480</v>
      </c>
      <c r="O10" s="6">
        <v>260</v>
      </c>
      <c r="P10" s="5">
        <f t="shared" si="3"/>
        <v>54.166666666666664</v>
      </c>
      <c r="Q10" s="5">
        <v>98.79</v>
      </c>
      <c r="R10" s="6">
        <v>670</v>
      </c>
      <c r="S10" s="6">
        <v>270</v>
      </c>
      <c r="T10" s="5">
        <f t="shared" si="4"/>
        <v>40.298507462686565</v>
      </c>
      <c r="U10" s="5">
        <v>0.06</v>
      </c>
      <c r="V10" s="6">
        <v>550</v>
      </c>
      <c r="W10" s="6">
        <v>120</v>
      </c>
      <c r="X10" s="5">
        <f t="shared" si="5"/>
        <v>21.818181818181817</v>
      </c>
      <c r="Y10" s="5">
        <v>0.31</v>
      </c>
      <c r="Z10" s="6">
        <v>560</v>
      </c>
      <c r="AA10" s="6">
        <v>460</v>
      </c>
      <c r="AB10" s="5">
        <f t="shared" si="6"/>
        <v>82.142857142857139</v>
      </c>
      <c r="AC10" s="5">
        <v>8.49</v>
      </c>
      <c r="AD10" s="6">
        <f t="shared" si="7"/>
        <v>3530</v>
      </c>
      <c r="AE10" s="6">
        <f t="shared" si="8"/>
        <v>2260</v>
      </c>
      <c r="AF10" s="5">
        <f t="shared" si="9"/>
        <v>64.022662889518415</v>
      </c>
      <c r="AG10" s="5">
        <f>I10+M10+Q10+U10+Y10+AC10</f>
        <v>346.87</v>
      </c>
      <c r="AH10" s="17">
        <f t="shared" si="11"/>
        <v>7.7903682719546765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</row>
    <row r="11" spans="1:199">
      <c r="A11" s="4" t="s">
        <v>11</v>
      </c>
      <c r="B11" s="2">
        <v>3530</v>
      </c>
      <c r="C11" s="8">
        <v>1879</v>
      </c>
      <c r="D11" s="5">
        <f t="shared" si="0"/>
        <v>53.229461756373944</v>
      </c>
      <c r="E11" s="7">
        <v>580.96</v>
      </c>
      <c r="F11" s="6">
        <v>540</v>
      </c>
      <c r="G11" s="6">
        <v>480</v>
      </c>
      <c r="H11" s="5">
        <f t="shared" si="1"/>
        <v>88.888888888888886</v>
      </c>
      <c r="I11" s="5">
        <v>195.21</v>
      </c>
      <c r="J11" s="6">
        <v>500</v>
      </c>
      <c r="K11" s="6">
        <v>410</v>
      </c>
      <c r="L11" s="5">
        <f t="shared" si="2"/>
        <v>82</v>
      </c>
      <c r="M11" s="5">
        <v>107.46</v>
      </c>
      <c r="N11" s="6">
        <v>600</v>
      </c>
      <c r="O11" s="6">
        <v>420</v>
      </c>
      <c r="P11" s="5">
        <f t="shared" si="3"/>
        <v>70</v>
      </c>
      <c r="Q11" s="5">
        <v>200</v>
      </c>
      <c r="R11" s="6">
        <v>660</v>
      </c>
      <c r="S11" s="6">
        <v>210</v>
      </c>
      <c r="T11" s="5">
        <f t="shared" si="4"/>
        <v>31.818181818181817</v>
      </c>
      <c r="U11" s="5">
        <v>0.02</v>
      </c>
      <c r="V11" s="6">
        <v>630</v>
      </c>
      <c r="W11" s="6">
        <v>140</v>
      </c>
      <c r="X11" s="5">
        <f t="shared" si="5"/>
        <v>22.222222222222221</v>
      </c>
      <c r="Y11" s="5">
        <v>0.14000000000000001</v>
      </c>
      <c r="Z11" s="6">
        <v>600</v>
      </c>
      <c r="AA11" s="6">
        <v>510</v>
      </c>
      <c r="AB11" s="5">
        <f t="shared" si="6"/>
        <v>85</v>
      </c>
      <c r="AC11" s="5">
        <v>200</v>
      </c>
      <c r="AD11" s="6">
        <f t="shared" si="7"/>
        <v>3530</v>
      </c>
      <c r="AE11" s="6">
        <f t="shared" si="8"/>
        <v>2170</v>
      </c>
      <c r="AF11" s="5">
        <f t="shared" si="9"/>
        <v>61.473087818696882</v>
      </c>
      <c r="AG11" s="5">
        <f t="shared" si="10"/>
        <v>702.82999999999993</v>
      </c>
      <c r="AH11" s="17">
        <f t="shared" si="11"/>
        <v>8.2436260623229387</v>
      </c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</row>
    <row r="12" spans="1:199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640</v>
      </c>
      <c r="G12" s="6">
        <v>590</v>
      </c>
      <c r="H12" s="5">
        <f t="shared" si="1"/>
        <v>92.1875</v>
      </c>
      <c r="I12" s="5">
        <v>9.16</v>
      </c>
      <c r="J12" s="6">
        <v>590</v>
      </c>
      <c r="K12" s="6">
        <v>460</v>
      </c>
      <c r="L12" s="5">
        <f t="shared" si="2"/>
        <v>77.966101694915253</v>
      </c>
      <c r="M12" s="5">
        <v>200</v>
      </c>
      <c r="N12" s="6">
        <v>540</v>
      </c>
      <c r="O12" s="6">
        <v>420</v>
      </c>
      <c r="P12" s="5">
        <f t="shared" si="3"/>
        <v>77.777777777777786</v>
      </c>
      <c r="Q12" s="5">
        <v>200</v>
      </c>
      <c r="R12" s="6">
        <v>560</v>
      </c>
      <c r="S12" s="6">
        <v>170</v>
      </c>
      <c r="T12" s="5">
        <f t="shared" si="4"/>
        <v>30.357142857142854</v>
      </c>
      <c r="U12" s="5">
        <v>0.02</v>
      </c>
      <c r="V12" s="6">
        <v>540</v>
      </c>
      <c r="W12" s="6">
        <v>220</v>
      </c>
      <c r="X12" s="5">
        <f t="shared" si="5"/>
        <v>40.74074074074074</v>
      </c>
      <c r="Y12" s="5">
        <v>0.84</v>
      </c>
      <c r="Z12" s="6">
        <v>660</v>
      </c>
      <c r="AA12" s="6">
        <v>520</v>
      </c>
      <c r="AB12" s="5">
        <f t="shared" si="6"/>
        <v>78.787878787878782</v>
      </c>
      <c r="AC12" s="5">
        <v>200</v>
      </c>
      <c r="AD12" s="6">
        <f t="shared" si="7"/>
        <v>3530</v>
      </c>
      <c r="AE12" s="6">
        <f t="shared" si="8"/>
        <v>2380</v>
      </c>
      <c r="AF12" s="5">
        <f t="shared" si="9"/>
        <v>67.422096317280449</v>
      </c>
      <c r="AG12" s="5">
        <f t="shared" si="10"/>
        <v>610.02</v>
      </c>
      <c r="AH12" s="17">
        <f t="shared" si="11"/>
        <v>9.7450424929178467</v>
      </c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</row>
    <row r="13" spans="1:199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610</v>
      </c>
      <c r="G13" s="6">
        <v>560</v>
      </c>
      <c r="H13" s="5">
        <f t="shared" si="1"/>
        <v>91.803278688524586</v>
      </c>
      <c r="I13" s="5">
        <v>59.11</v>
      </c>
      <c r="J13" s="6">
        <v>590</v>
      </c>
      <c r="K13" s="6">
        <v>540</v>
      </c>
      <c r="L13" s="5">
        <f t="shared" si="2"/>
        <v>91.525423728813564</v>
      </c>
      <c r="M13" s="5">
        <v>200</v>
      </c>
      <c r="N13" s="6">
        <v>550</v>
      </c>
      <c r="O13" s="6">
        <v>300</v>
      </c>
      <c r="P13" s="5">
        <f t="shared" si="3"/>
        <v>54.54545454545454</v>
      </c>
      <c r="Q13" s="5">
        <v>31.28</v>
      </c>
      <c r="R13" s="6">
        <v>560</v>
      </c>
      <c r="S13" s="6">
        <v>270</v>
      </c>
      <c r="T13" s="5">
        <f t="shared" si="4"/>
        <v>48.214285714285715</v>
      </c>
      <c r="U13" s="5">
        <v>7.0000000000000007E-2</v>
      </c>
      <c r="V13" s="6">
        <v>630</v>
      </c>
      <c r="W13" s="6">
        <v>110</v>
      </c>
      <c r="X13" s="5">
        <f t="shared" si="5"/>
        <v>17.460317460317459</v>
      </c>
      <c r="Y13" s="5">
        <v>0.04</v>
      </c>
      <c r="Z13" s="6">
        <v>590</v>
      </c>
      <c r="AA13" s="6">
        <v>520</v>
      </c>
      <c r="AB13" s="5">
        <f t="shared" si="6"/>
        <v>88.135593220338976</v>
      </c>
      <c r="AC13" s="5">
        <v>200</v>
      </c>
      <c r="AD13" s="6">
        <f t="shared" si="7"/>
        <v>3530</v>
      </c>
      <c r="AE13" s="6">
        <f t="shared" si="8"/>
        <v>2300</v>
      </c>
      <c r="AF13" s="5">
        <f t="shared" si="9"/>
        <v>65.155807365439088</v>
      </c>
      <c r="AG13" s="5">
        <f t="shared" si="10"/>
        <v>490.5</v>
      </c>
      <c r="AH13" s="17">
        <f t="shared" si="11"/>
        <v>8.8668555240793197</v>
      </c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</row>
    <row r="14" spans="1:199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580</v>
      </c>
      <c r="G14" s="6">
        <v>520</v>
      </c>
      <c r="H14" s="5">
        <f t="shared" si="1"/>
        <v>89.65517241379311</v>
      </c>
      <c r="I14" s="5">
        <v>15.17</v>
      </c>
      <c r="J14" s="6">
        <v>600</v>
      </c>
      <c r="K14" s="6">
        <v>530</v>
      </c>
      <c r="L14" s="5">
        <f t="shared" si="2"/>
        <v>88.333333333333329</v>
      </c>
      <c r="M14" s="5">
        <v>193.96</v>
      </c>
      <c r="N14" s="6">
        <v>590</v>
      </c>
      <c r="O14" s="6">
        <v>350</v>
      </c>
      <c r="P14" s="5">
        <f t="shared" si="3"/>
        <v>59.322033898305079</v>
      </c>
      <c r="Q14" s="5">
        <v>167.67</v>
      </c>
      <c r="R14" s="6">
        <v>630</v>
      </c>
      <c r="S14" s="6">
        <v>200</v>
      </c>
      <c r="T14" s="5">
        <f t="shared" si="4"/>
        <v>31.746031746031743</v>
      </c>
      <c r="U14" s="5">
        <v>0.02</v>
      </c>
      <c r="V14" s="6">
        <v>570</v>
      </c>
      <c r="W14" s="6">
        <v>130</v>
      </c>
      <c r="X14" s="5">
        <f t="shared" si="5"/>
        <v>22.807017543859647</v>
      </c>
      <c r="Y14" s="5">
        <v>0.15</v>
      </c>
      <c r="Z14" s="6">
        <v>560</v>
      </c>
      <c r="AA14" s="6">
        <v>480</v>
      </c>
      <c r="AB14" s="5">
        <f t="shared" si="6"/>
        <v>85.714285714285708</v>
      </c>
      <c r="AC14" s="5">
        <v>200</v>
      </c>
      <c r="AD14" s="6">
        <f t="shared" si="7"/>
        <v>3530</v>
      </c>
      <c r="AE14" s="6">
        <f t="shared" si="8"/>
        <v>2210</v>
      </c>
      <c r="AF14" s="5">
        <f t="shared" si="9"/>
        <v>62.606232294617556</v>
      </c>
      <c r="AG14" s="5">
        <f t="shared" si="10"/>
        <v>576.96999999999991</v>
      </c>
      <c r="AH14" s="17">
        <f t="shared" si="11"/>
        <v>6.515580736543896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</row>
    <row r="15" spans="1:199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560</v>
      </c>
      <c r="G15" s="6">
        <v>490</v>
      </c>
      <c r="H15" s="5">
        <f t="shared" si="1"/>
        <v>87.5</v>
      </c>
      <c r="I15" s="5">
        <v>1.68</v>
      </c>
      <c r="J15" s="6">
        <v>580</v>
      </c>
      <c r="K15" s="6">
        <v>500</v>
      </c>
      <c r="L15" s="5">
        <f t="shared" si="2"/>
        <v>86.206896551724128</v>
      </c>
      <c r="M15" s="5">
        <v>200</v>
      </c>
      <c r="N15" s="6">
        <v>630</v>
      </c>
      <c r="O15" s="6">
        <v>300</v>
      </c>
      <c r="P15" s="5">
        <f t="shared" si="3"/>
        <v>47.619047619047613</v>
      </c>
      <c r="Q15" s="5">
        <v>12.42</v>
      </c>
      <c r="R15" s="6">
        <v>610</v>
      </c>
      <c r="S15" s="6">
        <v>210</v>
      </c>
      <c r="T15" s="5">
        <f t="shared" si="4"/>
        <v>34.42622950819672</v>
      </c>
      <c r="U15" s="5">
        <v>2.89</v>
      </c>
      <c r="V15" s="6">
        <v>570</v>
      </c>
      <c r="W15" s="6">
        <v>190</v>
      </c>
      <c r="X15" s="5">
        <f t="shared" si="5"/>
        <v>33.333333333333329</v>
      </c>
      <c r="Y15" s="5">
        <v>0.05</v>
      </c>
      <c r="Z15" s="6">
        <v>580</v>
      </c>
      <c r="AA15" s="6">
        <v>520</v>
      </c>
      <c r="AB15" s="5">
        <f t="shared" si="6"/>
        <v>89.65517241379311</v>
      </c>
      <c r="AC15" s="5">
        <v>200</v>
      </c>
      <c r="AD15" s="6">
        <f t="shared" si="7"/>
        <v>3530</v>
      </c>
      <c r="AE15" s="6">
        <f t="shared" si="8"/>
        <v>2210</v>
      </c>
      <c r="AF15" s="5">
        <f t="shared" si="9"/>
        <v>62.606232294617556</v>
      </c>
      <c r="AG15" s="5">
        <f t="shared" si="10"/>
        <v>417.03999999999996</v>
      </c>
      <c r="AH15" s="17">
        <f t="shared" si="11"/>
        <v>6.1189801699716639</v>
      </c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</row>
    <row r="16" spans="1:199">
      <c r="A16" s="13" t="s">
        <v>16</v>
      </c>
      <c r="B16" s="14"/>
      <c r="C16" s="14"/>
      <c r="D16" s="15">
        <f>AVERAGE(D6:D15)</f>
        <v>56.130311614730886</v>
      </c>
      <c r="E16" s="15">
        <f t="shared" ref="E16" si="12">AVERAGE(E6:E15)</f>
        <v>589.60299999999995</v>
      </c>
      <c r="F16" s="16"/>
      <c r="G16" s="16"/>
      <c r="H16" s="15">
        <f t="shared" ref="H16:I16" si="13">AVERAGE(H6:H15)</f>
        <v>90.145417270368</v>
      </c>
      <c r="I16" s="15">
        <f t="shared" si="13"/>
        <v>90.054000000000002</v>
      </c>
      <c r="J16" s="16"/>
      <c r="K16" s="16"/>
      <c r="L16" s="15">
        <f t="shared" ref="L16:M16" si="14">AVERAGE(L6:L15)</f>
        <v>85.414798935722359</v>
      </c>
      <c r="M16" s="15">
        <f t="shared" si="14"/>
        <v>164.89600000000002</v>
      </c>
      <c r="N16" s="16"/>
      <c r="O16" s="16"/>
      <c r="P16" s="15">
        <f t="shared" ref="P16:Q16" si="15">AVERAGE(P6:P15)</f>
        <v>60.414897815824744</v>
      </c>
      <c r="Q16" s="15">
        <f t="shared" si="15"/>
        <v>111.92100000000001</v>
      </c>
      <c r="R16" s="16"/>
      <c r="S16" s="16"/>
      <c r="T16" s="15">
        <f t="shared" ref="T16:U16" si="16">AVERAGE(T6:T15)</f>
        <v>35.338394247924292</v>
      </c>
      <c r="U16" s="15">
        <f t="shared" si="16"/>
        <v>0.56600000000000006</v>
      </c>
      <c r="V16" s="16"/>
      <c r="W16" s="16"/>
      <c r="X16" s="15">
        <f t="shared" ref="X16:Y16" si="17">AVERAGE(X6:X15)</f>
        <v>24.218717123784604</v>
      </c>
      <c r="Y16" s="15">
        <f t="shared" si="17"/>
        <v>0.187</v>
      </c>
      <c r="Z16" s="16"/>
      <c r="AA16" s="16"/>
      <c r="AB16" s="15">
        <f t="shared" ref="AB16:AC16" si="18">AVERAGE(AB6:AB15)</f>
        <v>87.372218633690721</v>
      </c>
      <c r="AC16" s="15">
        <f t="shared" si="18"/>
        <v>180.84899999999999</v>
      </c>
      <c r="AD16" s="16"/>
      <c r="AE16" s="16"/>
      <c r="AF16" s="15">
        <f>AVERAGE(AF6:AF15)</f>
        <v>63.711048158640224</v>
      </c>
      <c r="AG16" s="15">
        <f>AVERAGE(AG6:AG15)</f>
        <v>548.47299999999996</v>
      </c>
      <c r="AH16" s="15">
        <f>AVERAGE(AH6:AH15)</f>
        <v>7.5807365439093459</v>
      </c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</row>
    <row r="17" spans="1:199">
      <c r="A17" s="4" t="s">
        <v>17</v>
      </c>
      <c r="B17" s="2">
        <v>3770</v>
      </c>
      <c r="C17" s="8">
        <v>1892</v>
      </c>
      <c r="D17" s="5">
        <f t="shared" ref="D17:D26" si="19">C17/B17*100</f>
        <v>50.185676392572944</v>
      </c>
      <c r="E17" s="7">
        <v>543.66</v>
      </c>
      <c r="F17" s="6">
        <v>680</v>
      </c>
      <c r="G17" s="6">
        <v>620</v>
      </c>
      <c r="H17" s="5">
        <f t="shared" ref="H17:H26" si="20">G17/F17*100</f>
        <v>91.17647058823529</v>
      </c>
      <c r="I17" s="5">
        <v>0.14000000000000001</v>
      </c>
      <c r="J17" s="6">
        <v>540</v>
      </c>
      <c r="K17" s="6">
        <v>460</v>
      </c>
      <c r="L17" s="5">
        <f t="shared" ref="L17:L26" si="21">K17/J17*100</f>
        <v>85.18518518518519</v>
      </c>
      <c r="M17" s="5">
        <v>1.66</v>
      </c>
      <c r="N17" s="6">
        <v>600</v>
      </c>
      <c r="O17" s="6">
        <v>300</v>
      </c>
      <c r="P17" s="5">
        <f t="shared" ref="P17:P26" si="22">O17/N17*100</f>
        <v>50</v>
      </c>
      <c r="Q17" s="5">
        <v>0.47</v>
      </c>
      <c r="R17" s="6">
        <v>600</v>
      </c>
      <c r="S17" s="6">
        <v>90</v>
      </c>
      <c r="T17" s="5">
        <f t="shared" ref="T17:T26" si="23">S17/R17*100</f>
        <v>15</v>
      </c>
      <c r="U17" s="5">
        <v>0.03</v>
      </c>
      <c r="V17" s="6">
        <v>660</v>
      </c>
      <c r="W17" s="6">
        <v>350</v>
      </c>
      <c r="X17" s="5">
        <f t="shared" ref="X17:X26" si="24">W17/V17*100</f>
        <v>53.030303030303031</v>
      </c>
      <c r="Y17" s="5">
        <v>7.43</v>
      </c>
      <c r="Z17" s="6">
        <v>690</v>
      </c>
      <c r="AA17" s="6">
        <v>270</v>
      </c>
      <c r="AB17" s="5">
        <f t="shared" ref="AB17:AB26" si="25">AA17/Z17*100</f>
        <v>39.130434782608695</v>
      </c>
      <c r="AC17" s="5">
        <v>4.91</v>
      </c>
      <c r="AD17" s="6">
        <f>F17+J17+N17+R17+V17+Z17</f>
        <v>3770</v>
      </c>
      <c r="AE17" s="6">
        <f>G17+K17+O17+S17+W17+AA17</f>
        <v>2090</v>
      </c>
      <c r="AF17" s="5">
        <f>AE17/AD17*100</f>
        <v>55.437665782493376</v>
      </c>
      <c r="AG17" s="5">
        <f>I17+M17+Q17+U17+Y17+AC17</f>
        <v>14.639999999999999</v>
      </c>
      <c r="AH17" s="17">
        <f t="shared" ref="AH17:AH26" si="26">AF17-D17</f>
        <v>5.251989389920432</v>
      </c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</row>
    <row r="18" spans="1:199">
      <c r="A18" s="4" t="s">
        <v>18</v>
      </c>
      <c r="B18" s="2">
        <v>3770</v>
      </c>
      <c r="C18" s="8">
        <v>1930</v>
      </c>
      <c r="D18" s="5">
        <f t="shared" si="19"/>
        <v>51.193633952254643</v>
      </c>
      <c r="E18" s="7">
        <v>541.02</v>
      </c>
      <c r="F18" s="6">
        <v>640</v>
      </c>
      <c r="G18" s="6">
        <v>600</v>
      </c>
      <c r="H18" s="5">
        <f t="shared" si="20"/>
        <v>93.75</v>
      </c>
      <c r="I18" s="5">
        <v>11.53</v>
      </c>
      <c r="J18" s="6">
        <v>610</v>
      </c>
      <c r="K18" s="6">
        <v>570</v>
      </c>
      <c r="L18" s="5">
        <f t="shared" si="21"/>
        <v>93.442622950819683</v>
      </c>
      <c r="M18" s="5">
        <v>200</v>
      </c>
      <c r="N18" s="6">
        <v>650</v>
      </c>
      <c r="O18" s="6">
        <v>180</v>
      </c>
      <c r="P18" s="5">
        <f t="shared" si="22"/>
        <v>27.692307692307693</v>
      </c>
      <c r="Q18" s="5">
        <v>0.04</v>
      </c>
      <c r="R18" s="6">
        <v>560</v>
      </c>
      <c r="S18" s="6">
        <v>240</v>
      </c>
      <c r="T18" s="5">
        <f t="shared" si="23"/>
        <v>42.857142857142854</v>
      </c>
      <c r="U18" s="5">
        <v>11.82</v>
      </c>
      <c r="V18" s="6">
        <v>670</v>
      </c>
      <c r="W18" s="6">
        <v>190</v>
      </c>
      <c r="X18" s="5">
        <f t="shared" si="24"/>
        <v>28.35820895522388</v>
      </c>
      <c r="Y18" s="5">
        <v>0.27</v>
      </c>
      <c r="Z18" s="6">
        <v>640</v>
      </c>
      <c r="AA18" s="6">
        <v>430</v>
      </c>
      <c r="AB18" s="5">
        <f t="shared" si="25"/>
        <v>67.1875</v>
      </c>
      <c r="AC18" s="5">
        <v>17.010000000000002</v>
      </c>
      <c r="AD18" s="6">
        <f t="shared" ref="AD18:AD26" si="27">F18+J18+N18+R18+V18+Z18</f>
        <v>3770</v>
      </c>
      <c r="AE18" s="6">
        <f t="shared" ref="AE18:AE26" si="28">G18+K18+O18+S18+W18+AA18</f>
        <v>2210</v>
      </c>
      <c r="AF18" s="5">
        <f t="shared" ref="AF18:AF26" si="29">AE18/AD18*100</f>
        <v>58.620689655172406</v>
      </c>
      <c r="AG18" s="5">
        <f t="shared" ref="AG18:AG26" si="30">I18+M18+Q18+U18+Y18+AC18</f>
        <v>240.67</v>
      </c>
      <c r="AH18" s="17">
        <f t="shared" si="26"/>
        <v>7.4270557029177624</v>
      </c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</row>
    <row r="19" spans="1:199">
      <c r="A19" s="4" t="s">
        <v>19</v>
      </c>
      <c r="B19" s="2">
        <v>3770</v>
      </c>
      <c r="C19" s="8">
        <v>1888</v>
      </c>
      <c r="D19" s="5">
        <f t="shared" si="19"/>
        <v>50.079575596816973</v>
      </c>
      <c r="E19" s="7">
        <v>545.33000000000004</v>
      </c>
      <c r="F19" s="6">
        <v>610</v>
      </c>
      <c r="G19" s="6">
        <v>550</v>
      </c>
      <c r="H19" s="5">
        <f t="shared" si="20"/>
        <v>90.163934426229503</v>
      </c>
      <c r="I19" s="5">
        <v>1.3</v>
      </c>
      <c r="J19" s="6">
        <v>590</v>
      </c>
      <c r="K19" s="6">
        <v>530</v>
      </c>
      <c r="L19" s="5">
        <f t="shared" si="21"/>
        <v>89.830508474576277</v>
      </c>
      <c r="M19" s="5">
        <v>29.09</v>
      </c>
      <c r="N19" s="6">
        <v>640</v>
      </c>
      <c r="O19" s="6">
        <v>330</v>
      </c>
      <c r="P19" s="5">
        <f t="shared" si="22"/>
        <v>51.5625</v>
      </c>
      <c r="Q19" s="5">
        <v>0.2</v>
      </c>
      <c r="R19" s="6">
        <v>660</v>
      </c>
      <c r="S19" s="6">
        <v>110</v>
      </c>
      <c r="T19" s="5">
        <f t="shared" si="23"/>
        <v>16.666666666666664</v>
      </c>
      <c r="U19" s="5">
        <v>0.03</v>
      </c>
      <c r="V19" s="6">
        <v>630</v>
      </c>
      <c r="W19" s="6">
        <v>270</v>
      </c>
      <c r="X19" s="5">
        <f t="shared" si="24"/>
        <v>42.857142857142854</v>
      </c>
      <c r="Y19" s="5">
        <v>1.65</v>
      </c>
      <c r="Z19" s="6">
        <v>640</v>
      </c>
      <c r="AA19" s="6">
        <v>350</v>
      </c>
      <c r="AB19" s="5">
        <f t="shared" si="25"/>
        <v>54.6875</v>
      </c>
      <c r="AC19" s="5">
        <v>0.68</v>
      </c>
      <c r="AD19" s="6">
        <f t="shared" si="27"/>
        <v>3770</v>
      </c>
      <c r="AE19" s="6">
        <f t="shared" si="28"/>
        <v>2140</v>
      </c>
      <c r="AF19" s="5">
        <f t="shared" si="29"/>
        <v>56.763925729442967</v>
      </c>
      <c r="AG19" s="5">
        <f t="shared" si="30"/>
        <v>32.950000000000003</v>
      </c>
      <c r="AH19" s="17">
        <f t="shared" si="26"/>
        <v>6.684350132625994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</row>
    <row r="20" spans="1:199">
      <c r="A20" s="4" t="s">
        <v>20</v>
      </c>
      <c r="B20" s="2">
        <v>3770</v>
      </c>
      <c r="C20" s="8">
        <v>2002</v>
      </c>
      <c r="D20" s="5">
        <f t="shared" si="19"/>
        <v>53.103448275862064</v>
      </c>
      <c r="E20" s="7">
        <v>562.72</v>
      </c>
      <c r="F20" s="6">
        <v>640</v>
      </c>
      <c r="G20" s="6">
        <v>620</v>
      </c>
      <c r="H20" s="5">
        <f t="shared" si="20"/>
        <v>96.875</v>
      </c>
      <c r="I20" s="5">
        <v>107.79</v>
      </c>
      <c r="J20" s="6">
        <v>660</v>
      </c>
      <c r="K20" s="6">
        <v>630</v>
      </c>
      <c r="L20" s="5">
        <f t="shared" si="21"/>
        <v>95.454545454545453</v>
      </c>
      <c r="M20" s="5">
        <v>184.76</v>
      </c>
      <c r="N20" s="6">
        <v>500</v>
      </c>
      <c r="O20" s="6">
        <v>130</v>
      </c>
      <c r="P20" s="5">
        <f t="shared" si="22"/>
        <v>26</v>
      </c>
      <c r="Q20" s="5">
        <v>0.02</v>
      </c>
      <c r="R20" s="6">
        <v>770</v>
      </c>
      <c r="S20" s="6">
        <v>340</v>
      </c>
      <c r="T20" s="5">
        <f t="shared" si="23"/>
        <v>44.155844155844157</v>
      </c>
      <c r="U20" s="5">
        <v>4.12</v>
      </c>
      <c r="V20" s="6">
        <v>560</v>
      </c>
      <c r="W20" s="6">
        <v>240</v>
      </c>
      <c r="X20" s="5">
        <f t="shared" si="24"/>
        <v>42.857142857142854</v>
      </c>
      <c r="Y20" s="5">
        <v>0.81</v>
      </c>
      <c r="Z20" s="6">
        <v>640</v>
      </c>
      <c r="AA20" s="6">
        <v>410</v>
      </c>
      <c r="AB20" s="5">
        <f t="shared" si="25"/>
        <v>64.0625</v>
      </c>
      <c r="AC20" s="5">
        <v>1.63</v>
      </c>
      <c r="AD20" s="6">
        <f t="shared" si="27"/>
        <v>3770</v>
      </c>
      <c r="AE20" s="6">
        <f t="shared" si="28"/>
        <v>2370</v>
      </c>
      <c r="AF20" s="5">
        <f t="shared" si="29"/>
        <v>62.864721485411145</v>
      </c>
      <c r="AG20" s="5">
        <f t="shared" si="30"/>
        <v>299.13</v>
      </c>
      <c r="AH20" s="17">
        <f t="shared" si="26"/>
        <v>9.7612732095490813</v>
      </c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</row>
    <row r="21" spans="1:199">
      <c r="A21" s="4" t="s">
        <v>21</v>
      </c>
      <c r="B21" s="2">
        <v>3770</v>
      </c>
      <c r="C21" s="8">
        <v>1965</v>
      </c>
      <c r="D21" s="5">
        <f t="shared" si="19"/>
        <v>52.12201591511937</v>
      </c>
      <c r="E21" s="7">
        <v>522.42999999999995</v>
      </c>
      <c r="F21" s="6">
        <v>640</v>
      </c>
      <c r="G21" s="6">
        <v>610</v>
      </c>
      <c r="H21" s="5">
        <f t="shared" si="20"/>
        <v>95.3125</v>
      </c>
      <c r="I21" s="5">
        <v>17.649999999999999</v>
      </c>
      <c r="J21" s="6">
        <v>590</v>
      </c>
      <c r="K21" s="6">
        <v>540</v>
      </c>
      <c r="L21" s="5">
        <f t="shared" si="21"/>
        <v>91.525423728813564</v>
      </c>
      <c r="M21" s="5">
        <v>12.93</v>
      </c>
      <c r="N21" s="6">
        <v>600</v>
      </c>
      <c r="O21" s="6">
        <v>220</v>
      </c>
      <c r="P21" s="5">
        <f t="shared" si="22"/>
        <v>36.666666666666664</v>
      </c>
      <c r="Q21" s="5">
        <v>0.06</v>
      </c>
      <c r="R21" s="6">
        <v>690</v>
      </c>
      <c r="S21" s="6">
        <v>250</v>
      </c>
      <c r="T21" s="5">
        <f t="shared" si="23"/>
        <v>36.231884057971016</v>
      </c>
      <c r="U21" s="5">
        <v>0.17</v>
      </c>
      <c r="V21" s="6">
        <v>640</v>
      </c>
      <c r="W21" s="6">
        <v>310</v>
      </c>
      <c r="X21" s="5">
        <f t="shared" si="24"/>
        <v>48.4375</v>
      </c>
      <c r="Y21" s="5">
        <v>4.16</v>
      </c>
      <c r="Z21" s="6">
        <v>610</v>
      </c>
      <c r="AA21" s="6">
        <v>350</v>
      </c>
      <c r="AB21" s="5">
        <f t="shared" si="25"/>
        <v>57.377049180327866</v>
      </c>
      <c r="AC21" s="5">
        <v>1.35</v>
      </c>
      <c r="AD21" s="6">
        <f t="shared" si="27"/>
        <v>3770</v>
      </c>
      <c r="AE21" s="6">
        <f t="shared" si="28"/>
        <v>2280</v>
      </c>
      <c r="AF21" s="5">
        <f t="shared" si="29"/>
        <v>60.477453580901852</v>
      </c>
      <c r="AG21" s="5">
        <f>I21+M21+Q21+U21+Y21+AC21</f>
        <v>36.32</v>
      </c>
      <c r="AH21" s="17">
        <f t="shared" si="26"/>
        <v>8.3554376657824818</v>
      </c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</row>
    <row r="22" spans="1:199">
      <c r="A22" s="4" t="s">
        <v>22</v>
      </c>
      <c r="B22" s="2">
        <v>3770</v>
      </c>
      <c r="C22" s="8">
        <v>1953</v>
      </c>
      <c r="D22" s="5">
        <f t="shared" si="19"/>
        <v>51.803713527851457</v>
      </c>
      <c r="E22" s="7">
        <v>540.04999999999995</v>
      </c>
      <c r="F22" s="6">
        <v>610</v>
      </c>
      <c r="G22" s="6">
        <v>560</v>
      </c>
      <c r="H22" s="5">
        <f t="shared" si="20"/>
        <v>91.803278688524586</v>
      </c>
      <c r="I22" s="5">
        <v>0.86</v>
      </c>
      <c r="J22" s="6">
        <v>590</v>
      </c>
      <c r="K22" s="6">
        <v>550</v>
      </c>
      <c r="L22" s="5">
        <f t="shared" si="21"/>
        <v>93.220338983050837</v>
      </c>
      <c r="M22" s="5">
        <v>200</v>
      </c>
      <c r="N22" s="6">
        <v>640</v>
      </c>
      <c r="O22" s="6">
        <v>190</v>
      </c>
      <c r="P22" s="5">
        <f t="shared" si="22"/>
        <v>29.6875</v>
      </c>
      <c r="Q22" s="5">
        <v>0.14000000000000001</v>
      </c>
      <c r="R22" s="6">
        <v>620</v>
      </c>
      <c r="S22" s="6">
        <v>270</v>
      </c>
      <c r="T22" s="5">
        <f t="shared" si="23"/>
        <v>43.548387096774192</v>
      </c>
      <c r="U22" s="5">
        <v>4.57</v>
      </c>
      <c r="V22" s="6">
        <v>670</v>
      </c>
      <c r="W22" s="6">
        <v>250</v>
      </c>
      <c r="X22" s="5">
        <f t="shared" si="24"/>
        <v>37.313432835820898</v>
      </c>
      <c r="Y22" s="5">
        <v>0.03</v>
      </c>
      <c r="Z22" s="6">
        <v>640</v>
      </c>
      <c r="AA22" s="6">
        <v>440</v>
      </c>
      <c r="AB22" s="5">
        <f t="shared" si="25"/>
        <v>68.75</v>
      </c>
      <c r="AC22" s="5">
        <v>25.1</v>
      </c>
      <c r="AD22" s="6">
        <f t="shared" si="27"/>
        <v>3770</v>
      </c>
      <c r="AE22" s="6">
        <f t="shared" si="28"/>
        <v>2260</v>
      </c>
      <c r="AF22" s="5">
        <f t="shared" si="29"/>
        <v>59.946949602122011</v>
      </c>
      <c r="AG22" s="5">
        <f t="shared" ref="AG22:AG26" si="31">I22+M22+Q22+U22+Y22+AC22</f>
        <v>230.7</v>
      </c>
      <c r="AH22" s="17">
        <f t="shared" si="26"/>
        <v>8.1432360742705541</v>
      </c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</row>
    <row r="23" spans="1:199">
      <c r="A23" s="4" t="s">
        <v>23</v>
      </c>
      <c r="B23" s="2">
        <v>3770</v>
      </c>
      <c r="C23" s="8">
        <v>1857</v>
      </c>
      <c r="D23" s="5">
        <f t="shared" si="19"/>
        <v>49.257294429708217</v>
      </c>
      <c r="E23" s="7">
        <v>547.45000000000005</v>
      </c>
      <c r="F23" s="6">
        <v>630</v>
      </c>
      <c r="G23" s="6">
        <v>610</v>
      </c>
      <c r="H23" s="5">
        <f t="shared" si="20"/>
        <v>96.825396825396822</v>
      </c>
      <c r="I23" s="5">
        <v>1.49</v>
      </c>
      <c r="J23" s="6">
        <v>620</v>
      </c>
      <c r="K23" s="6">
        <v>570</v>
      </c>
      <c r="L23" s="5">
        <f t="shared" si="21"/>
        <v>91.935483870967744</v>
      </c>
      <c r="M23" s="5">
        <v>200</v>
      </c>
      <c r="N23" s="6">
        <v>630</v>
      </c>
      <c r="O23" s="6">
        <v>180</v>
      </c>
      <c r="P23" s="5">
        <f t="shared" si="22"/>
        <v>28.571428571428569</v>
      </c>
      <c r="Q23" s="5">
        <v>0.02</v>
      </c>
      <c r="R23" s="6">
        <v>640</v>
      </c>
      <c r="S23" s="6">
        <v>200</v>
      </c>
      <c r="T23" s="5">
        <f t="shared" si="23"/>
        <v>31.25</v>
      </c>
      <c r="U23" s="5">
        <v>0.17</v>
      </c>
      <c r="V23" s="6">
        <v>610</v>
      </c>
      <c r="W23" s="6">
        <v>170</v>
      </c>
      <c r="X23" s="5">
        <f t="shared" si="24"/>
        <v>27.868852459016392</v>
      </c>
      <c r="Y23" s="5">
        <v>0.25</v>
      </c>
      <c r="Z23" s="6">
        <v>640</v>
      </c>
      <c r="AA23" s="6">
        <v>430</v>
      </c>
      <c r="AB23" s="5">
        <f t="shared" si="25"/>
        <v>67.1875</v>
      </c>
      <c r="AC23" s="5">
        <v>50.82</v>
      </c>
      <c r="AD23" s="6">
        <f t="shared" si="27"/>
        <v>3770</v>
      </c>
      <c r="AE23" s="6">
        <f t="shared" si="28"/>
        <v>2160</v>
      </c>
      <c r="AF23" s="5">
        <f t="shared" si="29"/>
        <v>57.294429708222815</v>
      </c>
      <c r="AG23" s="5">
        <f t="shared" si="31"/>
        <v>252.75</v>
      </c>
      <c r="AH23" s="17">
        <f t="shared" si="26"/>
        <v>8.0371352785145973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</row>
    <row r="24" spans="1:199">
      <c r="A24" s="4" t="s">
        <v>24</v>
      </c>
      <c r="B24" s="2">
        <v>3770</v>
      </c>
      <c r="C24" s="8">
        <v>1914</v>
      </c>
      <c r="D24" s="5">
        <f t="shared" si="19"/>
        <v>50.769230769230766</v>
      </c>
      <c r="E24" s="7">
        <v>554.94000000000005</v>
      </c>
      <c r="F24" s="6">
        <v>660</v>
      </c>
      <c r="G24" s="6">
        <v>630</v>
      </c>
      <c r="H24" s="5">
        <f t="shared" si="20"/>
        <v>95.454545454545453</v>
      </c>
      <c r="I24" s="5">
        <v>2.4900000000000002</v>
      </c>
      <c r="J24" s="6">
        <v>660</v>
      </c>
      <c r="K24" s="6">
        <v>620</v>
      </c>
      <c r="L24" s="5">
        <f t="shared" si="21"/>
        <v>93.939393939393938</v>
      </c>
      <c r="M24" s="5">
        <v>159.63</v>
      </c>
      <c r="N24" s="6">
        <v>620</v>
      </c>
      <c r="O24" s="6">
        <v>200</v>
      </c>
      <c r="P24" s="5">
        <f t="shared" si="22"/>
        <v>32.258064516129032</v>
      </c>
      <c r="Q24" s="5">
        <v>0.02</v>
      </c>
      <c r="R24" s="6">
        <v>610</v>
      </c>
      <c r="S24" s="6">
        <v>260</v>
      </c>
      <c r="T24" s="5">
        <f t="shared" si="23"/>
        <v>42.622950819672127</v>
      </c>
      <c r="U24" s="5">
        <v>1.7</v>
      </c>
      <c r="V24" s="6">
        <v>590</v>
      </c>
      <c r="W24" s="6">
        <v>200</v>
      </c>
      <c r="X24" s="5">
        <f t="shared" si="24"/>
        <v>33.898305084745758</v>
      </c>
      <c r="Y24" s="5">
        <v>0.17</v>
      </c>
      <c r="Z24" s="6">
        <v>630</v>
      </c>
      <c r="AA24" s="6">
        <v>340</v>
      </c>
      <c r="AB24" s="5">
        <f t="shared" si="25"/>
        <v>53.968253968253968</v>
      </c>
      <c r="AC24" s="5">
        <v>2.46</v>
      </c>
      <c r="AD24" s="6">
        <f t="shared" si="27"/>
        <v>3770</v>
      </c>
      <c r="AE24" s="6">
        <f t="shared" si="28"/>
        <v>2250</v>
      </c>
      <c r="AF24" s="5">
        <f t="shared" si="29"/>
        <v>59.681697612732101</v>
      </c>
      <c r="AG24" s="5">
        <f t="shared" si="31"/>
        <v>166.47</v>
      </c>
      <c r="AH24" s="17">
        <f t="shared" si="26"/>
        <v>8.9124668435013348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</row>
    <row r="25" spans="1:199">
      <c r="A25" s="4" t="s">
        <v>25</v>
      </c>
      <c r="B25" s="2">
        <v>3770</v>
      </c>
      <c r="C25" s="8">
        <v>1878</v>
      </c>
      <c r="D25" s="5">
        <f t="shared" si="19"/>
        <v>49.814323607427056</v>
      </c>
      <c r="E25" s="7">
        <v>531.94000000000005</v>
      </c>
      <c r="F25" s="6">
        <v>630</v>
      </c>
      <c r="G25" s="6">
        <v>580</v>
      </c>
      <c r="H25" s="5">
        <f t="shared" si="20"/>
        <v>92.063492063492063</v>
      </c>
      <c r="I25" s="5">
        <v>4.32</v>
      </c>
      <c r="J25" s="6">
        <v>580</v>
      </c>
      <c r="K25" s="6">
        <v>530</v>
      </c>
      <c r="L25" s="5">
        <f t="shared" si="21"/>
        <v>91.379310344827587</v>
      </c>
      <c r="M25" s="5">
        <v>200</v>
      </c>
      <c r="N25" s="6">
        <v>610</v>
      </c>
      <c r="O25" s="6">
        <v>190</v>
      </c>
      <c r="P25" s="5">
        <f t="shared" si="22"/>
        <v>31.147540983606557</v>
      </c>
      <c r="Q25" s="5">
        <v>0.09</v>
      </c>
      <c r="R25" s="6">
        <v>620</v>
      </c>
      <c r="S25" s="6">
        <v>250</v>
      </c>
      <c r="T25" s="5">
        <f t="shared" si="23"/>
        <v>40.322580645161288</v>
      </c>
      <c r="U25" s="5">
        <v>7.86</v>
      </c>
      <c r="V25" s="6">
        <v>690</v>
      </c>
      <c r="W25" s="6">
        <v>210</v>
      </c>
      <c r="X25" s="5">
        <f t="shared" si="24"/>
        <v>30.434782608695656</v>
      </c>
      <c r="Y25" s="5">
        <v>0.13</v>
      </c>
      <c r="Z25" s="6">
        <v>640</v>
      </c>
      <c r="AA25" s="6">
        <v>380</v>
      </c>
      <c r="AB25" s="5">
        <f t="shared" si="25"/>
        <v>59.375</v>
      </c>
      <c r="AC25" s="5">
        <v>11.34</v>
      </c>
      <c r="AD25" s="6">
        <f t="shared" si="27"/>
        <v>3770</v>
      </c>
      <c r="AE25" s="6">
        <f t="shared" si="28"/>
        <v>2140</v>
      </c>
      <c r="AF25" s="5">
        <f t="shared" si="29"/>
        <v>56.763925729442967</v>
      </c>
      <c r="AG25" s="5">
        <f t="shared" si="31"/>
        <v>223.74</v>
      </c>
      <c r="AH25" s="17">
        <f t="shared" si="26"/>
        <v>6.9496021220159108</v>
      </c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</row>
    <row r="26" spans="1:199">
      <c r="A26" s="4" t="s">
        <v>26</v>
      </c>
      <c r="B26" s="2">
        <v>3770</v>
      </c>
      <c r="C26" s="8">
        <v>1970</v>
      </c>
      <c r="D26" s="5">
        <f t="shared" si="19"/>
        <v>52.254641909814325</v>
      </c>
      <c r="E26" s="7">
        <v>536.84</v>
      </c>
      <c r="F26" s="6">
        <v>620</v>
      </c>
      <c r="G26" s="6">
        <v>610</v>
      </c>
      <c r="H26" s="5">
        <f t="shared" si="20"/>
        <v>98.387096774193552</v>
      </c>
      <c r="I26" s="5">
        <v>21.69</v>
      </c>
      <c r="J26" s="6">
        <v>640</v>
      </c>
      <c r="K26" s="6">
        <v>590</v>
      </c>
      <c r="L26" s="5">
        <f t="shared" si="21"/>
        <v>92.1875</v>
      </c>
      <c r="M26" s="5">
        <v>200</v>
      </c>
      <c r="N26" s="6">
        <v>650</v>
      </c>
      <c r="O26" s="6">
        <v>190</v>
      </c>
      <c r="P26" s="5">
        <f t="shared" si="22"/>
        <v>29.230769230769234</v>
      </c>
      <c r="Q26" s="5">
        <v>0.02</v>
      </c>
      <c r="R26" s="6">
        <v>640</v>
      </c>
      <c r="S26" s="6">
        <v>260</v>
      </c>
      <c r="T26" s="5">
        <f t="shared" si="23"/>
        <v>40.625</v>
      </c>
      <c r="U26" s="5">
        <v>19.57</v>
      </c>
      <c r="V26" s="6">
        <v>560</v>
      </c>
      <c r="W26" s="6">
        <v>170</v>
      </c>
      <c r="X26" s="5">
        <f t="shared" si="24"/>
        <v>30.357142857142854</v>
      </c>
      <c r="Y26" s="5">
        <v>0.12</v>
      </c>
      <c r="Z26" s="6">
        <v>660</v>
      </c>
      <c r="AA26" s="6">
        <v>480</v>
      </c>
      <c r="AB26" s="5">
        <f t="shared" si="25"/>
        <v>72.727272727272734</v>
      </c>
      <c r="AC26" s="5">
        <v>132.63999999999999</v>
      </c>
      <c r="AD26" s="6">
        <f t="shared" si="27"/>
        <v>3770</v>
      </c>
      <c r="AE26" s="6">
        <f t="shared" si="28"/>
        <v>2300</v>
      </c>
      <c r="AF26" s="5">
        <f t="shared" si="29"/>
        <v>61.007957559681699</v>
      </c>
      <c r="AG26" s="5">
        <f t="shared" si="31"/>
        <v>374.03999999999996</v>
      </c>
      <c r="AH26" s="17">
        <f t="shared" si="26"/>
        <v>8.7533156498673748</v>
      </c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</row>
    <row r="27" spans="1:199">
      <c r="A27" s="13" t="s">
        <v>16</v>
      </c>
      <c r="B27" s="14"/>
      <c r="C27" s="14"/>
      <c r="D27" s="15">
        <f>AVERAGE(D17:D26)</f>
        <v>51.058355437665782</v>
      </c>
      <c r="E27" s="15">
        <f t="shared" ref="E27" si="32">AVERAGE(E17:E26)</f>
        <v>542.63799999999992</v>
      </c>
      <c r="F27" s="16"/>
      <c r="G27" s="16"/>
      <c r="H27" s="15">
        <f t="shared" ref="H27:I27" si="33">AVERAGE(H17:H26)</f>
        <v>94.181171482061728</v>
      </c>
      <c r="I27" s="15">
        <f t="shared" si="33"/>
        <v>16.926000000000002</v>
      </c>
      <c r="J27" s="16"/>
      <c r="K27" s="16"/>
      <c r="L27" s="15">
        <f t="shared" ref="L27:M27" si="34">AVERAGE(L17:L26)</f>
        <v>91.810031293218032</v>
      </c>
      <c r="M27" s="15">
        <f t="shared" si="34"/>
        <v>138.80700000000002</v>
      </c>
      <c r="N27" s="16"/>
      <c r="O27" s="16"/>
      <c r="P27" s="15">
        <f t="shared" ref="P27:Q27" si="35">AVERAGE(P17:P26)</f>
        <v>34.281677766090773</v>
      </c>
      <c r="Q27" s="15">
        <f t="shared" si="35"/>
        <v>0.10800000000000001</v>
      </c>
      <c r="R27" s="16"/>
      <c r="S27" s="16"/>
      <c r="T27" s="15">
        <f t="shared" ref="T27:U27" si="36">AVERAGE(T17:T26)</f>
        <v>35.328045629923231</v>
      </c>
      <c r="U27" s="15">
        <f t="shared" si="36"/>
        <v>5.0040000000000004</v>
      </c>
      <c r="V27" s="16"/>
      <c r="W27" s="16"/>
      <c r="X27" s="15">
        <f t="shared" ref="X27:Y27" si="37">AVERAGE(X17:X26)</f>
        <v>37.54128135452342</v>
      </c>
      <c r="Y27" s="15">
        <f t="shared" si="37"/>
        <v>1.502</v>
      </c>
      <c r="Z27" s="16"/>
      <c r="AA27" s="16"/>
      <c r="AB27" s="15">
        <f t="shared" ref="AB27:AC27" si="38">AVERAGE(AB17:AB26)</f>
        <v>60.445301065846323</v>
      </c>
      <c r="AC27" s="15">
        <f t="shared" si="38"/>
        <v>24.794</v>
      </c>
      <c r="AD27" s="16"/>
      <c r="AE27" s="16"/>
      <c r="AF27" s="15">
        <f>AVERAGE(AF17:AF26)</f>
        <v>58.88594164456233</v>
      </c>
      <c r="AG27" s="15">
        <f>AVERAGE(AG17:AG26)</f>
        <v>187.14100000000002</v>
      </c>
      <c r="AH27" s="15">
        <f>AVERAGE(AH17:AH26)</f>
        <v>7.8275862068965525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</row>
    <row r="28" spans="1:199">
      <c r="A28" s="4" t="s">
        <v>27</v>
      </c>
      <c r="B28" s="2">
        <v>3513</v>
      </c>
      <c r="C28" s="8">
        <v>2020.9</v>
      </c>
      <c r="D28" s="5">
        <f t="shared" ref="D28:D37" si="39">C28/B28*100</f>
        <v>57.52633077142044</v>
      </c>
      <c r="E28" s="7">
        <v>512.24</v>
      </c>
      <c r="F28" s="6">
        <v>582</v>
      </c>
      <c r="G28" s="6">
        <v>536</v>
      </c>
      <c r="H28" s="5">
        <f t="shared" ref="H28:H37" si="40">G28/F28*100</f>
        <v>92.096219931271477</v>
      </c>
      <c r="I28" s="5">
        <v>0.15</v>
      </c>
      <c r="J28" s="6">
        <v>588</v>
      </c>
      <c r="K28" s="6">
        <v>498</v>
      </c>
      <c r="L28" s="5">
        <f t="shared" ref="L28:L37" si="41">K28/J28*100</f>
        <v>84.693877551020407</v>
      </c>
      <c r="M28" s="5">
        <v>103.1</v>
      </c>
      <c r="N28" s="6">
        <v>592</v>
      </c>
      <c r="O28" s="6">
        <v>257</v>
      </c>
      <c r="P28" s="5">
        <f t="shared" ref="P28:P37" si="42">O28/N28*100</f>
        <v>43.412162162162161</v>
      </c>
      <c r="Q28" s="5">
        <v>0.02</v>
      </c>
      <c r="R28" s="6">
        <v>670</v>
      </c>
      <c r="S28" s="6">
        <v>238</v>
      </c>
      <c r="T28" s="5">
        <f t="shared" ref="T28:T37" si="43">S28/R28*100</f>
        <v>35.522388059701491</v>
      </c>
      <c r="U28" s="5">
        <v>0.03</v>
      </c>
      <c r="V28" s="6">
        <v>623</v>
      </c>
      <c r="W28" s="6">
        <v>206</v>
      </c>
      <c r="X28" s="5">
        <f t="shared" ref="X28:X37" si="44">W28/V28*100</f>
        <v>33.06581059390048</v>
      </c>
      <c r="Y28" s="5">
        <v>0.05</v>
      </c>
      <c r="Z28" s="6">
        <v>458</v>
      </c>
      <c r="AA28" s="6">
        <v>346</v>
      </c>
      <c r="AB28" s="5">
        <f t="shared" ref="AB28:AB37" si="45">AA28/Z28*100</f>
        <v>75.545851528384276</v>
      </c>
      <c r="AC28" s="5">
        <v>24.49</v>
      </c>
      <c r="AD28" s="6">
        <f>F28+J28+N28+R28+V28+Z28</f>
        <v>3513</v>
      </c>
      <c r="AE28" s="6">
        <f>G28+K28+O28+S28+W28+AA28</f>
        <v>2081</v>
      </c>
      <c r="AF28" s="5">
        <f>AE28/AD28*100</f>
        <v>59.237119271278104</v>
      </c>
      <c r="AG28" s="5">
        <f>I28+M28+Q28+U28+Y28+AC28</f>
        <v>127.83999999999999</v>
      </c>
      <c r="AH28" s="17">
        <f t="shared" ref="AH28:AH37" si="46">AF28-D28</f>
        <v>1.7107884998576637</v>
      </c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</row>
    <row r="29" spans="1:199">
      <c r="A29" s="4" t="s">
        <v>28</v>
      </c>
      <c r="B29" s="2">
        <v>3513</v>
      </c>
      <c r="C29" s="8">
        <v>2046.7</v>
      </c>
      <c r="D29" s="5">
        <f t="shared" si="39"/>
        <v>58.260745801309419</v>
      </c>
      <c r="E29" s="7">
        <v>544.28</v>
      </c>
      <c r="F29" s="6">
        <v>517</v>
      </c>
      <c r="G29" s="6">
        <v>472</v>
      </c>
      <c r="H29" s="5">
        <f t="shared" si="40"/>
        <v>91.295938104448737</v>
      </c>
      <c r="I29" s="5">
        <v>0.08</v>
      </c>
      <c r="J29" s="6">
        <v>608</v>
      </c>
      <c r="K29" s="6">
        <v>543</v>
      </c>
      <c r="L29" s="5">
        <f t="shared" si="41"/>
        <v>89.30921052631578</v>
      </c>
      <c r="M29" s="5">
        <v>200</v>
      </c>
      <c r="N29" s="6">
        <v>621</v>
      </c>
      <c r="O29" s="6">
        <v>306</v>
      </c>
      <c r="P29" s="5">
        <f t="shared" si="42"/>
        <v>49.275362318840585</v>
      </c>
      <c r="Q29" s="5">
        <v>0.13</v>
      </c>
      <c r="R29" s="6">
        <v>642</v>
      </c>
      <c r="S29" s="6">
        <v>306</v>
      </c>
      <c r="T29" s="5">
        <f t="shared" si="43"/>
        <v>47.663551401869157</v>
      </c>
      <c r="U29" s="5">
        <v>0.08</v>
      </c>
      <c r="V29" s="6">
        <v>546</v>
      </c>
      <c r="W29" s="6">
        <v>139</v>
      </c>
      <c r="X29" s="5">
        <f t="shared" si="44"/>
        <v>25.457875457875456</v>
      </c>
      <c r="Y29" s="5">
        <v>0.04</v>
      </c>
      <c r="Z29" s="6">
        <v>579</v>
      </c>
      <c r="AA29" s="6">
        <v>501</v>
      </c>
      <c r="AB29" s="5">
        <f t="shared" si="45"/>
        <v>86.52849740932642</v>
      </c>
      <c r="AC29" s="5">
        <v>17.77</v>
      </c>
      <c r="AD29" s="6">
        <f t="shared" ref="AD29:AE37" si="47">F29+J29+N29+R29+V29+Z29</f>
        <v>3513</v>
      </c>
      <c r="AE29" s="6">
        <f t="shared" ref="AE29:AE37" si="48">G29+K29+O29+S29+W29+AA29</f>
        <v>2267</v>
      </c>
      <c r="AF29" s="5">
        <f t="shared" ref="AF29:AF37" si="49">AE29/AD29*100</f>
        <v>64.531739254198698</v>
      </c>
      <c r="AG29" s="5">
        <f t="shared" ref="AG29:AG37" si="50">I29+M29+Q29+U29+Y29+AC29</f>
        <v>218.10000000000002</v>
      </c>
      <c r="AH29" s="17">
        <f t="shared" si="46"/>
        <v>6.2709934528892788</v>
      </c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</row>
    <row r="30" spans="1:199">
      <c r="A30" s="4" t="s">
        <v>29</v>
      </c>
      <c r="B30" s="2">
        <v>3513</v>
      </c>
      <c r="C30" s="8">
        <v>2091.4</v>
      </c>
      <c r="D30" s="5">
        <f t="shared" si="39"/>
        <v>59.533162539140335</v>
      </c>
      <c r="E30" s="7">
        <v>552.72199999999998</v>
      </c>
      <c r="F30" s="6">
        <v>544</v>
      </c>
      <c r="G30" s="6">
        <v>513</v>
      </c>
      <c r="H30" s="5">
        <f t="shared" si="40"/>
        <v>94.30147058823529</v>
      </c>
      <c r="I30" s="5">
        <v>3.69</v>
      </c>
      <c r="J30" s="6">
        <v>545</v>
      </c>
      <c r="K30" s="6">
        <v>469</v>
      </c>
      <c r="L30" s="5">
        <f t="shared" si="41"/>
        <v>86.055045871559628</v>
      </c>
      <c r="M30" s="5">
        <v>200</v>
      </c>
      <c r="N30" s="6">
        <v>539</v>
      </c>
      <c r="O30" s="6">
        <v>259</v>
      </c>
      <c r="P30" s="5">
        <f t="shared" si="42"/>
        <v>48.051948051948052</v>
      </c>
      <c r="Q30" s="5">
        <v>0.66</v>
      </c>
      <c r="R30" s="6">
        <v>658</v>
      </c>
      <c r="S30" s="6">
        <v>212</v>
      </c>
      <c r="T30" s="5">
        <f t="shared" si="43"/>
        <v>32.218844984802431</v>
      </c>
      <c r="U30" s="5">
        <v>0.03</v>
      </c>
      <c r="V30" s="6">
        <v>635</v>
      </c>
      <c r="W30" s="6">
        <v>226</v>
      </c>
      <c r="X30" s="5">
        <f t="shared" si="44"/>
        <v>35.590551181102363</v>
      </c>
      <c r="Y30" s="5">
        <v>0.64</v>
      </c>
      <c r="Z30" s="6">
        <v>592</v>
      </c>
      <c r="AA30" s="6">
        <v>519</v>
      </c>
      <c r="AB30" s="5">
        <f t="shared" si="45"/>
        <v>87.668918918918919</v>
      </c>
      <c r="AC30" s="5">
        <v>86.07</v>
      </c>
      <c r="AD30" s="6">
        <f t="shared" si="47"/>
        <v>3513</v>
      </c>
      <c r="AE30" s="6">
        <f t="shared" si="48"/>
        <v>2198</v>
      </c>
      <c r="AF30" s="5">
        <f t="shared" si="49"/>
        <v>62.567606034728151</v>
      </c>
      <c r="AG30" s="5">
        <f t="shared" si="50"/>
        <v>291.08999999999997</v>
      </c>
      <c r="AH30" s="17">
        <f t="shared" si="46"/>
        <v>3.0344434955878157</v>
      </c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</row>
    <row r="31" spans="1:199">
      <c r="A31" s="4" t="s">
        <v>30</v>
      </c>
      <c r="B31" s="2">
        <v>3513</v>
      </c>
      <c r="C31" s="8">
        <v>2060.4</v>
      </c>
      <c r="D31" s="5">
        <f t="shared" si="39"/>
        <v>58.650725875320241</v>
      </c>
      <c r="E31" s="7">
        <v>528.85</v>
      </c>
      <c r="F31" s="6">
        <v>677</v>
      </c>
      <c r="G31" s="6">
        <v>642</v>
      </c>
      <c r="H31" s="5">
        <f t="shared" si="40"/>
        <v>94.830132939438698</v>
      </c>
      <c r="I31" s="5">
        <v>0.11</v>
      </c>
      <c r="J31" s="6">
        <v>573</v>
      </c>
      <c r="K31" s="6">
        <v>492</v>
      </c>
      <c r="L31" s="5">
        <f t="shared" si="41"/>
        <v>85.863874345549746</v>
      </c>
      <c r="M31" s="5">
        <v>18.899999999999999</v>
      </c>
      <c r="N31" s="6">
        <v>564</v>
      </c>
      <c r="O31" s="6">
        <v>286</v>
      </c>
      <c r="P31" s="5">
        <f t="shared" si="42"/>
        <v>50.709219858156033</v>
      </c>
      <c r="Q31" s="5">
        <v>0.92</v>
      </c>
      <c r="R31" s="6">
        <v>511</v>
      </c>
      <c r="S31" s="6">
        <v>197</v>
      </c>
      <c r="T31" s="5">
        <f t="shared" si="43"/>
        <v>38.551859099804304</v>
      </c>
      <c r="U31" s="5">
        <v>0.02</v>
      </c>
      <c r="V31" s="6">
        <v>561</v>
      </c>
      <c r="W31" s="6">
        <v>167</v>
      </c>
      <c r="X31" s="5">
        <f t="shared" si="44"/>
        <v>29.768270944741531</v>
      </c>
      <c r="Y31" s="5">
        <v>0.02</v>
      </c>
      <c r="Z31" s="6">
        <v>627</v>
      </c>
      <c r="AA31" s="6">
        <v>480</v>
      </c>
      <c r="AB31" s="5">
        <f t="shared" si="45"/>
        <v>76.555023923444978</v>
      </c>
      <c r="AC31" s="5">
        <v>20.65</v>
      </c>
      <c r="AD31" s="6">
        <f t="shared" si="47"/>
        <v>3513</v>
      </c>
      <c r="AE31" s="6">
        <f t="shared" si="48"/>
        <v>2264</v>
      </c>
      <c r="AF31" s="5">
        <f t="shared" si="49"/>
        <v>64.446342157699974</v>
      </c>
      <c r="AG31" s="5">
        <f t="shared" si="50"/>
        <v>40.619999999999997</v>
      </c>
      <c r="AH31" s="17">
        <f t="shared" si="46"/>
        <v>5.7956162823797328</v>
      </c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</row>
    <row r="32" spans="1:199">
      <c r="A32" s="4" t="s">
        <v>31</v>
      </c>
      <c r="B32" s="2">
        <v>3513</v>
      </c>
      <c r="C32" s="8">
        <v>2138.1999999999998</v>
      </c>
      <c r="D32" s="5">
        <f t="shared" si="39"/>
        <v>60.865357244520347</v>
      </c>
      <c r="E32" s="7">
        <v>530.95899999999995</v>
      </c>
      <c r="F32" s="6">
        <v>558</v>
      </c>
      <c r="G32" s="6">
        <v>545</v>
      </c>
      <c r="H32" s="5">
        <f t="shared" si="40"/>
        <v>97.67025089605734</v>
      </c>
      <c r="I32" s="5">
        <v>0.64</v>
      </c>
      <c r="J32" s="6">
        <v>568</v>
      </c>
      <c r="K32" s="6">
        <v>449</v>
      </c>
      <c r="L32" s="5">
        <f t="shared" si="41"/>
        <v>79.049295774647888</v>
      </c>
      <c r="M32" s="5">
        <v>3.64</v>
      </c>
      <c r="N32" s="6">
        <v>572</v>
      </c>
      <c r="O32" s="6">
        <v>192</v>
      </c>
      <c r="P32" s="5">
        <f t="shared" si="42"/>
        <v>33.566433566433567</v>
      </c>
      <c r="Q32" s="5">
        <v>0.09</v>
      </c>
      <c r="R32" s="6">
        <v>540</v>
      </c>
      <c r="S32" s="6">
        <v>299</v>
      </c>
      <c r="T32" s="5">
        <f t="shared" si="43"/>
        <v>55.370370370370367</v>
      </c>
      <c r="U32" s="5">
        <v>0.61</v>
      </c>
      <c r="V32" s="6">
        <v>641</v>
      </c>
      <c r="W32" s="6">
        <v>251</v>
      </c>
      <c r="X32" s="5">
        <f t="shared" si="44"/>
        <v>39.157566302652107</v>
      </c>
      <c r="Y32" s="5">
        <v>0.06</v>
      </c>
      <c r="Z32" s="6">
        <v>634</v>
      </c>
      <c r="AA32" s="6">
        <v>443</v>
      </c>
      <c r="AB32" s="5">
        <f t="shared" si="45"/>
        <v>69.873817034700309</v>
      </c>
      <c r="AC32" s="5">
        <v>2.84</v>
      </c>
      <c r="AD32" s="6">
        <f t="shared" si="47"/>
        <v>3513</v>
      </c>
      <c r="AE32" s="6">
        <f t="shared" si="48"/>
        <v>2179</v>
      </c>
      <c r="AF32" s="5">
        <f t="shared" si="49"/>
        <v>62.026757756902931</v>
      </c>
      <c r="AG32" s="5">
        <f>I32+M32+Q32+U32+Y32+AC32</f>
        <v>7.88</v>
      </c>
      <c r="AH32" s="17">
        <f t="shared" si="46"/>
        <v>1.1614005123825848</v>
      </c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</row>
    <row r="33" spans="1:199">
      <c r="A33" s="4" t="s">
        <v>32</v>
      </c>
      <c r="B33" s="2">
        <v>3513</v>
      </c>
      <c r="C33" s="8">
        <v>2019.6</v>
      </c>
      <c r="D33" s="5">
        <f t="shared" si="39"/>
        <v>57.489325362937663</v>
      </c>
      <c r="E33" s="7">
        <v>537.73</v>
      </c>
      <c r="F33" s="6">
        <v>676</v>
      </c>
      <c r="G33" s="6">
        <v>628</v>
      </c>
      <c r="H33" s="5">
        <f t="shared" si="40"/>
        <v>92.899408284023664</v>
      </c>
      <c r="I33" s="18">
        <v>0.11</v>
      </c>
      <c r="J33" s="6">
        <v>543</v>
      </c>
      <c r="K33" s="6">
        <v>468</v>
      </c>
      <c r="L33" s="5">
        <f t="shared" si="41"/>
        <v>86.187845303867405</v>
      </c>
      <c r="M33" s="5">
        <v>3.73</v>
      </c>
      <c r="N33" s="6">
        <v>607</v>
      </c>
      <c r="O33" s="6">
        <v>328</v>
      </c>
      <c r="P33" s="5">
        <f t="shared" si="42"/>
        <v>54.036243822075782</v>
      </c>
      <c r="Q33" s="5">
        <v>0.19</v>
      </c>
      <c r="R33" s="6">
        <v>620</v>
      </c>
      <c r="S33" s="6">
        <v>225</v>
      </c>
      <c r="T33" s="5">
        <f t="shared" si="43"/>
        <v>36.29032258064516</v>
      </c>
      <c r="U33" s="5">
        <v>0.47</v>
      </c>
      <c r="V33" s="6">
        <v>600</v>
      </c>
      <c r="W33" s="6">
        <v>321</v>
      </c>
      <c r="X33" s="5">
        <f t="shared" si="44"/>
        <v>53.5</v>
      </c>
      <c r="Y33" s="5">
        <v>0.5</v>
      </c>
      <c r="Z33" s="6">
        <v>467</v>
      </c>
      <c r="AA33" s="6">
        <v>354</v>
      </c>
      <c r="AB33" s="5">
        <f t="shared" si="45"/>
        <v>75.80299785867237</v>
      </c>
      <c r="AC33" s="5">
        <v>82.74</v>
      </c>
      <c r="AD33" s="6">
        <f t="shared" si="47"/>
        <v>3513</v>
      </c>
      <c r="AE33" s="6">
        <f t="shared" si="48"/>
        <v>2324</v>
      </c>
      <c r="AF33" s="5">
        <f t="shared" si="49"/>
        <v>66.154284087674355</v>
      </c>
      <c r="AG33" s="5">
        <f t="shared" ref="AG33:AG37" si="51">I33+M33+Q33+U33+Y33+AC33</f>
        <v>87.74</v>
      </c>
      <c r="AH33" s="17">
        <f t="shared" si="46"/>
        <v>8.6649587247366924</v>
      </c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</row>
    <row r="34" spans="1:199">
      <c r="A34" s="4" t="s">
        <v>33</v>
      </c>
      <c r="B34" s="2">
        <v>3513</v>
      </c>
      <c r="C34" s="8">
        <v>2017.2</v>
      </c>
      <c r="D34" s="5">
        <f t="shared" si="39"/>
        <v>57.421007685738687</v>
      </c>
      <c r="E34" s="7">
        <v>545.98</v>
      </c>
      <c r="F34" s="6">
        <v>586</v>
      </c>
      <c r="G34" s="6">
        <v>532</v>
      </c>
      <c r="H34" s="5">
        <f t="shared" si="40"/>
        <v>90.784982935153579</v>
      </c>
      <c r="I34" s="5">
        <v>0.21</v>
      </c>
      <c r="J34" s="6">
        <v>694</v>
      </c>
      <c r="K34" s="6">
        <v>625</v>
      </c>
      <c r="L34" s="5">
        <f t="shared" si="41"/>
        <v>90.057636887608069</v>
      </c>
      <c r="M34" s="5">
        <v>37.97</v>
      </c>
      <c r="N34" s="6">
        <v>577</v>
      </c>
      <c r="O34" s="6">
        <v>196</v>
      </c>
      <c r="P34" s="5">
        <f t="shared" si="42"/>
        <v>33.968804159445412</v>
      </c>
      <c r="Q34" s="5">
        <v>0.02</v>
      </c>
      <c r="R34" s="6">
        <v>554</v>
      </c>
      <c r="S34" s="6">
        <v>193</v>
      </c>
      <c r="T34" s="5">
        <f t="shared" si="43"/>
        <v>34.837545126353788</v>
      </c>
      <c r="U34" s="5">
        <v>0.04</v>
      </c>
      <c r="V34" s="6">
        <v>528</v>
      </c>
      <c r="W34" s="6">
        <v>274</v>
      </c>
      <c r="X34" s="5">
        <f t="shared" si="44"/>
        <v>51.893939393939391</v>
      </c>
      <c r="Y34" s="5">
        <v>3.2</v>
      </c>
      <c r="Z34" s="6">
        <v>574</v>
      </c>
      <c r="AA34" s="6">
        <v>436</v>
      </c>
      <c r="AB34" s="5">
        <f t="shared" si="45"/>
        <v>75.958188153310104</v>
      </c>
      <c r="AC34" s="5">
        <v>8.76</v>
      </c>
      <c r="AD34" s="6">
        <f t="shared" si="47"/>
        <v>3513</v>
      </c>
      <c r="AE34" s="6">
        <f t="shared" si="48"/>
        <v>2256</v>
      </c>
      <c r="AF34" s="5">
        <f t="shared" si="49"/>
        <v>64.218616567036719</v>
      </c>
      <c r="AG34" s="5">
        <f t="shared" si="51"/>
        <v>50.2</v>
      </c>
      <c r="AH34" s="17">
        <f t="shared" si="46"/>
        <v>6.7976088812980322</v>
      </c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</row>
    <row r="35" spans="1:199">
      <c r="A35" s="4" t="s">
        <v>34</v>
      </c>
      <c r="B35" s="2">
        <v>3513</v>
      </c>
      <c r="C35" s="8">
        <v>2109.9</v>
      </c>
      <c r="D35" s="5">
        <f t="shared" si="39"/>
        <v>60.05977796754911</v>
      </c>
      <c r="E35" s="7">
        <v>537.44000000000005</v>
      </c>
      <c r="F35" s="6">
        <v>612</v>
      </c>
      <c r="G35" s="6">
        <v>599</v>
      </c>
      <c r="H35" s="5">
        <f t="shared" si="40"/>
        <v>97.875816993464042</v>
      </c>
      <c r="I35" s="5">
        <v>0.14000000000000001</v>
      </c>
      <c r="J35" s="6">
        <v>637</v>
      </c>
      <c r="K35" s="6">
        <v>535</v>
      </c>
      <c r="L35" s="5">
        <f t="shared" si="41"/>
        <v>83.987441130298265</v>
      </c>
      <c r="M35" s="5">
        <v>200</v>
      </c>
      <c r="N35" s="6">
        <v>625</v>
      </c>
      <c r="O35" s="6">
        <v>305</v>
      </c>
      <c r="P35" s="5">
        <f t="shared" si="42"/>
        <v>48.8</v>
      </c>
      <c r="Q35" s="5">
        <v>0.87</v>
      </c>
      <c r="R35" s="6">
        <v>514</v>
      </c>
      <c r="S35" s="6">
        <v>175</v>
      </c>
      <c r="T35" s="5">
        <f t="shared" si="43"/>
        <v>34.046692607003891</v>
      </c>
      <c r="U35" s="5">
        <v>0.19</v>
      </c>
      <c r="V35" s="6">
        <v>573</v>
      </c>
      <c r="W35" s="6">
        <v>298</v>
      </c>
      <c r="X35" s="5">
        <f t="shared" si="44"/>
        <v>52.006980802792327</v>
      </c>
      <c r="Y35" s="5">
        <v>0.77</v>
      </c>
      <c r="Z35" s="6">
        <v>552</v>
      </c>
      <c r="AA35" s="6">
        <v>380</v>
      </c>
      <c r="AB35" s="5">
        <f t="shared" si="45"/>
        <v>68.840579710144922</v>
      </c>
      <c r="AC35" s="5">
        <v>4.7300000000000004</v>
      </c>
      <c r="AD35" s="6">
        <f t="shared" si="47"/>
        <v>3513</v>
      </c>
      <c r="AE35" s="6">
        <f t="shared" si="48"/>
        <v>2292</v>
      </c>
      <c r="AF35" s="5">
        <f t="shared" si="49"/>
        <v>65.243381725021351</v>
      </c>
      <c r="AG35" s="5">
        <f t="shared" si="51"/>
        <v>206.7</v>
      </c>
      <c r="AH35" s="17">
        <f t="shared" si="46"/>
        <v>5.1836037574722411</v>
      </c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</row>
    <row r="36" spans="1:199">
      <c r="A36" s="4" t="s">
        <v>35</v>
      </c>
      <c r="B36" s="2">
        <v>3513</v>
      </c>
      <c r="C36" s="8">
        <v>1968.8</v>
      </c>
      <c r="D36" s="5">
        <f t="shared" si="39"/>
        <v>56.043267862226017</v>
      </c>
      <c r="E36" s="7">
        <v>555.61</v>
      </c>
      <c r="F36" s="6">
        <v>598</v>
      </c>
      <c r="G36" s="6">
        <v>563</v>
      </c>
      <c r="H36" s="5">
        <f t="shared" si="40"/>
        <v>94.147157190635454</v>
      </c>
      <c r="I36" s="5">
        <v>0.14000000000000001</v>
      </c>
      <c r="J36" s="6">
        <v>624</v>
      </c>
      <c r="K36" s="6">
        <v>523</v>
      </c>
      <c r="L36" s="5">
        <f t="shared" si="41"/>
        <v>83.814102564102569</v>
      </c>
      <c r="M36" s="5">
        <v>200</v>
      </c>
      <c r="N36" s="6">
        <v>576</v>
      </c>
      <c r="O36" s="6">
        <v>215</v>
      </c>
      <c r="P36" s="5">
        <f t="shared" si="42"/>
        <v>37.326388888888893</v>
      </c>
      <c r="Q36" s="5">
        <v>0.03</v>
      </c>
      <c r="R36" s="6">
        <v>604</v>
      </c>
      <c r="S36" s="6">
        <v>258</v>
      </c>
      <c r="T36" s="5">
        <f t="shared" si="43"/>
        <v>42.715231788079471</v>
      </c>
      <c r="U36" s="5">
        <v>7.0000000000000007E-2</v>
      </c>
      <c r="V36" s="6">
        <v>497</v>
      </c>
      <c r="W36" s="6">
        <v>182</v>
      </c>
      <c r="X36" s="5">
        <f t="shared" si="44"/>
        <v>36.619718309859159</v>
      </c>
      <c r="Y36" s="5">
        <v>0.22</v>
      </c>
      <c r="Z36" s="6">
        <v>614</v>
      </c>
      <c r="AA36" s="6">
        <v>466</v>
      </c>
      <c r="AB36" s="5">
        <f t="shared" si="45"/>
        <v>75.895765472312704</v>
      </c>
      <c r="AC36" s="5">
        <v>7.39</v>
      </c>
      <c r="AD36" s="6">
        <f t="shared" si="47"/>
        <v>3513</v>
      </c>
      <c r="AE36" s="6">
        <f t="shared" si="48"/>
        <v>2207</v>
      </c>
      <c r="AF36" s="5">
        <f t="shared" si="49"/>
        <v>62.823797324224309</v>
      </c>
      <c r="AG36" s="5">
        <f t="shared" si="51"/>
        <v>207.84999999999997</v>
      </c>
      <c r="AH36" s="17">
        <f t="shared" si="46"/>
        <v>6.7805294619982917</v>
      </c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</row>
    <row r="37" spans="1:199">
      <c r="A37" s="4" t="s">
        <v>36</v>
      </c>
      <c r="B37" s="2">
        <v>3513</v>
      </c>
      <c r="C37" s="8">
        <v>1982.8</v>
      </c>
      <c r="D37" s="5">
        <f t="shared" si="39"/>
        <v>56.441787645886713</v>
      </c>
      <c r="E37" s="7">
        <v>546.12</v>
      </c>
      <c r="F37" s="6">
        <v>628</v>
      </c>
      <c r="G37" s="6">
        <v>583</v>
      </c>
      <c r="H37" s="5">
        <f t="shared" si="40"/>
        <v>92.834394904458591</v>
      </c>
      <c r="I37" s="5">
        <v>0.24</v>
      </c>
      <c r="J37" s="6">
        <v>527</v>
      </c>
      <c r="K37" s="6">
        <v>430</v>
      </c>
      <c r="L37" s="5">
        <f t="shared" si="41"/>
        <v>81.59392789373814</v>
      </c>
      <c r="M37" s="5">
        <v>49.61</v>
      </c>
      <c r="N37" s="6">
        <v>589</v>
      </c>
      <c r="O37" s="6">
        <v>251</v>
      </c>
      <c r="P37" s="5">
        <f t="shared" si="42"/>
        <v>42.614601018675721</v>
      </c>
      <c r="Q37" s="5">
        <v>0.04</v>
      </c>
      <c r="R37" s="6">
        <v>577</v>
      </c>
      <c r="S37" s="6">
        <v>236</v>
      </c>
      <c r="T37" s="5">
        <f t="shared" si="43"/>
        <v>40.901213171577119</v>
      </c>
      <c r="U37" s="5">
        <v>0.03</v>
      </c>
      <c r="V37" s="6">
        <v>601</v>
      </c>
      <c r="W37" s="6">
        <v>278</v>
      </c>
      <c r="X37" s="5">
        <f t="shared" si="44"/>
        <v>46.256239600665552</v>
      </c>
      <c r="Y37" s="5">
        <v>1.28</v>
      </c>
      <c r="Z37" s="6">
        <v>591</v>
      </c>
      <c r="AA37" s="6">
        <v>482</v>
      </c>
      <c r="AB37" s="5">
        <f t="shared" si="45"/>
        <v>81.556683587140441</v>
      </c>
      <c r="AC37" s="5">
        <v>5.25</v>
      </c>
      <c r="AD37" s="6">
        <f t="shared" si="47"/>
        <v>3513</v>
      </c>
      <c r="AE37" s="6">
        <f t="shared" si="48"/>
        <v>2260</v>
      </c>
      <c r="AF37" s="5">
        <f t="shared" si="49"/>
        <v>64.332479362368346</v>
      </c>
      <c r="AG37" s="5">
        <f t="shared" si="51"/>
        <v>56.45</v>
      </c>
      <c r="AH37" s="17">
        <f t="shared" si="46"/>
        <v>7.8906917164816335</v>
      </c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</row>
    <row r="38" spans="1:199">
      <c r="A38" s="13" t="s">
        <v>16</v>
      </c>
      <c r="B38" s="14"/>
      <c r="C38" s="16"/>
      <c r="D38" s="15">
        <f>AVERAGE(D28:D37)</f>
        <v>58.229148875604906</v>
      </c>
      <c r="E38" s="15">
        <f t="shared" ref="E38" si="52">AVERAGE(E28:E37)</f>
        <v>539.19309999999996</v>
      </c>
      <c r="F38" s="16"/>
      <c r="G38" s="16"/>
      <c r="H38" s="15">
        <f t="shared" ref="H38:I38" si="53">AVERAGE(H28:H37)</f>
        <v>93.873577276718692</v>
      </c>
      <c r="I38" s="15">
        <f t="shared" si="53"/>
        <v>0.55099999999999993</v>
      </c>
      <c r="J38" s="16"/>
      <c r="K38" s="16"/>
      <c r="L38" s="15">
        <f t="shared" ref="L38:M38" si="54">AVERAGE(L28:L37)</f>
        <v>85.0612257848708</v>
      </c>
      <c r="M38" s="15">
        <f t="shared" si="54"/>
        <v>101.69500000000001</v>
      </c>
      <c r="N38" s="16"/>
      <c r="O38" s="16"/>
      <c r="P38" s="15">
        <f t="shared" ref="P38:Q38" si="55">AVERAGE(P28:P37)</f>
        <v>44.17611638466262</v>
      </c>
      <c r="Q38" s="15">
        <f t="shared" si="55"/>
        <v>0.29700000000000004</v>
      </c>
      <c r="R38" s="16"/>
      <c r="S38" s="16"/>
      <c r="T38" s="15">
        <f t="shared" ref="T38:U38" si="56">AVERAGE(T28:T37)</f>
        <v>39.811801919020709</v>
      </c>
      <c r="U38" s="15">
        <f t="shared" si="56"/>
        <v>0.157</v>
      </c>
      <c r="V38" s="16"/>
      <c r="W38" s="16"/>
      <c r="X38" s="15">
        <f t="shared" ref="X38:Y38" si="57">AVERAGE(X28:X37)</f>
        <v>40.331695258752838</v>
      </c>
      <c r="Y38" s="15">
        <f t="shared" si="57"/>
        <v>0.67799999999999994</v>
      </c>
      <c r="Z38" s="16"/>
      <c r="AA38" s="16"/>
      <c r="AB38" s="15">
        <f t="shared" ref="AB38:AC38" si="58">AVERAGE(AB28:AB37)</f>
        <v>77.422632359635543</v>
      </c>
      <c r="AC38" s="15">
        <f t="shared" si="58"/>
        <v>26.068999999999996</v>
      </c>
      <c r="AD38" s="16"/>
      <c r="AE38" s="16"/>
      <c r="AF38" s="15">
        <f>AVERAGE(AF28:AF37)</f>
        <v>63.558212354113287</v>
      </c>
      <c r="AG38" s="15">
        <f>AVERAGE(AG28:AG37)</f>
        <v>129.447</v>
      </c>
      <c r="AH38" s="15">
        <f>AVERAGE(AH28:AH37)</f>
        <v>5.329063478508397</v>
      </c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</row>
    <row r="39" spans="1:199">
      <c r="A39" s="4" t="s">
        <v>37</v>
      </c>
      <c r="B39" s="2">
        <v>3513</v>
      </c>
      <c r="C39" s="8">
        <v>1922.9</v>
      </c>
      <c r="D39" s="5">
        <f t="shared" ref="D39:D48" si="59">C39/B39*100</f>
        <v>54.73669228579562</v>
      </c>
      <c r="E39" s="7">
        <v>535.81100000000004</v>
      </c>
      <c r="F39" s="6">
        <v>556</v>
      </c>
      <c r="G39" s="6">
        <v>476</v>
      </c>
      <c r="H39" s="5">
        <f t="shared" ref="H39:H48" si="60">G39/F39*100</f>
        <v>85.611510791366911</v>
      </c>
      <c r="I39" s="5">
        <v>0.09</v>
      </c>
      <c r="J39" s="6">
        <v>512</v>
      </c>
      <c r="K39" s="6">
        <v>401</v>
      </c>
      <c r="L39" s="5">
        <f t="shared" ref="L39:L48" si="61">K39/J39*100</f>
        <v>78.3203125</v>
      </c>
      <c r="M39" s="5">
        <v>200</v>
      </c>
      <c r="N39" s="6">
        <v>681</v>
      </c>
      <c r="O39" s="6">
        <v>232</v>
      </c>
      <c r="P39" s="5">
        <f t="shared" ref="P39:P48" si="62">O39/N39*100</f>
        <v>34.067547723935391</v>
      </c>
      <c r="Q39" s="5">
        <v>0.02</v>
      </c>
      <c r="R39" s="6">
        <v>593</v>
      </c>
      <c r="S39" s="6">
        <v>362</v>
      </c>
      <c r="T39" s="5">
        <f t="shared" ref="T39:T48" si="63">S39/R39*100</f>
        <v>61.045531197301848</v>
      </c>
      <c r="U39" s="5">
        <v>3.3</v>
      </c>
      <c r="V39" s="6">
        <v>581</v>
      </c>
      <c r="W39" s="6">
        <v>209</v>
      </c>
      <c r="X39" s="5">
        <f t="shared" ref="X39:X48" si="64">W39/V39*100</f>
        <v>35.972461273666099</v>
      </c>
      <c r="Y39" s="5">
        <v>0.02</v>
      </c>
      <c r="Z39" s="6">
        <v>590</v>
      </c>
      <c r="AA39" s="6">
        <v>328</v>
      </c>
      <c r="AB39" s="5">
        <f t="shared" ref="AB39:AB48" si="65">AA39/Z39*100</f>
        <v>55.593220338983052</v>
      </c>
      <c r="AC39" s="5">
        <v>4.95</v>
      </c>
      <c r="AD39" s="6">
        <f>F39+J39+N39+R39+V39+Z39</f>
        <v>3513</v>
      </c>
      <c r="AE39" s="6">
        <f>G39+K39+O39+S39+W39+AA39</f>
        <v>2008</v>
      </c>
      <c r="AF39" s="5">
        <f>AE39/AD39*100</f>
        <v>57.159123256475944</v>
      </c>
      <c r="AG39" s="5">
        <f>I39+M39+Q39+U39+Y39+AC39</f>
        <v>208.38000000000002</v>
      </c>
      <c r="AH39" s="17">
        <f t="shared" ref="AH39:AH48" si="66">AF39-D39</f>
        <v>2.422430970680324</v>
      </c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</row>
    <row r="40" spans="1:199">
      <c r="A40" s="4" t="s">
        <v>38</v>
      </c>
      <c r="B40" s="2">
        <v>3513</v>
      </c>
      <c r="C40" s="8">
        <v>2041</v>
      </c>
      <c r="D40" s="5">
        <f t="shared" si="59"/>
        <v>58.098491317961852</v>
      </c>
      <c r="E40" s="7">
        <v>526.40599999999995</v>
      </c>
      <c r="F40" s="6">
        <v>557</v>
      </c>
      <c r="G40" s="6">
        <v>536</v>
      </c>
      <c r="H40" s="5">
        <f t="shared" si="60"/>
        <v>96.229802513464989</v>
      </c>
      <c r="I40" s="5">
        <v>0.23</v>
      </c>
      <c r="J40" s="6">
        <v>656</v>
      </c>
      <c r="K40" s="6">
        <v>556</v>
      </c>
      <c r="L40" s="5">
        <f t="shared" si="61"/>
        <v>84.756097560975604</v>
      </c>
      <c r="M40" s="5">
        <v>200</v>
      </c>
      <c r="N40" s="6">
        <v>552</v>
      </c>
      <c r="O40" s="6">
        <v>250</v>
      </c>
      <c r="P40" s="5">
        <f t="shared" si="62"/>
        <v>45.289855072463766</v>
      </c>
      <c r="Q40" s="5">
        <v>7.0000000000000007E-2</v>
      </c>
      <c r="R40" s="6">
        <v>591</v>
      </c>
      <c r="S40" s="6">
        <v>226</v>
      </c>
      <c r="T40" s="5">
        <f t="shared" si="63"/>
        <v>38.240270727580373</v>
      </c>
      <c r="U40" s="5">
        <v>0.04</v>
      </c>
      <c r="V40" s="6">
        <v>560</v>
      </c>
      <c r="W40" s="6">
        <v>180</v>
      </c>
      <c r="X40" s="5">
        <f t="shared" si="64"/>
        <v>32.142857142857146</v>
      </c>
      <c r="Y40" s="5">
        <v>0.02</v>
      </c>
      <c r="Z40" s="6">
        <v>597</v>
      </c>
      <c r="AA40" s="6">
        <v>442</v>
      </c>
      <c r="AB40" s="5">
        <f t="shared" si="65"/>
        <v>74.036850921273029</v>
      </c>
      <c r="AC40" s="5">
        <v>8.39</v>
      </c>
      <c r="AD40" s="6">
        <f t="shared" ref="AD40:AD48" si="67">F40+J40+N40+R40+V40+Z40</f>
        <v>3513</v>
      </c>
      <c r="AE40" s="6">
        <f t="shared" ref="AE40:AE48" si="68">G40+K40+O40+S40+W40+AA40</f>
        <v>2190</v>
      </c>
      <c r="AF40" s="5">
        <f t="shared" ref="AF40:AF48" si="69">AE40/AD40*100</f>
        <v>62.339880444064896</v>
      </c>
      <c r="AG40" s="5">
        <f t="shared" ref="AG40:AG48" si="70">I40+M40+Q40+U40+Y40+AC40</f>
        <v>208.75</v>
      </c>
      <c r="AH40" s="17">
        <f t="shared" si="66"/>
        <v>4.2413891261030443</v>
      </c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</row>
    <row r="41" spans="1:199">
      <c r="A41" s="4" t="s">
        <v>39</v>
      </c>
      <c r="B41" s="2">
        <v>3513</v>
      </c>
      <c r="C41" s="8">
        <v>2020.5</v>
      </c>
      <c r="D41" s="5">
        <f t="shared" si="59"/>
        <v>57.514944491887277</v>
      </c>
      <c r="E41" s="7">
        <v>546.35</v>
      </c>
      <c r="F41" s="6">
        <v>631</v>
      </c>
      <c r="G41" s="6">
        <v>585</v>
      </c>
      <c r="H41" s="5">
        <f t="shared" si="60"/>
        <v>92.709984152139455</v>
      </c>
      <c r="I41" s="5">
        <v>0.3</v>
      </c>
      <c r="J41" s="6">
        <v>559</v>
      </c>
      <c r="K41" s="6">
        <v>444</v>
      </c>
      <c r="L41" s="5">
        <f t="shared" si="61"/>
        <v>79.427549194991059</v>
      </c>
      <c r="M41" s="5">
        <v>200</v>
      </c>
      <c r="N41" s="6">
        <v>649</v>
      </c>
      <c r="O41" s="6">
        <v>307</v>
      </c>
      <c r="P41" s="5">
        <f t="shared" si="62"/>
        <v>47.303543913713405</v>
      </c>
      <c r="Q41" s="5">
        <v>0.78</v>
      </c>
      <c r="R41" s="6">
        <v>568</v>
      </c>
      <c r="S41" s="6">
        <v>157</v>
      </c>
      <c r="T41" s="5">
        <f t="shared" si="63"/>
        <v>27.640845070422536</v>
      </c>
      <c r="U41" s="5">
        <v>0.02</v>
      </c>
      <c r="V41" s="6">
        <v>554</v>
      </c>
      <c r="W41" s="6">
        <v>225</v>
      </c>
      <c r="X41" s="5">
        <f t="shared" si="64"/>
        <v>40.613718411552348</v>
      </c>
      <c r="Y41" s="5">
        <v>0.03</v>
      </c>
      <c r="Z41" s="6">
        <v>552</v>
      </c>
      <c r="AA41" s="6">
        <v>472</v>
      </c>
      <c r="AB41" s="5">
        <f t="shared" si="65"/>
        <v>85.507246376811594</v>
      </c>
      <c r="AC41" s="5">
        <v>8.59</v>
      </c>
      <c r="AD41" s="6">
        <f t="shared" si="67"/>
        <v>3513</v>
      </c>
      <c r="AE41" s="6">
        <f t="shared" si="68"/>
        <v>2190</v>
      </c>
      <c r="AF41" s="5">
        <f t="shared" si="69"/>
        <v>62.339880444064896</v>
      </c>
      <c r="AG41" s="5">
        <f t="shared" si="70"/>
        <v>209.72000000000003</v>
      </c>
      <c r="AH41" s="17">
        <f t="shared" si="66"/>
        <v>4.8249359521776185</v>
      </c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</row>
    <row r="42" spans="1:199">
      <c r="A42" s="4" t="s">
        <v>40</v>
      </c>
      <c r="B42" s="2">
        <v>3513</v>
      </c>
      <c r="C42" s="8">
        <v>1994.5</v>
      </c>
      <c r="D42" s="5">
        <f t="shared" si="59"/>
        <v>56.774836322231714</v>
      </c>
      <c r="E42" s="7">
        <v>548.02</v>
      </c>
      <c r="F42" s="6">
        <v>592</v>
      </c>
      <c r="G42" s="6">
        <v>513</v>
      </c>
      <c r="H42" s="5">
        <f t="shared" si="60"/>
        <v>86.655405405405403</v>
      </c>
      <c r="I42" s="5">
        <v>0.35</v>
      </c>
      <c r="J42" s="6">
        <v>629</v>
      </c>
      <c r="K42" s="6">
        <v>521</v>
      </c>
      <c r="L42" s="5">
        <f t="shared" si="61"/>
        <v>82.829888712241655</v>
      </c>
      <c r="M42" s="5">
        <v>20.92</v>
      </c>
      <c r="N42" s="6">
        <v>545</v>
      </c>
      <c r="O42" s="6">
        <v>126</v>
      </c>
      <c r="P42" s="5">
        <f t="shared" si="62"/>
        <v>23.119266055045873</v>
      </c>
      <c r="Q42" s="5">
        <v>0.02</v>
      </c>
      <c r="R42" s="6">
        <v>482</v>
      </c>
      <c r="S42" s="6">
        <v>230</v>
      </c>
      <c r="T42" s="5">
        <f t="shared" si="63"/>
        <v>47.717842323651453</v>
      </c>
      <c r="U42" s="5">
        <v>0.1</v>
      </c>
      <c r="V42" s="6">
        <v>622</v>
      </c>
      <c r="W42" s="6">
        <v>166</v>
      </c>
      <c r="X42" s="5">
        <f t="shared" si="64"/>
        <v>26.688102893890676</v>
      </c>
      <c r="Y42" s="5">
        <v>0.02</v>
      </c>
      <c r="Z42" s="6">
        <v>643</v>
      </c>
      <c r="AA42" s="6">
        <v>511</v>
      </c>
      <c r="AB42" s="5">
        <f t="shared" si="65"/>
        <v>79.47122861586314</v>
      </c>
      <c r="AC42" s="5">
        <v>200</v>
      </c>
      <c r="AD42" s="6">
        <f t="shared" si="67"/>
        <v>3513</v>
      </c>
      <c r="AE42" s="6">
        <f t="shared" si="68"/>
        <v>2067</v>
      </c>
      <c r="AF42" s="5">
        <f t="shared" si="69"/>
        <v>58.838599487617415</v>
      </c>
      <c r="AG42" s="5">
        <f t="shared" si="70"/>
        <v>221.41</v>
      </c>
      <c r="AH42" s="17">
        <f t="shared" si="66"/>
        <v>2.0637631653857014</v>
      </c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</row>
    <row r="43" spans="1:199">
      <c r="A43" s="4" t="s">
        <v>41</v>
      </c>
      <c r="B43" s="2">
        <v>3513</v>
      </c>
      <c r="C43" s="8">
        <v>2074.9</v>
      </c>
      <c r="D43" s="5">
        <f t="shared" si="59"/>
        <v>59.063478508397381</v>
      </c>
      <c r="E43" s="7">
        <v>539.21</v>
      </c>
      <c r="F43" s="6">
        <v>581</v>
      </c>
      <c r="G43" s="6">
        <v>535</v>
      </c>
      <c r="H43" s="5">
        <f t="shared" si="60"/>
        <v>92.082616179001718</v>
      </c>
      <c r="I43" s="5">
        <v>0.18</v>
      </c>
      <c r="J43" s="6">
        <v>610</v>
      </c>
      <c r="K43" s="6">
        <v>546</v>
      </c>
      <c r="L43" s="5">
        <f t="shared" si="61"/>
        <v>89.508196721311478</v>
      </c>
      <c r="M43" s="5">
        <v>17.12</v>
      </c>
      <c r="N43" s="6">
        <v>555</v>
      </c>
      <c r="O43" s="6">
        <v>208</v>
      </c>
      <c r="P43" s="5">
        <f t="shared" si="62"/>
        <v>37.477477477477478</v>
      </c>
      <c r="Q43" s="5">
        <v>0.03</v>
      </c>
      <c r="R43" s="6">
        <v>635</v>
      </c>
      <c r="S43" s="6">
        <v>284</v>
      </c>
      <c r="T43" s="5">
        <f t="shared" si="63"/>
        <v>44.724409448818896</v>
      </c>
      <c r="U43" s="5">
        <v>0.61</v>
      </c>
      <c r="V43" s="6">
        <v>510</v>
      </c>
      <c r="W43" s="6">
        <v>238</v>
      </c>
      <c r="X43" s="5">
        <f t="shared" si="64"/>
        <v>46.666666666666664</v>
      </c>
      <c r="Y43" s="5">
        <v>1.02</v>
      </c>
      <c r="Z43" s="6">
        <v>622</v>
      </c>
      <c r="AA43" s="6">
        <v>541</v>
      </c>
      <c r="AB43" s="5">
        <f t="shared" si="65"/>
        <v>86.977491961414785</v>
      </c>
      <c r="AC43" s="5">
        <v>119.87</v>
      </c>
      <c r="AD43" s="6">
        <f t="shared" si="67"/>
        <v>3513</v>
      </c>
      <c r="AE43" s="6">
        <f t="shared" si="68"/>
        <v>2352</v>
      </c>
      <c r="AF43" s="5">
        <f t="shared" si="69"/>
        <v>66.951323654995733</v>
      </c>
      <c r="AG43" s="5">
        <f>I43+M43+Q43+U43+Y43+AC43</f>
        <v>138.83000000000001</v>
      </c>
      <c r="AH43" s="17">
        <f t="shared" si="66"/>
        <v>7.8878451465983517</v>
      </c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</row>
    <row r="44" spans="1:199">
      <c r="A44" s="4" t="s">
        <v>42</v>
      </c>
      <c r="B44" s="2">
        <v>3513</v>
      </c>
      <c r="C44" s="8">
        <v>1969.9</v>
      </c>
      <c r="D44" s="5">
        <f t="shared" si="59"/>
        <v>56.074580130942223</v>
      </c>
      <c r="E44" s="7">
        <v>543.79999999999995</v>
      </c>
      <c r="F44" s="6">
        <v>569</v>
      </c>
      <c r="G44" s="6">
        <v>524</v>
      </c>
      <c r="H44" s="5">
        <f t="shared" si="60"/>
        <v>92.091388400702982</v>
      </c>
      <c r="I44" s="5">
        <v>0.06</v>
      </c>
      <c r="J44" s="6">
        <v>582</v>
      </c>
      <c r="K44" s="6">
        <v>496</v>
      </c>
      <c r="L44" s="5">
        <f t="shared" si="61"/>
        <v>85.223367697594497</v>
      </c>
      <c r="M44" s="5">
        <v>113.08</v>
      </c>
      <c r="N44" s="6">
        <v>564</v>
      </c>
      <c r="O44" s="6">
        <v>322</v>
      </c>
      <c r="P44" s="5">
        <f t="shared" si="62"/>
        <v>57.092198581560282</v>
      </c>
      <c r="Q44" s="5">
        <v>1.27</v>
      </c>
      <c r="R44" s="6">
        <v>649</v>
      </c>
      <c r="S44" s="6">
        <v>330</v>
      </c>
      <c r="T44" s="5">
        <f t="shared" si="63"/>
        <v>50.847457627118644</v>
      </c>
      <c r="U44" s="5">
        <v>0.33</v>
      </c>
      <c r="V44" s="6">
        <v>570</v>
      </c>
      <c r="W44" s="6">
        <v>240</v>
      </c>
      <c r="X44" s="5">
        <f t="shared" si="64"/>
        <v>42.105263157894733</v>
      </c>
      <c r="Y44" s="5">
        <v>0.81</v>
      </c>
      <c r="Z44" s="6">
        <v>579</v>
      </c>
      <c r="AA44" s="6">
        <v>413</v>
      </c>
      <c r="AB44" s="5">
        <f t="shared" si="65"/>
        <v>71.329879101899834</v>
      </c>
      <c r="AC44" s="5">
        <v>0.8</v>
      </c>
      <c r="AD44" s="6">
        <f t="shared" si="67"/>
        <v>3513</v>
      </c>
      <c r="AE44" s="6">
        <f t="shared" si="68"/>
        <v>2325</v>
      </c>
      <c r="AF44" s="5">
        <f t="shared" si="69"/>
        <v>66.182749786507259</v>
      </c>
      <c r="AG44" s="5">
        <f t="shared" ref="AG44:AG48" si="71">I44+M44+Q44+U44+Y44+AC44</f>
        <v>116.35</v>
      </c>
      <c r="AH44" s="17">
        <f t="shared" si="66"/>
        <v>10.108169655565035</v>
      </c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</row>
    <row r="45" spans="1:199">
      <c r="A45" s="4" t="s">
        <v>43</v>
      </c>
      <c r="B45" s="2">
        <v>3513</v>
      </c>
      <c r="C45" s="8">
        <v>2050.4</v>
      </c>
      <c r="D45" s="5">
        <f t="shared" si="59"/>
        <v>58.366068886991172</v>
      </c>
      <c r="E45" s="7">
        <v>559.58000000000004</v>
      </c>
      <c r="F45" s="6">
        <v>603</v>
      </c>
      <c r="G45" s="6">
        <v>541</v>
      </c>
      <c r="H45" s="5">
        <f t="shared" si="60"/>
        <v>89.718076285240471</v>
      </c>
      <c r="I45" s="5">
        <v>0.17</v>
      </c>
      <c r="J45" s="6">
        <v>629</v>
      </c>
      <c r="K45" s="6">
        <v>553</v>
      </c>
      <c r="L45" s="5">
        <f t="shared" si="61"/>
        <v>87.91732909379968</v>
      </c>
      <c r="M45" s="5">
        <v>120.12</v>
      </c>
      <c r="N45" s="6">
        <v>639</v>
      </c>
      <c r="O45" s="6">
        <v>231</v>
      </c>
      <c r="P45" s="5">
        <f t="shared" si="62"/>
        <v>36.15023474178404</v>
      </c>
      <c r="Q45" s="5">
        <v>0.02</v>
      </c>
      <c r="R45" s="6">
        <v>549</v>
      </c>
      <c r="S45" s="6">
        <v>200</v>
      </c>
      <c r="T45" s="5">
        <f t="shared" si="63"/>
        <v>36.429872495446261</v>
      </c>
      <c r="U45" s="5">
        <v>0.06</v>
      </c>
      <c r="V45" s="6">
        <v>517</v>
      </c>
      <c r="W45" s="6">
        <v>238</v>
      </c>
      <c r="X45" s="5">
        <f t="shared" si="64"/>
        <v>46.034816247582206</v>
      </c>
      <c r="Y45" s="5">
        <v>0.46</v>
      </c>
      <c r="Z45" s="6">
        <v>576</v>
      </c>
      <c r="AA45" s="6">
        <v>443</v>
      </c>
      <c r="AB45" s="5">
        <f t="shared" si="65"/>
        <v>76.909722222222214</v>
      </c>
      <c r="AC45" s="5">
        <v>2.71</v>
      </c>
      <c r="AD45" s="6">
        <f t="shared" si="67"/>
        <v>3513</v>
      </c>
      <c r="AE45" s="6">
        <f t="shared" si="68"/>
        <v>2206</v>
      </c>
      <c r="AF45" s="5">
        <f t="shared" si="69"/>
        <v>62.795331625391405</v>
      </c>
      <c r="AG45" s="5">
        <f t="shared" si="71"/>
        <v>123.53999999999999</v>
      </c>
      <c r="AH45" s="17">
        <f t="shared" si="66"/>
        <v>4.429262738400233</v>
      </c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</row>
    <row r="46" spans="1:199">
      <c r="A46" s="4" t="s">
        <v>44</v>
      </c>
      <c r="B46" s="2">
        <v>3513</v>
      </c>
      <c r="C46" s="8">
        <v>2042.5</v>
      </c>
      <c r="D46" s="5">
        <f t="shared" si="59"/>
        <v>58.141189866211221</v>
      </c>
      <c r="E46" s="7">
        <v>520.21</v>
      </c>
      <c r="F46" s="6">
        <v>641</v>
      </c>
      <c r="G46" s="6">
        <v>607</v>
      </c>
      <c r="H46" s="5">
        <f t="shared" si="60"/>
        <v>94.695787831513258</v>
      </c>
      <c r="I46" s="5">
        <v>0.14000000000000001</v>
      </c>
      <c r="J46" s="6">
        <v>600</v>
      </c>
      <c r="K46" s="6">
        <v>482</v>
      </c>
      <c r="L46" s="5">
        <f t="shared" si="61"/>
        <v>80.333333333333329</v>
      </c>
      <c r="M46" s="5">
        <v>200</v>
      </c>
      <c r="N46" s="6">
        <v>555</v>
      </c>
      <c r="O46" s="6">
        <v>249</v>
      </c>
      <c r="P46" s="5">
        <f t="shared" si="62"/>
        <v>44.86486486486487</v>
      </c>
      <c r="Q46" s="5">
        <v>0.04</v>
      </c>
      <c r="R46" s="6">
        <v>540</v>
      </c>
      <c r="S46" s="6">
        <v>151</v>
      </c>
      <c r="T46" s="5">
        <f t="shared" si="63"/>
        <v>27.962962962962962</v>
      </c>
      <c r="U46" s="5">
        <v>0.04</v>
      </c>
      <c r="V46" s="6">
        <v>560</v>
      </c>
      <c r="W46" s="6">
        <v>316</v>
      </c>
      <c r="X46" s="5">
        <f t="shared" si="64"/>
        <v>56.428571428571431</v>
      </c>
      <c r="Y46" s="5">
        <v>0.78</v>
      </c>
      <c r="Z46" s="6">
        <v>617</v>
      </c>
      <c r="AA46" s="6">
        <v>372</v>
      </c>
      <c r="AB46" s="5">
        <f t="shared" si="65"/>
        <v>60.29173419773096</v>
      </c>
      <c r="AC46" s="5">
        <v>2.29</v>
      </c>
      <c r="AD46" s="6">
        <f t="shared" si="67"/>
        <v>3513</v>
      </c>
      <c r="AE46" s="6">
        <f t="shared" si="68"/>
        <v>2177</v>
      </c>
      <c r="AF46" s="5">
        <f t="shared" si="69"/>
        <v>61.969826359237125</v>
      </c>
      <c r="AG46" s="5">
        <f t="shared" si="71"/>
        <v>203.28999999999996</v>
      </c>
      <c r="AH46" s="17">
        <f t="shared" si="66"/>
        <v>3.828636493025904</v>
      </c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</row>
    <row r="47" spans="1:199">
      <c r="A47" s="4" t="s">
        <v>45</v>
      </c>
      <c r="B47" s="2">
        <v>3513</v>
      </c>
      <c r="C47" s="8">
        <v>2076.1</v>
      </c>
      <c r="D47" s="5">
        <f t="shared" si="59"/>
        <v>59.097637346996869</v>
      </c>
      <c r="E47" s="7">
        <v>556.32000000000005</v>
      </c>
      <c r="F47" s="6">
        <v>566</v>
      </c>
      <c r="G47" s="6">
        <v>545</v>
      </c>
      <c r="H47" s="5">
        <f t="shared" si="60"/>
        <v>96.289752650176681</v>
      </c>
      <c r="I47" s="5">
        <v>0.33</v>
      </c>
      <c r="J47" s="6">
        <v>561</v>
      </c>
      <c r="K47" s="6">
        <v>505</v>
      </c>
      <c r="L47" s="5">
        <f t="shared" si="61"/>
        <v>90.017825311942957</v>
      </c>
      <c r="M47" s="5">
        <v>90.14</v>
      </c>
      <c r="N47" s="6">
        <v>568</v>
      </c>
      <c r="O47" s="6">
        <v>240</v>
      </c>
      <c r="P47" s="5">
        <f t="shared" si="62"/>
        <v>42.25352112676056</v>
      </c>
      <c r="Q47" s="5">
        <v>0.02</v>
      </c>
      <c r="R47" s="6">
        <v>525</v>
      </c>
      <c r="S47" s="6">
        <v>213</v>
      </c>
      <c r="T47" s="5">
        <f t="shared" si="63"/>
        <v>40.571428571428569</v>
      </c>
      <c r="U47" s="5">
        <v>0.03</v>
      </c>
      <c r="V47" s="6">
        <v>615</v>
      </c>
      <c r="W47" s="6">
        <v>300</v>
      </c>
      <c r="X47" s="5">
        <f t="shared" si="64"/>
        <v>48.780487804878049</v>
      </c>
      <c r="Y47" s="5">
        <v>0.24</v>
      </c>
      <c r="Z47" s="6">
        <v>678</v>
      </c>
      <c r="AA47" s="6">
        <v>484</v>
      </c>
      <c r="AB47" s="5">
        <f t="shared" si="65"/>
        <v>71.38643067846607</v>
      </c>
      <c r="AC47" s="5">
        <v>15.77</v>
      </c>
      <c r="AD47" s="6">
        <f t="shared" si="67"/>
        <v>3513</v>
      </c>
      <c r="AE47" s="6">
        <f t="shared" si="68"/>
        <v>2287</v>
      </c>
      <c r="AF47" s="5">
        <f t="shared" si="69"/>
        <v>65.10105323085682</v>
      </c>
      <c r="AG47" s="5">
        <f t="shared" si="71"/>
        <v>106.52999999999999</v>
      </c>
      <c r="AH47" s="17">
        <f t="shared" si="66"/>
        <v>6.003415883859951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</row>
    <row r="48" spans="1:199">
      <c r="A48" s="4" t="s">
        <v>46</v>
      </c>
      <c r="B48" s="2">
        <v>3513</v>
      </c>
      <c r="C48" s="8">
        <v>2095</v>
      </c>
      <c r="D48" s="5">
        <f t="shared" si="59"/>
        <v>59.635639054938792</v>
      </c>
      <c r="E48" s="7">
        <v>552.07000000000005</v>
      </c>
      <c r="F48" s="19">
        <v>615</v>
      </c>
      <c r="G48" s="6">
        <v>559</v>
      </c>
      <c r="H48" s="5">
        <f t="shared" si="60"/>
        <v>90.894308943089428</v>
      </c>
      <c r="I48" s="5">
        <v>0.06</v>
      </c>
      <c r="J48" s="6">
        <v>597</v>
      </c>
      <c r="K48" s="6">
        <v>511</v>
      </c>
      <c r="L48" s="5">
        <f t="shared" si="61"/>
        <v>85.594639865996641</v>
      </c>
      <c r="M48" s="5">
        <v>2.23</v>
      </c>
      <c r="N48" s="6">
        <v>548</v>
      </c>
      <c r="O48" s="6">
        <v>234</v>
      </c>
      <c r="P48" s="5">
        <f t="shared" si="62"/>
        <v>42.700729927007295</v>
      </c>
      <c r="Q48" s="5">
        <v>0.64</v>
      </c>
      <c r="R48" s="6">
        <v>637</v>
      </c>
      <c r="S48" s="6">
        <v>240</v>
      </c>
      <c r="T48" s="5">
        <f t="shared" si="63"/>
        <v>37.676609105180539</v>
      </c>
      <c r="U48" s="5">
        <v>0.03</v>
      </c>
      <c r="V48" s="6">
        <v>532</v>
      </c>
      <c r="W48" s="6">
        <v>233</v>
      </c>
      <c r="X48" s="5">
        <f t="shared" si="64"/>
        <v>43.796992481203006</v>
      </c>
      <c r="Y48" s="5">
        <v>0.05</v>
      </c>
      <c r="Z48" s="6">
        <v>584</v>
      </c>
      <c r="AA48" s="6">
        <v>465</v>
      </c>
      <c r="AB48" s="5">
        <f t="shared" si="65"/>
        <v>79.623287671232873</v>
      </c>
      <c r="AC48" s="5">
        <v>7.13</v>
      </c>
      <c r="AD48" s="6">
        <f t="shared" si="67"/>
        <v>3513</v>
      </c>
      <c r="AE48" s="6">
        <f t="shared" si="68"/>
        <v>2242</v>
      </c>
      <c r="AF48" s="5">
        <f t="shared" si="69"/>
        <v>63.820096783376037</v>
      </c>
      <c r="AG48" s="5">
        <f t="shared" si="71"/>
        <v>10.14</v>
      </c>
      <c r="AH48" s="17">
        <f t="shared" si="66"/>
        <v>4.1844577284372448</v>
      </c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</row>
    <row r="49" spans="1:199">
      <c r="A49" s="13" t="s">
        <v>16</v>
      </c>
      <c r="B49" s="14"/>
      <c r="C49" s="16"/>
      <c r="D49" s="15">
        <f>AVERAGE(D39:D48)</f>
        <v>57.750355821235416</v>
      </c>
      <c r="E49" s="15">
        <f t="shared" ref="E49" si="72">AVERAGE(E39:E48)</f>
        <v>542.77769999999987</v>
      </c>
      <c r="F49" s="16"/>
      <c r="G49" s="16"/>
      <c r="H49" s="15">
        <f t="shared" ref="H49:I49" si="73">AVERAGE(H39:H48)</f>
        <v>91.697863315210128</v>
      </c>
      <c r="I49" s="15">
        <f t="shared" si="73"/>
        <v>0.191</v>
      </c>
      <c r="J49" s="16"/>
      <c r="K49" s="16"/>
      <c r="L49" s="15">
        <f t="shared" ref="L49:M49" si="74">AVERAGE(L39:L48)</f>
        <v>84.392853999218701</v>
      </c>
      <c r="M49" s="15">
        <f t="shared" si="74"/>
        <v>116.36100000000002</v>
      </c>
      <c r="N49" s="16"/>
      <c r="O49" s="16"/>
      <c r="P49" s="15">
        <f t="shared" ref="P49:Q49" si="75">AVERAGE(P39:P48)</f>
        <v>41.031923948461305</v>
      </c>
      <c r="Q49" s="15">
        <f t="shared" si="75"/>
        <v>0.29100000000000004</v>
      </c>
      <c r="R49" s="16"/>
      <c r="S49" s="16"/>
      <c r="T49" s="15">
        <f t="shared" ref="T49:U49" si="76">AVERAGE(T39:T48)</f>
        <v>41.285722952991208</v>
      </c>
      <c r="U49" s="15">
        <f t="shared" si="76"/>
        <v>0.45600000000000007</v>
      </c>
      <c r="V49" s="16"/>
      <c r="W49" s="16"/>
      <c r="X49" s="15">
        <f t="shared" ref="X49:Y49" si="77">AVERAGE(X39:X48)</f>
        <v>41.922993750876245</v>
      </c>
      <c r="Y49" s="15">
        <f t="shared" si="77"/>
        <v>0.34500000000000003</v>
      </c>
      <c r="Z49" s="16"/>
      <c r="AA49" s="16"/>
      <c r="AB49" s="15">
        <f t="shared" ref="AB49:AC49" si="78">AVERAGE(AB39:AB48)</f>
        <v>74.112709208589763</v>
      </c>
      <c r="AC49" s="15">
        <f t="shared" si="78"/>
        <v>37.049999999999997</v>
      </c>
      <c r="AD49" s="16"/>
      <c r="AE49" s="16"/>
      <c r="AF49" s="15">
        <f>AVERAGE(AF39:AF48)</f>
        <v>62.749786507258747</v>
      </c>
      <c r="AG49" s="15">
        <f>AVERAGE(AG39:AG48)</f>
        <v>154.69400000000002</v>
      </c>
      <c r="AH49" s="15">
        <f>AVERAGE(AH39:AH48)</f>
        <v>4.9994306860233406</v>
      </c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</row>
    <row r="50" spans="1:199">
      <c r="A50" s="4" t="s">
        <v>47</v>
      </c>
      <c r="B50" s="2">
        <v>3558</v>
      </c>
      <c r="C50" s="8">
        <v>2129.9</v>
      </c>
      <c r="D50" s="5">
        <f t="shared" ref="D50:D59" si="79">C50/B50*100</f>
        <v>59.862282181000573</v>
      </c>
      <c r="E50" s="9">
        <v>552.37</v>
      </c>
      <c r="F50" s="6">
        <v>557</v>
      </c>
      <c r="G50" s="6">
        <v>471</v>
      </c>
      <c r="H50" s="5">
        <f t="shared" ref="H50:H59" si="80">G50/F50*100</f>
        <v>84.56014362657092</v>
      </c>
      <c r="I50" s="5">
        <v>0.15</v>
      </c>
      <c r="J50" s="6">
        <v>592</v>
      </c>
      <c r="K50" s="6">
        <v>561</v>
      </c>
      <c r="L50" s="5">
        <f t="shared" ref="L50:L59" si="81">K50/J50*100</f>
        <v>94.763513513513516</v>
      </c>
      <c r="M50" s="5">
        <v>200</v>
      </c>
      <c r="N50" s="6">
        <v>618</v>
      </c>
      <c r="O50" s="6">
        <v>276</v>
      </c>
      <c r="P50" s="5">
        <f t="shared" ref="P50:P59" si="82">O50/N50*100</f>
        <v>44.660194174757287</v>
      </c>
      <c r="Q50" s="5">
        <v>0.24</v>
      </c>
      <c r="R50" s="6">
        <v>611</v>
      </c>
      <c r="S50" s="6">
        <v>386</v>
      </c>
      <c r="T50" s="5">
        <f t="shared" ref="T50:T59" si="83">S50/R50*100</f>
        <v>63.175122749590841</v>
      </c>
      <c r="U50" s="5">
        <v>4.29</v>
      </c>
      <c r="V50" s="6">
        <v>571</v>
      </c>
      <c r="W50" s="6">
        <v>201</v>
      </c>
      <c r="X50" s="5">
        <f t="shared" ref="X50:X59" si="84">W50/V50*100</f>
        <v>35.201401050788093</v>
      </c>
      <c r="Y50" s="5">
        <v>0.03</v>
      </c>
      <c r="Z50" s="6">
        <v>609</v>
      </c>
      <c r="AA50" s="6">
        <v>516</v>
      </c>
      <c r="AB50" s="5">
        <f t="shared" ref="AB50:AB59" si="85">AA50/Z50*100</f>
        <v>84.729064039408868</v>
      </c>
      <c r="AC50" s="5">
        <v>200</v>
      </c>
      <c r="AD50" s="6">
        <f>F50+J50+N50+R50+V50+Z50</f>
        <v>3558</v>
      </c>
      <c r="AE50" s="6">
        <f>G50+K50+O50+S50+W50+AA50</f>
        <v>2411</v>
      </c>
      <c r="AF50" s="5">
        <f>AE50/AD50*100</f>
        <v>67.762788083192802</v>
      </c>
      <c r="AG50" s="5">
        <f>I50+M50+Q50+U50+Y50+AC50</f>
        <v>404.71000000000004</v>
      </c>
      <c r="AH50" s="17">
        <f t="shared" ref="AH50:AH59" si="86">AF50-D50</f>
        <v>7.9005059021922293</v>
      </c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</row>
    <row r="51" spans="1:199">
      <c r="A51" s="4" t="s">
        <v>48</v>
      </c>
      <c r="B51" s="2">
        <v>3558</v>
      </c>
      <c r="C51" s="8">
        <v>2127.1</v>
      </c>
      <c r="D51" s="5">
        <f t="shared" si="79"/>
        <v>59.783586284429461</v>
      </c>
      <c r="E51" s="9">
        <v>564.74</v>
      </c>
      <c r="F51" s="6">
        <v>593</v>
      </c>
      <c r="G51" s="6">
        <v>499</v>
      </c>
      <c r="H51" s="5">
        <f t="shared" si="80"/>
        <v>84.148397976391237</v>
      </c>
      <c r="I51" s="5">
        <v>0.16</v>
      </c>
      <c r="J51" s="6">
        <v>587</v>
      </c>
      <c r="K51" s="6">
        <v>546</v>
      </c>
      <c r="L51" s="5">
        <f t="shared" si="81"/>
        <v>93.015332197614981</v>
      </c>
      <c r="M51" s="5">
        <v>200</v>
      </c>
      <c r="N51" s="6">
        <v>596</v>
      </c>
      <c r="O51" s="6">
        <v>242</v>
      </c>
      <c r="P51" s="5">
        <f t="shared" si="82"/>
        <v>40.604026845637584</v>
      </c>
      <c r="Q51" s="5">
        <v>0.19</v>
      </c>
      <c r="R51" s="6">
        <v>478</v>
      </c>
      <c r="S51" s="6">
        <v>289</v>
      </c>
      <c r="T51" s="5">
        <f t="shared" si="83"/>
        <v>60.460251046025107</v>
      </c>
      <c r="U51" s="5">
        <v>10.72</v>
      </c>
      <c r="V51" s="6">
        <v>638</v>
      </c>
      <c r="W51" s="6">
        <v>290</v>
      </c>
      <c r="X51" s="5">
        <f t="shared" si="84"/>
        <v>45.454545454545453</v>
      </c>
      <c r="Y51" s="5">
        <v>3.87</v>
      </c>
      <c r="Z51" s="6">
        <v>666</v>
      </c>
      <c r="AA51" s="6">
        <v>546</v>
      </c>
      <c r="AB51" s="5">
        <f t="shared" si="85"/>
        <v>81.981981981981974</v>
      </c>
      <c r="AC51" s="5">
        <v>200</v>
      </c>
      <c r="AD51" s="6">
        <f t="shared" ref="AD51:AD59" si="87">F51+J51+N51+R51+V51+Z51</f>
        <v>3558</v>
      </c>
      <c r="AE51" s="6">
        <f t="shared" ref="AE51:AE59" si="88">G51+K51+O51+S51+W51+AA51</f>
        <v>2412</v>
      </c>
      <c r="AF51" s="5">
        <f t="shared" ref="AF51:AF59" si="89">AE51/AD51*100</f>
        <v>67.790893760539632</v>
      </c>
      <c r="AG51" s="5">
        <f t="shared" ref="AG51:AG59" si="90">I51+M51+Q51+U51+Y51+AC51</f>
        <v>414.94</v>
      </c>
      <c r="AH51" s="17">
        <f t="shared" si="86"/>
        <v>8.0073074761101708</v>
      </c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</row>
    <row r="52" spans="1:199">
      <c r="A52" s="4" t="s">
        <v>49</v>
      </c>
      <c r="B52" s="2">
        <v>3558</v>
      </c>
      <c r="C52" s="8">
        <v>2179.6</v>
      </c>
      <c r="D52" s="5">
        <f t="shared" si="79"/>
        <v>61.25913434513771</v>
      </c>
      <c r="E52" s="9">
        <v>575.20299999999997</v>
      </c>
      <c r="F52" s="6">
        <v>626</v>
      </c>
      <c r="G52" s="6">
        <v>537</v>
      </c>
      <c r="H52" s="5">
        <f t="shared" si="80"/>
        <v>85.782747603833869</v>
      </c>
      <c r="I52" s="5">
        <v>0.27</v>
      </c>
      <c r="J52" s="6">
        <v>554</v>
      </c>
      <c r="K52" s="6">
        <v>493</v>
      </c>
      <c r="L52" s="5">
        <f t="shared" si="81"/>
        <v>88.989169675090253</v>
      </c>
      <c r="M52" s="5">
        <v>7.27</v>
      </c>
      <c r="N52" s="6">
        <v>647</v>
      </c>
      <c r="O52" s="6">
        <v>310</v>
      </c>
      <c r="P52" s="5">
        <f t="shared" si="82"/>
        <v>47.913446676970636</v>
      </c>
      <c r="Q52" s="5">
        <v>5.23</v>
      </c>
      <c r="R52" s="6">
        <v>612</v>
      </c>
      <c r="S52" s="6">
        <v>318</v>
      </c>
      <c r="T52" s="5">
        <f t="shared" si="83"/>
        <v>51.960784313725497</v>
      </c>
      <c r="U52" s="5">
        <v>4.6500000000000004</v>
      </c>
      <c r="V52" s="6">
        <v>513</v>
      </c>
      <c r="W52" s="6">
        <v>167</v>
      </c>
      <c r="X52" s="5">
        <f t="shared" si="84"/>
        <v>32.553606237816766</v>
      </c>
      <c r="Y52" s="5">
        <v>0.02</v>
      </c>
      <c r="Z52" s="6">
        <v>606</v>
      </c>
      <c r="AA52" s="6">
        <v>468</v>
      </c>
      <c r="AB52" s="5">
        <f t="shared" si="85"/>
        <v>77.227722772277232</v>
      </c>
      <c r="AC52" s="5">
        <v>200</v>
      </c>
      <c r="AD52" s="6">
        <f t="shared" si="87"/>
        <v>3558</v>
      </c>
      <c r="AE52" s="6">
        <f t="shared" si="88"/>
        <v>2293</v>
      </c>
      <c r="AF52" s="5">
        <f t="shared" si="89"/>
        <v>64.446318156267566</v>
      </c>
      <c r="AG52" s="5">
        <f t="shared" si="90"/>
        <v>217.44</v>
      </c>
      <c r="AH52" s="17">
        <f t="shared" si="86"/>
        <v>3.1871838111298558</v>
      </c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</row>
    <row r="53" spans="1:199">
      <c r="A53" s="4" t="s">
        <v>50</v>
      </c>
      <c r="B53" s="2">
        <v>3558</v>
      </c>
      <c r="C53" s="8">
        <v>2243.1999999999998</v>
      </c>
      <c r="D53" s="5">
        <f t="shared" si="79"/>
        <v>63.046655424395723</v>
      </c>
      <c r="E53" s="9">
        <v>553.59</v>
      </c>
      <c r="F53" s="6">
        <v>575</v>
      </c>
      <c r="G53" s="6">
        <v>495</v>
      </c>
      <c r="H53" s="5">
        <f t="shared" si="80"/>
        <v>86.08695652173914</v>
      </c>
      <c r="I53" s="5">
        <v>0.22</v>
      </c>
      <c r="J53" s="6">
        <v>657</v>
      </c>
      <c r="K53" s="6">
        <v>630</v>
      </c>
      <c r="L53" s="5">
        <f t="shared" si="81"/>
        <v>95.890410958904098</v>
      </c>
      <c r="M53" s="5">
        <v>41.99</v>
      </c>
      <c r="N53" s="6">
        <v>500</v>
      </c>
      <c r="O53" s="6">
        <v>172</v>
      </c>
      <c r="P53" s="5">
        <f t="shared" si="82"/>
        <v>34.4</v>
      </c>
      <c r="Q53" s="5">
        <v>0.03</v>
      </c>
      <c r="R53" s="6">
        <v>565</v>
      </c>
      <c r="S53" s="6">
        <v>285</v>
      </c>
      <c r="T53" s="5">
        <f t="shared" si="83"/>
        <v>50.442477876106196</v>
      </c>
      <c r="U53" s="5">
        <v>0.9</v>
      </c>
      <c r="V53" s="6">
        <v>686</v>
      </c>
      <c r="W53" s="6">
        <v>353</v>
      </c>
      <c r="X53" s="5">
        <f t="shared" si="84"/>
        <v>51.457725947521872</v>
      </c>
      <c r="Y53" s="5">
        <v>29.01</v>
      </c>
      <c r="Z53" s="6">
        <v>575</v>
      </c>
      <c r="AA53" s="6">
        <v>517</v>
      </c>
      <c r="AB53" s="5">
        <f t="shared" si="85"/>
        <v>89.913043478260875</v>
      </c>
      <c r="AC53" s="5">
        <v>200</v>
      </c>
      <c r="AD53" s="6">
        <f t="shared" si="87"/>
        <v>3558</v>
      </c>
      <c r="AE53" s="6">
        <f t="shared" si="88"/>
        <v>2452</v>
      </c>
      <c r="AF53" s="5">
        <f t="shared" si="89"/>
        <v>68.915120854412592</v>
      </c>
      <c r="AG53" s="5">
        <f t="shared" si="90"/>
        <v>272.14999999999998</v>
      </c>
      <c r="AH53" s="17">
        <f t="shared" si="86"/>
        <v>5.8684654300168688</v>
      </c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</row>
    <row r="54" spans="1:199">
      <c r="A54" s="4" t="s">
        <v>51</v>
      </c>
      <c r="B54" s="2">
        <v>3558</v>
      </c>
      <c r="C54" s="8">
        <v>2149.3000000000002</v>
      </c>
      <c r="D54" s="5">
        <f t="shared" si="79"/>
        <v>60.407532321528954</v>
      </c>
      <c r="E54" s="9">
        <v>564.75</v>
      </c>
      <c r="F54" s="6">
        <v>518</v>
      </c>
      <c r="G54" s="6">
        <v>414</v>
      </c>
      <c r="H54" s="5">
        <f t="shared" si="80"/>
        <v>79.922779922779924</v>
      </c>
      <c r="I54" s="5">
        <v>0.15</v>
      </c>
      <c r="J54" s="6">
        <v>600</v>
      </c>
      <c r="K54" s="6">
        <v>545</v>
      </c>
      <c r="L54" s="5">
        <f t="shared" si="81"/>
        <v>90.833333333333329</v>
      </c>
      <c r="M54" s="5">
        <v>19.59</v>
      </c>
      <c r="N54" s="6">
        <v>620</v>
      </c>
      <c r="O54" s="6">
        <v>347</v>
      </c>
      <c r="P54" s="5">
        <f t="shared" si="82"/>
        <v>55.967741935483872</v>
      </c>
      <c r="Q54" s="5">
        <v>0.04</v>
      </c>
      <c r="R54" s="6">
        <v>616</v>
      </c>
      <c r="S54" s="6">
        <v>237</v>
      </c>
      <c r="T54" s="5">
        <f t="shared" si="83"/>
        <v>38.47402597402597</v>
      </c>
      <c r="U54" s="5">
        <v>0.03</v>
      </c>
      <c r="V54" s="6">
        <v>565</v>
      </c>
      <c r="W54" s="6">
        <v>240</v>
      </c>
      <c r="X54" s="5">
        <f t="shared" si="84"/>
        <v>42.477876106194692</v>
      </c>
      <c r="Y54" s="5">
        <v>0.23</v>
      </c>
      <c r="Z54" s="6">
        <v>639</v>
      </c>
      <c r="AA54" s="6">
        <v>559</v>
      </c>
      <c r="AB54" s="5">
        <f t="shared" si="85"/>
        <v>87.480438184663541</v>
      </c>
      <c r="AC54" s="5">
        <v>200</v>
      </c>
      <c r="AD54" s="6">
        <f t="shared" si="87"/>
        <v>3558</v>
      </c>
      <c r="AE54" s="6">
        <f t="shared" si="88"/>
        <v>2342</v>
      </c>
      <c r="AF54" s="5">
        <f t="shared" si="89"/>
        <v>65.823496346261948</v>
      </c>
      <c r="AG54" s="5">
        <f>I54+M54+Q54+U54+Y54+AC54</f>
        <v>220.04</v>
      </c>
      <c r="AH54" s="17">
        <f t="shared" si="86"/>
        <v>5.4159640247329932</v>
      </c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</row>
    <row r="55" spans="1:199">
      <c r="A55" s="4" t="s">
        <v>52</v>
      </c>
      <c r="B55" s="2">
        <v>3558</v>
      </c>
      <c r="C55" s="8">
        <v>2190.1999999999998</v>
      </c>
      <c r="D55" s="5">
        <f t="shared" si="79"/>
        <v>61.557054525014046</v>
      </c>
      <c r="E55" s="9">
        <v>557.34</v>
      </c>
      <c r="F55" s="6">
        <v>610</v>
      </c>
      <c r="G55" s="6">
        <v>518</v>
      </c>
      <c r="H55" s="5">
        <f t="shared" si="80"/>
        <v>84.918032786885249</v>
      </c>
      <c r="I55" s="5">
        <v>0.22</v>
      </c>
      <c r="J55" s="6">
        <v>520</v>
      </c>
      <c r="K55" s="6">
        <v>490</v>
      </c>
      <c r="L55" s="5">
        <f t="shared" si="81"/>
        <v>94.230769230769226</v>
      </c>
      <c r="M55" s="5">
        <v>200</v>
      </c>
      <c r="N55" s="6">
        <v>565</v>
      </c>
      <c r="O55" s="6">
        <v>295</v>
      </c>
      <c r="P55" s="5">
        <f t="shared" si="82"/>
        <v>52.212389380530979</v>
      </c>
      <c r="Q55" s="5">
        <v>0.04</v>
      </c>
      <c r="R55" s="6">
        <v>633</v>
      </c>
      <c r="S55" s="6">
        <v>314</v>
      </c>
      <c r="T55" s="5">
        <f t="shared" si="83"/>
        <v>49.605055292259081</v>
      </c>
      <c r="U55" s="5">
        <v>0.59</v>
      </c>
      <c r="V55" s="6">
        <v>567</v>
      </c>
      <c r="W55" s="6">
        <v>261</v>
      </c>
      <c r="X55" s="5">
        <f t="shared" si="84"/>
        <v>46.031746031746032</v>
      </c>
      <c r="Y55" s="5">
        <v>0.86</v>
      </c>
      <c r="Z55" s="6">
        <v>663</v>
      </c>
      <c r="AA55" s="6">
        <v>570</v>
      </c>
      <c r="AB55" s="5">
        <f t="shared" si="85"/>
        <v>85.972850678733039</v>
      </c>
      <c r="AC55" s="5">
        <v>200</v>
      </c>
      <c r="AD55" s="6">
        <f t="shared" si="87"/>
        <v>3558</v>
      </c>
      <c r="AE55" s="6">
        <f t="shared" si="88"/>
        <v>2448</v>
      </c>
      <c r="AF55" s="5">
        <f t="shared" si="89"/>
        <v>68.802698145025303</v>
      </c>
      <c r="AG55" s="5">
        <f t="shared" ref="AG55:AG59" si="91">I55+M55+Q55+U55+Y55+AC55</f>
        <v>401.71000000000004</v>
      </c>
      <c r="AH55" s="17">
        <f t="shared" si="86"/>
        <v>7.2456436200112577</v>
      </c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</row>
    <row r="56" spans="1:199">
      <c r="A56" s="4" t="s">
        <v>53</v>
      </c>
      <c r="B56" s="2">
        <v>3558</v>
      </c>
      <c r="C56" s="8">
        <v>2111.3000000000002</v>
      </c>
      <c r="D56" s="5">
        <f t="shared" si="79"/>
        <v>59.339516582349638</v>
      </c>
      <c r="E56" s="9">
        <v>548.90800000000002</v>
      </c>
      <c r="F56" s="6">
        <v>607</v>
      </c>
      <c r="G56" s="6">
        <v>563</v>
      </c>
      <c r="H56" s="5">
        <f t="shared" si="80"/>
        <v>92.751235584843499</v>
      </c>
      <c r="I56" s="5">
        <v>187.91</v>
      </c>
      <c r="J56" s="6">
        <v>622</v>
      </c>
      <c r="K56" s="6">
        <v>537</v>
      </c>
      <c r="L56" s="5">
        <f t="shared" si="81"/>
        <v>86.334405144694543</v>
      </c>
      <c r="M56" s="5">
        <v>200</v>
      </c>
      <c r="N56" s="6">
        <v>547</v>
      </c>
      <c r="O56" s="6">
        <v>271</v>
      </c>
      <c r="P56" s="5">
        <f t="shared" si="82"/>
        <v>49.542961608775137</v>
      </c>
      <c r="Q56" s="5">
        <v>0.06</v>
      </c>
      <c r="R56" s="6">
        <v>546</v>
      </c>
      <c r="S56" s="6">
        <v>209</v>
      </c>
      <c r="T56" s="5">
        <f t="shared" si="83"/>
        <v>38.278388278388277</v>
      </c>
      <c r="U56" s="5">
        <v>0.8</v>
      </c>
      <c r="V56" s="6">
        <v>589</v>
      </c>
      <c r="W56" s="6">
        <v>294</v>
      </c>
      <c r="X56" s="5">
        <f t="shared" si="84"/>
        <v>49.915110356536502</v>
      </c>
      <c r="Y56" s="5">
        <v>3.48</v>
      </c>
      <c r="Z56" s="6">
        <v>647</v>
      </c>
      <c r="AA56" s="6">
        <v>548</v>
      </c>
      <c r="AB56" s="5">
        <f t="shared" si="85"/>
        <v>84.69860896445131</v>
      </c>
      <c r="AC56" s="5">
        <v>200</v>
      </c>
      <c r="AD56" s="6">
        <f t="shared" si="87"/>
        <v>3558</v>
      </c>
      <c r="AE56" s="6">
        <f t="shared" si="88"/>
        <v>2422</v>
      </c>
      <c r="AF56" s="5">
        <f t="shared" si="89"/>
        <v>68.071950534007868</v>
      </c>
      <c r="AG56" s="5">
        <f t="shared" si="91"/>
        <v>592.25</v>
      </c>
      <c r="AH56" s="17">
        <f t="shared" si="86"/>
        <v>8.7324339516582299</v>
      </c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</row>
    <row r="57" spans="1:199">
      <c r="A57" s="4" t="s">
        <v>54</v>
      </c>
      <c r="B57" s="2">
        <v>3558</v>
      </c>
      <c r="C57" s="8">
        <v>2184</v>
      </c>
      <c r="D57" s="5">
        <f t="shared" si="79"/>
        <v>61.382799325463743</v>
      </c>
      <c r="E57" s="9">
        <v>578.91</v>
      </c>
      <c r="F57" s="6">
        <v>634</v>
      </c>
      <c r="G57" s="6">
        <v>595</v>
      </c>
      <c r="H57" s="5">
        <f t="shared" si="80"/>
        <v>93.848580441640379</v>
      </c>
      <c r="I57" s="5">
        <v>0.8</v>
      </c>
      <c r="J57" s="6">
        <v>594</v>
      </c>
      <c r="K57" s="6">
        <v>552</v>
      </c>
      <c r="L57" s="5">
        <f t="shared" si="81"/>
        <v>92.929292929292927</v>
      </c>
      <c r="M57" s="5">
        <v>8.33</v>
      </c>
      <c r="N57" s="6">
        <v>567</v>
      </c>
      <c r="O57" s="6">
        <v>316</v>
      </c>
      <c r="P57" s="5">
        <f t="shared" si="82"/>
        <v>55.731922398589063</v>
      </c>
      <c r="Q57" s="5">
        <v>0.1</v>
      </c>
      <c r="R57" s="6">
        <v>599</v>
      </c>
      <c r="S57" s="6">
        <v>213</v>
      </c>
      <c r="T57" s="5">
        <f t="shared" si="83"/>
        <v>35.559265442404012</v>
      </c>
      <c r="U57" s="5">
        <v>0.22</v>
      </c>
      <c r="V57" s="6">
        <v>600</v>
      </c>
      <c r="W57" s="6">
        <v>285</v>
      </c>
      <c r="X57" s="5">
        <f t="shared" si="84"/>
        <v>47.5</v>
      </c>
      <c r="Y57" s="5">
        <v>0.2</v>
      </c>
      <c r="Z57" s="6">
        <v>564</v>
      </c>
      <c r="AA57" s="6">
        <v>441</v>
      </c>
      <c r="AB57" s="5">
        <f t="shared" si="85"/>
        <v>78.191489361702125</v>
      </c>
      <c r="AC57" s="5">
        <v>200</v>
      </c>
      <c r="AD57" s="6">
        <f t="shared" si="87"/>
        <v>3558</v>
      </c>
      <c r="AE57" s="6">
        <f t="shared" si="88"/>
        <v>2402</v>
      </c>
      <c r="AF57" s="5">
        <f t="shared" si="89"/>
        <v>67.509836987071395</v>
      </c>
      <c r="AG57" s="5">
        <f t="shared" si="91"/>
        <v>209.65</v>
      </c>
      <c r="AH57" s="17">
        <f t="shared" si="86"/>
        <v>6.1270376616076518</v>
      </c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</row>
    <row r="58" spans="1:199">
      <c r="A58" s="4" t="s">
        <v>55</v>
      </c>
      <c r="B58" s="2">
        <v>3558</v>
      </c>
      <c r="C58" s="8">
        <v>2216.1999999999998</v>
      </c>
      <c r="D58" s="5">
        <f t="shared" si="79"/>
        <v>62.28780213603148</v>
      </c>
      <c r="E58" s="9">
        <v>551.32000000000005</v>
      </c>
      <c r="F58" s="6">
        <v>591</v>
      </c>
      <c r="G58" s="6">
        <v>516</v>
      </c>
      <c r="H58" s="5">
        <f t="shared" si="80"/>
        <v>87.309644670050758</v>
      </c>
      <c r="I58" s="5">
        <v>0.56000000000000005</v>
      </c>
      <c r="J58" s="6">
        <v>643</v>
      </c>
      <c r="K58" s="6">
        <v>574</v>
      </c>
      <c r="L58" s="5">
        <f t="shared" si="81"/>
        <v>89.269051321928458</v>
      </c>
      <c r="M58" s="5">
        <v>200</v>
      </c>
      <c r="N58" s="6">
        <v>591</v>
      </c>
      <c r="O58" s="6">
        <v>175</v>
      </c>
      <c r="P58" s="5">
        <f t="shared" si="82"/>
        <v>29.610829103214893</v>
      </c>
      <c r="Q58" s="5">
        <v>0.03</v>
      </c>
      <c r="R58" s="6">
        <v>551</v>
      </c>
      <c r="S58" s="6">
        <v>356</v>
      </c>
      <c r="T58" s="5">
        <f t="shared" si="83"/>
        <v>64.609800362976415</v>
      </c>
      <c r="U58" s="5">
        <v>200</v>
      </c>
      <c r="V58" s="6">
        <v>587</v>
      </c>
      <c r="W58" s="6">
        <v>210</v>
      </c>
      <c r="X58" s="5">
        <f t="shared" si="84"/>
        <v>35.77512776831346</v>
      </c>
      <c r="Y58" s="5">
        <v>0.03</v>
      </c>
      <c r="Z58" s="6">
        <v>595</v>
      </c>
      <c r="AA58" s="6">
        <v>547</v>
      </c>
      <c r="AB58" s="5">
        <f t="shared" si="85"/>
        <v>91.932773109243698</v>
      </c>
      <c r="AC58" s="5">
        <v>200</v>
      </c>
      <c r="AD58" s="6">
        <f t="shared" si="87"/>
        <v>3558</v>
      </c>
      <c r="AE58" s="6">
        <f t="shared" si="88"/>
        <v>2378</v>
      </c>
      <c r="AF58" s="5">
        <f t="shared" si="89"/>
        <v>66.835300730747619</v>
      </c>
      <c r="AG58" s="5">
        <f t="shared" si="91"/>
        <v>600.62</v>
      </c>
      <c r="AH58" s="17">
        <f t="shared" si="86"/>
        <v>4.5474985947161386</v>
      </c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</row>
    <row r="59" spans="1:199">
      <c r="A59" s="4" t="s">
        <v>56</v>
      </c>
      <c r="B59" s="2">
        <v>3558</v>
      </c>
      <c r="C59" s="8">
        <v>2136.1</v>
      </c>
      <c r="D59" s="5">
        <f t="shared" si="79"/>
        <v>60.036537380550868</v>
      </c>
      <c r="E59" s="9">
        <v>570.87</v>
      </c>
      <c r="F59" s="6">
        <v>590</v>
      </c>
      <c r="G59" s="6">
        <v>511</v>
      </c>
      <c r="H59" s="5">
        <f t="shared" si="80"/>
        <v>86.610169491525426</v>
      </c>
      <c r="I59" s="5">
        <v>0.26</v>
      </c>
      <c r="J59" s="6">
        <v>608</v>
      </c>
      <c r="K59" s="6">
        <v>578</v>
      </c>
      <c r="L59" s="5">
        <f t="shared" si="81"/>
        <v>95.06578947368422</v>
      </c>
      <c r="M59" s="5">
        <v>200</v>
      </c>
      <c r="N59" s="6">
        <v>646</v>
      </c>
      <c r="O59" s="6">
        <v>238</v>
      </c>
      <c r="P59" s="5">
        <f t="shared" si="82"/>
        <v>36.84210526315789</v>
      </c>
      <c r="Q59" s="5">
        <v>0.03</v>
      </c>
      <c r="R59" s="6">
        <v>512</v>
      </c>
      <c r="S59" s="6">
        <v>268</v>
      </c>
      <c r="T59" s="5">
        <f t="shared" si="83"/>
        <v>52.34375</v>
      </c>
      <c r="U59" s="5">
        <v>0.79</v>
      </c>
      <c r="V59" s="6">
        <v>573</v>
      </c>
      <c r="W59" s="6">
        <v>226</v>
      </c>
      <c r="X59" s="5">
        <f t="shared" si="84"/>
        <v>39.441535776614309</v>
      </c>
      <c r="Y59" s="5">
        <v>0.06</v>
      </c>
      <c r="Z59" s="6">
        <v>629</v>
      </c>
      <c r="AA59" s="6">
        <v>493</v>
      </c>
      <c r="AB59" s="5">
        <f t="shared" si="85"/>
        <v>78.378378378378372</v>
      </c>
      <c r="AC59" s="5">
        <v>200</v>
      </c>
      <c r="AD59" s="6">
        <f t="shared" si="87"/>
        <v>3558</v>
      </c>
      <c r="AE59" s="6">
        <f t="shared" si="88"/>
        <v>2314</v>
      </c>
      <c r="AF59" s="5">
        <f t="shared" si="89"/>
        <v>65.036537380550868</v>
      </c>
      <c r="AG59" s="5">
        <f t="shared" si="91"/>
        <v>401.14</v>
      </c>
      <c r="AH59" s="17">
        <f t="shared" si="86"/>
        <v>5</v>
      </c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</row>
    <row r="60" spans="1:199">
      <c r="A60" s="13" t="s">
        <v>16</v>
      </c>
      <c r="B60" s="14"/>
      <c r="C60" s="16"/>
      <c r="D60" s="15">
        <f>AVERAGE(D50:D59)</f>
        <v>60.896290050590224</v>
      </c>
      <c r="E60" s="15">
        <f t="shared" ref="E60" si="92">AVERAGE(E50:E59)</f>
        <v>561.80010000000004</v>
      </c>
      <c r="F60" s="16"/>
      <c r="G60" s="16"/>
      <c r="H60" s="15">
        <f t="shared" ref="H60:I60" si="93">AVERAGE(H50:H59)</f>
        <v>86.593868862626024</v>
      </c>
      <c r="I60" s="15">
        <f t="shared" si="93"/>
        <v>19.07</v>
      </c>
      <c r="J60" s="16"/>
      <c r="K60" s="16"/>
      <c r="L60" s="15">
        <f t="shared" ref="L60:M60" si="94">AVERAGE(L50:L59)</f>
        <v>92.132106777882569</v>
      </c>
      <c r="M60" s="15">
        <f t="shared" si="94"/>
        <v>127.71799999999999</v>
      </c>
      <c r="N60" s="16"/>
      <c r="O60" s="16"/>
      <c r="P60" s="15">
        <f t="shared" ref="P60:Q60" si="95">AVERAGE(P50:P59)</f>
        <v>44.748561738711736</v>
      </c>
      <c r="Q60" s="15">
        <f t="shared" si="95"/>
        <v>0.59899999999999998</v>
      </c>
      <c r="R60" s="16"/>
      <c r="S60" s="16"/>
      <c r="T60" s="15">
        <f t="shared" ref="T60:U60" si="96">AVERAGE(T50:T59)</f>
        <v>50.490892133550133</v>
      </c>
      <c r="U60" s="15">
        <f t="shared" si="96"/>
        <v>22.298999999999999</v>
      </c>
      <c r="V60" s="16"/>
      <c r="W60" s="16"/>
      <c r="X60" s="15">
        <f t="shared" ref="X60:Y60" si="97">AVERAGE(X50:X59)</f>
        <v>42.580867473007721</v>
      </c>
      <c r="Y60" s="15">
        <f t="shared" si="97"/>
        <v>3.7789999999999999</v>
      </c>
      <c r="Z60" s="16"/>
      <c r="AA60" s="16"/>
      <c r="AB60" s="15">
        <f t="shared" ref="AB60:AC60" si="98">AVERAGE(AB50:AB59)</f>
        <v>84.050635094910106</v>
      </c>
      <c r="AC60" s="15">
        <f t="shared" si="98"/>
        <v>200</v>
      </c>
      <c r="AD60" s="16"/>
      <c r="AE60" s="16"/>
      <c r="AF60" s="15">
        <f>AVERAGE(AF50:AF59)</f>
        <v>67.099494097807749</v>
      </c>
      <c r="AG60" s="15">
        <f>AVERAGE(AG50:AG59)</f>
        <v>373.46500000000003</v>
      </c>
      <c r="AH60" s="15">
        <f>AVERAGE(AH50:AH59)</f>
        <v>6.2032040472175396</v>
      </c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</row>
    <row r="61" spans="1:199">
      <c r="A61" s="4" t="s">
        <v>57</v>
      </c>
      <c r="B61" s="2">
        <v>3558</v>
      </c>
      <c r="C61" s="8">
        <v>2147.8000000000002</v>
      </c>
      <c r="D61" s="5">
        <f t="shared" ref="D61:D70" si="99">C61/B61*100</f>
        <v>60.365373805508717</v>
      </c>
      <c r="E61" s="7">
        <v>554.65</v>
      </c>
      <c r="F61" s="6">
        <v>618</v>
      </c>
      <c r="G61" s="6">
        <v>509</v>
      </c>
      <c r="H61" s="5">
        <f t="shared" ref="H61:H70" si="100">G61/F61*100</f>
        <v>82.362459546925564</v>
      </c>
      <c r="I61" s="5">
        <v>0.17</v>
      </c>
      <c r="J61" s="6">
        <v>551</v>
      </c>
      <c r="K61" s="6">
        <v>518</v>
      </c>
      <c r="L61" s="5">
        <f t="shared" ref="L61:L70" si="101">K61/J61*100</f>
        <v>94.010889292196012</v>
      </c>
      <c r="M61" s="5">
        <v>200</v>
      </c>
      <c r="N61" s="6">
        <v>633</v>
      </c>
      <c r="O61" s="6">
        <v>226</v>
      </c>
      <c r="P61" s="5">
        <f t="shared" ref="P61:P70" si="102">O61/N61*100</f>
        <v>35.703001579778828</v>
      </c>
      <c r="Q61" s="5">
        <v>0.32</v>
      </c>
      <c r="R61" s="6">
        <v>555</v>
      </c>
      <c r="S61" s="6">
        <v>317</v>
      </c>
      <c r="T61" s="5">
        <f t="shared" ref="T61:T70" si="103">S61/R61*100</f>
        <v>57.117117117117125</v>
      </c>
      <c r="U61" s="5">
        <v>8.32</v>
      </c>
      <c r="V61" s="6">
        <v>560</v>
      </c>
      <c r="W61" s="6">
        <v>209</v>
      </c>
      <c r="X61" s="5">
        <f t="shared" ref="X61:X70" si="104">W61/V61*100</f>
        <v>37.321428571428569</v>
      </c>
      <c r="Y61" s="5">
        <v>0.03</v>
      </c>
      <c r="Z61" s="6">
        <v>641</v>
      </c>
      <c r="AA61" s="6">
        <v>542</v>
      </c>
      <c r="AB61" s="5">
        <f t="shared" ref="AB61:AB70" si="105">AA61/Z61*100</f>
        <v>84.555382215288617</v>
      </c>
      <c r="AC61" s="5">
        <v>200</v>
      </c>
      <c r="AD61" s="6">
        <f>F61+J61+N61+R61+V61+Z61</f>
        <v>3558</v>
      </c>
      <c r="AE61" s="6">
        <f>G61+K61+O61+S61+W61+AA61</f>
        <v>2321</v>
      </c>
      <c r="AF61" s="5">
        <f>AE61/AD61*100</f>
        <v>65.233277121978645</v>
      </c>
      <c r="AG61" s="5">
        <f>I61+M61+Q61+U61+Y61+AC61</f>
        <v>408.84</v>
      </c>
      <c r="AH61" s="17">
        <f t="shared" ref="AH61:AH70" si="106">AF61-D61</f>
        <v>4.8679033164699277</v>
      </c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</row>
    <row r="62" spans="1:199">
      <c r="A62" s="4" t="s">
        <v>58</v>
      </c>
      <c r="B62" s="2">
        <v>3558</v>
      </c>
      <c r="C62" s="8">
        <v>2182.1</v>
      </c>
      <c r="D62" s="5">
        <f t="shared" si="99"/>
        <v>61.329398538504776</v>
      </c>
      <c r="E62" s="7">
        <v>571.83000000000004</v>
      </c>
      <c r="F62" s="6">
        <v>651</v>
      </c>
      <c r="G62" s="6">
        <v>598</v>
      </c>
      <c r="H62" s="5">
        <f t="shared" si="100"/>
        <v>91.858678955453144</v>
      </c>
      <c r="I62" s="5">
        <v>0.81</v>
      </c>
      <c r="J62" s="6">
        <v>490</v>
      </c>
      <c r="K62" s="6">
        <v>449</v>
      </c>
      <c r="L62" s="5">
        <f t="shared" si="101"/>
        <v>91.632653061224488</v>
      </c>
      <c r="M62" s="5">
        <v>38.53</v>
      </c>
      <c r="N62" s="6">
        <v>664</v>
      </c>
      <c r="O62" s="6">
        <v>364</v>
      </c>
      <c r="P62" s="5">
        <f t="shared" si="102"/>
        <v>54.819277108433738</v>
      </c>
      <c r="Q62" s="5">
        <v>5.4</v>
      </c>
      <c r="R62" s="6">
        <v>598</v>
      </c>
      <c r="S62" s="6">
        <v>301</v>
      </c>
      <c r="T62" s="5">
        <f t="shared" si="103"/>
        <v>50.334448160535118</v>
      </c>
      <c r="U62" s="5">
        <v>0.03</v>
      </c>
      <c r="V62" s="6">
        <v>510</v>
      </c>
      <c r="W62" s="6">
        <v>210</v>
      </c>
      <c r="X62" s="5">
        <f t="shared" si="104"/>
        <v>41.17647058823529</v>
      </c>
      <c r="Y62" s="5">
        <v>0.06</v>
      </c>
      <c r="Z62" s="6">
        <v>645</v>
      </c>
      <c r="AA62" s="6">
        <v>541</v>
      </c>
      <c r="AB62" s="5">
        <f t="shared" si="105"/>
        <v>83.875968992248062</v>
      </c>
      <c r="AC62" s="5">
        <v>200</v>
      </c>
      <c r="AD62" s="6">
        <f t="shared" ref="AD62:AD70" si="107">F62+J62+N62+R62+V62+Z62</f>
        <v>3558</v>
      </c>
      <c r="AE62" s="6">
        <f t="shared" ref="AE62:AE70" si="108">G62+K62+O62+S62+W62+AA62</f>
        <v>2463</v>
      </c>
      <c r="AF62" s="5">
        <f t="shared" ref="AF62:AF70" si="109">AE62/AD62*100</f>
        <v>69.224283305227658</v>
      </c>
      <c r="AG62" s="5">
        <f t="shared" ref="AG62:AG70" si="110">I62+M62+Q62+U62+Y62+AC62</f>
        <v>244.83</v>
      </c>
      <c r="AH62" s="17">
        <f t="shared" si="106"/>
        <v>7.8948847667228819</v>
      </c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</row>
    <row r="63" spans="1:199">
      <c r="A63" s="4" t="s">
        <v>59</v>
      </c>
      <c r="B63" s="2">
        <v>3558</v>
      </c>
      <c r="C63" s="8">
        <v>2205.1</v>
      </c>
      <c r="D63" s="5">
        <f t="shared" si="99"/>
        <v>61.97582911748173</v>
      </c>
      <c r="E63" s="7">
        <v>571.37</v>
      </c>
      <c r="F63" s="6">
        <v>647</v>
      </c>
      <c r="G63" s="6">
        <v>537</v>
      </c>
      <c r="H63" s="5">
        <f t="shared" si="100"/>
        <v>82.998454404945903</v>
      </c>
      <c r="I63" s="5">
        <v>0.11</v>
      </c>
      <c r="J63" s="6">
        <v>652</v>
      </c>
      <c r="K63" s="6">
        <v>608</v>
      </c>
      <c r="L63" s="5">
        <f t="shared" si="101"/>
        <v>93.251533742331276</v>
      </c>
      <c r="M63" s="5">
        <v>44.91</v>
      </c>
      <c r="N63" s="6">
        <v>591</v>
      </c>
      <c r="O63" s="6">
        <v>243</v>
      </c>
      <c r="P63" s="5">
        <f t="shared" si="102"/>
        <v>41.116751269035532</v>
      </c>
      <c r="Q63" s="5">
        <v>0.03</v>
      </c>
      <c r="R63" s="6">
        <v>609</v>
      </c>
      <c r="S63" s="6">
        <v>310</v>
      </c>
      <c r="T63" s="5">
        <f t="shared" si="103"/>
        <v>50.903119868637113</v>
      </c>
      <c r="U63" s="5">
        <v>1.79</v>
      </c>
      <c r="V63" s="6">
        <v>578</v>
      </c>
      <c r="W63" s="6">
        <v>256</v>
      </c>
      <c r="X63" s="5">
        <f t="shared" si="104"/>
        <v>44.29065743944637</v>
      </c>
      <c r="Y63" s="5">
        <v>1.1200000000000001</v>
      </c>
      <c r="Z63" s="6">
        <v>481</v>
      </c>
      <c r="AA63" s="6">
        <v>412</v>
      </c>
      <c r="AB63" s="5">
        <f t="shared" si="105"/>
        <v>85.654885654885661</v>
      </c>
      <c r="AC63" s="5">
        <v>200</v>
      </c>
      <c r="AD63" s="6">
        <f t="shared" si="107"/>
        <v>3558</v>
      </c>
      <c r="AE63" s="6">
        <f t="shared" si="108"/>
        <v>2366</v>
      </c>
      <c r="AF63" s="5">
        <f t="shared" si="109"/>
        <v>66.498032602585724</v>
      </c>
      <c r="AG63" s="5">
        <f t="shared" si="110"/>
        <v>247.95999999999998</v>
      </c>
      <c r="AH63" s="17">
        <f t="shared" si="106"/>
        <v>4.5222034851039936</v>
      </c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</row>
    <row r="64" spans="1:199">
      <c r="A64" s="4" t="s">
        <v>60</v>
      </c>
      <c r="B64" s="2">
        <v>3558</v>
      </c>
      <c r="C64" s="8">
        <v>2164.4</v>
      </c>
      <c r="D64" s="5">
        <f t="shared" si="99"/>
        <v>60.831928049466001</v>
      </c>
      <c r="E64" s="7">
        <v>570.15</v>
      </c>
      <c r="F64" s="6">
        <v>631</v>
      </c>
      <c r="G64" s="6">
        <v>561</v>
      </c>
      <c r="H64" s="5">
        <f t="shared" si="100"/>
        <v>88.906497622820922</v>
      </c>
      <c r="I64" s="5">
        <v>4.2</v>
      </c>
      <c r="J64" s="6">
        <v>720</v>
      </c>
      <c r="K64" s="6">
        <v>615</v>
      </c>
      <c r="L64" s="5">
        <f t="shared" si="101"/>
        <v>85.416666666666657</v>
      </c>
      <c r="M64" s="5">
        <v>200</v>
      </c>
      <c r="N64" s="6">
        <v>512</v>
      </c>
      <c r="O64" s="6">
        <v>240</v>
      </c>
      <c r="P64" s="5">
        <f t="shared" si="102"/>
        <v>46.875</v>
      </c>
      <c r="Q64" s="5">
        <v>0.13</v>
      </c>
      <c r="R64" s="6">
        <v>563</v>
      </c>
      <c r="S64" s="6">
        <v>292</v>
      </c>
      <c r="T64" s="5">
        <f t="shared" si="103"/>
        <v>51.865008880994665</v>
      </c>
      <c r="U64" s="5">
        <v>0.82</v>
      </c>
      <c r="V64" s="6">
        <v>566</v>
      </c>
      <c r="W64" s="6">
        <v>253</v>
      </c>
      <c r="X64" s="5">
        <f t="shared" si="104"/>
        <v>44.699646643109539</v>
      </c>
      <c r="Y64" s="5">
        <v>0.09</v>
      </c>
      <c r="Z64" s="6">
        <v>566</v>
      </c>
      <c r="AA64" s="6">
        <v>517</v>
      </c>
      <c r="AB64" s="5">
        <f t="shared" si="105"/>
        <v>91.342756183745593</v>
      </c>
      <c r="AC64" s="5">
        <v>200</v>
      </c>
      <c r="AD64" s="6">
        <f t="shared" si="107"/>
        <v>3558</v>
      </c>
      <c r="AE64" s="6">
        <f t="shared" si="108"/>
        <v>2478</v>
      </c>
      <c r="AF64" s="5">
        <f t="shared" si="109"/>
        <v>69.645868465430013</v>
      </c>
      <c r="AG64" s="5">
        <f t="shared" si="110"/>
        <v>405.24</v>
      </c>
      <c r="AH64" s="17">
        <f t="shared" si="106"/>
        <v>8.8139404159640122</v>
      </c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</row>
    <row r="65" spans="1:199">
      <c r="A65" s="4" t="s">
        <v>61</v>
      </c>
      <c r="B65" s="2">
        <v>3558</v>
      </c>
      <c r="C65" s="8">
        <v>2220.3000000000002</v>
      </c>
      <c r="D65" s="5">
        <f t="shared" si="99"/>
        <v>62.403035413153461</v>
      </c>
      <c r="E65" s="7">
        <v>562.17999999999995</v>
      </c>
      <c r="F65" s="6">
        <v>595</v>
      </c>
      <c r="G65" s="6">
        <v>526</v>
      </c>
      <c r="H65" s="5">
        <f t="shared" si="100"/>
        <v>88.403361344537814</v>
      </c>
      <c r="I65" s="5">
        <v>6.65</v>
      </c>
      <c r="J65" s="6">
        <v>636</v>
      </c>
      <c r="K65" s="6">
        <v>598</v>
      </c>
      <c r="L65" s="5">
        <f t="shared" si="101"/>
        <v>94.025157232704402</v>
      </c>
      <c r="M65" s="5">
        <v>30.6</v>
      </c>
      <c r="N65" s="6">
        <v>692</v>
      </c>
      <c r="O65" s="6">
        <v>320</v>
      </c>
      <c r="P65" s="5">
        <f t="shared" si="102"/>
        <v>46.24277456647399</v>
      </c>
      <c r="Q65" s="5">
        <v>0.43</v>
      </c>
      <c r="R65" s="6">
        <v>537</v>
      </c>
      <c r="S65" s="6">
        <v>236</v>
      </c>
      <c r="T65" s="5">
        <f t="shared" si="103"/>
        <v>43.947858472998135</v>
      </c>
      <c r="U65" s="5">
        <v>0.26</v>
      </c>
      <c r="V65" s="6">
        <v>592</v>
      </c>
      <c r="W65" s="6">
        <v>430</v>
      </c>
      <c r="X65" s="5">
        <f t="shared" si="104"/>
        <v>72.63513513513513</v>
      </c>
      <c r="Y65" s="5">
        <v>74.650000000000006</v>
      </c>
      <c r="Z65" s="6">
        <v>506</v>
      </c>
      <c r="AA65" s="6">
        <v>382</v>
      </c>
      <c r="AB65" s="5">
        <f t="shared" si="105"/>
        <v>75.494071146245062</v>
      </c>
      <c r="AC65" s="5">
        <v>200</v>
      </c>
      <c r="AD65" s="6">
        <f t="shared" si="107"/>
        <v>3558</v>
      </c>
      <c r="AE65" s="6">
        <f t="shared" si="108"/>
        <v>2492</v>
      </c>
      <c r="AF65" s="5">
        <f t="shared" si="109"/>
        <v>70.039347948285553</v>
      </c>
      <c r="AG65" s="5">
        <f>I65+M65+Q65+U65+Y65+AC65</f>
        <v>312.59000000000003</v>
      </c>
      <c r="AH65" s="17">
        <f t="shared" si="106"/>
        <v>7.6363125351320917</v>
      </c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</row>
    <row r="66" spans="1:199">
      <c r="A66" s="4" t="s">
        <v>62</v>
      </c>
      <c r="B66" s="2">
        <v>3558</v>
      </c>
      <c r="C66" s="8">
        <v>2213.8000000000002</v>
      </c>
      <c r="D66" s="5">
        <f t="shared" si="99"/>
        <v>62.220348510399106</v>
      </c>
      <c r="E66" s="7">
        <v>575.69000000000005</v>
      </c>
      <c r="F66" s="6">
        <v>677</v>
      </c>
      <c r="G66" s="6">
        <v>637</v>
      </c>
      <c r="H66" s="5">
        <f t="shared" si="100"/>
        <v>94.091580502215649</v>
      </c>
      <c r="I66" s="5">
        <v>3.46</v>
      </c>
      <c r="J66" s="6">
        <v>588</v>
      </c>
      <c r="K66" s="6">
        <v>535</v>
      </c>
      <c r="L66" s="5">
        <f t="shared" si="101"/>
        <v>90.986394557823118</v>
      </c>
      <c r="M66" s="5">
        <v>200</v>
      </c>
      <c r="N66" s="6">
        <v>595</v>
      </c>
      <c r="O66" s="6">
        <v>215</v>
      </c>
      <c r="P66" s="5">
        <f t="shared" si="102"/>
        <v>36.134453781512605</v>
      </c>
      <c r="Q66" s="5">
        <v>0.03</v>
      </c>
      <c r="R66" s="6">
        <v>583</v>
      </c>
      <c r="S66" s="6">
        <v>368</v>
      </c>
      <c r="T66" s="5">
        <f t="shared" si="103"/>
        <v>63.121783876500857</v>
      </c>
      <c r="U66" s="5">
        <v>9.7100000000000009</v>
      </c>
      <c r="V66" s="6">
        <v>604</v>
      </c>
      <c r="W66" s="6">
        <v>271</v>
      </c>
      <c r="X66" s="5">
        <f t="shared" si="104"/>
        <v>44.867549668874176</v>
      </c>
      <c r="Y66" s="5">
        <v>0.12</v>
      </c>
      <c r="Z66" s="6">
        <v>511</v>
      </c>
      <c r="AA66" s="6">
        <v>399</v>
      </c>
      <c r="AB66" s="5">
        <f t="shared" si="105"/>
        <v>78.082191780821915</v>
      </c>
      <c r="AC66" s="5">
        <v>200</v>
      </c>
      <c r="AD66" s="6">
        <f t="shared" si="107"/>
        <v>3558</v>
      </c>
      <c r="AE66" s="6">
        <f t="shared" si="108"/>
        <v>2425</v>
      </c>
      <c r="AF66" s="5">
        <f t="shared" si="109"/>
        <v>68.156267566048342</v>
      </c>
      <c r="AG66" s="5">
        <f t="shared" ref="AG66:AG70" si="111">I66+M66+Q66+U66+Y66+AC66</f>
        <v>413.32000000000005</v>
      </c>
      <c r="AH66" s="17">
        <f t="shared" si="106"/>
        <v>5.9359190556492365</v>
      </c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</row>
    <row r="67" spans="1:199">
      <c r="A67" s="4" t="s">
        <v>63</v>
      </c>
      <c r="B67" s="2">
        <v>3558</v>
      </c>
      <c r="C67" s="8">
        <v>2121</v>
      </c>
      <c r="D67" s="5">
        <f t="shared" si="99"/>
        <v>59.612141652613829</v>
      </c>
      <c r="E67" s="7">
        <v>588.23</v>
      </c>
      <c r="F67" s="6">
        <v>504</v>
      </c>
      <c r="G67" s="6">
        <v>410</v>
      </c>
      <c r="H67" s="5">
        <f t="shared" si="100"/>
        <v>81.349206349206355</v>
      </c>
      <c r="I67" s="5">
        <v>0.48</v>
      </c>
      <c r="J67" s="6">
        <v>583</v>
      </c>
      <c r="K67" s="6">
        <v>550</v>
      </c>
      <c r="L67" s="5">
        <f t="shared" si="101"/>
        <v>94.339622641509436</v>
      </c>
      <c r="M67" s="5">
        <v>200</v>
      </c>
      <c r="N67" s="6">
        <v>650</v>
      </c>
      <c r="O67" s="6">
        <v>350</v>
      </c>
      <c r="P67" s="5">
        <f t="shared" si="102"/>
        <v>53.846153846153847</v>
      </c>
      <c r="Q67" s="5">
        <v>4.03</v>
      </c>
      <c r="R67" s="6">
        <v>661</v>
      </c>
      <c r="S67" s="6">
        <v>327</v>
      </c>
      <c r="T67" s="5">
        <f t="shared" si="103"/>
        <v>49.470499243570352</v>
      </c>
      <c r="U67" s="5">
        <v>7.0000000000000007E-2</v>
      </c>
      <c r="V67" s="6">
        <v>537</v>
      </c>
      <c r="W67" s="6">
        <v>240</v>
      </c>
      <c r="X67" s="5">
        <f t="shared" si="104"/>
        <v>44.692737430167597</v>
      </c>
      <c r="Y67" s="5">
        <v>0.28999999999999998</v>
      </c>
      <c r="Z67" s="6">
        <v>623</v>
      </c>
      <c r="AA67" s="6">
        <v>505</v>
      </c>
      <c r="AB67" s="5">
        <f t="shared" si="105"/>
        <v>81.059390048154086</v>
      </c>
      <c r="AC67" s="5">
        <v>200</v>
      </c>
      <c r="AD67" s="6">
        <f t="shared" si="107"/>
        <v>3558</v>
      </c>
      <c r="AE67" s="6">
        <f t="shared" si="108"/>
        <v>2382</v>
      </c>
      <c r="AF67" s="5">
        <f t="shared" si="109"/>
        <v>66.947723440134908</v>
      </c>
      <c r="AG67" s="5">
        <f t="shared" si="111"/>
        <v>404.87</v>
      </c>
      <c r="AH67" s="17">
        <f t="shared" si="106"/>
        <v>7.3355817875210789</v>
      </c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</row>
    <row r="68" spans="1:199">
      <c r="A68" s="4" t="s">
        <v>64</v>
      </c>
      <c r="B68" s="2">
        <v>3558</v>
      </c>
      <c r="C68" s="8">
        <v>2217.9</v>
      </c>
      <c r="D68" s="5">
        <f t="shared" si="99"/>
        <v>62.335581787521079</v>
      </c>
      <c r="E68" s="7">
        <v>586.25</v>
      </c>
      <c r="F68" s="6">
        <v>621</v>
      </c>
      <c r="G68" s="6">
        <v>494</v>
      </c>
      <c r="H68" s="5">
        <f t="shared" si="100"/>
        <v>79.549114331723018</v>
      </c>
      <c r="I68" s="5">
        <v>6.06</v>
      </c>
      <c r="J68" s="6">
        <v>547</v>
      </c>
      <c r="K68" s="6">
        <v>525</v>
      </c>
      <c r="L68" s="5">
        <f t="shared" si="101"/>
        <v>95.978062157221217</v>
      </c>
      <c r="M68" s="5">
        <v>200</v>
      </c>
      <c r="N68" s="6">
        <v>531</v>
      </c>
      <c r="O68" s="6">
        <v>183</v>
      </c>
      <c r="P68" s="5">
        <f t="shared" si="102"/>
        <v>34.463276836158194</v>
      </c>
      <c r="Q68" s="5">
        <v>0.03</v>
      </c>
      <c r="R68" s="6">
        <v>571</v>
      </c>
      <c r="S68" s="6">
        <v>379</v>
      </c>
      <c r="T68" s="5">
        <f t="shared" si="103"/>
        <v>66.374781085814362</v>
      </c>
      <c r="U68" s="5">
        <v>7.53</v>
      </c>
      <c r="V68" s="6">
        <v>669</v>
      </c>
      <c r="W68" s="6">
        <v>230</v>
      </c>
      <c r="X68" s="5">
        <f t="shared" si="104"/>
        <v>34.379671150971596</v>
      </c>
      <c r="Y68" s="5">
        <v>0.02</v>
      </c>
      <c r="Z68" s="6">
        <v>619</v>
      </c>
      <c r="AA68" s="6">
        <v>515</v>
      </c>
      <c r="AB68" s="5">
        <f t="shared" si="105"/>
        <v>83.198707592891765</v>
      </c>
      <c r="AC68" s="5">
        <v>200</v>
      </c>
      <c r="AD68" s="6">
        <f t="shared" si="107"/>
        <v>3558</v>
      </c>
      <c r="AE68" s="6">
        <f t="shared" si="108"/>
        <v>2326</v>
      </c>
      <c r="AF68" s="5">
        <f t="shared" si="109"/>
        <v>65.373805508712763</v>
      </c>
      <c r="AG68" s="5">
        <f t="shared" si="111"/>
        <v>413.64</v>
      </c>
      <c r="AH68" s="17">
        <f t="shared" si="106"/>
        <v>3.0382237211916845</v>
      </c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</row>
    <row r="69" spans="1:199">
      <c r="A69" s="4" t="s">
        <v>65</v>
      </c>
      <c r="B69" s="2">
        <v>3558</v>
      </c>
      <c r="C69" s="8">
        <v>2163.9</v>
      </c>
      <c r="D69" s="5">
        <f t="shared" si="99"/>
        <v>60.817875210792579</v>
      </c>
      <c r="E69" s="7">
        <v>559.95000000000005</v>
      </c>
      <c r="F69" s="6">
        <v>556</v>
      </c>
      <c r="G69" s="6">
        <v>468</v>
      </c>
      <c r="H69" s="5">
        <f t="shared" si="100"/>
        <v>84.172661870503589</v>
      </c>
      <c r="I69" s="5">
        <v>0.14000000000000001</v>
      </c>
      <c r="J69" s="6">
        <v>634</v>
      </c>
      <c r="K69" s="6">
        <v>620</v>
      </c>
      <c r="L69" s="5">
        <f t="shared" si="101"/>
        <v>97.791798107255516</v>
      </c>
      <c r="M69" s="5">
        <v>26.19</v>
      </c>
      <c r="N69" s="6">
        <v>553</v>
      </c>
      <c r="O69" s="6">
        <v>191</v>
      </c>
      <c r="P69" s="5">
        <f t="shared" si="102"/>
        <v>34.538878842676311</v>
      </c>
      <c r="Q69" s="5">
        <v>7.0000000000000007E-2</v>
      </c>
      <c r="R69" s="6">
        <v>614</v>
      </c>
      <c r="S69" s="6">
        <v>372</v>
      </c>
      <c r="T69" s="5">
        <f t="shared" si="103"/>
        <v>60.586319218241044</v>
      </c>
      <c r="U69" s="5">
        <v>14.43</v>
      </c>
      <c r="V69" s="6">
        <v>580</v>
      </c>
      <c r="W69" s="6">
        <v>203</v>
      </c>
      <c r="X69" s="5">
        <f t="shared" si="104"/>
        <v>35</v>
      </c>
      <c r="Y69" s="5">
        <v>0.03</v>
      </c>
      <c r="Z69" s="6">
        <v>621</v>
      </c>
      <c r="AA69" s="6">
        <v>555</v>
      </c>
      <c r="AB69" s="5">
        <f t="shared" si="105"/>
        <v>89.371980676328505</v>
      </c>
      <c r="AC69" s="5">
        <v>200</v>
      </c>
      <c r="AD69" s="6">
        <f t="shared" si="107"/>
        <v>3558</v>
      </c>
      <c r="AE69" s="6">
        <f t="shared" si="108"/>
        <v>2409</v>
      </c>
      <c r="AF69" s="5">
        <f t="shared" si="109"/>
        <v>67.706576728499158</v>
      </c>
      <c r="AG69" s="5">
        <f t="shared" si="111"/>
        <v>240.86</v>
      </c>
      <c r="AH69" s="17">
        <f t="shared" si="106"/>
        <v>6.8887015177065791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</row>
    <row r="70" spans="1:199">
      <c r="A70" s="4" t="s">
        <v>66</v>
      </c>
      <c r="B70" s="2">
        <v>3558</v>
      </c>
      <c r="C70" s="8">
        <v>2226.4</v>
      </c>
      <c r="D70" s="5">
        <f t="shared" si="99"/>
        <v>62.574480044969086</v>
      </c>
      <c r="E70" s="7">
        <v>560.25</v>
      </c>
      <c r="F70" s="6">
        <v>661</v>
      </c>
      <c r="G70" s="6">
        <v>610</v>
      </c>
      <c r="H70" s="5">
        <f t="shared" si="100"/>
        <v>92.284417549167927</v>
      </c>
      <c r="I70" s="5">
        <v>5.5</v>
      </c>
      <c r="J70" s="6">
        <v>536</v>
      </c>
      <c r="K70" s="6">
        <v>467</v>
      </c>
      <c r="L70" s="5">
        <f t="shared" si="101"/>
        <v>87.126865671641795</v>
      </c>
      <c r="M70" s="5">
        <v>200</v>
      </c>
      <c r="N70" s="6">
        <v>559</v>
      </c>
      <c r="O70" s="6">
        <v>301</v>
      </c>
      <c r="P70" s="5">
        <f t="shared" si="102"/>
        <v>53.846153846153847</v>
      </c>
      <c r="Q70" s="5">
        <v>0.1</v>
      </c>
      <c r="R70" s="6">
        <v>564</v>
      </c>
      <c r="S70" s="6">
        <v>314</v>
      </c>
      <c r="T70" s="5">
        <f t="shared" si="103"/>
        <v>55.673758865248224</v>
      </c>
      <c r="U70" s="5">
        <v>7.0000000000000007E-2</v>
      </c>
      <c r="V70" s="6">
        <v>553</v>
      </c>
      <c r="W70" s="6">
        <v>206</v>
      </c>
      <c r="X70" s="5">
        <f t="shared" si="104"/>
        <v>37.251356238698015</v>
      </c>
      <c r="Y70" s="5">
        <v>0.69</v>
      </c>
      <c r="Z70" s="6">
        <v>685</v>
      </c>
      <c r="AA70" s="6">
        <v>584</v>
      </c>
      <c r="AB70" s="5">
        <f t="shared" si="105"/>
        <v>85.255474452554751</v>
      </c>
      <c r="AC70" s="5">
        <v>200</v>
      </c>
      <c r="AD70" s="6">
        <f t="shared" si="107"/>
        <v>3558</v>
      </c>
      <c r="AE70" s="6">
        <f t="shared" si="108"/>
        <v>2482</v>
      </c>
      <c r="AF70" s="5">
        <f t="shared" si="109"/>
        <v>69.758291174817316</v>
      </c>
      <c r="AG70" s="5">
        <f t="shared" si="111"/>
        <v>406.36</v>
      </c>
      <c r="AH70" s="17">
        <f t="shared" si="106"/>
        <v>7.1838111298482303</v>
      </c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</row>
    <row r="71" spans="1:199">
      <c r="A71" s="13" t="s">
        <v>16</v>
      </c>
      <c r="B71" s="14"/>
      <c r="C71" s="16"/>
      <c r="D71" s="15">
        <f>AVERAGE(D61:D70)</f>
        <v>61.446599213041033</v>
      </c>
      <c r="E71" s="15">
        <f t="shared" ref="E71" si="112">AVERAGE(E61:E70)</f>
        <v>570.05500000000006</v>
      </c>
      <c r="F71" s="16"/>
      <c r="G71" s="16"/>
      <c r="H71" s="15">
        <f>AVERAGE(H61:H70)</f>
        <v>86.597643247749986</v>
      </c>
      <c r="I71" s="15">
        <f t="shared" ref="I71" si="113">AVERAGE(I61:I70)</f>
        <v>2.758</v>
      </c>
      <c r="J71" s="16"/>
      <c r="K71" s="16"/>
      <c r="L71" s="15">
        <f t="shared" ref="L71:M71" si="114">AVERAGE(L61:L70)</f>
        <v>92.455964313057393</v>
      </c>
      <c r="M71" s="15">
        <f t="shared" si="114"/>
        <v>134.023</v>
      </c>
      <c r="N71" s="16"/>
      <c r="O71" s="16"/>
      <c r="P71" s="15">
        <f t="shared" ref="P71:Q71" si="115">AVERAGE(P61:P70)</f>
        <v>43.758572167637695</v>
      </c>
      <c r="Q71" s="15">
        <f t="shared" si="115"/>
        <v>1.0569999999999999</v>
      </c>
      <c r="R71" s="16"/>
      <c r="S71" s="16"/>
      <c r="T71" s="15">
        <f t="shared" ref="T71:U71" si="116">AVERAGE(T61:T70)</f>
        <v>54.939469478965691</v>
      </c>
      <c r="U71" s="15">
        <f t="shared" si="116"/>
        <v>4.3029999999999999</v>
      </c>
      <c r="V71" s="16"/>
      <c r="W71" s="16"/>
      <c r="X71" s="15">
        <f t="shared" ref="X71:Y71" si="117">AVERAGE(X61:X70)</f>
        <v>43.631465286606627</v>
      </c>
      <c r="Y71" s="15">
        <f t="shared" si="117"/>
        <v>7.7100000000000009</v>
      </c>
      <c r="Z71" s="16"/>
      <c r="AA71" s="16"/>
      <c r="AB71" s="15">
        <f t="shared" ref="AB71:AC71" si="118">AVERAGE(AB61:AB70)</f>
        <v>83.789080874316397</v>
      </c>
      <c r="AC71" s="15">
        <f t="shared" si="118"/>
        <v>200</v>
      </c>
      <c r="AD71" s="16"/>
      <c r="AE71" s="16"/>
      <c r="AF71" s="15">
        <f>AVERAGE(AF61:AF70)</f>
        <v>67.858347386171999</v>
      </c>
      <c r="AG71" s="15">
        <f>AVERAGE(AG61:AG70)</f>
        <v>349.851</v>
      </c>
      <c r="AH71" s="15">
        <f>AVERAGE(AH61:AH70)</f>
        <v>6.4117481731309711</v>
      </c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</row>
    <row r="73" spans="1:199">
      <c r="AF73" s="20">
        <f>AVERAGE(AF71,AF60,AF49,AF38,AF27,AF16)</f>
        <v>63.977138358092382</v>
      </c>
      <c r="AG73" s="20">
        <f>AVERAGE(AG71,AG60,AG49,AG38,AG27,AG16)</f>
        <v>290.5118333333333</v>
      </c>
      <c r="AH73" s="20">
        <f>AVERAGE(AH71,AH60,AH49,AH38,AH27,AH16)</f>
        <v>6.3919615226143565</v>
      </c>
    </row>
    <row r="65440" spans="1:199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E65440" s="3"/>
      <c r="AF65440" s="3"/>
      <c r="AG65440" s="3"/>
      <c r="AH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  <c r="GJ65440" s="3"/>
      <c r="GK65440" s="3"/>
      <c r="GL65440" s="3"/>
      <c r="GM65440" s="3"/>
      <c r="GN65440" s="3"/>
      <c r="GO65440" s="3"/>
      <c r="GP65440" s="3"/>
      <c r="GQ65440" s="3"/>
    </row>
    <row r="65441" spans="1:199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E65441" s="3"/>
      <c r="AF65441" s="3"/>
      <c r="AG65441" s="3"/>
      <c r="AH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  <c r="GJ65441" s="3"/>
      <c r="GK65441" s="3"/>
      <c r="GL65441" s="3"/>
      <c r="GM65441" s="3"/>
      <c r="GN65441" s="3"/>
      <c r="GO65441" s="3"/>
      <c r="GP65441" s="3"/>
      <c r="GQ65441" s="3"/>
    </row>
    <row r="65442" spans="1:199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E65442" s="3"/>
      <c r="AF65442" s="3"/>
      <c r="AG65442" s="3"/>
      <c r="AH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  <c r="GJ65442" s="3"/>
      <c r="GK65442" s="3"/>
      <c r="GL65442" s="3"/>
      <c r="GM65442" s="3"/>
      <c r="GN65442" s="3"/>
      <c r="GO65442" s="3"/>
      <c r="GP65442" s="3"/>
      <c r="GQ65442" s="3"/>
    </row>
    <row r="65443" spans="1:199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E65443" s="3"/>
      <c r="AF65443" s="3"/>
      <c r="AG65443" s="3"/>
      <c r="AH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  <c r="GJ65443" s="3"/>
      <c r="GK65443" s="3"/>
      <c r="GL65443" s="3"/>
      <c r="GM65443" s="3"/>
      <c r="GN65443" s="3"/>
      <c r="GO65443" s="3"/>
      <c r="GP65443" s="3"/>
      <c r="GQ65443" s="3"/>
    </row>
    <row r="65444" spans="1:199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E65444" s="3"/>
      <c r="AF65444" s="3"/>
      <c r="AG65444" s="3"/>
      <c r="AH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  <c r="GJ65444" s="3"/>
      <c r="GK65444" s="3"/>
      <c r="GL65444" s="3"/>
      <c r="GM65444" s="3"/>
      <c r="GN65444" s="3"/>
      <c r="GO65444" s="3"/>
      <c r="GP65444" s="3"/>
      <c r="GQ65444" s="3"/>
    </row>
    <row r="65445" spans="1:199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E65445" s="3"/>
      <c r="AF65445" s="3"/>
      <c r="AG65445" s="3"/>
      <c r="AH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  <c r="GJ65445" s="3"/>
      <c r="GK65445" s="3"/>
      <c r="GL65445" s="3"/>
      <c r="GM65445" s="3"/>
      <c r="GN65445" s="3"/>
      <c r="GO65445" s="3"/>
      <c r="GP65445" s="3"/>
      <c r="GQ65445" s="3"/>
    </row>
    <row r="65446" spans="1:199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E65446" s="3"/>
      <c r="AF65446" s="3"/>
      <c r="AG65446" s="3"/>
      <c r="AH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  <c r="GJ65446" s="3"/>
      <c r="GK65446" s="3"/>
      <c r="GL65446" s="3"/>
      <c r="GM65446" s="3"/>
      <c r="GN65446" s="3"/>
      <c r="GO65446" s="3"/>
      <c r="GP65446" s="3"/>
      <c r="GQ65446" s="3"/>
    </row>
    <row r="65447" spans="1:199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E65447" s="3"/>
      <c r="AF65447" s="3"/>
      <c r="AG65447" s="3"/>
      <c r="AH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  <c r="GJ65447" s="3"/>
      <c r="GK65447" s="3"/>
      <c r="GL65447" s="3"/>
      <c r="GM65447" s="3"/>
      <c r="GN65447" s="3"/>
      <c r="GO65447" s="3"/>
      <c r="GP65447" s="3"/>
      <c r="GQ65447" s="3"/>
    </row>
    <row r="65448" spans="1:199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E65448" s="3"/>
      <c r="AF65448" s="3"/>
      <c r="AG65448" s="3"/>
      <c r="AH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  <c r="GJ65448" s="3"/>
      <c r="GK65448" s="3"/>
      <c r="GL65448" s="3"/>
      <c r="GM65448" s="3"/>
      <c r="GN65448" s="3"/>
      <c r="GO65448" s="3"/>
      <c r="GP65448" s="3"/>
      <c r="GQ65448" s="3"/>
    </row>
    <row r="65449" spans="1:199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E65449" s="3"/>
      <c r="AF65449" s="3"/>
      <c r="AG65449" s="3"/>
      <c r="AH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  <c r="GJ65449" s="3"/>
      <c r="GK65449" s="3"/>
      <c r="GL65449" s="3"/>
      <c r="GM65449" s="3"/>
      <c r="GN65449" s="3"/>
      <c r="GO65449" s="3"/>
      <c r="GP65449" s="3"/>
      <c r="GQ65449" s="3"/>
    </row>
    <row r="65450" spans="1:199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E65450" s="3"/>
      <c r="AF65450" s="3"/>
      <c r="AG65450" s="3"/>
      <c r="AH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  <c r="GJ65450" s="3"/>
      <c r="GK65450" s="3"/>
      <c r="GL65450" s="3"/>
      <c r="GM65450" s="3"/>
      <c r="GN65450" s="3"/>
      <c r="GO65450" s="3"/>
      <c r="GP65450" s="3"/>
      <c r="GQ65450" s="3"/>
    </row>
    <row r="65451" spans="1:199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E65451" s="3"/>
      <c r="AF65451" s="3"/>
      <c r="AG65451" s="3"/>
      <c r="AH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  <c r="GJ65451" s="3"/>
      <c r="GK65451" s="3"/>
      <c r="GL65451" s="3"/>
      <c r="GM65451" s="3"/>
      <c r="GN65451" s="3"/>
      <c r="GO65451" s="3"/>
      <c r="GP65451" s="3"/>
      <c r="GQ65451" s="3"/>
    </row>
    <row r="65452" spans="1:199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E65452" s="3"/>
      <c r="AF65452" s="3"/>
      <c r="AG65452" s="3"/>
      <c r="AH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  <c r="GJ65452" s="3"/>
      <c r="GK65452" s="3"/>
      <c r="GL65452" s="3"/>
      <c r="GM65452" s="3"/>
      <c r="GN65452" s="3"/>
      <c r="GO65452" s="3"/>
      <c r="GP65452" s="3"/>
      <c r="GQ65452" s="3"/>
    </row>
    <row r="65453" spans="1:199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E65453" s="3"/>
      <c r="AF65453" s="3"/>
      <c r="AG65453" s="3"/>
      <c r="AH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  <c r="GJ65453" s="3"/>
      <c r="GK65453" s="3"/>
      <c r="GL65453" s="3"/>
      <c r="GM65453" s="3"/>
      <c r="GN65453" s="3"/>
      <c r="GO65453" s="3"/>
      <c r="GP65453" s="3"/>
      <c r="GQ65453" s="3"/>
    </row>
    <row r="65454" spans="1:199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E65454" s="3"/>
      <c r="AF65454" s="3"/>
      <c r="AG65454" s="3"/>
      <c r="AH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  <c r="GJ65454" s="3"/>
      <c r="GK65454" s="3"/>
      <c r="GL65454" s="3"/>
      <c r="GM65454" s="3"/>
      <c r="GN65454" s="3"/>
      <c r="GO65454" s="3"/>
      <c r="GP65454" s="3"/>
      <c r="GQ65454" s="3"/>
    </row>
    <row r="65455" spans="1:199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E65455" s="3"/>
      <c r="AF65455" s="3"/>
      <c r="AG65455" s="3"/>
      <c r="AH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  <c r="GJ65455" s="3"/>
      <c r="GK65455" s="3"/>
      <c r="GL65455" s="3"/>
      <c r="GM65455" s="3"/>
      <c r="GN65455" s="3"/>
      <c r="GO65455" s="3"/>
      <c r="GP65455" s="3"/>
      <c r="GQ65455" s="3"/>
    </row>
    <row r="65456" spans="1:199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E65456" s="3"/>
      <c r="AF65456" s="3"/>
      <c r="AG65456" s="3"/>
      <c r="AH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  <c r="GJ65456" s="3"/>
      <c r="GK65456" s="3"/>
      <c r="GL65456" s="3"/>
      <c r="GM65456" s="3"/>
      <c r="GN65456" s="3"/>
      <c r="GO65456" s="3"/>
      <c r="GP65456" s="3"/>
      <c r="GQ65456" s="3"/>
    </row>
    <row r="65457" spans="1:199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E65457" s="3"/>
      <c r="AF65457" s="3"/>
      <c r="AG65457" s="3"/>
      <c r="AH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  <c r="GJ65457" s="3"/>
      <c r="GK65457" s="3"/>
      <c r="GL65457" s="3"/>
      <c r="GM65457" s="3"/>
      <c r="GN65457" s="3"/>
      <c r="GO65457" s="3"/>
      <c r="GP65457" s="3"/>
      <c r="GQ65457" s="3"/>
    </row>
    <row r="65458" spans="1:199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E65458" s="3"/>
      <c r="AF65458" s="3"/>
      <c r="AG65458" s="3"/>
      <c r="AH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  <c r="GJ65458" s="3"/>
      <c r="GK65458" s="3"/>
      <c r="GL65458" s="3"/>
      <c r="GM65458" s="3"/>
      <c r="GN65458" s="3"/>
      <c r="GO65458" s="3"/>
      <c r="GP65458" s="3"/>
      <c r="GQ65458" s="3"/>
    </row>
    <row r="65459" spans="1:199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E65459" s="3"/>
      <c r="AF65459" s="3"/>
      <c r="AG65459" s="3"/>
      <c r="AH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  <c r="GJ65459" s="3"/>
      <c r="GK65459" s="3"/>
      <c r="GL65459" s="3"/>
      <c r="GM65459" s="3"/>
      <c r="GN65459" s="3"/>
      <c r="GO65459" s="3"/>
      <c r="GP65459" s="3"/>
      <c r="GQ65459" s="3"/>
    </row>
    <row r="65460" spans="1:199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E65460" s="3"/>
      <c r="AF65460" s="3"/>
      <c r="AG65460" s="3"/>
      <c r="AH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  <c r="GJ65460" s="3"/>
      <c r="GK65460" s="3"/>
      <c r="GL65460" s="3"/>
      <c r="GM65460" s="3"/>
      <c r="GN65460" s="3"/>
      <c r="GO65460" s="3"/>
      <c r="GP65460" s="3"/>
      <c r="GQ65460" s="3"/>
    </row>
    <row r="65461" spans="1:199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E65461" s="3"/>
      <c r="AF65461" s="3"/>
      <c r="AG65461" s="3"/>
      <c r="AH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  <c r="GJ65461" s="3"/>
      <c r="GK65461" s="3"/>
      <c r="GL65461" s="3"/>
      <c r="GM65461" s="3"/>
      <c r="GN65461" s="3"/>
      <c r="GO65461" s="3"/>
      <c r="GP65461" s="3"/>
      <c r="GQ65461" s="3"/>
    </row>
    <row r="65462" spans="1:199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E65462" s="3"/>
      <c r="AF65462" s="3"/>
      <c r="AG65462" s="3"/>
      <c r="AH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  <c r="GJ65462" s="3"/>
      <c r="GK65462" s="3"/>
      <c r="GL65462" s="3"/>
      <c r="GM65462" s="3"/>
      <c r="GN65462" s="3"/>
      <c r="GO65462" s="3"/>
      <c r="GP65462" s="3"/>
      <c r="GQ65462" s="3"/>
    </row>
    <row r="65463" spans="1:199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E65463" s="3"/>
      <c r="AF65463" s="3"/>
      <c r="AG65463" s="3"/>
      <c r="AH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  <c r="GJ65463" s="3"/>
      <c r="GK65463" s="3"/>
      <c r="GL65463" s="3"/>
      <c r="GM65463" s="3"/>
      <c r="GN65463" s="3"/>
      <c r="GO65463" s="3"/>
      <c r="GP65463" s="3"/>
      <c r="GQ65463" s="3"/>
    </row>
    <row r="65464" spans="1:199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E65464" s="3"/>
      <c r="AF65464" s="3"/>
      <c r="AG65464" s="3"/>
      <c r="AH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  <c r="GJ65464" s="3"/>
      <c r="GK65464" s="3"/>
      <c r="GL65464" s="3"/>
      <c r="GM65464" s="3"/>
      <c r="GN65464" s="3"/>
      <c r="GO65464" s="3"/>
      <c r="GP65464" s="3"/>
      <c r="GQ65464" s="3"/>
    </row>
    <row r="65465" spans="1:199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E65465" s="3"/>
      <c r="AF65465" s="3"/>
      <c r="AG65465" s="3"/>
      <c r="AH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  <c r="GJ65465" s="3"/>
      <c r="GK65465" s="3"/>
      <c r="GL65465" s="3"/>
      <c r="GM65465" s="3"/>
      <c r="GN65465" s="3"/>
      <c r="GO65465" s="3"/>
      <c r="GP65465" s="3"/>
      <c r="GQ65465" s="3"/>
    </row>
    <row r="65466" spans="1:199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E65466" s="3"/>
      <c r="AF65466" s="3"/>
      <c r="AG65466" s="3"/>
      <c r="AH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  <c r="GJ65466" s="3"/>
      <c r="GK65466" s="3"/>
      <c r="GL65466" s="3"/>
      <c r="GM65466" s="3"/>
      <c r="GN65466" s="3"/>
      <c r="GO65466" s="3"/>
      <c r="GP65466" s="3"/>
      <c r="GQ65466" s="3"/>
    </row>
    <row r="65467" spans="1:199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E65467" s="3"/>
      <c r="AF65467" s="3"/>
      <c r="AG65467" s="3"/>
      <c r="AH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  <c r="GJ65467" s="3"/>
      <c r="GK65467" s="3"/>
      <c r="GL65467" s="3"/>
      <c r="GM65467" s="3"/>
      <c r="GN65467" s="3"/>
      <c r="GO65467" s="3"/>
      <c r="GP65467" s="3"/>
      <c r="GQ65467" s="3"/>
    </row>
    <row r="65468" spans="1:199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E65468" s="3"/>
      <c r="AF65468" s="3"/>
      <c r="AG65468" s="3"/>
      <c r="AH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  <c r="GJ65468" s="3"/>
      <c r="GK65468" s="3"/>
      <c r="GL65468" s="3"/>
      <c r="GM65468" s="3"/>
      <c r="GN65468" s="3"/>
      <c r="GO65468" s="3"/>
      <c r="GP65468" s="3"/>
      <c r="GQ65468" s="3"/>
    </row>
    <row r="65469" spans="1:199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E65469" s="3"/>
      <c r="AF65469" s="3"/>
      <c r="AG65469" s="3"/>
      <c r="AH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  <c r="GJ65469" s="3"/>
      <c r="GK65469" s="3"/>
      <c r="GL65469" s="3"/>
      <c r="GM65469" s="3"/>
      <c r="GN65469" s="3"/>
      <c r="GO65469" s="3"/>
      <c r="GP65469" s="3"/>
      <c r="GQ65469" s="3"/>
    </row>
    <row r="65470" spans="1:199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E65470" s="3"/>
      <c r="AF65470" s="3"/>
      <c r="AG65470" s="3"/>
      <c r="AH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  <c r="GJ65470" s="3"/>
      <c r="GK65470" s="3"/>
      <c r="GL65470" s="3"/>
      <c r="GM65470" s="3"/>
      <c r="GN65470" s="3"/>
      <c r="GO65470" s="3"/>
      <c r="GP65470" s="3"/>
      <c r="GQ65470" s="3"/>
    </row>
    <row r="65471" spans="1:199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E65471" s="3"/>
      <c r="AF65471" s="3"/>
      <c r="AG65471" s="3"/>
      <c r="AH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  <c r="GJ65471" s="3"/>
      <c r="GK65471" s="3"/>
      <c r="GL65471" s="3"/>
      <c r="GM65471" s="3"/>
      <c r="GN65471" s="3"/>
      <c r="GO65471" s="3"/>
      <c r="GP65471" s="3"/>
      <c r="GQ65471" s="3"/>
    </row>
    <row r="65472" spans="1:199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E65472" s="3"/>
      <c r="AF65472" s="3"/>
      <c r="AG65472" s="3"/>
      <c r="AH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  <c r="GJ65472" s="3"/>
      <c r="GK65472" s="3"/>
      <c r="GL65472" s="3"/>
      <c r="GM65472" s="3"/>
      <c r="GN65472" s="3"/>
      <c r="GO65472" s="3"/>
      <c r="GP65472" s="3"/>
      <c r="GQ65472" s="3"/>
    </row>
    <row r="65473" spans="1:199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E65473" s="3"/>
      <c r="AF65473" s="3"/>
      <c r="AG65473" s="3"/>
      <c r="AH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  <c r="GJ65473" s="3"/>
      <c r="GK65473" s="3"/>
      <c r="GL65473" s="3"/>
      <c r="GM65473" s="3"/>
      <c r="GN65473" s="3"/>
      <c r="GO65473" s="3"/>
      <c r="GP65473" s="3"/>
      <c r="GQ65473" s="3"/>
    </row>
    <row r="65474" spans="1:199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E65474" s="3"/>
      <c r="AF65474" s="3"/>
      <c r="AG65474" s="3"/>
      <c r="AH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  <c r="GJ65474" s="3"/>
      <c r="GK65474" s="3"/>
      <c r="GL65474" s="3"/>
      <c r="GM65474" s="3"/>
      <c r="GN65474" s="3"/>
      <c r="GO65474" s="3"/>
      <c r="GP65474" s="3"/>
      <c r="GQ65474" s="3"/>
    </row>
    <row r="65475" spans="1:199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E65475" s="3"/>
      <c r="AF65475" s="3"/>
      <c r="AG65475" s="3"/>
      <c r="AH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  <c r="GJ65475" s="3"/>
      <c r="GK65475" s="3"/>
      <c r="GL65475" s="3"/>
      <c r="GM65475" s="3"/>
      <c r="GN65475" s="3"/>
      <c r="GO65475" s="3"/>
      <c r="GP65475" s="3"/>
      <c r="GQ65475" s="3"/>
    </row>
    <row r="65476" spans="1:199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E65476" s="3"/>
      <c r="AF65476" s="3"/>
      <c r="AG65476" s="3"/>
      <c r="AH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  <c r="GJ65476" s="3"/>
      <c r="GK65476" s="3"/>
      <c r="GL65476" s="3"/>
      <c r="GM65476" s="3"/>
      <c r="GN65476" s="3"/>
      <c r="GO65476" s="3"/>
      <c r="GP65476" s="3"/>
      <c r="GQ65476" s="3"/>
    </row>
    <row r="65477" spans="1:199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E65477" s="3"/>
      <c r="AF65477" s="3"/>
      <c r="AG65477" s="3"/>
      <c r="AH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  <c r="GJ65477" s="3"/>
      <c r="GK65477" s="3"/>
      <c r="GL65477" s="3"/>
      <c r="GM65477" s="3"/>
      <c r="GN65477" s="3"/>
      <c r="GO65477" s="3"/>
      <c r="GP65477" s="3"/>
      <c r="GQ65477" s="3"/>
    </row>
    <row r="65478" spans="1:199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E65478" s="3"/>
      <c r="AF65478" s="3"/>
      <c r="AG65478" s="3"/>
      <c r="AH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  <c r="GJ65478" s="3"/>
      <c r="GK65478" s="3"/>
      <c r="GL65478" s="3"/>
      <c r="GM65478" s="3"/>
      <c r="GN65478" s="3"/>
      <c r="GO65478" s="3"/>
      <c r="GP65478" s="3"/>
      <c r="GQ65478" s="3"/>
    </row>
    <row r="65479" spans="1:199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E65479" s="3"/>
      <c r="AF65479" s="3"/>
      <c r="AG65479" s="3"/>
      <c r="AH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  <c r="GJ65479" s="3"/>
      <c r="GK65479" s="3"/>
      <c r="GL65479" s="3"/>
      <c r="GM65479" s="3"/>
      <c r="GN65479" s="3"/>
      <c r="GO65479" s="3"/>
      <c r="GP65479" s="3"/>
      <c r="GQ65479" s="3"/>
    </row>
    <row r="65480" spans="1:199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E65480" s="3"/>
      <c r="AF65480" s="3"/>
      <c r="AG65480" s="3"/>
      <c r="AH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  <c r="GJ65480" s="3"/>
      <c r="GK65480" s="3"/>
      <c r="GL65480" s="3"/>
      <c r="GM65480" s="3"/>
      <c r="GN65480" s="3"/>
      <c r="GO65480" s="3"/>
      <c r="GP65480" s="3"/>
      <c r="GQ65480" s="3"/>
    </row>
    <row r="65481" spans="1:199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E65481" s="3"/>
      <c r="AF65481" s="3"/>
      <c r="AG65481" s="3"/>
      <c r="AH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  <c r="GJ65481" s="3"/>
      <c r="GK65481" s="3"/>
      <c r="GL65481" s="3"/>
      <c r="GM65481" s="3"/>
      <c r="GN65481" s="3"/>
      <c r="GO65481" s="3"/>
      <c r="GP65481" s="3"/>
      <c r="GQ65481" s="3"/>
    </row>
    <row r="65482" spans="1:199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E65482" s="3"/>
      <c r="AF65482" s="3"/>
      <c r="AG65482" s="3"/>
      <c r="AH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  <c r="GJ65482" s="3"/>
      <c r="GK65482" s="3"/>
      <c r="GL65482" s="3"/>
      <c r="GM65482" s="3"/>
      <c r="GN65482" s="3"/>
      <c r="GO65482" s="3"/>
      <c r="GP65482" s="3"/>
      <c r="GQ65482" s="3"/>
    </row>
    <row r="65483" spans="1:199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E65483" s="3"/>
      <c r="AF65483" s="3"/>
      <c r="AG65483" s="3"/>
      <c r="AH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  <c r="GJ65483" s="3"/>
      <c r="GK65483" s="3"/>
      <c r="GL65483" s="3"/>
      <c r="GM65483" s="3"/>
      <c r="GN65483" s="3"/>
      <c r="GO65483" s="3"/>
      <c r="GP65483" s="3"/>
      <c r="GQ65483" s="3"/>
    </row>
    <row r="65484" spans="1:199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E65484" s="3"/>
      <c r="AF65484" s="3"/>
      <c r="AG65484" s="3"/>
      <c r="AH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  <c r="GJ65484" s="3"/>
      <c r="GK65484" s="3"/>
      <c r="GL65484" s="3"/>
      <c r="GM65484" s="3"/>
      <c r="GN65484" s="3"/>
      <c r="GO65484" s="3"/>
      <c r="GP65484" s="3"/>
      <c r="GQ65484" s="3"/>
    </row>
    <row r="65485" spans="1:199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E65485" s="3"/>
      <c r="AF65485" s="3"/>
      <c r="AG65485" s="3"/>
      <c r="AH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  <c r="GJ65485" s="3"/>
      <c r="GK65485" s="3"/>
      <c r="GL65485" s="3"/>
      <c r="GM65485" s="3"/>
      <c r="GN65485" s="3"/>
      <c r="GO65485" s="3"/>
      <c r="GP65485" s="3"/>
      <c r="GQ65485" s="3"/>
    </row>
    <row r="65486" spans="1:199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E65486" s="3"/>
      <c r="AF65486" s="3"/>
      <c r="AG65486" s="3"/>
      <c r="AH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  <c r="GJ65486" s="3"/>
      <c r="GK65486" s="3"/>
      <c r="GL65486" s="3"/>
      <c r="GM65486" s="3"/>
      <c r="GN65486" s="3"/>
      <c r="GO65486" s="3"/>
      <c r="GP65486" s="3"/>
      <c r="GQ65486" s="3"/>
    </row>
    <row r="65487" spans="1:199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E65487" s="3"/>
      <c r="AF65487" s="3"/>
      <c r="AG65487" s="3"/>
      <c r="AH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  <c r="GJ65487" s="3"/>
      <c r="GK65487" s="3"/>
      <c r="GL65487" s="3"/>
      <c r="GM65487" s="3"/>
      <c r="GN65487" s="3"/>
      <c r="GO65487" s="3"/>
      <c r="GP65487" s="3"/>
      <c r="GQ65487" s="3"/>
    </row>
    <row r="65488" spans="1:199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E65488" s="3"/>
      <c r="AF65488" s="3"/>
      <c r="AG65488" s="3"/>
      <c r="AH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  <c r="GJ65488" s="3"/>
      <c r="GK65488" s="3"/>
      <c r="GL65488" s="3"/>
      <c r="GM65488" s="3"/>
      <c r="GN65488" s="3"/>
      <c r="GO65488" s="3"/>
      <c r="GP65488" s="3"/>
      <c r="GQ65488" s="3"/>
    </row>
    <row r="65489" spans="1:199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E65489" s="3"/>
      <c r="AF65489" s="3"/>
      <c r="AG65489" s="3"/>
      <c r="AH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  <c r="GJ65489" s="3"/>
      <c r="GK65489" s="3"/>
      <c r="GL65489" s="3"/>
      <c r="GM65489" s="3"/>
      <c r="GN65489" s="3"/>
      <c r="GO65489" s="3"/>
      <c r="GP65489" s="3"/>
      <c r="GQ65489" s="3"/>
    </row>
    <row r="65490" spans="1:199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E65490" s="3"/>
      <c r="AF65490" s="3"/>
      <c r="AG65490" s="3"/>
      <c r="AH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  <c r="GJ65490" s="3"/>
      <c r="GK65490" s="3"/>
      <c r="GL65490" s="3"/>
      <c r="GM65490" s="3"/>
      <c r="GN65490" s="3"/>
      <c r="GO65490" s="3"/>
      <c r="GP65490" s="3"/>
      <c r="GQ65490" s="3"/>
    </row>
    <row r="65491" spans="1:199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E65491" s="3"/>
      <c r="AF65491" s="3"/>
      <c r="AG65491" s="3"/>
      <c r="AH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  <c r="GJ65491" s="3"/>
      <c r="GK65491" s="3"/>
      <c r="GL65491" s="3"/>
      <c r="GM65491" s="3"/>
      <c r="GN65491" s="3"/>
      <c r="GO65491" s="3"/>
      <c r="GP65491" s="3"/>
      <c r="GQ65491" s="3"/>
    </row>
    <row r="65492" spans="1:199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E65492" s="3"/>
      <c r="AF65492" s="3"/>
      <c r="AG65492" s="3"/>
      <c r="AH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  <c r="GJ65492" s="3"/>
      <c r="GK65492" s="3"/>
      <c r="GL65492" s="3"/>
      <c r="GM65492" s="3"/>
      <c r="GN65492" s="3"/>
      <c r="GO65492" s="3"/>
      <c r="GP65492" s="3"/>
      <c r="GQ65492" s="3"/>
    </row>
    <row r="65493" spans="1:199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E65493" s="3"/>
      <c r="AF65493" s="3"/>
      <c r="AG65493" s="3"/>
      <c r="AH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  <c r="GJ65493" s="3"/>
      <c r="GK65493" s="3"/>
      <c r="GL65493" s="3"/>
      <c r="GM65493" s="3"/>
      <c r="GN65493" s="3"/>
      <c r="GO65493" s="3"/>
      <c r="GP65493" s="3"/>
      <c r="GQ65493" s="3"/>
    </row>
    <row r="65494" spans="1:199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E65494" s="3"/>
      <c r="AF65494" s="3"/>
      <c r="AG65494" s="3"/>
      <c r="AH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  <c r="GJ65494" s="3"/>
      <c r="GK65494" s="3"/>
      <c r="GL65494" s="3"/>
      <c r="GM65494" s="3"/>
      <c r="GN65494" s="3"/>
      <c r="GO65494" s="3"/>
      <c r="GP65494" s="3"/>
      <c r="GQ65494" s="3"/>
    </row>
    <row r="65495" spans="1:199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E65495" s="3"/>
      <c r="AF65495" s="3"/>
      <c r="AG65495" s="3"/>
      <c r="AH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  <c r="GJ65495" s="3"/>
      <c r="GK65495" s="3"/>
      <c r="GL65495" s="3"/>
      <c r="GM65495" s="3"/>
      <c r="GN65495" s="3"/>
      <c r="GO65495" s="3"/>
      <c r="GP65495" s="3"/>
      <c r="GQ65495" s="3"/>
    </row>
    <row r="65496" spans="1:199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E65496" s="3"/>
      <c r="AF65496" s="3"/>
      <c r="AG65496" s="3"/>
      <c r="AH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  <c r="GJ65496" s="3"/>
      <c r="GK65496" s="3"/>
      <c r="GL65496" s="3"/>
      <c r="GM65496" s="3"/>
      <c r="GN65496" s="3"/>
      <c r="GO65496" s="3"/>
      <c r="GP65496" s="3"/>
      <c r="GQ65496" s="3"/>
    </row>
    <row r="65497" spans="1:199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E65497" s="3"/>
      <c r="AF65497" s="3"/>
      <c r="AG65497" s="3"/>
      <c r="AH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  <c r="GJ65497" s="3"/>
      <c r="GK65497" s="3"/>
      <c r="GL65497" s="3"/>
      <c r="GM65497" s="3"/>
      <c r="GN65497" s="3"/>
      <c r="GO65497" s="3"/>
      <c r="GP65497" s="3"/>
      <c r="GQ65497" s="3"/>
    </row>
    <row r="65498" spans="1:199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E65498" s="3"/>
      <c r="AF65498" s="3"/>
      <c r="AG65498" s="3"/>
      <c r="AH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  <c r="GJ65498" s="3"/>
      <c r="GK65498" s="3"/>
      <c r="GL65498" s="3"/>
      <c r="GM65498" s="3"/>
      <c r="GN65498" s="3"/>
      <c r="GO65498" s="3"/>
      <c r="GP65498" s="3"/>
      <c r="GQ65498" s="3"/>
    </row>
    <row r="65499" spans="1:199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E65499" s="3"/>
      <c r="AF65499" s="3"/>
      <c r="AG65499" s="3"/>
      <c r="AH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  <c r="GJ65499" s="3"/>
      <c r="GK65499" s="3"/>
      <c r="GL65499" s="3"/>
      <c r="GM65499" s="3"/>
      <c r="GN65499" s="3"/>
      <c r="GO65499" s="3"/>
      <c r="GP65499" s="3"/>
      <c r="GQ65499" s="3"/>
    </row>
    <row r="65500" spans="1:199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E65500" s="3"/>
      <c r="AF65500" s="3"/>
      <c r="AG65500" s="3"/>
      <c r="AH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  <c r="GJ65500" s="3"/>
      <c r="GK65500" s="3"/>
      <c r="GL65500" s="3"/>
      <c r="GM65500" s="3"/>
      <c r="GN65500" s="3"/>
      <c r="GO65500" s="3"/>
      <c r="GP65500" s="3"/>
      <c r="GQ65500" s="3"/>
    </row>
    <row r="65501" spans="1:199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E65501" s="3"/>
      <c r="AF65501" s="3"/>
      <c r="AG65501" s="3"/>
      <c r="AH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  <c r="GJ65501" s="3"/>
      <c r="GK65501" s="3"/>
      <c r="GL65501" s="3"/>
      <c r="GM65501" s="3"/>
      <c r="GN65501" s="3"/>
      <c r="GO65501" s="3"/>
      <c r="GP65501" s="3"/>
      <c r="GQ65501" s="3"/>
    </row>
    <row r="65502" spans="1:199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E65502" s="3"/>
      <c r="AF65502" s="3"/>
      <c r="AG65502" s="3"/>
      <c r="AH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  <c r="GJ65502" s="3"/>
      <c r="GK65502" s="3"/>
      <c r="GL65502" s="3"/>
      <c r="GM65502" s="3"/>
      <c r="GN65502" s="3"/>
      <c r="GO65502" s="3"/>
      <c r="GP65502" s="3"/>
      <c r="GQ65502" s="3"/>
    </row>
    <row r="65503" spans="1:199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E65503" s="3"/>
      <c r="AF65503" s="3"/>
      <c r="AG65503" s="3"/>
      <c r="AH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  <c r="GJ65503" s="3"/>
      <c r="GK65503" s="3"/>
      <c r="GL65503" s="3"/>
      <c r="GM65503" s="3"/>
      <c r="GN65503" s="3"/>
      <c r="GO65503" s="3"/>
      <c r="GP65503" s="3"/>
      <c r="GQ65503" s="3"/>
    </row>
    <row r="65504" spans="1:199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E65504" s="3"/>
      <c r="AF65504" s="3"/>
      <c r="AG65504" s="3"/>
      <c r="AH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  <c r="GJ65504" s="3"/>
      <c r="GK65504" s="3"/>
      <c r="GL65504" s="3"/>
      <c r="GM65504" s="3"/>
      <c r="GN65504" s="3"/>
      <c r="GO65504" s="3"/>
      <c r="GP65504" s="3"/>
      <c r="GQ65504" s="3"/>
    </row>
    <row r="65505" spans="1:199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E65505" s="3"/>
      <c r="AF65505" s="3"/>
      <c r="AG65505" s="3"/>
      <c r="AH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  <c r="GJ65505" s="3"/>
      <c r="GK65505" s="3"/>
      <c r="GL65505" s="3"/>
      <c r="GM65505" s="3"/>
      <c r="GN65505" s="3"/>
      <c r="GO65505" s="3"/>
      <c r="GP65505" s="3"/>
      <c r="GQ65505" s="3"/>
    </row>
    <row r="65506" spans="1:199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E65506" s="3"/>
      <c r="AF65506" s="3"/>
      <c r="AG65506" s="3"/>
      <c r="AH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  <c r="GJ65506" s="3"/>
      <c r="GK65506" s="3"/>
      <c r="GL65506" s="3"/>
      <c r="GM65506" s="3"/>
      <c r="GN65506" s="3"/>
      <c r="GO65506" s="3"/>
      <c r="GP65506" s="3"/>
      <c r="GQ65506" s="3"/>
    </row>
    <row r="65507" spans="1:199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E65507" s="3"/>
      <c r="AF65507" s="3"/>
      <c r="AG65507" s="3"/>
      <c r="AH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  <c r="GJ65507" s="3"/>
      <c r="GK65507" s="3"/>
      <c r="GL65507" s="3"/>
      <c r="GM65507" s="3"/>
      <c r="GN65507" s="3"/>
      <c r="GO65507" s="3"/>
      <c r="GP65507" s="3"/>
      <c r="GQ65507" s="3"/>
    </row>
    <row r="65508" spans="1:199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E65508" s="3"/>
      <c r="AF65508" s="3"/>
      <c r="AG65508" s="3"/>
      <c r="AH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  <c r="GJ65508" s="3"/>
      <c r="GK65508" s="3"/>
      <c r="GL65508" s="3"/>
      <c r="GM65508" s="3"/>
      <c r="GN65508" s="3"/>
      <c r="GO65508" s="3"/>
      <c r="GP65508" s="3"/>
      <c r="GQ65508" s="3"/>
    </row>
    <row r="65509" spans="1:199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E65509" s="3"/>
      <c r="AF65509" s="3"/>
      <c r="AG65509" s="3"/>
      <c r="AH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  <c r="GJ65509" s="3"/>
      <c r="GK65509" s="3"/>
      <c r="GL65509" s="3"/>
      <c r="GM65509" s="3"/>
      <c r="GN65509" s="3"/>
      <c r="GO65509" s="3"/>
      <c r="GP65509" s="3"/>
      <c r="GQ65509" s="3"/>
    </row>
    <row r="65510" spans="1:199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E65510" s="3"/>
      <c r="AF65510" s="3"/>
      <c r="AG65510" s="3"/>
      <c r="AH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  <c r="GJ65510" s="3"/>
      <c r="GK65510" s="3"/>
      <c r="GL65510" s="3"/>
      <c r="GM65510" s="3"/>
      <c r="GN65510" s="3"/>
      <c r="GO65510" s="3"/>
      <c r="GP65510" s="3"/>
      <c r="GQ65510" s="3"/>
    </row>
    <row r="65511" spans="1:199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E65511" s="3"/>
      <c r="AF65511" s="3"/>
      <c r="AG65511" s="3"/>
      <c r="AH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  <c r="GJ65511" s="3"/>
      <c r="GK65511" s="3"/>
      <c r="GL65511" s="3"/>
      <c r="GM65511" s="3"/>
      <c r="GN65511" s="3"/>
      <c r="GO65511" s="3"/>
      <c r="GP65511" s="3"/>
      <c r="GQ65511" s="3"/>
    </row>
    <row r="65512" spans="1:199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E65512" s="3"/>
      <c r="AF65512" s="3"/>
      <c r="AG65512" s="3"/>
      <c r="AH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  <c r="GJ65512" s="3"/>
      <c r="GK65512" s="3"/>
      <c r="GL65512" s="3"/>
      <c r="GM65512" s="3"/>
      <c r="GN65512" s="3"/>
      <c r="GO65512" s="3"/>
      <c r="GP65512" s="3"/>
      <c r="GQ65512" s="3"/>
    </row>
    <row r="65513" spans="1:199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E65513" s="3"/>
      <c r="AF65513" s="3"/>
      <c r="AG65513" s="3"/>
      <c r="AH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  <c r="GJ65513" s="3"/>
      <c r="GK65513" s="3"/>
      <c r="GL65513" s="3"/>
      <c r="GM65513" s="3"/>
      <c r="GN65513" s="3"/>
      <c r="GO65513" s="3"/>
      <c r="GP65513" s="3"/>
      <c r="GQ65513" s="3"/>
    </row>
    <row r="65514" spans="1:199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E65514" s="3"/>
      <c r="AF65514" s="3"/>
      <c r="AG65514" s="3"/>
      <c r="AH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  <c r="GJ65514" s="3"/>
      <c r="GK65514" s="3"/>
      <c r="GL65514" s="3"/>
      <c r="GM65514" s="3"/>
      <c r="GN65514" s="3"/>
      <c r="GO65514" s="3"/>
      <c r="GP65514" s="3"/>
      <c r="GQ65514" s="3"/>
    </row>
    <row r="65515" spans="1:199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E65515" s="3"/>
      <c r="AF65515" s="3"/>
      <c r="AG65515" s="3"/>
      <c r="AH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  <c r="GJ65515" s="3"/>
      <c r="GK65515" s="3"/>
      <c r="GL65515" s="3"/>
      <c r="GM65515" s="3"/>
      <c r="GN65515" s="3"/>
      <c r="GO65515" s="3"/>
      <c r="GP65515" s="3"/>
      <c r="GQ65515" s="3"/>
    </row>
    <row r="65516" spans="1:199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E65516" s="3"/>
      <c r="AF65516" s="3"/>
      <c r="AG65516" s="3"/>
      <c r="AH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  <c r="GJ65516" s="3"/>
      <c r="GK65516" s="3"/>
      <c r="GL65516" s="3"/>
      <c r="GM65516" s="3"/>
      <c r="GN65516" s="3"/>
      <c r="GO65516" s="3"/>
      <c r="GP65516" s="3"/>
      <c r="GQ65516" s="3"/>
    </row>
    <row r="65517" spans="1:199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E65517" s="3"/>
      <c r="AF65517" s="3"/>
      <c r="AG65517" s="3"/>
      <c r="AH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  <c r="GJ65517" s="3"/>
      <c r="GK65517" s="3"/>
      <c r="GL65517" s="3"/>
      <c r="GM65517" s="3"/>
      <c r="GN65517" s="3"/>
      <c r="GO65517" s="3"/>
      <c r="GP65517" s="3"/>
      <c r="GQ65517" s="3"/>
    </row>
    <row r="65518" spans="1:199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E65518" s="3"/>
      <c r="AF65518" s="3"/>
      <c r="AG65518" s="3"/>
      <c r="AH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  <c r="GJ65518" s="3"/>
      <c r="GK65518" s="3"/>
      <c r="GL65518" s="3"/>
      <c r="GM65518" s="3"/>
      <c r="GN65518" s="3"/>
      <c r="GO65518" s="3"/>
      <c r="GP65518" s="3"/>
      <c r="GQ65518" s="3"/>
    </row>
    <row r="65519" spans="1:199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E65519" s="3"/>
      <c r="AF65519" s="3"/>
      <c r="AG65519" s="3"/>
      <c r="AH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  <c r="GJ65519" s="3"/>
      <c r="GK65519" s="3"/>
      <c r="GL65519" s="3"/>
      <c r="GM65519" s="3"/>
      <c r="GN65519" s="3"/>
      <c r="GO65519" s="3"/>
      <c r="GP65519" s="3"/>
      <c r="GQ65519" s="3"/>
    </row>
    <row r="65520" spans="1:199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E65520" s="3"/>
      <c r="AF65520" s="3"/>
      <c r="AG65520" s="3"/>
      <c r="AH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  <c r="GJ65520" s="3"/>
      <c r="GK65520" s="3"/>
      <c r="GL65520" s="3"/>
      <c r="GM65520" s="3"/>
      <c r="GN65520" s="3"/>
      <c r="GO65520" s="3"/>
      <c r="GP65520" s="3"/>
      <c r="GQ65520" s="3"/>
    </row>
    <row r="65521" spans="1:199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E65521" s="3"/>
      <c r="AF65521" s="3"/>
      <c r="AG65521" s="3"/>
      <c r="AH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  <c r="GJ65521" s="3"/>
      <c r="GK65521" s="3"/>
      <c r="GL65521" s="3"/>
      <c r="GM65521" s="3"/>
      <c r="GN65521" s="3"/>
      <c r="GO65521" s="3"/>
      <c r="GP65521" s="3"/>
      <c r="GQ65521" s="3"/>
    </row>
    <row r="65522" spans="1:199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E65522" s="3"/>
      <c r="AF65522" s="3"/>
      <c r="AG65522" s="3"/>
      <c r="AH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  <c r="GJ65522" s="3"/>
      <c r="GK65522" s="3"/>
      <c r="GL65522" s="3"/>
      <c r="GM65522" s="3"/>
      <c r="GN65522" s="3"/>
      <c r="GO65522" s="3"/>
      <c r="GP65522" s="3"/>
      <c r="GQ65522" s="3"/>
    </row>
    <row r="65523" spans="1:199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E65523" s="3"/>
      <c r="AF65523" s="3"/>
      <c r="AG65523" s="3"/>
      <c r="AH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  <c r="GJ65523" s="3"/>
      <c r="GK65523" s="3"/>
      <c r="GL65523" s="3"/>
      <c r="GM65523" s="3"/>
      <c r="GN65523" s="3"/>
      <c r="GO65523" s="3"/>
      <c r="GP65523" s="3"/>
      <c r="GQ65523" s="3"/>
    </row>
    <row r="65524" spans="1:199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E65524" s="3"/>
      <c r="AF65524" s="3"/>
      <c r="AG65524" s="3"/>
      <c r="AH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  <c r="GJ65524" s="3"/>
      <c r="GK65524" s="3"/>
      <c r="GL65524" s="3"/>
      <c r="GM65524" s="3"/>
      <c r="GN65524" s="3"/>
      <c r="GO65524" s="3"/>
      <c r="GP65524" s="3"/>
      <c r="GQ65524" s="3"/>
    </row>
    <row r="65525" spans="1:199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E65525" s="3"/>
      <c r="AF65525" s="3"/>
      <c r="AG65525" s="3"/>
      <c r="AH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  <c r="GJ65525" s="3"/>
      <c r="GK65525" s="3"/>
      <c r="GL65525" s="3"/>
      <c r="GM65525" s="3"/>
      <c r="GN65525" s="3"/>
      <c r="GO65525" s="3"/>
      <c r="GP65525" s="3"/>
      <c r="GQ65525" s="3"/>
    </row>
    <row r="65526" spans="1:199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E65526" s="3"/>
      <c r="AF65526" s="3"/>
      <c r="AG65526" s="3"/>
      <c r="AH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  <c r="GJ65526" s="3"/>
      <c r="GK65526" s="3"/>
      <c r="GL65526" s="3"/>
      <c r="GM65526" s="3"/>
      <c r="GN65526" s="3"/>
      <c r="GO65526" s="3"/>
      <c r="GP65526" s="3"/>
      <c r="GQ65526" s="3"/>
    </row>
    <row r="65527" spans="1:199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E65527" s="3"/>
      <c r="AF65527" s="3"/>
      <c r="AG65527" s="3"/>
      <c r="AH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  <c r="GJ65527" s="3"/>
      <c r="GK65527" s="3"/>
      <c r="GL65527" s="3"/>
      <c r="GM65527" s="3"/>
      <c r="GN65527" s="3"/>
      <c r="GO65527" s="3"/>
      <c r="GP65527" s="3"/>
      <c r="GQ65527" s="3"/>
    </row>
    <row r="65528" spans="1:199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E65528" s="3"/>
      <c r="AF65528" s="3"/>
      <c r="AG65528" s="3"/>
      <c r="AH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  <c r="GJ65528" s="3"/>
      <c r="GK65528" s="3"/>
      <c r="GL65528" s="3"/>
      <c r="GM65528" s="3"/>
      <c r="GN65528" s="3"/>
      <c r="GO65528" s="3"/>
      <c r="GP65528" s="3"/>
      <c r="GQ65528" s="3"/>
    </row>
    <row r="65529" spans="1:199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E65529" s="3"/>
      <c r="AF65529" s="3"/>
      <c r="AG65529" s="3"/>
      <c r="AH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  <c r="GJ65529" s="3"/>
      <c r="GK65529" s="3"/>
      <c r="GL65529" s="3"/>
      <c r="GM65529" s="3"/>
      <c r="GN65529" s="3"/>
      <c r="GO65529" s="3"/>
      <c r="GP65529" s="3"/>
      <c r="GQ65529" s="3"/>
    </row>
    <row r="65530" spans="1:199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E65530" s="3"/>
      <c r="AF65530" s="3"/>
      <c r="AG65530" s="3"/>
      <c r="AH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  <c r="GJ65530" s="3"/>
      <c r="GK65530" s="3"/>
      <c r="GL65530" s="3"/>
      <c r="GM65530" s="3"/>
      <c r="GN65530" s="3"/>
      <c r="GO65530" s="3"/>
      <c r="GP65530" s="3"/>
      <c r="GQ65530" s="3"/>
    </row>
    <row r="65531" spans="1:199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E65531" s="3"/>
      <c r="AF65531" s="3"/>
      <c r="AG65531" s="3"/>
      <c r="AH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  <c r="GJ65531" s="3"/>
      <c r="GK65531" s="3"/>
      <c r="GL65531" s="3"/>
      <c r="GM65531" s="3"/>
      <c r="GN65531" s="3"/>
      <c r="GO65531" s="3"/>
      <c r="GP65531" s="3"/>
      <c r="GQ65531" s="3"/>
    </row>
    <row r="65532" spans="1:199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E65532" s="3"/>
      <c r="AF65532" s="3"/>
      <c r="AG65532" s="3"/>
      <c r="AH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  <c r="GJ65532" s="3"/>
      <c r="GK65532" s="3"/>
      <c r="GL65532" s="3"/>
      <c r="GM65532" s="3"/>
      <c r="GN65532" s="3"/>
      <c r="GO65532" s="3"/>
      <c r="GP65532" s="3"/>
      <c r="GQ65532" s="3"/>
    </row>
    <row r="65533" spans="1:199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E65533" s="3"/>
      <c r="AF65533" s="3"/>
      <c r="AG65533" s="3"/>
      <c r="AH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  <c r="GJ65533" s="3"/>
      <c r="GK65533" s="3"/>
      <c r="GL65533" s="3"/>
      <c r="GM65533" s="3"/>
      <c r="GN65533" s="3"/>
      <c r="GO65533" s="3"/>
      <c r="GP65533" s="3"/>
      <c r="GQ65533" s="3"/>
    </row>
    <row r="65534" spans="1:199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E65534" s="3"/>
      <c r="AF65534" s="3"/>
      <c r="AG65534" s="3"/>
      <c r="AH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  <c r="GJ65534" s="3"/>
      <c r="GK65534" s="3"/>
      <c r="GL65534" s="3"/>
      <c r="GM65534" s="3"/>
      <c r="GN65534" s="3"/>
      <c r="GO65534" s="3"/>
      <c r="GP65534" s="3"/>
      <c r="GQ65534" s="3"/>
    </row>
  </sheetData>
  <mergeCells count="15">
    <mergeCell ref="R4:U4"/>
    <mergeCell ref="V4:Y4"/>
    <mergeCell ref="AD4:AG4"/>
    <mergeCell ref="AH4:AH5"/>
    <mergeCell ref="Z4:AC4"/>
    <mergeCell ref="A3:A5"/>
    <mergeCell ref="B3:B5"/>
    <mergeCell ref="C3:E3"/>
    <mergeCell ref="F3:AH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65246"/>
  <sheetViews>
    <sheetView zoomScale="120" zoomScaleNormal="120" zoomScalePageLayoutView="120" workbookViewId="0">
      <selection activeCell="N11" sqref="N11"/>
    </sheetView>
  </sheetViews>
  <sheetFormatPr baseColWidth="10" defaultColWidth="9.1640625" defaultRowHeight="13" x14ac:dyDescent="0"/>
  <cols>
    <col min="1" max="1" width="8" style="1" bestFit="1" customWidth="1"/>
    <col min="2" max="16" width="7.1640625" style="1" customWidth="1"/>
    <col min="17" max="185" width="9.1640625" style="1"/>
    <col min="186" max="16384" width="9.1640625" style="3"/>
  </cols>
  <sheetData>
    <row r="1" spans="1:189">
      <c r="A1" s="1" t="s">
        <v>81</v>
      </c>
      <c r="C1" s="10"/>
      <c r="E1" s="3"/>
      <c r="R1" s="3"/>
      <c r="S1" s="3"/>
      <c r="T1" s="3"/>
      <c r="U1" s="3"/>
      <c r="V1" s="3"/>
      <c r="W1"/>
      <c r="X1"/>
      <c r="Y1"/>
      <c r="Z1"/>
      <c r="AA1"/>
      <c r="AB1"/>
      <c r="AC1"/>
      <c r="AD1"/>
      <c r="AE1"/>
      <c r="AF1"/>
      <c r="AG1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</row>
    <row r="2" spans="1:189">
      <c r="A2" s="1" t="s">
        <v>82</v>
      </c>
      <c r="C2" s="10"/>
      <c r="E2" s="3"/>
      <c r="R2" s="3"/>
      <c r="S2" s="3"/>
      <c r="T2" s="3"/>
      <c r="U2" s="3"/>
      <c r="V2" s="3"/>
      <c r="W2"/>
      <c r="X2"/>
      <c r="Y2"/>
      <c r="Z2"/>
      <c r="AA2"/>
      <c r="AB2"/>
      <c r="AC2"/>
      <c r="AD2"/>
      <c r="AE2"/>
      <c r="AF2"/>
      <c r="AG2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</row>
    <row r="3" spans="1:189">
      <c r="A3" s="42" t="s">
        <v>84</v>
      </c>
      <c r="B3" s="41" t="s">
        <v>96</v>
      </c>
      <c r="C3" s="41"/>
      <c r="D3" s="41"/>
      <c r="E3" s="41" t="s">
        <v>97</v>
      </c>
      <c r="F3" s="41"/>
      <c r="G3" s="41"/>
      <c r="H3" s="41" t="s">
        <v>98</v>
      </c>
      <c r="I3" s="41"/>
      <c r="J3" s="41"/>
      <c r="K3" s="41" t="s">
        <v>108</v>
      </c>
      <c r="L3" s="41"/>
      <c r="M3" s="41"/>
      <c r="N3" s="41" t="s">
        <v>109</v>
      </c>
      <c r="O3" s="41"/>
      <c r="P3" s="41"/>
    </row>
    <row r="4" spans="1:189">
      <c r="A4" s="42"/>
      <c r="B4" s="22" t="s">
        <v>2</v>
      </c>
      <c r="C4" s="22" t="s">
        <v>4</v>
      </c>
      <c r="D4" s="22" t="s">
        <v>83</v>
      </c>
      <c r="E4" s="22" t="s">
        <v>2</v>
      </c>
      <c r="F4" s="22" t="s">
        <v>4</v>
      </c>
      <c r="G4" s="22" t="s">
        <v>83</v>
      </c>
      <c r="H4" s="22" t="s">
        <v>2</v>
      </c>
      <c r="I4" s="22" t="s">
        <v>4</v>
      </c>
      <c r="J4" s="22" t="s">
        <v>83</v>
      </c>
      <c r="K4" s="22" t="s">
        <v>2</v>
      </c>
      <c r="L4" s="22" t="s">
        <v>4</v>
      </c>
      <c r="M4" s="22" t="s">
        <v>83</v>
      </c>
      <c r="N4" s="22" t="s">
        <v>2</v>
      </c>
      <c r="O4" s="22" t="s">
        <v>4</v>
      </c>
      <c r="P4" s="22" t="s">
        <v>83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</row>
    <row r="5" spans="1:189">
      <c r="A5" s="21" t="s">
        <v>71</v>
      </c>
      <c r="B5" s="23">
        <f>'alp01'!X16</f>
        <v>59.801699716713884</v>
      </c>
      <c r="C5" s="23">
        <f>'alp01'!Y16</f>
        <v>507.53399999999999</v>
      </c>
      <c r="D5" s="23">
        <f>'alp01'!Z16</f>
        <v>3.6713881019830041</v>
      </c>
      <c r="E5" s="23">
        <f>'alp02'!X16</f>
        <v>60.141643059490079</v>
      </c>
      <c r="F5" s="23">
        <f>'alp02'!Y16</f>
        <v>467.09400000000005</v>
      </c>
      <c r="G5" s="23">
        <f>'alp02'!Z16</f>
        <v>4.0113314447592057</v>
      </c>
      <c r="H5" s="23">
        <f>'alp03'!X16</f>
        <v>60.849858356940501</v>
      </c>
      <c r="I5" s="23">
        <f>'alp03'!Y16</f>
        <v>490.58299999999991</v>
      </c>
      <c r="J5" s="23">
        <f>'alp03'!Z16</f>
        <v>4.7195467422096291</v>
      </c>
      <c r="K5" s="23">
        <f>'alp04'!X16</f>
        <v>61.076487252124636</v>
      </c>
      <c r="L5" s="23">
        <f>'alp04'!Y16</f>
        <v>437.04599999999999</v>
      </c>
      <c r="M5" s="23">
        <f>'alp04'!Z16</f>
        <v>4.9461756373937673</v>
      </c>
      <c r="N5" s="23">
        <f>'alp05'!X16</f>
        <v>61.331444759206796</v>
      </c>
      <c r="O5" s="23">
        <f>'alp05'!Y16</f>
        <v>441.53899999999993</v>
      </c>
      <c r="P5" s="23">
        <f>'alp05'!Z16</f>
        <v>5.2011331444759197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</row>
    <row r="6" spans="1:189">
      <c r="A6" s="21" t="s">
        <v>72</v>
      </c>
      <c r="B6" s="23">
        <f>'alp01'!X27</f>
        <v>55.066312997347481</v>
      </c>
      <c r="C6" s="23">
        <f>'alp01'!Y27</f>
        <v>322.57900000000006</v>
      </c>
      <c r="D6" s="23">
        <f>'alp01'!Z27</f>
        <v>4.0079575596817012</v>
      </c>
      <c r="E6" s="23">
        <f>'alp02'!X27</f>
        <v>55.039787798408497</v>
      </c>
      <c r="F6" s="23">
        <f>'alp02'!Y27</f>
        <v>317.12</v>
      </c>
      <c r="G6" s="23">
        <f>'alp02'!Z27</f>
        <v>3.9814323607427062</v>
      </c>
      <c r="H6" s="23">
        <f>'alp03'!X27</f>
        <v>55.38461538461538</v>
      </c>
      <c r="I6" s="23">
        <f>'alp03'!Y27</f>
        <v>323.08199999999999</v>
      </c>
      <c r="J6" s="23">
        <f>'alp03'!Z27</f>
        <v>4.3262599469496026</v>
      </c>
      <c r="K6" s="23">
        <f>'alp04'!X27</f>
        <v>55.941644562334218</v>
      </c>
      <c r="L6" s="23">
        <f>'alp04'!Y27</f>
        <v>321.78399999999999</v>
      </c>
      <c r="M6" s="23">
        <f>'alp04'!Z27</f>
        <v>4.8832891246684369</v>
      </c>
      <c r="N6" s="23">
        <f>'alp05'!X27</f>
        <v>54.933687002652526</v>
      </c>
      <c r="O6" s="23">
        <f>'alp05'!Y27</f>
        <v>326.91699999999997</v>
      </c>
      <c r="P6" s="23">
        <f>'alp05'!Z27</f>
        <v>3.8753315649867388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</row>
    <row r="7" spans="1:189">
      <c r="A7" s="21" t="s">
        <v>73</v>
      </c>
      <c r="B7" s="23">
        <f>'alp01'!X38</f>
        <v>62.519214346712218</v>
      </c>
      <c r="C7" s="23">
        <f>'alp01'!Y38</f>
        <v>362.65199999999999</v>
      </c>
      <c r="D7" s="23">
        <f>'alp01'!Z38</f>
        <v>4.2900654711073125</v>
      </c>
      <c r="E7" s="23">
        <f>'alp02'!X38</f>
        <v>63.45573583831483</v>
      </c>
      <c r="F7" s="23">
        <f>'alp02'!Y38</f>
        <v>354.08900000000006</v>
      </c>
      <c r="G7" s="23">
        <f>'alp02'!Z38</f>
        <v>5.2265869627099324</v>
      </c>
      <c r="H7" s="23">
        <f>'alp03'!X38</f>
        <v>63.34756618274978</v>
      </c>
      <c r="I7" s="23">
        <f>'alp03'!Y38</f>
        <v>354.72700000000003</v>
      </c>
      <c r="J7" s="23">
        <f>'alp03'!Z38</f>
        <v>5.1184173071448908</v>
      </c>
      <c r="K7" s="23">
        <f>'alp04'!X38</f>
        <v>63.450042698548238</v>
      </c>
      <c r="L7" s="23">
        <f>'alp04'!Y38</f>
        <v>357.5390000000001</v>
      </c>
      <c r="M7" s="23">
        <f>'alp04'!Z38</f>
        <v>5.220893822943351</v>
      </c>
      <c r="N7" s="23">
        <f>'alp05'!X38</f>
        <v>62.502134927412463</v>
      </c>
      <c r="O7" s="23">
        <f>'alp05'!Y38</f>
        <v>390.30200000000002</v>
      </c>
      <c r="P7" s="23">
        <f>'alp05'!Z38</f>
        <v>4.2729860518075693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</row>
    <row r="8" spans="1:189">
      <c r="A8" s="21" t="s">
        <v>74</v>
      </c>
      <c r="B8" s="23">
        <f>'alp01'!X49</f>
        <v>63.492741246797607</v>
      </c>
      <c r="C8" s="23">
        <f>'alp01'!Y49</f>
        <v>373.34199999999998</v>
      </c>
      <c r="D8" s="23">
        <f>'alp01'!Z49</f>
        <v>5.7423854255621967</v>
      </c>
      <c r="E8" s="23">
        <f>'alp02'!X49</f>
        <v>63.287788215200678</v>
      </c>
      <c r="F8" s="23">
        <f>'alp02'!Y49</f>
        <v>369.09399999999994</v>
      </c>
      <c r="G8" s="23">
        <f>'alp02'!Z49</f>
        <v>5.537432393965271</v>
      </c>
      <c r="H8" s="23">
        <f>'alp03'!X49</f>
        <v>63.313407344150299</v>
      </c>
      <c r="I8" s="23">
        <f>'alp03'!Y49</f>
        <v>381.07999999999993</v>
      </c>
      <c r="J8" s="23">
        <f>'alp03'!Z49</f>
        <v>5.5630515229148871</v>
      </c>
      <c r="K8" s="23">
        <f>'alp04'!X49</f>
        <v>63.313407344150299</v>
      </c>
      <c r="L8" s="23">
        <f>'alp04'!Y49</f>
        <v>381.07999999999993</v>
      </c>
      <c r="M8" s="23">
        <f>'alp04'!Z49</f>
        <v>5.5630515229148871</v>
      </c>
      <c r="N8" s="23">
        <f>'alp05'!X49</f>
        <v>62.39681184173071</v>
      </c>
      <c r="O8" s="23">
        <f>'alp05'!Y49</f>
        <v>337.56200000000001</v>
      </c>
      <c r="P8" s="23">
        <f>'alp05'!Z49</f>
        <v>4.6464560204953012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</row>
    <row r="9" spans="1:189">
      <c r="A9" s="21" t="s">
        <v>75</v>
      </c>
      <c r="B9" s="23">
        <f>'alp01'!X60</f>
        <v>66.554243957279368</v>
      </c>
      <c r="C9" s="23">
        <f>'alp01'!Y60</f>
        <v>642.64199999999994</v>
      </c>
      <c r="D9" s="23">
        <f>'alp01'!Z60</f>
        <v>5.6579539066891495</v>
      </c>
      <c r="E9" s="23">
        <f>'alp02'!X60</f>
        <v>66.503653738055093</v>
      </c>
      <c r="F9" s="23">
        <f>'alp02'!Y60</f>
        <v>586.50800000000004</v>
      </c>
      <c r="G9" s="23">
        <f>'alp02'!Z60</f>
        <v>5.6073636874648685</v>
      </c>
      <c r="H9" s="23">
        <f>'alp03'!X60</f>
        <v>66.405283867341197</v>
      </c>
      <c r="I9" s="23">
        <f>'alp03'!Y60</f>
        <v>610.32899999999995</v>
      </c>
      <c r="J9" s="23">
        <f>'alp03'!Z60</f>
        <v>5.5089938167509853</v>
      </c>
      <c r="K9" s="23">
        <f>'alp04'!X60</f>
        <v>66.720067453625646</v>
      </c>
      <c r="L9" s="23">
        <f>'alp04'!Y60</f>
        <v>591.10699999999997</v>
      </c>
      <c r="M9" s="23">
        <f>'alp04'!Z60</f>
        <v>5.8237774030354128</v>
      </c>
      <c r="N9" s="23">
        <f>'alp05'!X60</f>
        <v>64.176503653738067</v>
      </c>
      <c r="O9" s="23">
        <f>'alp05'!Y60</f>
        <v>534.077</v>
      </c>
      <c r="P9" s="23">
        <f>'alp05'!Z60</f>
        <v>3.2802136031478382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</row>
    <row r="10" spans="1:189">
      <c r="A10" s="21" t="s">
        <v>76</v>
      </c>
      <c r="B10" s="23">
        <f>'alp01'!X71</f>
        <v>66.216975829117473</v>
      </c>
      <c r="C10" s="23">
        <f>'alp01'!Y71</f>
        <v>611.28600000000006</v>
      </c>
      <c r="D10" s="23">
        <f>'alp01'!Z71</f>
        <v>4.7703766160764438</v>
      </c>
      <c r="E10" s="23">
        <f>'alp02'!X71</f>
        <v>66.866216975829118</v>
      </c>
      <c r="F10" s="23">
        <f>'alp02'!Y71</f>
        <v>639.9219999999998</v>
      </c>
      <c r="G10" s="23">
        <f>'alp02'!Z71</f>
        <v>5.4196177627880866</v>
      </c>
      <c r="H10" s="23">
        <f>'alp03'!X71</f>
        <v>66.357504215851606</v>
      </c>
      <c r="I10" s="23">
        <f>'alp03'!Y71</f>
        <v>579.34300000000007</v>
      </c>
      <c r="J10" s="23">
        <f>'alp03'!Z71</f>
        <v>4.9109050028105683</v>
      </c>
      <c r="K10" s="23">
        <f>'alp04'!X71</f>
        <v>65.907813378302421</v>
      </c>
      <c r="L10" s="23">
        <f>'alp04'!Y71</f>
        <v>544.101</v>
      </c>
      <c r="M10" s="23">
        <f>'alp04'!Z71</f>
        <v>4.4612141652613824</v>
      </c>
      <c r="N10" s="23">
        <f>'alp05'!X71</f>
        <v>64.05564924114671</v>
      </c>
      <c r="O10" s="23">
        <f>'alp05'!Y71</f>
        <v>500.01300000000009</v>
      </c>
      <c r="P10" s="23">
        <f>'alp05'!Z71</f>
        <v>2.6090500281056777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</row>
    <row r="11" spans="1:189">
      <c r="A11" s="28" t="s">
        <v>16</v>
      </c>
      <c r="B11" s="24">
        <f t="shared" ref="B11:J11" si="0">AVERAGE(B5:B10)</f>
        <v>62.275198015661339</v>
      </c>
      <c r="C11" s="24">
        <f t="shared" si="0"/>
        <v>470.00583333333333</v>
      </c>
      <c r="D11" s="24">
        <f t="shared" si="0"/>
        <v>4.6900211801833018</v>
      </c>
      <c r="E11" s="24">
        <f t="shared" si="0"/>
        <v>62.549137604216384</v>
      </c>
      <c r="F11" s="24">
        <f t="shared" si="0"/>
        <v>455.63783333333322</v>
      </c>
      <c r="G11" s="24">
        <f t="shared" si="0"/>
        <v>4.9639607687383451</v>
      </c>
      <c r="H11" s="24">
        <f t="shared" si="0"/>
        <v>62.609705891941452</v>
      </c>
      <c r="I11" s="24">
        <f t="shared" si="0"/>
        <v>456.52400000000006</v>
      </c>
      <c r="J11" s="24">
        <f t="shared" si="0"/>
        <v>5.0245290564634271</v>
      </c>
      <c r="K11" s="24">
        <f t="shared" ref="K11:M11" si="1">AVERAGE(K5:K10)</f>
        <v>62.734910448180905</v>
      </c>
      <c r="L11" s="24">
        <f t="shared" si="1"/>
        <v>438.77616666666671</v>
      </c>
      <c r="M11" s="24">
        <f t="shared" si="1"/>
        <v>5.1497336127028737</v>
      </c>
      <c r="N11" s="24">
        <f t="shared" ref="N11:P11" si="2">AVERAGE(N5:N10)</f>
        <v>61.56603857098122</v>
      </c>
      <c r="O11" s="24">
        <f t="shared" si="2"/>
        <v>421.73499999999996</v>
      </c>
      <c r="P11" s="24">
        <f t="shared" si="2"/>
        <v>3.9808617355031743</v>
      </c>
      <c r="GD11" s="1"/>
      <c r="GE11" s="1"/>
      <c r="GF11" s="1"/>
      <c r="GG11" s="1"/>
    </row>
    <row r="65152" spans="1:185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  <c r="K65152" s="3"/>
      <c r="L65152" s="3"/>
      <c r="M65152" s="3"/>
      <c r="N65152" s="3"/>
      <c r="O65152" s="3"/>
      <c r="P65152" s="3"/>
      <c r="Q65152" s="3"/>
      <c r="R65152" s="3"/>
      <c r="S65152" s="3"/>
      <c r="T65152" s="3"/>
      <c r="U65152" s="3"/>
      <c r="V65152" s="3"/>
      <c r="W65152" s="3"/>
      <c r="X65152" s="3"/>
      <c r="Y65152" s="3"/>
      <c r="Z65152" s="3"/>
      <c r="AA65152" s="3"/>
      <c r="AB65152" s="3"/>
      <c r="AC65152" s="3"/>
      <c r="AD65152" s="3"/>
      <c r="AE65152" s="3"/>
      <c r="AF65152" s="3"/>
      <c r="AG65152" s="3"/>
      <c r="AH65152" s="3"/>
      <c r="AI65152" s="3"/>
      <c r="AJ65152" s="3"/>
      <c r="AK65152" s="3"/>
      <c r="AL65152" s="3"/>
      <c r="AM65152" s="3"/>
      <c r="AN65152" s="3"/>
      <c r="AO65152" s="3"/>
      <c r="AP65152" s="3"/>
      <c r="AQ65152" s="3"/>
      <c r="AR65152" s="3"/>
      <c r="AS65152" s="3"/>
      <c r="AT65152" s="3"/>
      <c r="AU65152" s="3"/>
      <c r="AV65152" s="3"/>
      <c r="AW65152" s="3"/>
      <c r="AX65152" s="3"/>
      <c r="AY65152" s="3"/>
      <c r="AZ65152" s="3"/>
      <c r="BA65152" s="3"/>
      <c r="BB65152" s="3"/>
      <c r="BC65152" s="3"/>
      <c r="BD65152" s="3"/>
      <c r="BE65152" s="3"/>
      <c r="BF65152" s="3"/>
      <c r="BG65152" s="3"/>
      <c r="BH65152" s="3"/>
      <c r="BI65152" s="3"/>
      <c r="BJ65152" s="3"/>
      <c r="BK65152" s="3"/>
      <c r="BL65152" s="3"/>
      <c r="BM65152" s="3"/>
      <c r="BN65152" s="3"/>
      <c r="BO65152" s="3"/>
      <c r="BP65152" s="3"/>
      <c r="BQ65152" s="3"/>
      <c r="BR65152" s="3"/>
      <c r="BS65152" s="3"/>
      <c r="BT65152" s="3"/>
      <c r="BU65152" s="3"/>
      <c r="BV65152" s="3"/>
      <c r="BW65152" s="3"/>
      <c r="BX65152" s="3"/>
      <c r="BY65152" s="3"/>
      <c r="BZ65152" s="3"/>
      <c r="CA65152" s="3"/>
      <c r="CB65152" s="3"/>
      <c r="CC65152" s="3"/>
      <c r="CD65152" s="3"/>
      <c r="CE65152" s="3"/>
      <c r="CF65152" s="3"/>
      <c r="CG65152" s="3"/>
      <c r="CH65152" s="3"/>
      <c r="CI65152" s="3"/>
      <c r="CJ65152" s="3"/>
      <c r="CK65152" s="3"/>
      <c r="CL65152" s="3"/>
      <c r="CM65152" s="3"/>
      <c r="CN65152" s="3"/>
      <c r="CO65152" s="3"/>
      <c r="CP65152" s="3"/>
      <c r="CQ65152" s="3"/>
      <c r="CR65152" s="3"/>
      <c r="CS65152" s="3"/>
      <c r="CT65152" s="3"/>
      <c r="CU65152" s="3"/>
      <c r="CV65152" s="3"/>
      <c r="CW65152" s="3"/>
      <c r="CX65152" s="3"/>
      <c r="CY65152" s="3"/>
      <c r="CZ65152" s="3"/>
      <c r="DA65152" s="3"/>
      <c r="DB65152" s="3"/>
      <c r="DC65152" s="3"/>
      <c r="DD65152" s="3"/>
      <c r="DE65152" s="3"/>
      <c r="DF65152" s="3"/>
      <c r="DG65152" s="3"/>
      <c r="DH65152" s="3"/>
      <c r="DI65152" s="3"/>
      <c r="DJ65152" s="3"/>
      <c r="DK65152" s="3"/>
      <c r="DL65152" s="3"/>
      <c r="DM65152" s="3"/>
      <c r="DN65152" s="3"/>
      <c r="DO65152" s="3"/>
      <c r="DP65152" s="3"/>
      <c r="DQ65152" s="3"/>
      <c r="DR65152" s="3"/>
      <c r="DS65152" s="3"/>
      <c r="DT65152" s="3"/>
      <c r="DU65152" s="3"/>
      <c r="DV65152" s="3"/>
      <c r="DW65152" s="3"/>
      <c r="DX65152" s="3"/>
      <c r="DY65152" s="3"/>
      <c r="DZ65152" s="3"/>
      <c r="EA65152" s="3"/>
      <c r="EB65152" s="3"/>
      <c r="EC65152" s="3"/>
      <c r="ED65152" s="3"/>
      <c r="EE65152" s="3"/>
      <c r="EF65152" s="3"/>
      <c r="EG65152" s="3"/>
      <c r="EH65152" s="3"/>
      <c r="EI65152" s="3"/>
      <c r="EJ65152" s="3"/>
      <c r="EK65152" s="3"/>
      <c r="EL65152" s="3"/>
      <c r="EM65152" s="3"/>
      <c r="EN65152" s="3"/>
      <c r="EO65152" s="3"/>
      <c r="EP65152" s="3"/>
      <c r="EQ65152" s="3"/>
      <c r="ER65152" s="3"/>
      <c r="ES65152" s="3"/>
      <c r="ET65152" s="3"/>
      <c r="EU65152" s="3"/>
      <c r="EV65152" s="3"/>
      <c r="EW65152" s="3"/>
      <c r="EX65152" s="3"/>
      <c r="EY65152" s="3"/>
      <c r="EZ65152" s="3"/>
      <c r="FA65152" s="3"/>
      <c r="FB65152" s="3"/>
      <c r="FC65152" s="3"/>
      <c r="FD65152" s="3"/>
      <c r="FE65152" s="3"/>
      <c r="FF65152" s="3"/>
      <c r="FG65152" s="3"/>
      <c r="FH65152" s="3"/>
      <c r="FI65152" s="3"/>
      <c r="FJ65152" s="3"/>
      <c r="FK65152" s="3"/>
      <c r="FL65152" s="3"/>
      <c r="FM65152" s="3"/>
      <c r="FN65152" s="3"/>
      <c r="FO65152" s="3"/>
      <c r="FP65152" s="3"/>
      <c r="FQ65152" s="3"/>
      <c r="FR65152" s="3"/>
      <c r="FS65152" s="3"/>
      <c r="FT65152" s="3"/>
      <c r="FU65152" s="3"/>
      <c r="FV65152" s="3"/>
      <c r="FW65152" s="3"/>
      <c r="FX65152" s="3"/>
      <c r="FY65152" s="3"/>
      <c r="FZ65152" s="3"/>
      <c r="GA65152" s="3"/>
      <c r="GB65152" s="3"/>
      <c r="GC65152" s="3"/>
    </row>
    <row r="65153" spans="1:185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  <c r="K65153" s="3"/>
      <c r="L65153" s="3"/>
      <c r="M65153" s="3"/>
      <c r="N65153" s="3"/>
      <c r="O65153" s="3"/>
      <c r="P65153" s="3"/>
      <c r="Q65153" s="3"/>
      <c r="R65153" s="3"/>
      <c r="S65153" s="3"/>
      <c r="T65153" s="3"/>
      <c r="U65153" s="3"/>
      <c r="V65153" s="3"/>
      <c r="W65153" s="3"/>
      <c r="X65153" s="3"/>
      <c r="Y65153" s="3"/>
      <c r="Z65153" s="3"/>
      <c r="AA65153" s="3"/>
      <c r="AB65153" s="3"/>
      <c r="AC65153" s="3"/>
      <c r="AD65153" s="3"/>
      <c r="AE65153" s="3"/>
      <c r="AF65153" s="3"/>
      <c r="AG65153" s="3"/>
      <c r="AH65153" s="3"/>
      <c r="AI65153" s="3"/>
      <c r="AJ65153" s="3"/>
      <c r="AK65153" s="3"/>
      <c r="AL65153" s="3"/>
      <c r="AM65153" s="3"/>
      <c r="AN65153" s="3"/>
      <c r="AO65153" s="3"/>
      <c r="AP65153" s="3"/>
      <c r="AQ65153" s="3"/>
      <c r="AR65153" s="3"/>
      <c r="AS65153" s="3"/>
      <c r="AT65153" s="3"/>
      <c r="AU65153" s="3"/>
      <c r="AV65153" s="3"/>
      <c r="AW65153" s="3"/>
      <c r="AX65153" s="3"/>
      <c r="AY65153" s="3"/>
      <c r="AZ65153" s="3"/>
      <c r="BA65153" s="3"/>
      <c r="BB65153" s="3"/>
      <c r="BC65153" s="3"/>
      <c r="BD65153" s="3"/>
      <c r="BE65153" s="3"/>
      <c r="BF65153" s="3"/>
      <c r="BG65153" s="3"/>
      <c r="BH65153" s="3"/>
      <c r="BI65153" s="3"/>
      <c r="BJ65153" s="3"/>
      <c r="BK65153" s="3"/>
      <c r="BL65153" s="3"/>
      <c r="BM65153" s="3"/>
      <c r="BN65153" s="3"/>
      <c r="BO65153" s="3"/>
      <c r="BP65153" s="3"/>
      <c r="BQ65153" s="3"/>
      <c r="BR65153" s="3"/>
      <c r="BS65153" s="3"/>
      <c r="BT65153" s="3"/>
      <c r="BU65153" s="3"/>
      <c r="BV65153" s="3"/>
      <c r="BW65153" s="3"/>
      <c r="BX65153" s="3"/>
      <c r="BY65153" s="3"/>
      <c r="BZ65153" s="3"/>
      <c r="CA65153" s="3"/>
      <c r="CB65153" s="3"/>
      <c r="CC65153" s="3"/>
      <c r="CD65153" s="3"/>
      <c r="CE65153" s="3"/>
      <c r="CF65153" s="3"/>
      <c r="CG65153" s="3"/>
      <c r="CH65153" s="3"/>
      <c r="CI65153" s="3"/>
      <c r="CJ65153" s="3"/>
      <c r="CK65153" s="3"/>
      <c r="CL65153" s="3"/>
      <c r="CM65153" s="3"/>
      <c r="CN65153" s="3"/>
      <c r="CO65153" s="3"/>
      <c r="CP65153" s="3"/>
      <c r="CQ65153" s="3"/>
      <c r="CR65153" s="3"/>
      <c r="CS65153" s="3"/>
      <c r="CT65153" s="3"/>
      <c r="CU65153" s="3"/>
      <c r="CV65153" s="3"/>
      <c r="CW65153" s="3"/>
      <c r="CX65153" s="3"/>
      <c r="CY65153" s="3"/>
      <c r="CZ65153" s="3"/>
      <c r="DA65153" s="3"/>
      <c r="DB65153" s="3"/>
      <c r="DC65153" s="3"/>
      <c r="DD65153" s="3"/>
      <c r="DE65153" s="3"/>
      <c r="DF65153" s="3"/>
      <c r="DG65153" s="3"/>
      <c r="DH65153" s="3"/>
      <c r="DI65153" s="3"/>
      <c r="DJ65153" s="3"/>
      <c r="DK65153" s="3"/>
      <c r="DL65153" s="3"/>
      <c r="DM65153" s="3"/>
      <c r="DN65153" s="3"/>
      <c r="DO65153" s="3"/>
      <c r="DP65153" s="3"/>
      <c r="DQ65153" s="3"/>
      <c r="DR65153" s="3"/>
      <c r="DS65153" s="3"/>
      <c r="DT65153" s="3"/>
      <c r="DU65153" s="3"/>
      <c r="DV65153" s="3"/>
      <c r="DW65153" s="3"/>
      <c r="DX65153" s="3"/>
      <c r="DY65153" s="3"/>
      <c r="DZ65153" s="3"/>
      <c r="EA65153" s="3"/>
      <c r="EB65153" s="3"/>
      <c r="EC65153" s="3"/>
      <c r="ED65153" s="3"/>
      <c r="EE65153" s="3"/>
      <c r="EF65153" s="3"/>
      <c r="EG65153" s="3"/>
      <c r="EH65153" s="3"/>
      <c r="EI65153" s="3"/>
      <c r="EJ65153" s="3"/>
      <c r="EK65153" s="3"/>
      <c r="EL65153" s="3"/>
      <c r="EM65153" s="3"/>
      <c r="EN65153" s="3"/>
      <c r="EO65153" s="3"/>
      <c r="EP65153" s="3"/>
      <c r="EQ65153" s="3"/>
      <c r="ER65153" s="3"/>
      <c r="ES65153" s="3"/>
      <c r="ET65153" s="3"/>
      <c r="EU65153" s="3"/>
      <c r="EV65153" s="3"/>
      <c r="EW65153" s="3"/>
      <c r="EX65153" s="3"/>
      <c r="EY65153" s="3"/>
      <c r="EZ65153" s="3"/>
      <c r="FA65153" s="3"/>
      <c r="FB65153" s="3"/>
      <c r="FC65153" s="3"/>
      <c r="FD65153" s="3"/>
      <c r="FE65153" s="3"/>
      <c r="FF65153" s="3"/>
      <c r="FG65153" s="3"/>
      <c r="FH65153" s="3"/>
      <c r="FI65153" s="3"/>
      <c r="FJ65153" s="3"/>
      <c r="FK65153" s="3"/>
      <c r="FL65153" s="3"/>
      <c r="FM65153" s="3"/>
      <c r="FN65153" s="3"/>
      <c r="FO65153" s="3"/>
      <c r="FP65153" s="3"/>
      <c r="FQ65153" s="3"/>
      <c r="FR65153" s="3"/>
      <c r="FS65153" s="3"/>
      <c r="FT65153" s="3"/>
      <c r="FU65153" s="3"/>
      <c r="FV65153" s="3"/>
      <c r="FW65153" s="3"/>
      <c r="FX65153" s="3"/>
      <c r="FY65153" s="3"/>
      <c r="FZ65153" s="3"/>
      <c r="GA65153" s="3"/>
      <c r="GB65153" s="3"/>
      <c r="GC65153" s="3"/>
    </row>
    <row r="65154" spans="1:185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  <c r="K65154" s="3"/>
      <c r="L65154" s="3"/>
      <c r="M65154" s="3"/>
      <c r="N65154" s="3"/>
      <c r="O65154" s="3"/>
      <c r="P65154" s="3"/>
      <c r="Q65154" s="3"/>
      <c r="R65154" s="3"/>
      <c r="S65154" s="3"/>
      <c r="T65154" s="3"/>
      <c r="U65154" s="3"/>
      <c r="V65154" s="3"/>
      <c r="W65154" s="3"/>
      <c r="X65154" s="3"/>
      <c r="Y65154" s="3"/>
      <c r="Z65154" s="3"/>
      <c r="AA65154" s="3"/>
      <c r="AB65154" s="3"/>
      <c r="AC65154" s="3"/>
      <c r="AD65154" s="3"/>
      <c r="AE65154" s="3"/>
      <c r="AF65154" s="3"/>
      <c r="AG65154" s="3"/>
      <c r="AH65154" s="3"/>
      <c r="AI65154" s="3"/>
      <c r="AJ65154" s="3"/>
      <c r="AK65154" s="3"/>
      <c r="AL65154" s="3"/>
      <c r="AM65154" s="3"/>
      <c r="AN65154" s="3"/>
      <c r="AO65154" s="3"/>
      <c r="AP65154" s="3"/>
      <c r="AQ65154" s="3"/>
      <c r="AR65154" s="3"/>
      <c r="AS65154" s="3"/>
      <c r="AT65154" s="3"/>
      <c r="AU65154" s="3"/>
      <c r="AV65154" s="3"/>
      <c r="AW65154" s="3"/>
      <c r="AX65154" s="3"/>
      <c r="AY65154" s="3"/>
      <c r="AZ65154" s="3"/>
      <c r="BA65154" s="3"/>
      <c r="BB65154" s="3"/>
      <c r="BC65154" s="3"/>
      <c r="BD65154" s="3"/>
      <c r="BE65154" s="3"/>
      <c r="BF65154" s="3"/>
      <c r="BG65154" s="3"/>
      <c r="BH65154" s="3"/>
      <c r="BI65154" s="3"/>
      <c r="BJ65154" s="3"/>
      <c r="BK65154" s="3"/>
      <c r="BL65154" s="3"/>
      <c r="BM65154" s="3"/>
      <c r="BN65154" s="3"/>
      <c r="BO65154" s="3"/>
      <c r="BP65154" s="3"/>
      <c r="BQ65154" s="3"/>
      <c r="BR65154" s="3"/>
      <c r="BS65154" s="3"/>
      <c r="BT65154" s="3"/>
      <c r="BU65154" s="3"/>
      <c r="BV65154" s="3"/>
      <c r="BW65154" s="3"/>
      <c r="BX65154" s="3"/>
      <c r="BY65154" s="3"/>
      <c r="BZ65154" s="3"/>
      <c r="CA65154" s="3"/>
      <c r="CB65154" s="3"/>
      <c r="CC65154" s="3"/>
      <c r="CD65154" s="3"/>
      <c r="CE65154" s="3"/>
      <c r="CF65154" s="3"/>
      <c r="CG65154" s="3"/>
      <c r="CH65154" s="3"/>
      <c r="CI65154" s="3"/>
      <c r="CJ65154" s="3"/>
      <c r="CK65154" s="3"/>
      <c r="CL65154" s="3"/>
      <c r="CM65154" s="3"/>
      <c r="CN65154" s="3"/>
      <c r="CO65154" s="3"/>
      <c r="CP65154" s="3"/>
      <c r="CQ65154" s="3"/>
      <c r="CR65154" s="3"/>
      <c r="CS65154" s="3"/>
      <c r="CT65154" s="3"/>
      <c r="CU65154" s="3"/>
      <c r="CV65154" s="3"/>
      <c r="CW65154" s="3"/>
      <c r="CX65154" s="3"/>
      <c r="CY65154" s="3"/>
      <c r="CZ65154" s="3"/>
      <c r="DA65154" s="3"/>
      <c r="DB65154" s="3"/>
      <c r="DC65154" s="3"/>
      <c r="DD65154" s="3"/>
      <c r="DE65154" s="3"/>
      <c r="DF65154" s="3"/>
      <c r="DG65154" s="3"/>
      <c r="DH65154" s="3"/>
      <c r="DI65154" s="3"/>
      <c r="DJ65154" s="3"/>
      <c r="DK65154" s="3"/>
      <c r="DL65154" s="3"/>
      <c r="DM65154" s="3"/>
      <c r="DN65154" s="3"/>
      <c r="DO65154" s="3"/>
      <c r="DP65154" s="3"/>
      <c r="DQ65154" s="3"/>
      <c r="DR65154" s="3"/>
      <c r="DS65154" s="3"/>
      <c r="DT65154" s="3"/>
      <c r="DU65154" s="3"/>
      <c r="DV65154" s="3"/>
      <c r="DW65154" s="3"/>
      <c r="DX65154" s="3"/>
      <c r="DY65154" s="3"/>
      <c r="DZ65154" s="3"/>
      <c r="EA65154" s="3"/>
      <c r="EB65154" s="3"/>
      <c r="EC65154" s="3"/>
      <c r="ED65154" s="3"/>
      <c r="EE65154" s="3"/>
      <c r="EF65154" s="3"/>
      <c r="EG65154" s="3"/>
      <c r="EH65154" s="3"/>
      <c r="EI65154" s="3"/>
      <c r="EJ65154" s="3"/>
      <c r="EK65154" s="3"/>
      <c r="EL65154" s="3"/>
      <c r="EM65154" s="3"/>
      <c r="EN65154" s="3"/>
      <c r="EO65154" s="3"/>
      <c r="EP65154" s="3"/>
      <c r="EQ65154" s="3"/>
      <c r="ER65154" s="3"/>
      <c r="ES65154" s="3"/>
      <c r="ET65154" s="3"/>
      <c r="EU65154" s="3"/>
      <c r="EV65154" s="3"/>
      <c r="EW65154" s="3"/>
      <c r="EX65154" s="3"/>
      <c r="EY65154" s="3"/>
      <c r="EZ65154" s="3"/>
      <c r="FA65154" s="3"/>
      <c r="FB65154" s="3"/>
      <c r="FC65154" s="3"/>
      <c r="FD65154" s="3"/>
      <c r="FE65154" s="3"/>
      <c r="FF65154" s="3"/>
      <c r="FG65154" s="3"/>
      <c r="FH65154" s="3"/>
      <c r="FI65154" s="3"/>
      <c r="FJ65154" s="3"/>
      <c r="FK65154" s="3"/>
      <c r="FL65154" s="3"/>
      <c r="FM65154" s="3"/>
      <c r="FN65154" s="3"/>
      <c r="FO65154" s="3"/>
      <c r="FP65154" s="3"/>
      <c r="FQ65154" s="3"/>
      <c r="FR65154" s="3"/>
      <c r="FS65154" s="3"/>
      <c r="FT65154" s="3"/>
      <c r="FU65154" s="3"/>
      <c r="FV65154" s="3"/>
      <c r="FW65154" s="3"/>
      <c r="FX65154" s="3"/>
      <c r="FY65154" s="3"/>
      <c r="FZ65154" s="3"/>
      <c r="GA65154" s="3"/>
      <c r="GB65154" s="3"/>
      <c r="GC65154" s="3"/>
    </row>
    <row r="65155" spans="1:185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  <c r="K65155" s="3"/>
      <c r="L65155" s="3"/>
      <c r="M65155" s="3"/>
      <c r="N65155" s="3"/>
      <c r="O65155" s="3"/>
      <c r="P65155" s="3"/>
      <c r="Q65155" s="3"/>
      <c r="R65155" s="3"/>
      <c r="S65155" s="3"/>
      <c r="T65155" s="3"/>
      <c r="U65155" s="3"/>
      <c r="V65155" s="3"/>
      <c r="W65155" s="3"/>
      <c r="X65155" s="3"/>
      <c r="Y65155" s="3"/>
      <c r="Z65155" s="3"/>
      <c r="AA65155" s="3"/>
      <c r="AB65155" s="3"/>
      <c r="AC65155" s="3"/>
      <c r="AD65155" s="3"/>
      <c r="AE65155" s="3"/>
      <c r="AF65155" s="3"/>
      <c r="AG65155" s="3"/>
      <c r="AH65155" s="3"/>
      <c r="AI65155" s="3"/>
      <c r="AJ65155" s="3"/>
      <c r="AK65155" s="3"/>
      <c r="AL65155" s="3"/>
      <c r="AM65155" s="3"/>
      <c r="AN65155" s="3"/>
      <c r="AO65155" s="3"/>
      <c r="AP65155" s="3"/>
      <c r="AQ65155" s="3"/>
      <c r="AR65155" s="3"/>
      <c r="AS65155" s="3"/>
      <c r="AT65155" s="3"/>
      <c r="AU65155" s="3"/>
      <c r="AV65155" s="3"/>
      <c r="AW65155" s="3"/>
      <c r="AX65155" s="3"/>
      <c r="AY65155" s="3"/>
      <c r="AZ65155" s="3"/>
      <c r="BA65155" s="3"/>
      <c r="BB65155" s="3"/>
      <c r="BC65155" s="3"/>
      <c r="BD65155" s="3"/>
      <c r="BE65155" s="3"/>
      <c r="BF65155" s="3"/>
      <c r="BG65155" s="3"/>
      <c r="BH65155" s="3"/>
      <c r="BI65155" s="3"/>
      <c r="BJ65155" s="3"/>
      <c r="BK65155" s="3"/>
      <c r="BL65155" s="3"/>
      <c r="BM65155" s="3"/>
      <c r="BN65155" s="3"/>
      <c r="BO65155" s="3"/>
      <c r="BP65155" s="3"/>
      <c r="BQ65155" s="3"/>
      <c r="BR65155" s="3"/>
      <c r="BS65155" s="3"/>
      <c r="BT65155" s="3"/>
      <c r="BU65155" s="3"/>
      <c r="BV65155" s="3"/>
      <c r="BW65155" s="3"/>
      <c r="BX65155" s="3"/>
      <c r="BY65155" s="3"/>
      <c r="BZ65155" s="3"/>
      <c r="CA65155" s="3"/>
      <c r="CB65155" s="3"/>
      <c r="CC65155" s="3"/>
      <c r="CD65155" s="3"/>
      <c r="CE65155" s="3"/>
      <c r="CF65155" s="3"/>
      <c r="CG65155" s="3"/>
      <c r="CH65155" s="3"/>
      <c r="CI65155" s="3"/>
      <c r="CJ65155" s="3"/>
      <c r="CK65155" s="3"/>
      <c r="CL65155" s="3"/>
      <c r="CM65155" s="3"/>
      <c r="CN65155" s="3"/>
      <c r="CO65155" s="3"/>
      <c r="CP65155" s="3"/>
      <c r="CQ65155" s="3"/>
      <c r="CR65155" s="3"/>
      <c r="CS65155" s="3"/>
      <c r="CT65155" s="3"/>
      <c r="CU65155" s="3"/>
      <c r="CV65155" s="3"/>
      <c r="CW65155" s="3"/>
      <c r="CX65155" s="3"/>
      <c r="CY65155" s="3"/>
      <c r="CZ65155" s="3"/>
      <c r="DA65155" s="3"/>
      <c r="DB65155" s="3"/>
      <c r="DC65155" s="3"/>
      <c r="DD65155" s="3"/>
      <c r="DE65155" s="3"/>
      <c r="DF65155" s="3"/>
      <c r="DG65155" s="3"/>
      <c r="DH65155" s="3"/>
      <c r="DI65155" s="3"/>
      <c r="DJ65155" s="3"/>
      <c r="DK65155" s="3"/>
      <c r="DL65155" s="3"/>
      <c r="DM65155" s="3"/>
      <c r="DN65155" s="3"/>
      <c r="DO65155" s="3"/>
      <c r="DP65155" s="3"/>
      <c r="DQ65155" s="3"/>
      <c r="DR65155" s="3"/>
      <c r="DS65155" s="3"/>
      <c r="DT65155" s="3"/>
      <c r="DU65155" s="3"/>
      <c r="DV65155" s="3"/>
      <c r="DW65155" s="3"/>
      <c r="DX65155" s="3"/>
      <c r="DY65155" s="3"/>
      <c r="DZ65155" s="3"/>
      <c r="EA65155" s="3"/>
      <c r="EB65155" s="3"/>
      <c r="EC65155" s="3"/>
      <c r="ED65155" s="3"/>
      <c r="EE65155" s="3"/>
      <c r="EF65155" s="3"/>
      <c r="EG65155" s="3"/>
      <c r="EH65155" s="3"/>
      <c r="EI65155" s="3"/>
      <c r="EJ65155" s="3"/>
      <c r="EK65155" s="3"/>
      <c r="EL65155" s="3"/>
      <c r="EM65155" s="3"/>
      <c r="EN65155" s="3"/>
      <c r="EO65155" s="3"/>
      <c r="EP65155" s="3"/>
      <c r="EQ65155" s="3"/>
      <c r="ER65155" s="3"/>
      <c r="ES65155" s="3"/>
      <c r="ET65155" s="3"/>
      <c r="EU65155" s="3"/>
      <c r="EV65155" s="3"/>
      <c r="EW65155" s="3"/>
      <c r="EX65155" s="3"/>
      <c r="EY65155" s="3"/>
      <c r="EZ65155" s="3"/>
      <c r="FA65155" s="3"/>
      <c r="FB65155" s="3"/>
      <c r="FC65155" s="3"/>
      <c r="FD65155" s="3"/>
      <c r="FE65155" s="3"/>
      <c r="FF65155" s="3"/>
      <c r="FG65155" s="3"/>
      <c r="FH65155" s="3"/>
      <c r="FI65155" s="3"/>
      <c r="FJ65155" s="3"/>
      <c r="FK65155" s="3"/>
      <c r="FL65155" s="3"/>
      <c r="FM65155" s="3"/>
      <c r="FN65155" s="3"/>
      <c r="FO65155" s="3"/>
      <c r="FP65155" s="3"/>
      <c r="FQ65155" s="3"/>
      <c r="FR65155" s="3"/>
      <c r="FS65155" s="3"/>
      <c r="FT65155" s="3"/>
      <c r="FU65155" s="3"/>
      <c r="FV65155" s="3"/>
      <c r="FW65155" s="3"/>
      <c r="FX65155" s="3"/>
      <c r="FY65155" s="3"/>
      <c r="FZ65155" s="3"/>
      <c r="GA65155" s="3"/>
      <c r="GB65155" s="3"/>
      <c r="GC65155" s="3"/>
    </row>
    <row r="65156" spans="1:185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  <c r="K65156" s="3"/>
      <c r="L65156" s="3"/>
      <c r="M65156" s="3"/>
      <c r="N65156" s="3"/>
      <c r="O65156" s="3"/>
      <c r="P65156" s="3"/>
      <c r="Q65156" s="3"/>
      <c r="R65156" s="3"/>
      <c r="S65156" s="3"/>
      <c r="T65156" s="3"/>
      <c r="U65156" s="3"/>
      <c r="V65156" s="3"/>
      <c r="W65156" s="3"/>
      <c r="X65156" s="3"/>
      <c r="Y65156" s="3"/>
      <c r="Z65156" s="3"/>
      <c r="AA65156" s="3"/>
      <c r="AB65156" s="3"/>
      <c r="AC65156" s="3"/>
      <c r="AD65156" s="3"/>
      <c r="AE65156" s="3"/>
      <c r="AF65156" s="3"/>
      <c r="AG65156" s="3"/>
      <c r="AH65156" s="3"/>
      <c r="AI65156" s="3"/>
      <c r="AJ65156" s="3"/>
      <c r="AK65156" s="3"/>
      <c r="AL65156" s="3"/>
      <c r="AM65156" s="3"/>
      <c r="AN65156" s="3"/>
      <c r="AO65156" s="3"/>
      <c r="AP65156" s="3"/>
      <c r="AQ65156" s="3"/>
      <c r="AR65156" s="3"/>
      <c r="AS65156" s="3"/>
      <c r="AT65156" s="3"/>
      <c r="AU65156" s="3"/>
      <c r="AV65156" s="3"/>
      <c r="AW65156" s="3"/>
      <c r="AX65156" s="3"/>
      <c r="AY65156" s="3"/>
      <c r="AZ65156" s="3"/>
      <c r="BA65156" s="3"/>
      <c r="BB65156" s="3"/>
      <c r="BC65156" s="3"/>
      <c r="BD65156" s="3"/>
      <c r="BE65156" s="3"/>
      <c r="BF65156" s="3"/>
      <c r="BG65156" s="3"/>
      <c r="BH65156" s="3"/>
      <c r="BI65156" s="3"/>
      <c r="BJ65156" s="3"/>
      <c r="BK65156" s="3"/>
      <c r="BL65156" s="3"/>
      <c r="BM65156" s="3"/>
      <c r="BN65156" s="3"/>
      <c r="BO65156" s="3"/>
      <c r="BP65156" s="3"/>
      <c r="BQ65156" s="3"/>
      <c r="BR65156" s="3"/>
      <c r="BS65156" s="3"/>
      <c r="BT65156" s="3"/>
      <c r="BU65156" s="3"/>
      <c r="BV65156" s="3"/>
      <c r="BW65156" s="3"/>
      <c r="BX65156" s="3"/>
      <c r="BY65156" s="3"/>
      <c r="BZ65156" s="3"/>
      <c r="CA65156" s="3"/>
      <c r="CB65156" s="3"/>
      <c r="CC65156" s="3"/>
      <c r="CD65156" s="3"/>
      <c r="CE65156" s="3"/>
      <c r="CF65156" s="3"/>
      <c r="CG65156" s="3"/>
      <c r="CH65156" s="3"/>
      <c r="CI65156" s="3"/>
      <c r="CJ65156" s="3"/>
      <c r="CK65156" s="3"/>
      <c r="CL65156" s="3"/>
      <c r="CM65156" s="3"/>
      <c r="CN65156" s="3"/>
      <c r="CO65156" s="3"/>
      <c r="CP65156" s="3"/>
      <c r="CQ65156" s="3"/>
      <c r="CR65156" s="3"/>
      <c r="CS65156" s="3"/>
      <c r="CT65156" s="3"/>
      <c r="CU65156" s="3"/>
      <c r="CV65156" s="3"/>
      <c r="CW65156" s="3"/>
      <c r="CX65156" s="3"/>
      <c r="CY65156" s="3"/>
      <c r="CZ65156" s="3"/>
      <c r="DA65156" s="3"/>
      <c r="DB65156" s="3"/>
      <c r="DC65156" s="3"/>
      <c r="DD65156" s="3"/>
      <c r="DE65156" s="3"/>
      <c r="DF65156" s="3"/>
      <c r="DG65156" s="3"/>
      <c r="DH65156" s="3"/>
      <c r="DI65156" s="3"/>
      <c r="DJ65156" s="3"/>
      <c r="DK65156" s="3"/>
      <c r="DL65156" s="3"/>
      <c r="DM65156" s="3"/>
      <c r="DN65156" s="3"/>
      <c r="DO65156" s="3"/>
      <c r="DP65156" s="3"/>
      <c r="DQ65156" s="3"/>
      <c r="DR65156" s="3"/>
      <c r="DS65156" s="3"/>
      <c r="DT65156" s="3"/>
      <c r="DU65156" s="3"/>
      <c r="DV65156" s="3"/>
      <c r="DW65156" s="3"/>
      <c r="DX65156" s="3"/>
      <c r="DY65156" s="3"/>
      <c r="DZ65156" s="3"/>
      <c r="EA65156" s="3"/>
      <c r="EB65156" s="3"/>
      <c r="EC65156" s="3"/>
      <c r="ED65156" s="3"/>
      <c r="EE65156" s="3"/>
      <c r="EF65156" s="3"/>
      <c r="EG65156" s="3"/>
      <c r="EH65156" s="3"/>
      <c r="EI65156" s="3"/>
      <c r="EJ65156" s="3"/>
      <c r="EK65156" s="3"/>
      <c r="EL65156" s="3"/>
      <c r="EM65156" s="3"/>
      <c r="EN65156" s="3"/>
      <c r="EO65156" s="3"/>
      <c r="EP65156" s="3"/>
      <c r="EQ65156" s="3"/>
      <c r="ER65156" s="3"/>
      <c r="ES65156" s="3"/>
      <c r="ET65156" s="3"/>
      <c r="EU65156" s="3"/>
      <c r="EV65156" s="3"/>
      <c r="EW65156" s="3"/>
      <c r="EX65156" s="3"/>
      <c r="EY65156" s="3"/>
      <c r="EZ65156" s="3"/>
      <c r="FA65156" s="3"/>
      <c r="FB65156" s="3"/>
      <c r="FC65156" s="3"/>
      <c r="FD65156" s="3"/>
      <c r="FE65156" s="3"/>
      <c r="FF65156" s="3"/>
      <c r="FG65156" s="3"/>
      <c r="FH65156" s="3"/>
      <c r="FI65156" s="3"/>
      <c r="FJ65156" s="3"/>
      <c r="FK65156" s="3"/>
      <c r="FL65156" s="3"/>
      <c r="FM65156" s="3"/>
      <c r="FN65156" s="3"/>
      <c r="FO65156" s="3"/>
      <c r="FP65156" s="3"/>
      <c r="FQ65156" s="3"/>
      <c r="FR65156" s="3"/>
      <c r="FS65156" s="3"/>
      <c r="FT65156" s="3"/>
      <c r="FU65156" s="3"/>
      <c r="FV65156" s="3"/>
      <c r="FW65156" s="3"/>
      <c r="FX65156" s="3"/>
      <c r="FY65156" s="3"/>
      <c r="FZ65156" s="3"/>
      <c r="GA65156" s="3"/>
      <c r="GB65156" s="3"/>
      <c r="GC65156" s="3"/>
    </row>
    <row r="65157" spans="1:185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  <c r="K65157" s="3"/>
      <c r="L65157" s="3"/>
      <c r="M65157" s="3"/>
      <c r="N65157" s="3"/>
      <c r="O65157" s="3"/>
      <c r="P65157" s="3"/>
      <c r="Q65157" s="3"/>
      <c r="R65157" s="3"/>
      <c r="S65157" s="3"/>
      <c r="T65157" s="3"/>
      <c r="U65157" s="3"/>
      <c r="V65157" s="3"/>
      <c r="W65157" s="3"/>
      <c r="X65157" s="3"/>
      <c r="Y65157" s="3"/>
      <c r="Z65157" s="3"/>
      <c r="AA65157" s="3"/>
      <c r="AB65157" s="3"/>
      <c r="AC65157" s="3"/>
      <c r="AD65157" s="3"/>
      <c r="AE65157" s="3"/>
      <c r="AF65157" s="3"/>
      <c r="AG65157" s="3"/>
      <c r="AH65157" s="3"/>
      <c r="AI65157" s="3"/>
      <c r="AJ65157" s="3"/>
      <c r="AK65157" s="3"/>
      <c r="AL65157" s="3"/>
      <c r="AM65157" s="3"/>
      <c r="AN65157" s="3"/>
      <c r="AO65157" s="3"/>
      <c r="AP65157" s="3"/>
      <c r="AQ65157" s="3"/>
      <c r="AR65157" s="3"/>
      <c r="AS65157" s="3"/>
      <c r="AT65157" s="3"/>
      <c r="AU65157" s="3"/>
      <c r="AV65157" s="3"/>
      <c r="AW65157" s="3"/>
      <c r="AX65157" s="3"/>
      <c r="AY65157" s="3"/>
      <c r="AZ65157" s="3"/>
      <c r="BA65157" s="3"/>
      <c r="BB65157" s="3"/>
      <c r="BC65157" s="3"/>
      <c r="BD65157" s="3"/>
      <c r="BE65157" s="3"/>
      <c r="BF65157" s="3"/>
      <c r="BG65157" s="3"/>
      <c r="BH65157" s="3"/>
      <c r="BI65157" s="3"/>
      <c r="BJ65157" s="3"/>
      <c r="BK65157" s="3"/>
      <c r="BL65157" s="3"/>
      <c r="BM65157" s="3"/>
      <c r="BN65157" s="3"/>
      <c r="BO65157" s="3"/>
      <c r="BP65157" s="3"/>
      <c r="BQ65157" s="3"/>
      <c r="BR65157" s="3"/>
      <c r="BS65157" s="3"/>
      <c r="BT65157" s="3"/>
      <c r="BU65157" s="3"/>
      <c r="BV65157" s="3"/>
      <c r="BW65157" s="3"/>
      <c r="BX65157" s="3"/>
      <c r="BY65157" s="3"/>
      <c r="BZ65157" s="3"/>
      <c r="CA65157" s="3"/>
      <c r="CB65157" s="3"/>
      <c r="CC65157" s="3"/>
      <c r="CD65157" s="3"/>
      <c r="CE65157" s="3"/>
      <c r="CF65157" s="3"/>
      <c r="CG65157" s="3"/>
      <c r="CH65157" s="3"/>
      <c r="CI65157" s="3"/>
      <c r="CJ65157" s="3"/>
      <c r="CK65157" s="3"/>
      <c r="CL65157" s="3"/>
      <c r="CM65157" s="3"/>
      <c r="CN65157" s="3"/>
      <c r="CO65157" s="3"/>
      <c r="CP65157" s="3"/>
      <c r="CQ65157" s="3"/>
      <c r="CR65157" s="3"/>
      <c r="CS65157" s="3"/>
      <c r="CT65157" s="3"/>
      <c r="CU65157" s="3"/>
      <c r="CV65157" s="3"/>
      <c r="CW65157" s="3"/>
      <c r="CX65157" s="3"/>
      <c r="CY65157" s="3"/>
      <c r="CZ65157" s="3"/>
      <c r="DA65157" s="3"/>
      <c r="DB65157" s="3"/>
      <c r="DC65157" s="3"/>
      <c r="DD65157" s="3"/>
      <c r="DE65157" s="3"/>
      <c r="DF65157" s="3"/>
      <c r="DG65157" s="3"/>
      <c r="DH65157" s="3"/>
      <c r="DI65157" s="3"/>
      <c r="DJ65157" s="3"/>
      <c r="DK65157" s="3"/>
      <c r="DL65157" s="3"/>
      <c r="DM65157" s="3"/>
      <c r="DN65157" s="3"/>
      <c r="DO65157" s="3"/>
      <c r="DP65157" s="3"/>
      <c r="DQ65157" s="3"/>
      <c r="DR65157" s="3"/>
      <c r="DS65157" s="3"/>
      <c r="DT65157" s="3"/>
      <c r="DU65157" s="3"/>
      <c r="DV65157" s="3"/>
      <c r="DW65157" s="3"/>
      <c r="DX65157" s="3"/>
      <c r="DY65157" s="3"/>
      <c r="DZ65157" s="3"/>
      <c r="EA65157" s="3"/>
      <c r="EB65157" s="3"/>
      <c r="EC65157" s="3"/>
      <c r="ED65157" s="3"/>
      <c r="EE65157" s="3"/>
      <c r="EF65157" s="3"/>
      <c r="EG65157" s="3"/>
      <c r="EH65157" s="3"/>
      <c r="EI65157" s="3"/>
      <c r="EJ65157" s="3"/>
      <c r="EK65157" s="3"/>
      <c r="EL65157" s="3"/>
      <c r="EM65157" s="3"/>
      <c r="EN65157" s="3"/>
      <c r="EO65157" s="3"/>
      <c r="EP65157" s="3"/>
      <c r="EQ65157" s="3"/>
      <c r="ER65157" s="3"/>
      <c r="ES65157" s="3"/>
      <c r="ET65157" s="3"/>
      <c r="EU65157" s="3"/>
      <c r="EV65157" s="3"/>
      <c r="EW65157" s="3"/>
      <c r="EX65157" s="3"/>
      <c r="EY65157" s="3"/>
      <c r="EZ65157" s="3"/>
      <c r="FA65157" s="3"/>
      <c r="FB65157" s="3"/>
      <c r="FC65157" s="3"/>
      <c r="FD65157" s="3"/>
      <c r="FE65157" s="3"/>
      <c r="FF65157" s="3"/>
      <c r="FG65157" s="3"/>
      <c r="FH65157" s="3"/>
      <c r="FI65157" s="3"/>
      <c r="FJ65157" s="3"/>
      <c r="FK65157" s="3"/>
      <c r="FL65157" s="3"/>
      <c r="FM65157" s="3"/>
      <c r="FN65157" s="3"/>
      <c r="FO65157" s="3"/>
      <c r="FP65157" s="3"/>
      <c r="FQ65157" s="3"/>
      <c r="FR65157" s="3"/>
      <c r="FS65157" s="3"/>
      <c r="FT65157" s="3"/>
      <c r="FU65157" s="3"/>
      <c r="FV65157" s="3"/>
      <c r="FW65157" s="3"/>
      <c r="FX65157" s="3"/>
      <c r="FY65157" s="3"/>
      <c r="FZ65157" s="3"/>
      <c r="GA65157" s="3"/>
      <c r="GB65157" s="3"/>
      <c r="GC65157" s="3"/>
    </row>
    <row r="65158" spans="1:185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  <c r="K65158" s="3"/>
      <c r="L65158" s="3"/>
      <c r="M65158" s="3"/>
      <c r="N65158" s="3"/>
      <c r="O65158" s="3"/>
      <c r="P65158" s="3"/>
      <c r="Q65158" s="3"/>
      <c r="R65158" s="3"/>
      <c r="S65158" s="3"/>
      <c r="T65158" s="3"/>
      <c r="U65158" s="3"/>
      <c r="V65158" s="3"/>
      <c r="W65158" s="3"/>
      <c r="X65158" s="3"/>
      <c r="Y65158" s="3"/>
      <c r="Z65158" s="3"/>
      <c r="AA65158" s="3"/>
      <c r="AB65158" s="3"/>
      <c r="AC65158" s="3"/>
      <c r="AD65158" s="3"/>
      <c r="AE65158" s="3"/>
      <c r="AF65158" s="3"/>
      <c r="AG65158" s="3"/>
      <c r="AH65158" s="3"/>
      <c r="AI65158" s="3"/>
      <c r="AJ65158" s="3"/>
      <c r="AK65158" s="3"/>
      <c r="AL65158" s="3"/>
      <c r="AM65158" s="3"/>
      <c r="AN65158" s="3"/>
      <c r="AO65158" s="3"/>
      <c r="AP65158" s="3"/>
      <c r="AQ65158" s="3"/>
      <c r="AR65158" s="3"/>
      <c r="AS65158" s="3"/>
      <c r="AT65158" s="3"/>
      <c r="AU65158" s="3"/>
      <c r="AV65158" s="3"/>
      <c r="AW65158" s="3"/>
      <c r="AX65158" s="3"/>
      <c r="AY65158" s="3"/>
      <c r="AZ65158" s="3"/>
      <c r="BA65158" s="3"/>
      <c r="BB65158" s="3"/>
      <c r="BC65158" s="3"/>
      <c r="BD65158" s="3"/>
      <c r="BE65158" s="3"/>
      <c r="BF65158" s="3"/>
      <c r="BG65158" s="3"/>
      <c r="BH65158" s="3"/>
      <c r="BI65158" s="3"/>
      <c r="BJ65158" s="3"/>
      <c r="BK65158" s="3"/>
      <c r="BL65158" s="3"/>
      <c r="BM65158" s="3"/>
      <c r="BN65158" s="3"/>
      <c r="BO65158" s="3"/>
      <c r="BP65158" s="3"/>
      <c r="BQ65158" s="3"/>
      <c r="BR65158" s="3"/>
      <c r="BS65158" s="3"/>
      <c r="BT65158" s="3"/>
      <c r="BU65158" s="3"/>
      <c r="BV65158" s="3"/>
      <c r="BW65158" s="3"/>
      <c r="BX65158" s="3"/>
      <c r="BY65158" s="3"/>
      <c r="BZ65158" s="3"/>
      <c r="CA65158" s="3"/>
      <c r="CB65158" s="3"/>
      <c r="CC65158" s="3"/>
      <c r="CD65158" s="3"/>
      <c r="CE65158" s="3"/>
      <c r="CF65158" s="3"/>
      <c r="CG65158" s="3"/>
      <c r="CH65158" s="3"/>
      <c r="CI65158" s="3"/>
      <c r="CJ65158" s="3"/>
      <c r="CK65158" s="3"/>
      <c r="CL65158" s="3"/>
      <c r="CM65158" s="3"/>
      <c r="CN65158" s="3"/>
      <c r="CO65158" s="3"/>
      <c r="CP65158" s="3"/>
      <c r="CQ65158" s="3"/>
      <c r="CR65158" s="3"/>
      <c r="CS65158" s="3"/>
      <c r="CT65158" s="3"/>
      <c r="CU65158" s="3"/>
      <c r="CV65158" s="3"/>
      <c r="CW65158" s="3"/>
      <c r="CX65158" s="3"/>
      <c r="CY65158" s="3"/>
      <c r="CZ65158" s="3"/>
      <c r="DA65158" s="3"/>
      <c r="DB65158" s="3"/>
      <c r="DC65158" s="3"/>
      <c r="DD65158" s="3"/>
      <c r="DE65158" s="3"/>
      <c r="DF65158" s="3"/>
      <c r="DG65158" s="3"/>
      <c r="DH65158" s="3"/>
      <c r="DI65158" s="3"/>
      <c r="DJ65158" s="3"/>
      <c r="DK65158" s="3"/>
      <c r="DL65158" s="3"/>
      <c r="DM65158" s="3"/>
      <c r="DN65158" s="3"/>
      <c r="DO65158" s="3"/>
      <c r="DP65158" s="3"/>
      <c r="DQ65158" s="3"/>
      <c r="DR65158" s="3"/>
      <c r="DS65158" s="3"/>
      <c r="DT65158" s="3"/>
      <c r="DU65158" s="3"/>
      <c r="DV65158" s="3"/>
      <c r="DW65158" s="3"/>
      <c r="DX65158" s="3"/>
      <c r="DY65158" s="3"/>
      <c r="DZ65158" s="3"/>
      <c r="EA65158" s="3"/>
      <c r="EB65158" s="3"/>
      <c r="EC65158" s="3"/>
      <c r="ED65158" s="3"/>
      <c r="EE65158" s="3"/>
      <c r="EF65158" s="3"/>
      <c r="EG65158" s="3"/>
      <c r="EH65158" s="3"/>
      <c r="EI65158" s="3"/>
      <c r="EJ65158" s="3"/>
      <c r="EK65158" s="3"/>
      <c r="EL65158" s="3"/>
      <c r="EM65158" s="3"/>
      <c r="EN65158" s="3"/>
      <c r="EO65158" s="3"/>
      <c r="EP65158" s="3"/>
      <c r="EQ65158" s="3"/>
      <c r="ER65158" s="3"/>
      <c r="ES65158" s="3"/>
      <c r="ET65158" s="3"/>
      <c r="EU65158" s="3"/>
      <c r="EV65158" s="3"/>
      <c r="EW65158" s="3"/>
      <c r="EX65158" s="3"/>
      <c r="EY65158" s="3"/>
      <c r="EZ65158" s="3"/>
      <c r="FA65158" s="3"/>
      <c r="FB65158" s="3"/>
      <c r="FC65158" s="3"/>
      <c r="FD65158" s="3"/>
      <c r="FE65158" s="3"/>
      <c r="FF65158" s="3"/>
      <c r="FG65158" s="3"/>
      <c r="FH65158" s="3"/>
      <c r="FI65158" s="3"/>
      <c r="FJ65158" s="3"/>
      <c r="FK65158" s="3"/>
      <c r="FL65158" s="3"/>
      <c r="FM65158" s="3"/>
      <c r="FN65158" s="3"/>
      <c r="FO65158" s="3"/>
      <c r="FP65158" s="3"/>
      <c r="FQ65158" s="3"/>
      <c r="FR65158" s="3"/>
      <c r="FS65158" s="3"/>
      <c r="FT65158" s="3"/>
      <c r="FU65158" s="3"/>
      <c r="FV65158" s="3"/>
      <c r="FW65158" s="3"/>
      <c r="FX65158" s="3"/>
      <c r="FY65158" s="3"/>
      <c r="FZ65158" s="3"/>
      <c r="GA65158" s="3"/>
      <c r="GB65158" s="3"/>
      <c r="GC65158" s="3"/>
    </row>
    <row r="65159" spans="1:185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  <c r="K65159" s="3"/>
      <c r="L65159" s="3"/>
      <c r="M65159" s="3"/>
      <c r="N65159" s="3"/>
      <c r="O65159" s="3"/>
      <c r="P65159" s="3"/>
      <c r="Q65159" s="3"/>
      <c r="R65159" s="3"/>
      <c r="S65159" s="3"/>
      <c r="T65159" s="3"/>
      <c r="U65159" s="3"/>
      <c r="V65159" s="3"/>
      <c r="W65159" s="3"/>
      <c r="X65159" s="3"/>
      <c r="Y65159" s="3"/>
      <c r="Z65159" s="3"/>
      <c r="AA65159" s="3"/>
      <c r="AB65159" s="3"/>
      <c r="AC65159" s="3"/>
      <c r="AD65159" s="3"/>
      <c r="AE65159" s="3"/>
      <c r="AF65159" s="3"/>
      <c r="AG65159" s="3"/>
      <c r="AH65159" s="3"/>
      <c r="AI65159" s="3"/>
      <c r="AJ65159" s="3"/>
      <c r="AK65159" s="3"/>
      <c r="AL65159" s="3"/>
      <c r="AM65159" s="3"/>
      <c r="AN65159" s="3"/>
      <c r="AO65159" s="3"/>
      <c r="AP65159" s="3"/>
      <c r="AQ65159" s="3"/>
      <c r="AR65159" s="3"/>
      <c r="AS65159" s="3"/>
      <c r="AT65159" s="3"/>
      <c r="AU65159" s="3"/>
      <c r="AV65159" s="3"/>
      <c r="AW65159" s="3"/>
      <c r="AX65159" s="3"/>
      <c r="AY65159" s="3"/>
      <c r="AZ65159" s="3"/>
      <c r="BA65159" s="3"/>
      <c r="BB65159" s="3"/>
      <c r="BC65159" s="3"/>
      <c r="BD65159" s="3"/>
      <c r="BE65159" s="3"/>
      <c r="BF65159" s="3"/>
      <c r="BG65159" s="3"/>
      <c r="BH65159" s="3"/>
      <c r="BI65159" s="3"/>
      <c r="BJ65159" s="3"/>
      <c r="BK65159" s="3"/>
      <c r="BL65159" s="3"/>
      <c r="BM65159" s="3"/>
      <c r="BN65159" s="3"/>
      <c r="BO65159" s="3"/>
      <c r="BP65159" s="3"/>
      <c r="BQ65159" s="3"/>
      <c r="BR65159" s="3"/>
      <c r="BS65159" s="3"/>
      <c r="BT65159" s="3"/>
      <c r="BU65159" s="3"/>
      <c r="BV65159" s="3"/>
      <c r="BW65159" s="3"/>
      <c r="BX65159" s="3"/>
      <c r="BY65159" s="3"/>
      <c r="BZ65159" s="3"/>
      <c r="CA65159" s="3"/>
      <c r="CB65159" s="3"/>
      <c r="CC65159" s="3"/>
      <c r="CD65159" s="3"/>
      <c r="CE65159" s="3"/>
      <c r="CF65159" s="3"/>
      <c r="CG65159" s="3"/>
      <c r="CH65159" s="3"/>
      <c r="CI65159" s="3"/>
      <c r="CJ65159" s="3"/>
      <c r="CK65159" s="3"/>
      <c r="CL65159" s="3"/>
      <c r="CM65159" s="3"/>
      <c r="CN65159" s="3"/>
      <c r="CO65159" s="3"/>
      <c r="CP65159" s="3"/>
      <c r="CQ65159" s="3"/>
      <c r="CR65159" s="3"/>
      <c r="CS65159" s="3"/>
      <c r="CT65159" s="3"/>
      <c r="CU65159" s="3"/>
      <c r="CV65159" s="3"/>
      <c r="CW65159" s="3"/>
      <c r="CX65159" s="3"/>
      <c r="CY65159" s="3"/>
      <c r="CZ65159" s="3"/>
      <c r="DA65159" s="3"/>
      <c r="DB65159" s="3"/>
      <c r="DC65159" s="3"/>
      <c r="DD65159" s="3"/>
      <c r="DE65159" s="3"/>
      <c r="DF65159" s="3"/>
      <c r="DG65159" s="3"/>
      <c r="DH65159" s="3"/>
      <c r="DI65159" s="3"/>
      <c r="DJ65159" s="3"/>
      <c r="DK65159" s="3"/>
      <c r="DL65159" s="3"/>
      <c r="DM65159" s="3"/>
      <c r="DN65159" s="3"/>
      <c r="DO65159" s="3"/>
      <c r="DP65159" s="3"/>
      <c r="DQ65159" s="3"/>
      <c r="DR65159" s="3"/>
      <c r="DS65159" s="3"/>
      <c r="DT65159" s="3"/>
      <c r="DU65159" s="3"/>
      <c r="DV65159" s="3"/>
      <c r="DW65159" s="3"/>
      <c r="DX65159" s="3"/>
      <c r="DY65159" s="3"/>
      <c r="DZ65159" s="3"/>
      <c r="EA65159" s="3"/>
      <c r="EB65159" s="3"/>
      <c r="EC65159" s="3"/>
      <c r="ED65159" s="3"/>
      <c r="EE65159" s="3"/>
      <c r="EF65159" s="3"/>
      <c r="EG65159" s="3"/>
      <c r="EH65159" s="3"/>
      <c r="EI65159" s="3"/>
      <c r="EJ65159" s="3"/>
      <c r="EK65159" s="3"/>
      <c r="EL65159" s="3"/>
      <c r="EM65159" s="3"/>
      <c r="EN65159" s="3"/>
      <c r="EO65159" s="3"/>
      <c r="EP65159" s="3"/>
      <c r="EQ65159" s="3"/>
      <c r="ER65159" s="3"/>
      <c r="ES65159" s="3"/>
      <c r="ET65159" s="3"/>
      <c r="EU65159" s="3"/>
      <c r="EV65159" s="3"/>
      <c r="EW65159" s="3"/>
      <c r="EX65159" s="3"/>
      <c r="EY65159" s="3"/>
      <c r="EZ65159" s="3"/>
      <c r="FA65159" s="3"/>
      <c r="FB65159" s="3"/>
      <c r="FC65159" s="3"/>
      <c r="FD65159" s="3"/>
      <c r="FE65159" s="3"/>
      <c r="FF65159" s="3"/>
      <c r="FG65159" s="3"/>
      <c r="FH65159" s="3"/>
      <c r="FI65159" s="3"/>
      <c r="FJ65159" s="3"/>
      <c r="FK65159" s="3"/>
      <c r="FL65159" s="3"/>
      <c r="FM65159" s="3"/>
      <c r="FN65159" s="3"/>
      <c r="FO65159" s="3"/>
      <c r="FP65159" s="3"/>
      <c r="FQ65159" s="3"/>
      <c r="FR65159" s="3"/>
      <c r="FS65159" s="3"/>
      <c r="FT65159" s="3"/>
      <c r="FU65159" s="3"/>
      <c r="FV65159" s="3"/>
      <c r="FW65159" s="3"/>
      <c r="FX65159" s="3"/>
      <c r="FY65159" s="3"/>
      <c r="FZ65159" s="3"/>
      <c r="GA65159" s="3"/>
      <c r="GB65159" s="3"/>
      <c r="GC65159" s="3"/>
    </row>
    <row r="65160" spans="1:185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  <c r="K65160" s="3"/>
      <c r="L65160" s="3"/>
      <c r="M65160" s="3"/>
      <c r="N65160" s="3"/>
      <c r="O65160" s="3"/>
      <c r="P65160" s="3"/>
      <c r="Q65160" s="3"/>
      <c r="R65160" s="3"/>
      <c r="S65160" s="3"/>
      <c r="T65160" s="3"/>
      <c r="U65160" s="3"/>
      <c r="V65160" s="3"/>
      <c r="W65160" s="3"/>
      <c r="X65160" s="3"/>
      <c r="Y65160" s="3"/>
      <c r="Z65160" s="3"/>
      <c r="AA65160" s="3"/>
      <c r="AB65160" s="3"/>
      <c r="AC65160" s="3"/>
      <c r="AD65160" s="3"/>
      <c r="AE65160" s="3"/>
      <c r="AF65160" s="3"/>
      <c r="AG65160" s="3"/>
      <c r="AH65160" s="3"/>
      <c r="AI65160" s="3"/>
      <c r="AJ65160" s="3"/>
      <c r="AK65160" s="3"/>
      <c r="AL65160" s="3"/>
      <c r="AM65160" s="3"/>
      <c r="AN65160" s="3"/>
      <c r="AO65160" s="3"/>
      <c r="AP65160" s="3"/>
      <c r="AQ65160" s="3"/>
      <c r="AR65160" s="3"/>
      <c r="AS65160" s="3"/>
      <c r="AT65160" s="3"/>
      <c r="AU65160" s="3"/>
      <c r="AV65160" s="3"/>
      <c r="AW65160" s="3"/>
      <c r="AX65160" s="3"/>
      <c r="AY65160" s="3"/>
      <c r="AZ65160" s="3"/>
      <c r="BA65160" s="3"/>
      <c r="BB65160" s="3"/>
      <c r="BC65160" s="3"/>
      <c r="BD65160" s="3"/>
      <c r="BE65160" s="3"/>
      <c r="BF65160" s="3"/>
      <c r="BG65160" s="3"/>
      <c r="BH65160" s="3"/>
      <c r="BI65160" s="3"/>
      <c r="BJ65160" s="3"/>
      <c r="BK65160" s="3"/>
      <c r="BL65160" s="3"/>
      <c r="BM65160" s="3"/>
      <c r="BN65160" s="3"/>
      <c r="BO65160" s="3"/>
      <c r="BP65160" s="3"/>
      <c r="BQ65160" s="3"/>
      <c r="BR65160" s="3"/>
      <c r="BS65160" s="3"/>
      <c r="BT65160" s="3"/>
      <c r="BU65160" s="3"/>
      <c r="BV65160" s="3"/>
      <c r="BW65160" s="3"/>
      <c r="BX65160" s="3"/>
      <c r="BY65160" s="3"/>
      <c r="BZ65160" s="3"/>
      <c r="CA65160" s="3"/>
      <c r="CB65160" s="3"/>
      <c r="CC65160" s="3"/>
      <c r="CD65160" s="3"/>
      <c r="CE65160" s="3"/>
      <c r="CF65160" s="3"/>
      <c r="CG65160" s="3"/>
      <c r="CH65160" s="3"/>
      <c r="CI65160" s="3"/>
      <c r="CJ65160" s="3"/>
      <c r="CK65160" s="3"/>
      <c r="CL65160" s="3"/>
      <c r="CM65160" s="3"/>
      <c r="CN65160" s="3"/>
      <c r="CO65160" s="3"/>
      <c r="CP65160" s="3"/>
      <c r="CQ65160" s="3"/>
      <c r="CR65160" s="3"/>
      <c r="CS65160" s="3"/>
      <c r="CT65160" s="3"/>
      <c r="CU65160" s="3"/>
      <c r="CV65160" s="3"/>
      <c r="CW65160" s="3"/>
      <c r="CX65160" s="3"/>
      <c r="CY65160" s="3"/>
      <c r="CZ65160" s="3"/>
      <c r="DA65160" s="3"/>
      <c r="DB65160" s="3"/>
      <c r="DC65160" s="3"/>
      <c r="DD65160" s="3"/>
      <c r="DE65160" s="3"/>
      <c r="DF65160" s="3"/>
      <c r="DG65160" s="3"/>
      <c r="DH65160" s="3"/>
      <c r="DI65160" s="3"/>
      <c r="DJ65160" s="3"/>
      <c r="DK65160" s="3"/>
      <c r="DL65160" s="3"/>
      <c r="DM65160" s="3"/>
      <c r="DN65160" s="3"/>
      <c r="DO65160" s="3"/>
      <c r="DP65160" s="3"/>
      <c r="DQ65160" s="3"/>
      <c r="DR65160" s="3"/>
      <c r="DS65160" s="3"/>
      <c r="DT65160" s="3"/>
      <c r="DU65160" s="3"/>
      <c r="DV65160" s="3"/>
      <c r="DW65160" s="3"/>
      <c r="DX65160" s="3"/>
      <c r="DY65160" s="3"/>
      <c r="DZ65160" s="3"/>
      <c r="EA65160" s="3"/>
      <c r="EB65160" s="3"/>
      <c r="EC65160" s="3"/>
      <c r="ED65160" s="3"/>
      <c r="EE65160" s="3"/>
      <c r="EF65160" s="3"/>
      <c r="EG65160" s="3"/>
      <c r="EH65160" s="3"/>
      <c r="EI65160" s="3"/>
      <c r="EJ65160" s="3"/>
      <c r="EK65160" s="3"/>
      <c r="EL65160" s="3"/>
      <c r="EM65160" s="3"/>
      <c r="EN65160" s="3"/>
      <c r="EO65160" s="3"/>
      <c r="EP65160" s="3"/>
      <c r="EQ65160" s="3"/>
      <c r="ER65160" s="3"/>
      <c r="ES65160" s="3"/>
      <c r="ET65160" s="3"/>
      <c r="EU65160" s="3"/>
      <c r="EV65160" s="3"/>
      <c r="EW65160" s="3"/>
      <c r="EX65160" s="3"/>
      <c r="EY65160" s="3"/>
      <c r="EZ65160" s="3"/>
      <c r="FA65160" s="3"/>
      <c r="FB65160" s="3"/>
      <c r="FC65160" s="3"/>
      <c r="FD65160" s="3"/>
      <c r="FE65160" s="3"/>
      <c r="FF65160" s="3"/>
      <c r="FG65160" s="3"/>
      <c r="FH65160" s="3"/>
      <c r="FI65160" s="3"/>
      <c r="FJ65160" s="3"/>
      <c r="FK65160" s="3"/>
      <c r="FL65160" s="3"/>
      <c r="FM65160" s="3"/>
      <c r="FN65160" s="3"/>
      <c r="FO65160" s="3"/>
      <c r="FP65160" s="3"/>
      <c r="FQ65160" s="3"/>
      <c r="FR65160" s="3"/>
      <c r="FS65160" s="3"/>
      <c r="FT65160" s="3"/>
      <c r="FU65160" s="3"/>
      <c r="FV65160" s="3"/>
      <c r="FW65160" s="3"/>
      <c r="FX65160" s="3"/>
      <c r="FY65160" s="3"/>
      <c r="FZ65160" s="3"/>
      <c r="GA65160" s="3"/>
      <c r="GB65160" s="3"/>
      <c r="GC65160" s="3"/>
    </row>
    <row r="65161" spans="1:185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  <c r="K65161" s="3"/>
      <c r="L65161" s="3"/>
      <c r="M65161" s="3"/>
      <c r="N65161" s="3"/>
      <c r="O65161" s="3"/>
      <c r="P65161" s="3"/>
      <c r="Q65161" s="3"/>
      <c r="R65161" s="3"/>
      <c r="S65161" s="3"/>
      <c r="T65161" s="3"/>
      <c r="U65161" s="3"/>
      <c r="V65161" s="3"/>
      <c r="W65161" s="3"/>
      <c r="X65161" s="3"/>
      <c r="Y65161" s="3"/>
      <c r="Z65161" s="3"/>
      <c r="AA65161" s="3"/>
      <c r="AB65161" s="3"/>
      <c r="AC65161" s="3"/>
      <c r="AD65161" s="3"/>
      <c r="AE65161" s="3"/>
      <c r="AF65161" s="3"/>
      <c r="AG65161" s="3"/>
      <c r="AH65161" s="3"/>
      <c r="AI65161" s="3"/>
      <c r="AJ65161" s="3"/>
      <c r="AK65161" s="3"/>
      <c r="AL65161" s="3"/>
      <c r="AM65161" s="3"/>
      <c r="AN65161" s="3"/>
      <c r="AO65161" s="3"/>
      <c r="AP65161" s="3"/>
      <c r="AQ65161" s="3"/>
      <c r="AR65161" s="3"/>
      <c r="AS65161" s="3"/>
      <c r="AT65161" s="3"/>
      <c r="AU65161" s="3"/>
      <c r="AV65161" s="3"/>
      <c r="AW65161" s="3"/>
      <c r="AX65161" s="3"/>
      <c r="AY65161" s="3"/>
      <c r="AZ65161" s="3"/>
      <c r="BA65161" s="3"/>
      <c r="BB65161" s="3"/>
      <c r="BC65161" s="3"/>
      <c r="BD65161" s="3"/>
      <c r="BE65161" s="3"/>
      <c r="BF65161" s="3"/>
      <c r="BG65161" s="3"/>
      <c r="BH65161" s="3"/>
      <c r="BI65161" s="3"/>
      <c r="BJ65161" s="3"/>
      <c r="BK65161" s="3"/>
      <c r="BL65161" s="3"/>
      <c r="BM65161" s="3"/>
      <c r="BN65161" s="3"/>
      <c r="BO65161" s="3"/>
      <c r="BP65161" s="3"/>
      <c r="BQ65161" s="3"/>
      <c r="BR65161" s="3"/>
      <c r="BS65161" s="3"/>
      <c r="BT65161" s="3"/>
      <c r="BU65161" s="3"/>
      <c r="BV65161" s="3"/>
      <c r="BW65161" s="3"/>
      <c r="BX65161" s="3"/>
      <c r="BY65161" s="3"/>
      <c r="BZ65161" s="3"/>
      <c r="CA65161" s="3"/>
      <c r="CB65161" s="3"/>
      <c r="CC65161" s="3"/>
      <c r="CD65161" s="3"/>
      <c r="CE65161" s="3"/>
      <c r="CF65161" s="3"/>
      <c r="CG65161" s="3"/>
      <c r="CH65161" s="3"/>
      <c r="CI65161" s="3"/>
      <c r="CJ65161" s="3"/>
      <c r="CK65161" s="3"/>
      <c r="CL65161" s="3"/>
      <c r="CM65161" s="3"/>
      <c r="CN65161" s="3"/>
      <c r="CO65161" s="3"/>
      <c r="CP65161" s="3"/>
      <c r="CQ65161" s="3"/>
      <c r="CR65161" s="3"/>
      <c r="CS65161" s="3"/>
      <c r="CT65161" s="3"/>
      <c r="CU65161" s="3"/>
      <c r="CV65161" s="3"/>
      <c r="CW65161" s="3"/>
      <c r="CX65161" s="3"/>
      <c r="CY65161" s="3"/>
      <c r="CZ65161" s="3"/>
      <c r="DA65161" s="3"/>
      <c r="DB65161" s="3"/>
      <c r="DC65161" s="3"/>
      <c r="DD65161" s="3"/>
      <c r="DE65161" s="3"/>
      <c r="DF65161" s="3"/>
      <c r="DG65161" s="3"/>
      <c r="DH65161" s="3"/>
      <c r="DI65161" s="3"/>
      <c r="DJ65161" s="3"/>
      <c r="DK65161" s="3"/>
      <c r="DL65161" s="3"/>
      <c r="DM65161" s="3"/>
      <c r="DN65161" s="3"/>
      <c r="DO65161" s="3"/>
      <c r="DP65161" s="3"/>
      <c r="DQ65161" s="3"/>
      <c r="DR65161" s="3"/>
      <c r="DS65161" s="3"/>
      <c r="DT65161" s="3"/>
      <c r="DU65161" s="3"/>
      <c r="DV65161" s="3"/>
      <c r="DW65161" s="3"/>
      <c r="DX65161" s="3"/>
      <c r="DY65161" s="3"/>
      <c r="DZ65161" s="3"/>
      <c r="EA65161" s="3"/>
      <c r="EB65161" s="3"/>
      <c r="EC65161" s="3"/>
      <c r="ED65161" s="3"/>
      <c r="EE65161" s="3"/>
      <c r="EF65161" s="3"/>
      <c r="EG65161" s="3"/>
      <c r="EH65161" s="3"/>
      <c r="EI65161" s="3"/>
      <c r="EJ65161" s="3"/>
      <c r="EK65161" s="3"/>
      <c r="EL65161" s="3"/>
      <c r="EM65161" s="3"/>
      <c r="EN65161" s="3"/>
      <c r="EO65161" s="3"/>
      <c r="EP65161" s="3"/>
      <c r="EQ65161" s="3"/>
      <c r="ER65161" s="3"/>
      <c r="ES65161" s="3"/>
      <c r="ET65161" s="3"/>
      <c r="EU65161" s="3"/>
      <c r="EV65161" s="3"/>
      <c r="EW65161" s="3"/>
      <c r="EX65161" s="3"/>
      <c r="EY65161" s="3"/>
      <c r="EZ65161" s="3"/>
      <c r="FA65161" s="3"/>
      <c r="FB65161" s="3"/>
      <c r="FC65161" s="3"/>
      <c r="FD65161" s="3"/>
      <c r="FE65161" s="3"/>
      <c r="FF65161" s="3"/>
      <c r="FG65161" s="3"/>
      <c r="FH65161" s="3"/>
      <c r="FI65161" s="3"/>
      <c r="FJ65161" s="3"/>
      <c r="FK65161" s="3"/>
      <c r="FL65161" s="3"/>
      <c r="FM65161" s="3"/>
      <c r="FN65161" s="3"/>
      <c r="FO65161" s="3"/>
      <c r="FP65161" s="3"/>
      <c r="FQ65161" s="3"/>
      <c r="FR65161" s="3"/>
      <c r="FS65161" s="3"/>
      <c r="FT65161" s="3"/>
      <c r="FU65161" s="3"/>
      <c r="FV65161" s="3"/>
      <c r="FW65161" s="3"/>
      <c r="FX65161" s="3"/>
      <c r="FY65161" s="3"/>
      <c r="FZ65161" s="3"/>
      <c r="GA65161" s="3"/>
      <c r="GB65161" s="3"/>
      <c r="GC65161" s="3"/>
    </row>
    <row r="65162" spans="1:185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  <c r="K65162" s="3"/>
      <c r="L65162" s="3"/>
      <c r="M65162" s="3"/>
      <c r="N65162" s="3"/>
      <c r="O65162" s="3"/>
      <c r="P65162" s="3"/>
      <c r="Q65162" s="3"/>
      <c r="R65162" s="3"/>
      <c r="S65162" s="3"/>
      <c r="T65162" s="3"/>
      <c r="U65162" s="3"/>
      <c r="V65162" s="3"/>
      <c r="W65162" s="3"/>
      <c r="X65162" s="3"/>
      <c r="Y65162" s="3"/>
      <c r="Z65162" s="3"/>
      <c r="AA65162" s="3"/>
      <c r="AB65162" s="3"/>
      <c r="AC65162" s="3"/>
      <c r="AD65162" s="3"/>
      <c r="AE65162" s="3"/>
      <c r="AF65162" s="3"/>
      <c r="AG65162" s="3"/>
      <c r="AH65162" s="3"/>
      <c r="AI65162" s="3"/>
      <c r="AJ65162" s="3"/>
      <c r="AK65162" s="3"/>
      <c r="AL65162" s="3"/>
      <c r="AM65162" s="3"/>
      <c r="AN65162" s="3"/>
      <c r="AO65162" s="3"/>
      <c r="AP65162" s="3"/>
      <c r="AQ65162" s="3"/>
      <c r="AR65162" s="3"/>
      <c r="AS65162" s="3"/>
      <c r="AT65162" s="3"/>
      <c r="AU65162" s="3"/>
      <c r="AV65162" s="3"/>
      <c r="AW65162" s="3"/>
      <c r="AX65162" s="3"/>
      <c r="AY65162" s="3"/>
      <c r="AZ65162" s="3"/>
      <c r="BA65162" s="3"/>
      <c r="BB65162" s="3"/>
      <c r="BC65162" s="3"/>
      <c r="BD65162" s="3"/>
      <c r="BE65162" s="3"/>
      <c r="BF65162" s="3"/>
      <c r="BG65162" s="3"/>
      <c r="BH65162" s="3"/>
      <c r="BI65162" s="3"/>
      <c r="BJ65162" s="3"/>
      <c r="BK65162" s="3"/>
      <c r="BL65162" s="3"/>
      <c r="BM65162" s="3"/>
      <c r="BN65162" s="3"/>
      <c r="BO65162" s="3"/>
      <c r="BP65162" s="3"/>
      <c r="BQ65162" s="3"/>
      <c r="BR65162" s="3"/>
      <c r="BS65162" s="3"/>
      <c r="BT65162" s="3"/>
      <c r="BU65162" s="3"/>
      <c r="BV65162" s="3"/>
      <c r="BW65162" s="3"/>
      <c r="BX65162" s="3"/>
      <c r="BY65162" s="3"/>
      <c r="BZ65162" s="3"/>
      <c r="CA65162" s="3"/>
      <c r="CB65162" s="3"/>
      <c r="CC65162" s="3"/>
      <c r="CD65162" s="3"/>
      <c r="CE65162" s="3"/>
      <c r="CF65162" s="3"/>
      <c r="CG65162" s="3"/>
      <c r="CH65162" s="3"/>
      <c r="CI65162" s="3"/>
      <c r="CJ65162" s="3"/>
      <c r="CK65162" s="3"/>
      <c r="CL65162" s="3"/>
      <c r="CM65162" s="3"/>
      <c r="CN65162" s="3"/>
      <c r="CO65162" s="3"/>
      <c r="CP65162" s="3"/>
      <c r="CQ65162" s="3"/>
      <c r="CR65162" s="3"/>
      <c r="CS65162" s="3"/>
      <c r="CT65162" s="3"/>
      <c r="CU65162" s="3"/>
      <c r="CV65162" s="3"/>
      <c r="CW65162" s="3"/>
      <c r="CX65162" s="3"/>
      <c r="CY65162" s="3"/>
      <c r="CZ65162" s="3"/>
      <c r="DA65162" s="3"/>
      <c r="DB65162" s="3"/>
      <c r="DC65162" s="3"/>
      <c r="DD65162" s="3"/>
      <c r="DE65162" s="3"/>
      <c r="DF65162" s="3"/>
      <c r="DG65162" s="3"/>
      <c r="DH65162" s="3"/>
      <c r="DI65162" s="3"/>
      <c r="DJ65162" s="3"/>
      <c r="DK65162" s="3"/>
      <c r="DL65162" s="3"/>
      <c r="DM65162" s="3"/>
      <c r="DN65162" s="3"/>
      <c r="DO65162" s="3"/>
      <c r="DP65162" s="3"/>
      <c r="DQ65162" s="3"/>
      <c r="DR65162" s="3"/>
      <c r="DS65162" s="3"/>
      <c r="DT65162" s="3"/>
      <c r="DU65162" s="3"/>
      <c r="DV65162" s="3"/>
      <c r="DW65162" s="3"/>
      <c r="DX65162" s="3"/>
      <c r="DY65162" s="3"/>
      <c r="DZ65162" s="3"/>
      <c r="EA65162" s="3"/>
      <c r="EB65162" s="3"/>
      <c r="EC65162" s="3"/>
      <c r="ED65162" s="3"/>
      <c r="EE65162" s="3"/>
      <c r="EF65162" s="3"/>
      <c r="EG65162" s="3"/>
      <c r="EH65162" s="3"/>
      <c r="EI65162" s="3"/>
      <c r="EJ65162" s="3"/>
      <c r="EK65162" s="3"/>
      <c r="EL65162" s="3"/>
      <c r="EM65162" s="3"/>
      <c r="EN65162" s="3"/>
      <c r="EO65162" s="3"/>
      <c r="EP65162" s="3"/>
      <c r="EQ65162" s="3"/>
      <c r="ER65162" s="3"/>
      <c r="ES65162" s="3"/>
      <c r="ET65162" s="3"/>
      <c r="EU65162" s="3"/>
      <c r="EV65162" s="3"/>
      <c r="EW65162" s="3"/>
      <c r="EX65162" s="3"/>
      <c r="EY65162" s="3"/>
      <c r="EZ65162" s="3"/>
      <c r="FA65162" s="3"/>
      <c r="FB65162" s="3"/>
      <c r="FC65162" s="3"/>
      <c r="FD65162" s="3"/>
      <c r="FE65162" s="3"/>
      <c r="FF65162" s="3"/>
      <c r="FG65162" s="3"/>
      <c r="FH65162" s="3"/>
      <c r="FI65162" s="3"/>
      <c r="FJ65162" s="3"/>
      <c r="FK65162" s="3"/>
      <c r="FL65162" s="3"/>
      <c r="FM65162" s="3"/>
      <c r="FN65162" s="3"/>
      <c r="FO65162" s="3"/>
      <c r="FP65162" s="3"/>
      <c r="FQ65162" s="3"/>
      <c r="FR65162" s="3"/>
      <c r="FS65162" s="3"/>
      <c r="FT65162" s="3"/>
      <c r="FU65162" s="3"/>
      <c r="FV65162" s="3"/>
      <c r="FW65162" s="3"/>
      <c r="FX65162" s="3"/>
      <c r="FY65162" s="3"/>
      <c r="FZ65162" s="3"/>
      <c r="GA65162" s="3"/>
      <c r="GB65162" s="3"/>
      <c r="GC65162" s="3"/>
    </row>
    <row r="65163" spans="1:185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  <c r="K65163" s="3"/>
      <c r="L65163" s="3"/>
      <c r="M65163" s="3"/>
      <c r="N65163" s="3"/>
      <c r="O65163" s="3"/>
      <c r="P65163" s="3"/>
      <c r="Q65163" s="3"/>
      <c r="R65163" s="3"/>
      <c r="S65163" s="3"/>
      <c r="T65163" s="3"/>
      <c r="U65163" s="3"/>
      <c r="V65163" s="3"/>
      <c r="W65163" s="3"/>
      <c r="X65163" s="3"/>
      <c r="Y65163" s="3"/>
      <c r="Z65163" s="3"/>
      <c r="AA65163" s="3"/>
      <c r="AB65163" s="3"/>
      <c r="AC65163" s="3"/>
      <c r="AD65163" s="3"/>
      <c r="AE65163" s="3"/>
      <c r="AF65163" s="3"/>
      <c r="AG65163" s="3"/>
      <c r="AH65163" s="3"/>
      <c r="AI65163" s="3"/>
      <c r="AJ65163" s="3"/>
      <c r="AK65163" s="3"/>
      <c r="AL65163" s="3"/>
      <c r="AM65163" s="3"/>
      <c r="AN65163" s="3"/>
      <c r="AO65163" s="3"/>
      <c r="AP65163" s="3"/>
      <c r="AQ65163" s="3"/>
      <c r="AR65163" s="3"/>
      <c r="AS65163" s="3"/>
      <c r="AT65163" s="3"/>
      <c r="AU65163" s="3"/>
      <c r="AV65163" s="3"/>
      <c r="AW65163" s="3"/>
      <c r="AX65163" s="3"/>
      <c r="AY65163" s="3"/>
      <c r="AZ65163" s="3"/>
      <c r="BA65163" s="3"/>
      <c r="BB65163" s="3"/>
      <c r="BC65163" s="3"/>
      <c r="BD65163" s="3"/>
      <c r="BE65163" s="3"/>
      <c r="BF65163" s="3"/>
      <c r="BG65163" s="3"/>
      <c r="BH65163" s="3"/>
      <c r="BI65163" s="3"/>
      <c r="BJ65163" s="3"/>
      <c r="BK65163" s="3"/>
      <c r="BL65163" s="3"/>
      <c r="BM65163" s="3"/>
      <c r="BN65163" s="3"/>
      <c r="BO65163" s="3"/>
      <c r="BP65163" s="3"/>
      <c r="BQ65163" s="3"/>
      <c r="BR65163" s="3"/>
      <c r="BS65163" s="3"/>
      <c r="BT65163" s="3"/>
      <c r="BU65163" s="3"/>
      <c r="BV65163" s="3"/>
      <c r="BW65163" s="3"/>
      <c r="BX65163" s="3"/>
      <c r="BY65163" s="3"/>
      <c r="BZ65163" s="3"/>
      <c r="CA65163" s="3"/>
      <c r="CB65163" s="3"/>
      <c r="CC65163" s="3"/>
      <c r="CD65163" s="3"/>
      <c r="CE65163" s="3"/>
      <c r="CF65163" s="3"/>
      <c r="CG65163" s="3"/>
      <c r="CH65163" s="3"/>
      <c r="CI65163" s="3"/>
      <c r="CJ65163" s="3"/>
      <c r="CK65163" s="3"/>
      <c r="CL65163" s="3"/>
      <c r="CM65163" s="3"/>
      <c r="CN65163" s="3"/>
      <c r="CO65163" s="3"/>
      <c r="CP65163" s="3"/>
      <c r="CQ65163" s="3"/>
      <c r="CR65163" s="3"/>
      <c r="CS65163" s="3"/>
      <c r="CT65163" s="3"/>
      <c r="CU65163" s="3"/>
      <c r="CV65163" s="3"/>
      <c r="CW65163" s="3"/>
      <c r="CX65163" s="3"/>
      <c r="CY65163" s="3"/>
      <c r="CZ65163" s="3"/>
      <c r="DA65163" s="3"/>
      <c r="DB65163" s="3"/>
      <c r="DC65163" s="3"/>
      <c r="DD65163" s="3"/>
      <c r="DE65163" s="3"/>
      <c r="DF65163" s="3"/>
      <c r="DG65163" s="3"/>
      <c r="DH65163" s="3"/>
      <c r="DI65163" s="3"/>
      <c r="DJ65163" s="3"/>
      <c r="DK65163" s="3"/>
      <c r="DL65163" s="3"/>
      <c r="DM65163" s="3"/>
      <c r="DN65163" s="3"/>
      <c r="DO65163" s="3"/>
      <c r="DP65163" s="3"/>
      <c r="DQ65163" s="3"/>
      <c r="DR65163" s="3"/>
      <c r="DS65163" s="3"/>
      <c r="DT65163" s="3"/>
      <c r="DU65163" s="3"/>
      <c r="DV65163" s="3"/>
      <c r="DW65163" s="3"/>
      <c r="DX65163" s="3"/>
      <c r="DY65163" s="3"/>
      <c r="DZ65163" s="3"/>
      <c r="EA65163" s="3"/>
      <c r="EB65163" s="3"/>
      <c r="EC65163" s="3"/>
      <c r="ED65163" s="3"/>
      <c r="EE65163" s="3"/>
      <c r="EF65163" s="3"/>
      <c r="EG65163" s="3"/>
      <c r="EH65163" s="3"/>
      <c r="EI65163" s="3"/>
      <c r="EJ65163" s="3"/>
      <c r="EK65163" s="3"/>
      <c r="EL65163" s="3"/>
      <c r="EM65163" s="3"/>
      <c r="EN65163" s="3"/>
      <c r="EO65163" s="3"/>
      <c r="EP65163" s="3"/>
      <c r="EQ65163" s="3"/>
      <c r="ER65163" s="3"/>
      <c r="ES65163" s="3"/>
      <c r="ET65163" s="3"/>
      <c r="EU65163" s="3"/>
      <c r="EV65163" s="3"/>
      <c r="EW65163" s="3"/>
      <c r="EX65163" s="3"/>
      <c r="EY65163" s="3"/>
      <c r="EZ65163" s="3"/>
      <c r="FA65163" s="3"/>
      <c r="FB65163" s="3"/>
      <c r="FC65163" s="3"/>
      <c r="FD65163" s="3"/>
      <c r="FE65163" s="3"/>
      <c r="FF65163" s="3"/>
      <c r="FG65163" s="3"/>
      <c r="FH65163" s="3"/>
      <c r="FI65163" s="3"/>
      <c r="FJ65163" s="3"/>
      <c r="FK65163" s="3"/>
      <c r="FL65163" s="3"/>
      <c r="FM65163" s="3"/>
      <c r="FN65163" s="3"/>
      <c r="FO65163" s="3"/>
      <c r="FP65163" s="3"/>
      <c r="FQ65163" s="3"/>
      <c r="FR65163" s="3"/>
      <c r="FS65163" s="3"/>
      <c r="FT65163" s="3"/>
      <c r="FU65163" s="3"/>
      <c r="FV65163" s="3"/>
      <c r="FW65163" s="3"/>
      <c r="FX65163" s="3"/>
      <c r="FY65163" s="3"/>
      <c r="FZ65163" s="3"/>
      <c r="GA65163" s="3"/>
      <c r="GB65163" s="3"/>
      <c r="GC65163" s="3"/>
    </row>
    <row r="65164" spans="1:185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  <c r="K65164" s="3"/>
      <c r="L65164" s="3"/>
      <c r="M65164" s="3"/>
      <c r="N65164" s="3"/>
      <c r="O65164" s="3"/>
      <c r="P65164" s="3"/>
      <c r="Q65164" s="3"/>
      <c r="R65164" s="3"/>
      <c r="S65164" s="3"/>
      <c r="T65164" s="3"/>
      <c r="U65164" s="3"/>
      <c r="V65164" s="3"/>
      <c r="W65164" s="3"/>
      <c r="X65164" s="3"/>
      <c r="Y65164" s="3"/>
      <c r="Z65164" s="3"/>
      <c r="AA65164" s="3"/>
      <c r="AB65164" s="3"/>
      <c r="AC65164" s="3"/>
      <c r="AD65164" s="3"/>
      <c r="AE65164" s="3"/>
      <c r="AF65164" s="3"/>
      <c r="AG65164" s="3"/>
      <c r="AH65164" s="3"/>
      <c r="AI65164" s="3"/>
      <c r="AJ65164" s="3"/>
      <c r="AK65164" s="3"/>
      <c r="AL65164" s="3"/>
      <c r="AM65164" s="3"/>
      <c r="AN65164" s="3"/>
      <c r="AO65164" s="3"/>
      <c r="AP65164" s="3"/>
      <c r="AQ65164" s="3"/>
      <c r="AR65164" s="3"/>
      <c r="AS65164" s="3"/>
      <c r="AT65164" s="3"/>
      <c r="AU65164" s="3"/>
      <c r="AV65164" s="3"/>
      <c r="AW65164" s="3"/>
      <c r="AX65164" s="3"/>
      <c r="AY65164" s="3"/>
      <c r="AZ65164" s="3"/>
      <c r="BA65164" s="3"/>
      <c r="BB65164" s="3"/>
      <c r="BC65164" s="3"/>
      <c r="BD65164" s="3"/>
      <c r="BE65164" s="3"/>
      <c r="BF65164" s="3"/>
      <c r="BG65164" s="3"/>
      <c r="BH65164" s="3"/>
      <c r="BI65164" s="3"/>
      <c r="BJ65164" s="3"/>
      <c r="BK65164" s="3"/>
      <c r="BL65164" s="3"/>
      <c r="BM65164" s="3"/>
      <c r="BN65164" s="3"/>
      <c r="BO65164" s="3"/>
      <c r="BP65164" s="3"/>
      <c r="BQ65164" s="3"/>
      <c r="BR65164" s="3"/>
      <c r="BS65164" s="3"/>
      <c r="BT65164" s="3"/>
      <c r="BU65164" s="3"/>
      <c r="BV65164" s="3"/>
      <c r="BW65164" s="3"/>
      <c r="BX65164" s="3"/>
      <c r="BY65164" s="3"/>
      <c r="BZ65164" s="3"/>
      <c r="CA65164" s="3"/>
      <c r="CB65164" s="3"/>
      <c r="CC65164" s="3"/>
      <c r="CD65164" s="3"/>
      <c r="CE65164" s="3"/>
      <c r="CF65164" s="3"/>
      <c r="CG65164" s="3"/>
      <c r="CH65164" s="3"/>
      <c r="CI65164" s="3"/>
      <c r="CJ65164" s="3"/>
      <c r="CK65164" s="3"/>
      <c r="CL65164" s="3"/>
      <c r="CM65164" s="3"/>
      <c r="CN65164" s="3"/>
      <c r="CO65164" s="3"/>
      <c r="CP65164" s="3"/>
      <c r="CQ65164" s="3"/>
      <c r="CR65164" s="3"/>
      <c r="CS65164" s="3"/>
      <c r="CT65164" s="3"/>
      <c r="CU65164" s="3"/>
      <c r="CV65164" s="3"/>
      <c r="CW65164" s="3"/>
      <c r="CX65164" s="3"/>
      <c r="CY65164" s="3"/>
      <c r="CZ65164" s="3"/>
      <c r="DA65164" s="3"/>
      <c r="DB65164" s="3"/>
      <c r="DC65164" s="3"/>
      <c r="DD65164" s="3"/>
      <c r="DE65164" s="3"/>
      <c r="DF65164" s="3"/>
      <c r="DG65164" s="3"/>
      <c r="DH65164" s="3"/>
      <c r="DI65164" s="3"/>
      <c r="DJ65164" s="3"/>
      <c r="DK65164" s="3"/>
      <c r="DL65164" s="3"/>
      <c r="DM65164" s="3"/>
      <c r="DN65164" s="3"/>
      <c r="DO65164" s="3"/>
      <c r="DP65164" s="3"/>
      <c r="DQ65164" s="3"/>
      <c r="DR65164" s="3"/>
      <c r="DS65164" s="3"/>
      <c r="DT65164" s="3"/>
      <c r="DU65164" s="3"/>
      <c r="DV65164" s="3"/>
      <c r="DW65164" s="3"/>
      <c r="DX65164" s="3"/>
      <c r="DY65164" s="3"/>
      <c r="DZ65164" s="3"/>
      <c r="EA65164" s="3"/>
      <c r="EB65164" s="3"/>
      <c r="EC65164" s="3"/>
      <c r="ED65164" s="3"/>
      <c r="EE65164" s="3"/>
      <c r="EF65164" s="3"/>
      <c r="EG65164" s="3"/>
      <c r="EH65164" s="3"/>
      <c r="EI65164" s="3"/>
      <c r="EJ65164" s="3"/>
      <c r="EK65164" s="3"/>
      <c r="EL65164" s="3"/>
      <c r="EM65164" s="3"/>
      <c r="EN65164" s="3"/>
      <c r="EO65164" s="3"/>
      <c r="EP65164" s="3"/>
      <c r="EQ65164" s="3"/>
      <c r="ER65164" s="3"/>
      <c r="ES65164" s="3"/>
      <c r="ET65164" s="3"/>
      <c r="EU65164" s="3"/>
      <c r="EV65164" s="3"/>
      <c r="EW65164" s="3"/>
      <c r="EX65164" s="3"/>
      <c r="EY65164" s="3"/>
      <c r="EZ65164" s="3"/>
      <c r="FA65164" s="3"/>
      <c r="FB65164" s="3"/>
      <c r="FC65164" s="3"/>
      <c r="FD65164" s="3"/>
      <c r="FE65164" s="3"/>
      <c r="FF65164" s="3"/>
      <c r="FG65164" s="3"/>
      <c r="FH65164" s="3"/>
      <c r="FI65164" s="3"/>
      <c r="FJ65164" s="3"/>
      <c r="FK65164" s="3"/>
      <c r="FL65164" s="3"/>
      <c r="FM65164" s="3"/>
      <c r="FN65164" s="3"/>
      <c r="FO65164" s="3"/>
      <c r="FP65164" s="3"/>
      <c r="FQ65164" s="3"/>
      <c r="FR65164" s="3"/>
      <c r="FS65164" s="3"/>
      <c r="FT65164" s="3"/>
      <c r="FU65164" s="3"/>
      <c r="FV65164" s="3"/>
      <c r="FW65164" s="3"/>
      <c r="FX65164" s="3"/>
      <c r="FY65164" s="3"/>
      <c r="FZ65164" s="3"/>
      <c r="GA65164" s="3"/>
      <c r="GB65164" s="3"/>
      <c r="GC65164" s="3"/>
    </row>
    <row r="65165" spans="1:185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  <c r="K65165" s="3"/>
      <c r="L65165" s="3"/>
      <c r="M65165" s="3"/>
      <c r="N65165" s="3"/>
      <c r="O65165" s="3"/>
      <c r="P65165" s="3"/>
      <c r="Q65165" s="3"/>
      <c r="R65165" s="3"/>
      <c r="S65165" s="3"/>
      <c r="T65165" s="3"/>
      <c r="U65165" s="3"/>
      <c r="V65165" s="3"/>
      <c r="W65165" s="3"/>
      <c r="X65165" s="3"/>
      <c r="Y65165" s="3"/>
      <c r="Z65165" s="3"/>
      <c r="AA65165" s="3"/>
      <c r="AB65165" s="3"/>
      <c r="AC65165" s="3"/>
      <c r="AD65165" s="3"/>
      <c r="AE65165" s="3"/>
      <c r="AF65165" s="3"/>
      <c r="AG65165" s="3"/>
      <c r="AH65165" s="3"/>
      <c r="AI65165" s="3"/>
      <c r="AJ65165" s="3"/>
      <c r="AK65165" s="3"/>
      <c r="AL65165" s="3"/>
      <c r="AM65165" s="3"/>
      <c r="AN65165" s="3"/>
      <c r="AO65165" s="3"/>
      <c r="AP65165" s="3"/>
      <c r="AQ65165" s="3"/>
      <c r="AR65165" s="3"/>
      <c r="AS65165" s="3"/>
      <c r="AT65165" s="3"/>
      <c r="AU65165" s="3"/>
      <c r="AV65165" s="3"/>
      <c r="AW65165" s="3"/>
      <c r="AX65165" s="3"/>
      <c r="AY65165" s="3"/>
      <c r="AZ65165" s="3"/>
      <c r="BA65165" s="3"/>
      <c r="BB65165" s="3"/>
      <c r="BC65165" s="3"/>
      <c r="BD65165" s="3"/>
      <c r="BE65165" s="3"/>
      <c r="BF65165" s="3"/>
      <c r="BG65165" s="3"/>
      <c r="BH65165" s="3"/>
      <c r="BI65165" s="3"/>
      <c r="BJ65165" s="3"/>
      <c r="BK65165" s="3"/>
      <c r="BL65165" s="3"/>
      <c r="BM65165" s="3"/>
      <c r="BN65165" s="3"/>
      <c r="BO65165" s="3"/>
      <c r="BP65165" s="3"/>
      <c r="BQ65165" s="3"/>
      <c r="BR65165" s="3"/>
      <c r="BS65165" s="3"/>
      <c r="BT65165" s="3"/>
      <c r="BU65165" s="3"/>
      <c r="BV65165" s="3"/>
      <c r="BW65165" s="3"/>
      <c r="BX65165" s="3"/>
      <c r="BY65165" s="3"/>
      <c r="BZ65165" s="3"/>
      <c r="CA65165" s="3"/>
      <c r="CB65165" s="3"/>
      <c r="CC65165" s="3"/>
      <c r="CD65165" s="3"/>
      <c r="CE65165" s="3"/>
      <c r="CF65165" s="3"/>
      <c r="CG65165" s="3"/>
      <c r="CH65165" s="3"/>
      <c r="CI65165" s="3"/>
      <c r="CJ65165" s="3"/>
      <c r="CK65165" s="3"/>
      <c r="CL65165" s="3"/>
      <c r="CM65165" s="3"/>
      <c r="CN65165" s="3"/>
      <c r="CO65165" s="3"/>
      <c r="CP65165" s="3"/>
      <c r="CQ65165" s="3"/>
      <c r="CR65165" s="3"/>
      <c r="CS65165" s="3"/>
      <c r="CT65165" s="3"/>
      <c r="CU65165" s="3"/>
      <c r="CV65165" s="3"/>
      <c r="CW65165" s="3"/>
      <c r="CX65165" s="3"/>
      <c r="CY65165" s="3"/>
      <c r="CZ65165" s="3"/>
      <c r="DA65165" s="3"/>
      <c r="DB65165" s="3"/>
      <c r="DC65165" s="3"/>
      <c r="DD65165" s="3"/>
      <c r="DE65165" s="3"/>
      <c r="DF65165" s="3"/>
      <c r="DG65165" s="3"/>
      <c r="DH65165" s="3"/>
      <c r="DI65165" s="3"/>
      <c r="DJ65165" s="3"/>
      <c r="DK65165" s="3"/>
      <c r="DL65165" s="3"/>
      <c r="DM65165" s="3"/>
      <c r="DN65165" s="3"/>
      <c r="DO65165" s="3"/>
      <c r="DP65165" s="3"/>
      <c r="DQ65165" s="3"/>
      <c r="DR65165" s="3"/>
      <c r="DS65165" s="3"/>
      <c r="DT65165" s="3"/>
      <c r="DU65165" s="3"/>
      <c r="DV65165" s="3"/>
      <c r="DW65165" s="3"/>
      <c r="DX65165" s="3"/>
      <c r="DY65165" s="3"/>
      <c r="DZ65165" s="3"/>
      <c r="EA65165" s="3"/>
      <c r="EB65165" s="3"/>
      <c r="EC65165" s="3"/>
      <c r="ED65165" s="3"/>
      <c r="EE65165" s="3"/>
      <c r="EF65165" s="3"/>
      <c r="EG65165" s="3"/>
      <c r="EH65165" s="3"/>
      <c r="EI65165" s="3"/>
      <c r="EJ65165" s="3"/>
      <c r="EK65165" s="3"/>
      <c r="EL65165" s="3"/>
      <c r="EM65165" s="3"/>
      <c r="EN65165" s="3"/>
      <c r="EO65165" s="3"/>
      <c r="EP65165" s="3"/>
      <c r="EQ65165" s="3"/>
      <c r="ER65165" s="3"/>
      <c r="ES65165" s="3"/>
      <c r="ET65165" s="3"/>
      <c r="EU65165" s="3"/>
      <c r="EV65165" s="3"/>
      <c r="EW65165" s="3"/>
      <c r="EX65165" s="3"/>
      <c r="EY65165" s="3"/>
      <c r="EZ65165" s="3"/>
      <c r="FA65165" s="3"/>
      <c r="FB65165" s="3"/>
      <c r="FC65165" s="3"/>
      <c r="FD65165" s="3"/>
      <c r="FE65165" s="3"/>
      <c r="FF65165" s="3"/>
      <c r="FG65165" s="3"/>
      <c r="FH65165" s="3"/>
      <c r="FI65165" s="3"/>
      <c r="FJ65165" s="3"/>
      <c r="FK65165" s="3"/>
      <c r="FL65165" s="3"/>
      <c r="FM65165" s="3"/>
      <c r="FN65165" s="3"/>
      <c r="FO65165" s="3"/>
      <c r="FP65165" s="3"/>
      <c r="FQ65165" s="3"/>
      <c r="FR65165" s="3"/>
      <c r="FS65165" s="3"/>
      <c r="FT65165" s="3"/>
      <c r="FU65165" s="3"/>
      <c r="FV65165" s="3"/>
      <c r="FW65165" s="3"/>
      <c r="FX65165" s="3"/>
      <c r="FY65165" s="3"/>
      <c r="FZ65165" s="3"/>
      <c r="GA65165" s="3"/>
      <c r="GB65165" s="3"/>
      <c r="GC65165" s="3"/>
    </row>
    <row r="65166" spans="1:185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  <c r="K65166" s="3"/>
      <c r="L65166" s="3"/>
      <c r="M65166" s="3"/>
      <c r="N65166" s="3"/>
      <c r="O65166" s="3"/>
      <c r="P65166" s="3"/>
      <c r="Q65166" s="3"/>
      <c r="R65166" s="3"/>
      <c r="S65166" s="3"/>
      <c r="T65166" s="3"/>
      <c r="U65166" s="3"/>
      <c r="V65166" s="3"/>
      <c r="W65166" s="3"/>
      <c r="X65166" s="3"/>
      <c r="Y65166" s="3"/>
      <c r="Z65166" s="3"/>
      <c r="AA65166" s="3"/>
      <c r="AB65166" s="3"/>
      <c r="AC65166" s="3"/>
      <c r="AD65166" s="3"/>
      <c r="AE65166" s="3"/>
      <c r="AF65166" s="3"/>
      <c r="AG65166" s="3"/>
      <c r="AH65166" s="3"/>
      <c r="AI65166" s="3"/>
      <c r="AJ65166" s="3"/>
      <c r="AK65166" s="3"/>
      <c r="AL65166" s="3"/>
      <c r="AM65166" s="3"/>
      <c r="AN65166" s="3"/>
      <c r="AO65166" s="3"/>
      <c r="AP65166" s="3"/>
      <c r="AQ65166" s="3"/>
      <c r="AR65166" s="3"/>
      <c r="AS65166" s="3"/>
      <c r="AT65166" s="3"/>
      <c r="AU65166" s="3"/>
      <c r="AV65166" s="3"/>
      <c r="AW65166" s="3"/>
      <c r="AX65166" s="3"/>
      <c r="AY65166" s="3"/>
      <c r="AZ65166" s="3"/>
      <c r="BA65166" s="3"/>
      <c r="BB65166" s="3"/>
      <c r="BC65166" s="3"/>
      <c r="BD65166" s="3"/>
      <c r="BE65166" s="3"/>
      <c r="BF65166" s="3"/>
      <c r="BG65166" s="3"/>
      <c r="BH65166" s="3"/>
      <c r="BI65166" s="3"/>
      <c r="BJ65166" s="3"/>
      <c r="BK65166" s="3"/>
      <c r="BL65166" s="3"/>
      <c r="BM65166" s="3"/>
      <c r="BN65166" s="3"/>
      <c r="BO65166" s="3"/>
      <c r="BP65166" s="3"/>
      <c r="BQ65166" s="3"/>
      <c r="BR65166" s="3"/>
      <c r="BS65166" s="3"/>
      <c r="BT65166" s="3"/>
      <c r="BU65166" s="3"/>
      <c r="BV65166" s="3"/>
      <c r="BW65166" s="3"/>
      <c r="BX65166" s="3"/>
      <c r="BY65166" s="3"/>
      <c r="BZ65166" s="3"/>
      <c r="CA65166" s="3"/>
      <c r="CB65166" s="3"/>
      <c r="CC65166" s="3"/>
      <c r="CD65166" s="3"/>
      <c r="CE65166" s="3"/>
      <c r="CF65166" s="3"/>
      <c r="CG65166" s="3"/>
      <c r="CH65166" s="3"/>
      <c r="CI65166" s="3"/>
      <c r="CJ65166" s="3"/>
      <c r="CK65166" s="3"/>
      <c r="CL65166" s="3"/>
      <c r="CM65166" s="3"/>
      <c r="CN65166" s="3"/>
      <c r="CO65166" s="3"/>
      <c r="CP65166" s="3"/>
      <c r="CQ65166" s="3"/>
      <c r="CR65166" s="3"/>
      <c r="CS65166" s="3"/>
      <c r="CT65166" s="3"/>
      <c r="CU65166" s="3"/>
      <c r="CV65166" s="3"/>
      <c r="CW65166" s="3"/>
      <c r="CX65166" s="3"/>
      <c r="CY65166" s="3"/>
      <c r="CZ65166" s="3"/>
      <c r="DA65166" s="3"/>
      <c r="DB65166" s="3"/>
      <c r="DC65166" s="3"/>
      <c r="DD65166" s="3"/>
      <c r="DE65166" s="3"/>
      <c r="DF65166" s="3"/>
      <c r="DG65166" s="3"/>
      <c r="DH65166" s="3"/>
      <c r="DI65166" s="3"/>
      <c r="DJ65166" s="3"/>
      <c r="DK65166" s="3"/>
      <c r="DL65166" s="3"/>
      <c r="DM65166" s="3"/>
      <c r="DN65166" s="3"/>
      <c r="DO65166" s="3"/>
      <c r="DP65166" s="3"/>
      <c r="DQ65166" s="3"/>
      <c r="DR65166" s="3"/>
      <c r="DS65166" s="3"/>
      <c r="DT65166" s="3"/>
      <c r="DU65166" s="3"/>
      <c r="DV65166" s="3"/>
      <c r="DW65166" s="3"/>
      <c r="DX65166" s="3"/>
      <c r="DY65166" s="3"/>
      <c r="DZ65166" s="3"/>
      <c r="EA65166" s="3"/>
      <c r="EB65166" s="3"/>
      <c r="EC65166" s="3"/>
      <c r="ED65166" s="3"/>
      <c r="EE65166" s="3"/>
      <c r="EF65166" s="3"/>
      <c r="EG65166" s="3"/>
      <c r="EH65166" s="3"/>
      <c r="EI65166" s="3"/>
      <c r="EJ65166" s="3"/>
      <c r="EK65166" s="3"/>
      <c r="EL65166" s="3"/>
      <c r="EM65166" s="3"/>
      <c r="EN65166" s="3"/>
      <c r="EO65166" s="3"/>
      <c r="EP65166" s="3"/>
      <c r="EQ65166" s="3"/>
      <c r="ER65166" s="3"/>
      <c r="ES65166" s="3"/>
      <c r="ET65166" s="3"/>
      <c r="EU65166" s="3"/>
      <c r="EV65166" s="3"/>
      <c r="EW65166" s="3"/>
      <c r="EX65166" s="3"/>
      <c r="EY65166" s="3"/>
      <c r="EZ65166" s="3"/>
      <c r="FA65166" s="3"/>
      <c r="FB65166" s="3"/>
      <c r="FC65166" s="3"/>
      <c r="FD65166" s="3"/>
      <c r="FE65166" s="3"/>
      <c r="FF65166" s="3"/>
      <c r="FG65166" s="3"/>
      <c r="FH65166" s="3"/>
      <c r="FI65166" s="3"/>
      <c r="FJ65166" s="3"/>
      <c r="FK65166" s="3"/>
      <c r="FL65166" s="3"/>
      <c r="FM65166" s="3"/>
      <c r="FN65166" s="3"/>
      <c r="FO65166" s="3"/>
      <c r="FP65166" s="3"/>
      <c r="FQ65166" s="3"/>
      <c r="FR65166" s="3"/>
      <c r="FS65166" s="3"/>
      <c r="FT65166" s="3"/>
      <c r="FU65166" s="3"/>
      <c r="FV65166" s="3"/>
      <c r="FW65166" s="3"/>
      <c r="FX65166" s="3"/>
      <c r="FY65166" s="3"/>
      <c r="FZ65166" s="3"/>
      <c r="GA65166" s="3"/>
      <c r="GB65166" s="3"/>
      <c r="GC65166" s="3"/>
    </row>
    <row r="65167" spans="1:185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  <c r="K65167" s="3"/>
      <c r="L65167" s="3"/>
      <c r="M65167" s="3"/>
      <c r="N65167" s="3"/>
      <c r="O65167" s="3"/>
      <c r="P65167" s="3"/>
      <c r="Q65167" s="3"/>
      <c r="R65167" s="3"/>
      <c r="S65167" s="3"/>
      <c r="T65167" s="3"/>
      <c r="U65167" s="3"/>
      <c r="V65167" s="3"/>
      <c r="W65167" s="3"/>
      <c r="X65167" s="3"/>
      <c r="Y65167" s="3"/>
      <c r="Z65167" s="3"/>
      <c r="AA65167" s="3"/>
      <c r="AB65167" s="3"/>
      <c r="AC65167" s="3"/>
      <c r="AD65167" s="3"/>
      <c r="AE65167" s="3"/>
      <c r="AF65167" s="3"/>
      <c r="AG65167" s="3"/>
      <c r="AH65167" s="3"/>
      <c r="AI65167" s="3"/>
      <c r="AJ65167" s="3"/>
      <c r="AK65167" s="3"/>
      <c r="AL65167" s="3"/>
      <c r="AM65167" s="3"/>
      <c r="AN65167" s="3"/>
      <c r="AO65167" s="3"/>
      <c r="AP65167" s="3"/>
      <c r="AQ65167" s="3"/>
      <c r="AR65167" s="3"/>
      <c r="AS65167" s="3"/>
      <c r="AT65167" s="3"/>
      <c r="AU65167" s="3"/>
      <c r="AV65167" s="3"/>
      <c r="AW65167" s="3"/>
      <c r="AX65167" s="3"/>
      <c r="AY65167" s="3"/>
      <c r="AZ65167" s="3"/>
      <c r="BA65167" s="3"/>
      <c r="BB65167" s="3"/>
      <c r="BC65167" s="3"/>
      <c r="BD65167" s="3"/>
      <c r="BE65167" s="3"/>
      <c r="BF65167" s="3"/>
      <c r="BG65167" s="3"/>
      <c r="BH65167" s="3"/>
      <c r="BI65167" s="3"/>
      <c r="BJ65167" s="3"/>
      <c r="BK65167" s="3"/>
      <c r="BL65167" s="3"/>
      <c r="BM65167" s="3"/>
      <c r="BN65167" s="3"/>
      <c r="BO65167" s="3"/>
      <c r="BP65167" s="3"/>
      <c r="BQ65167" s="3"/>
      <c r="BR65167" s="3"/>
      <c r="BS65167" s="3"/>
      <c r="BT65167" s="3"/>
      <c r="BU65167" s="3"/>
      <c r="BV65167" s="3"/>
      <c r="BW65167" s="3"/>
      <c r="BX65167" s="3"/>
      <c r="BY65167" s="3"/>
      <c r="BZ65167" s="3"/>
      <c r="CA65167" s="3"/>
      <c r="CB65167" s="3"/>
      <c r="CC65167" s="3"/>
      <c r="CD65167" s="3"/>
      <c r="CE65167" s="3"/>
      <c r="CF65167" s="3"/>
      <c r="CG65167" s="3"/>
      <c r="CH65167" s="3"/>
      <c r="CI65167" s="3"/>
      <c r="CJ65167" s="3"/>
      <c r="CK65167" s="3"/>
      <c r="CL65167" s="3"/>
      <c r="CM65167" s="3"/>
      <c r="CN65167" s="3"/>
      <c r="CO65167" s="3"/>
      <c r="CP65167" s="3"/>
      <c r="CQ65167" s="3"/>
      <c r="CR65167" s="3"/>
      <c r="CS65167" s="3"/>
      <c r="CT65167" s="3"/>
      <c r="CU65167" s="3"/>
      <c r="CV65167" s="3"/>
      <c r="CW65167" s="3"/>
      <c r="CX65167" s="3"/>
      <c r="CY65167" s="3"/>
      <c r="CZ65167" s="3"/>
      <c r="DA65167" s="3"/>
      <c r="DB65167" s="3"/>
      <c r="DC65167" s="3"/>
      <c r="DD65167" s="3"/>
      <c r="DE65167" s="3"/>
      <c r="DF65167" s="3"/>
      <c r="DG65167" s="3"/>
      <c r="DH65167" s="3"/>
      <c r="DI65167" s="3"/>
      <c r="DJ65167" s="3"/>
      <c r="DK65167" s="3"/>
      <c r="DL65167" s="3"/>
      <c r="DM65167" s="3"/>
      <c r="DN65167" s="3"/>
      <c r="DO65167" s="3"/>
      <c r="DP65167" s="3"/>
      <c r="DQ65167" s="3"/>
      <c r="DR65167" s="3"/>
      <c r="DS65167" s="3"/>
      <c r="DT65167" s="3"/>
      <c r="DU65167" s="3"/>
      <c r="DV65167" s="3"/>
      <c r="DW65167" s="3"/>
      <c r="DX65167" s="3"/>
      <c r="DY65167" s="3"/>
      <c r="DZ65167" s="3"/>
      <c r="EA65167" s="3"/>
      <c r="EB65167" s="3"/>
      <c r="EC65167" s="3"/>
      <c r="ED65167" s="3"/>
      <c r="EE65167" s="3"/>
      <c r="EF65167" s="3"/>
      <c r="EG65167" s="3"/>
      <c r="EH65167" s="3"/>
      <c r="EI65167" s="3"/>
      <c r="EJ65167" s="3"/>
      <c r="EK65167" s="3"/>
      <c r="EL65167" s="3"/>
      <c r="EM65167" s="3"/>
      <c r="EN65167" s="3"/>
      <c r="EO65167" s="3"/>
      <c r="EP65167" s="3"/>
      <c r="EQ65167" s="3"/>
      <c r="ER65167" s="3"/>
      <c r="ES65167" s="3"/>
      <c r="ET65167" s="3"/>
      <c r="EU65167" s="3"/>
      <c r="EV65167" s="3"/>
      <c r="EW65167" s="3"/>
      <c r="EX65167" s="3"/>
      <c r="EY65167" s="3"/>
      <c r="EZ65167" s="3"/>
      <c r="FA65167" s="3"/>
      <c r="FB65167" s="3"/>
      <c r="FC65167" s="3"/>
      <c r="FD65167" s="3"/>
      <c r="FE65167" s="3"/>
      <c r="FF65167" s="3"/>
      <c r="FG65167" s="3"/>
      <c r="FH65167" s="3"/>
      <c r="FI65167" s="3"/>
      <c r="FJ65167" s="3"/>
      <c r="FK65167" s="3"/>
      <c r="FL65167" s="3"/>
      <c r="FM65167" s="3"/>
      <c r="FN65167" s="3"/>
      <c r="FO65167" s="3"/>
      <c r="FP65167" s="3"/>
      <c r="FQ65167" s="3"/>
      <c r="FR65167" s="3"/>
      <c r="FS65167" s="3"/>
      <c r="FT65167" s="3"/>
      <c r="FU65167" s="3"/>
      <c r="FV65167" s="3"/>
      <c r="FW65167" s="3"/>
      <c r="FX65167" s="3"/>
      <c r="FY65167" s="3"/>
      <c r="FZ65167" s="3"/>
      <c r="GA65167" s="3"/>
      <c r="GB65167" s="3"/>
      <c r="GC65167" s="3"/>
    </row>
    <row r="65168" spans="1:185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  <c r="K65168" s="3"/>
      <c r="L65168" s="3"/>
      <c r="M65168" s="3"/>
      <c r="N65168" s="3"/>
      <c r="O65168" s="3"/>
      <c r="P65168" s="3"/>
      <c r="Q65168" s="3"/>
      <c r="R65168" s="3"/>
      <c r="S65168" s="3"/>
      <c r="T65168" s="3"/>
      <c r="U65168" s="3"/>
      <c r="V65168" s="3"/>
      <c r="W65168" s="3"/>
      <c r="X65168" s="3"/>
      <c r="Y65168" s="3"/>
      <c r="Z65168" s="3"/>
      <c r="AA65168" s="3"/>
      <c r="AB65168" s="3"/>
      <c r="AC65168" s="3"/>
      <c r="AD65168" s="3"/>
      <c r="AE65168" s="3"/>
      <c r="AF65168" s="3"/>
      <c r="AG65168" s="3"/>
      <c r="AH65168" s="3"/>
      <c r="AI65168" s="3"/>
      <c r="AJ65168" s="3"/>
      <c r="AK65168" s="3"/>
      <c r="AL65168" s="3"/>
      <c r="AM65168" s="3"/>
      <c r="AN65168" s="3"/>
      <c r="AO65168" s="3"/>
      <c r="AP65168" s="3"/>
      <c r="AQ65168" s="3"/>
      <c r="AR65168" s="3"/>
      <c r="AS65168" s="3"/>
      <c r="AT65168" s="3"/>
      <c r="AU65168" s="3"/>
      <c r="AV65168" s="3"/>
      <c r="AW65168" s="3"/>
      <c r="AX65168" s="3"/>
      <c r="AY65168" s="3"/>
      <c r="AZ65168" s="3"/>
      <c r="BA65168" s="3"/>
      <c r="BB65168" s="3"/>
      <c r="BC65168" s="3"/>
      <c r="BD65168" s="3"/>
      <c r="BE65168" s="3"/>
      <c r="BF65168" s="3"/>
      <c r="BG65168" s="3"/>
      <c r="BH65168" s="3"/>
      <c r="BI65168" s="3"/>
      <c r="BJ65168" s="3"/>
      <c r="BK65168" s="3"/>
      <c r="BL65168" s="3"/>
      <c r="BM65168" s="3"/>
      <c r="BN65168" s="3"/>
      <c r="BO65168" s="3"/>
      <c r="BP65168" s="3"/>
      <c r="BQ65168" s="3"/>
      <c r="BR65168" s="3"/>
      <c r="BS65168" s="3"/>
      <c r="BT65168" s="3"/>
      <c r="BU65168" s="3"/>
      <c r="BV65168" s="3"/>
      <c r="BW65168" s="3"/>
      <c r="BX65168" s="3"/>
      <c r="BY65168" s="3"/>
      <c r="BZ65168" s="3"/>
      <c r="CA65168" s="3"/>
      <c r="CB65168" s="3"/>
      <c r="CC65168" s="3"/>
      <c r="CD65168" s="3"/>
      <c r="CE65168" s="3"/>
      <c r="CF65168" s="3"/>
      <c r="CG65168" s="3"/>
      <c r="CH65168" s="3"/>
      <c r="CI65168" s="3"/>
      <c r="CJ65168" s="3"/>
      <c r="CK65168" s="3"/>
      <c r="CL65168" s="3"/>
      <c r="CM65168" s="3"/>
      <c r="CN65168" s="3"/>
      <c r="CO65168" s="3"/>
      <c r="CP65168" s="3"/>
      <c r="CQ65168" s="3"/>
      <c r="CR65168" s="3"/>
      <c r="CS65168" s="3"/>
      <c r="CT65168" s="3"/>
      <c r="CU65168" s="3"/>
      <c r="CV65168" s="3"/>
      <c r="CW65168" s="3"/>
      <c r="CX65168" s="3"/>
      <c r="CY65168" s="3"/>
      <c r="CZ65168" s="3"/>
      <c r="DA65168" s="3"/>
      <c r="DB65168" s="3"/>
      <c r="DC65168" s="3"/>
      <c r="DD65168" s="3"/>
      <c r="DE65168" s="3"/>
      <c r="DF65168" s="3"/>
      <c r="DG65168" s="3"/>
      <c r="DH65168" s="3"/>
      <c r="DI65168" s="3"/>
      <c r="DJ65168" s="3"/>
      <c r="DK65168" s="3"/>
      <c r="DL65168" s="3"/>
      <c r="DM65168" s="3"/>
      <c r="DN65168" s="3"/>
      <c r="DO65168" s="3"/>
      <c r="DP65168" s="3"/>
      <c r="DQ65168" s="3"/>
      <c r="DR65168" s="3"/>
      <c r="DS65168" s="3"/>
      <c r="DT65168" s="3"/>
      <c r="DU65168" s="3"/>
      <c r="DV65168" s="3"/>
      <c r="DW65168" s="3"/>
      <c r="DX65168" s="3"/>
      <c r="DY65168" s="3"/>
      <c r="DZ65168" s="3"/>
      <c r="EA65168" s="3"/>
      <c r="EB65168" s="3"/>
      <c r="EC65168" s="3"/>
      <c r="ED65168" s="3"/>
      <c r="EE65168" s="3"/>
      <c r="EF65168" s="3"/>
      <c r="EG65168" s="3"/>
      <c r="EH65168" s="3"/>
      <c r="EI65168" s="3"/>
      <c r="EJ65168" s="3"/>
      <c r="EK65168" s="3"/>
      <c r="EL65168" s="3"/>
      <c r="EM65168" s="3"/>
      <c r="EN65168" s="3"/>
      <c r="EO65168" s="3"/>
      <c r="EP65168" s="3"/>
      <c r="EQ65168" s="3"/>
      <c r="ER65168" s="3"/>
      <c r="ES65168" s="3"/>
      <c r="ET65168" s="3"/>
      <c r="EU65168" s="3"/>
      <c r="EV65168" s="3"/>
      <c r="EW65168" s="3"/>
      <c r="EX65168" s="3"/>
      <c r="EY65168" s="3"/>
      <c r="EZ65168" s="3"/>
      <c r="FA65168" s="3"/>
      <c r="FB65168" s="3"/>
      <c r="FC65168" s="3"/>
      <c r="FD65168" s="3"/>
      <c r="FE65168" s="3"/>
      <c r="FF65168" s="3"/>
      <c r="FG65168" s="3"/>
      <c r="FH65168" s="3"/>
      <c r="FI65168" s="3"/>
      <c r="FJ65168" s="3"/>
      <c r="FK65168" s="3"/>
      <c r="FL65168" s="3"/>
      <c r="FM65168" s="3"/>
      <c r="FN65168" s="3"/>
      <c r="FO65168" s="3"/>
      <c r="FP65168" s="3"/>
      <c r="FQ65168" s="3"/>
      <c r="FR65168" s="3"/>
      <c r="FS65168" s="3"/>
      <c r="FT65168" s="3"/>
      <c r="FU65168" s="3"/>
      <c r="FV65168" s="3"/>
      <c r="FW65168" s="3"/>
      <c r="FX65168" s="3"/>
      <c r="FY65168" s="3"/>
      <c r="FZ65168" s="3"/>
      <c r="GA65168" s="3"/>
      <c r="GB65168" s="3"/>
      <c r="GC65168" s="3"/>
    </row>
    <row r="65169" spans="1:185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  <c r="K65169" s="3"/>
      <c r="L65169" s="3"/>
      <c r="M65169" s="3"/>
      <c r="N65169" s="3"/>
      <c r="O65169" s="3"/>
      <c r="P65169" s="3"/>
      <c r="Q65169" s="3"/>
      <c r="R65169" s="3"/>
      <c r="S65169" s="3"/>
      <c r="T65169" s="3"/>
      <c r="U65169" s="3"/>
      <c r="V65169" s="3"/>
      <c r="W65169" s="3"/>
      <c r="X65169" s="3"/>
      <c r="Y65169" s="3"/>
      <c r="Z65169" s="3"/>
      <c r="AA65169" s="3"/>
      <c r="AB65169" s="3"/>
      <c r="AC65169" s="3"/>
      <c r="AD65169" s="3"/>
      <c r="AE65169" s="3"/>
      <c r="AF65169" s="3"/>
      <c r="AG65169" s="3"/>
      <c r="AH65169" s="3"/>
      <c r="AI65169" s="3"/>
      <c r="AJ65169" s="3"/>
      <c r="AK65169" s="3"/>
      <c r="AL65169" s="3"/>
      <c r="AM65169" s="3"/>
      <c r="AN65169" s="3"/>
      <c r="AO65169" s="3"/>
      <c r="AP65169" s="3"/>
      <c r="AQ65169" s="3"/>
      <c r="AR65169" s="3"/>
      <c r="AS65169" s="3"/>
      <c r="AT65169" s="3"/>
      <c r="AU65169" s="3"/>
      <c r="AV65169" s="3"/>
      <c r="AW65169" s="3"/>
      <c r="AX65169" s="3"/>
      <c r="AY65169" s="3"/>
      <c r="AZ65169" s="3"/>
      <c r="BA65169" s="3"/>
      <c r="BB65169" s="3"/>
      <c r="BC65169" s="3"/>
      <c r="BD65169" s="3"/>
      <c r="BE65169" s="3"/>
      <c r="BF65169" s="3"/>
      <c r="BG65169" s="3"/>
      <c r="BH65169" s="3"/>
      <c r="BI65169" s="3"/>
      <c r="BJ65169" s="3"/>
      <c r="BK65169" s="3"/>
      <c r="BL65169" s="3"/>
      <c r="BM65169" s="3"/>
      <c r="BN65169" s="3"/>
      <c r="BO65169" s="3"/>
      <c r="BP65169" s="3"/>
      <c r="BQ65169" s="3"/>
      <c r="BR65169" s="3"/>
      <c r="BS65169" s="3"/>
      <c r="BT65169" s="3"/>
      <c r="BU65169" s="3"/>
      <c r="BV65169" s="3"/>
      <c r="BW65169" s="3"/>
      <c r="BX65169" s="3"/>
      <c r="BY65169" s="3"/>
      <c r="BZ65169" s="3"/>
      <c r="CA65169" s="3"/>
      <c r="CB65169" s="3"/>
      <c r="CC65169" s="3"/>
      <c r="CD65169" s="3"/>
      <c r="CE65169" s="3"/>
      <c r="CF65169" s="3"/>
      <c r="CG65169" s="3"/>
      <c r="CH65169" s="3"/>
      <c r="CI65169" s="3"/>
      <c r="CJ65169" s="3"/>
      <c r="CK65169" s="3"/>
      <c r="CL65169" s="3"/>
      <c r="CM65169" s="3"/>
      <c r="CN65169" s="3"/>
      <c r="CO65169" s="3"/>
      <c r="CP65169" s="3"/>
      <c r="CQ65169" s="3"/>
      <c r="CR65169" s="3"/>
      <c r="CS65169" s="3"/>
      <c r="CT65169" s="3"/>
      <c r="CU65169" s="3"/>
      <c r="CV65169" s="3"/>
      <c r="CW65169" s="3"/>
      <c r="CX65169" s="3"/>
      <c r="CY65169" s="3"/>
      <c r="CZ65169" s="3"/>
      <c r="DA65169" s="3"/>
      <c r="DB65169" s="3"/>
      <c r="DC65169" s="3"/>
      <c r="DD65169" s="3"/>
      <c r="DE65169" s="3"/>
      <c r="DF65169" s="3"/>
      <c r="DG65169" s="3"/>
      <c r="DH65169" s="3"/>
      <c r="DI65169" s="3"/>
      <c r="DJ65169" s="3"/>
      <c r="DK65169" s="3"/>
      <c r="DL65169" s="3"/>
      <c r="DM65169" s="3"/>
      <c r="DN65169" s="3"/>
      <c r="DO65169" s="3"/>
      <c r="DP65169" s="3"/>
      <c r="DQ65169" s="3"/>
      <c r="DR65169" s="3"/>
      <c r="DS65169" s="3"/>
      <c r="DT65169" s="3"/>
      <c r="DU65169" s="3"/>
      <c r="DV65169" s="3"/>
      <c r="DW65169" s="3"/>
      <c r="DX65169" s="3"/>
      <c r="DY65169" s="3"/>
      <c r="DZ65169" s="3"/>
      <c r="EA65169" s="3"/>
      <c r="EB65169" s="3"/>
      <c r="EC65169" s="3"/>
      <c r="ED65169" s="3"/>
      <c r="EE65169" s="3"/>
      <c r="EF65169" s="3"/>
      <c r="EG65169" s="3"/>
      <c r="EH65169" s="3"/>
      <c r="EI65169" s="3"/>
      <c r="EJ65169" s="3"/>
      <c r="EK65169" s="3"/>
      <c r="EL65169" s="3"/>
      <c r="EM65169" s="3"/>
      <c r="EN65169" s="3"/>
      <c r="EO65169" s="3"/>
      <c r="EP65169" s="3"/>
      <c r="EQ65169" s="3"/>
      <c r="ER65169" s="3"/>
      <c r="ES65169" s="3"/>
      <c r="ET65169" s="3"/>
      <c r="EU65169" s="3"/>
      <c r="EV65169" s="3"/>
      <c r="EW65169" s="3"/>
      <c r="EX65169" s="3"/>
      <c r="EY65169" s="3"/>
      <c r="EZ65169" s="3"/>
      <c r="FA65169" s="3"/>
      <c r="FB65169" s="3"/>
      <c r="FC65169" s="3"/>
      <c r="FD65169" s="3"/>
      <c r="FE65169" s="3"/>
      <c r="FF65169" s="3"/>
      <c r="FG65169" s="3"/>
      <c r="FH65169" s="3"/>
      <c r="FI65169" s="3"/>
      <c r="FJ65169" s="3"/>
      <c r="FK65169" s="3"/>
      <c r="FL65169" s="3"/>
      <c r="FM65169" s="3"/>
      <c r="FN65169" s="3"/>
      <c r="FO65169" s="3"/>
      <c r="FP65169" s="3"/>
      <c r="FQ65169" s="3"/>
      <c r="FR65169" s="3"/>
      <c r="FS65169" s="3"/>
      <c r="FT65169" s="3"/>
      <c r="FU65169" s="3"/>
      <c r="FV65169" s="3"/>
      <c r="FW65169" s="3"/>
      <c r="FX65169" s="3"/>
      <c r="FY65169" s="3"/>
      <c r="FZ65169" s="3"/>
      <c r="GA65169" s="3"/>
      <c r="GB65169" s="3"/>
      <c r="GC65169" s="3"/>
    </row>
    <row r="65170" spans="1:185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  <c r="K65170" s="3"/>
      <c r="L65170" s="3"/>
      <c r="M65170" s="3"/>
      <c r="N65170" s="3"/>
      <c r="O65170" s="3"/>
      <c r="P65170" s="3"/>
      <c r="Q65170" s="3"/>
      <c r="R65170" s="3"/>
      <c r="S65170" s="3"/>
      <c r="T65170" s="3"/>
      <c r="U65170" s="3"/>
      <c r="V65170" s="3"/>
      <c r="W65170" s="3"/>
      <c r="X65170" s="3"/>
      <c r="Y65170" s="3"/>
      <c r="Z65170" s="3"/>
      <c r="AA65170" s="3"/>
      <c r="AB65170" s="3"/>
      <c r="AC65170" s="3"/>
      <c r="AD65170" s="3"/>
      <c r="AE65170" s="3"/>
      <c r="AF65170" s="3"/>
      <c r="AG65170" s="3"/>
      <c r="AH65170" s="3"/>
      <c r="AI65170" s="3"/>
      <c r="AJ65170" s="3"/>
      <c r="AK65170" s="3"/>
      <c r="AL65170" s="3"/>
      <c r="AM65170" s="3"/>
      <c r="AN65170" s="3"/>
      <c r="AO65170" s="3"/>
      <c r="AP65170" s="3"/>
      <c r="AQ65170" s="3"/>
      <c r="AR65170" s="3"/>
      <c r="AS65170" s="3"/>
      <c r="AT65170" s="3"/>
      <c r="AU65170" s="3"/>
      <c r="AV65170" s="3"/>
      <c r="AW65170" s="3"/>
      <c r="AX65170" s="3"/>
      <c r="AY65170" s="3"/>
      <c r="AZ65170" s="3"/>
      <c r="BA65170" s="3"/>
      <c r="BB65170" s="3"/>
      <c r="BC65170" s="3"/>
      <c r="BD65170" s="3"/>
      <c r="BE65170" s="3"/>
      <c r="BF65170" s="3"/>
      <c r="BG65170" s="3"/>
      <c r="BH65170" s="3"/>
      <c r="BI65170" s="3"/>
      <c r="BJ65170" s="3"/>
      <c r="BK65170" s="3"/>
      <c r="BL65170" s="3"/>
      <c r="BM65170" s="3"/>
      <c r="BN65170" s="3"/>
      <c r="BO65170" s="3"/>
      <c r="BP65170" s="3"/>
      <c r="BQ65170" s="3"/>
      <c r="BR65170" s="3"/>
      <c r="BS65170" s="3"/>
      <c r="BT65170" s="3"/>
      <c r="BU65170" s="3"/>
      <c r="BV65170" s="3"/>
      <c r="BW65170" s="3"/>
      <c r="BX65170" s="3"/>
      <c r="BY65170" s="3"/>
      <c r="BZ65170" s="3"/>
      <c r="CA65170" s="3"/>
      <c r="CB65170" s="3"/>
      <c r="CC65170" s="3"/>
      <c r="CD65170" s="3"/>
      <c r="CE65170" s="3"/>
      <c r="CF65170" s="3"/>
      <c r="CG65170" s="3"/>
      <c r="CH65170" s="3"/>
      <c r="CI65170" s="3"/>
      <c r="CJ65170" s="3"/>
      <c r="CK65170" s="3"/>
      <c r="CL65170" s="3"/>
      <c r="CM65170" s="3"/>
      <c r="CN65170" s="3"/>
      <c r="CO65170" s="3"/>
      <c r="CP65170" s="3"/>
      <c r="CQ65170" s="3"/>
      <c r="CR65170" s="3"/>
      <c r="CS65170" s="3"/>
      <c r="CT65170" s="3"/>
      <c r="CU65170" s="3"/>
      <c r="CV65170" s="3"/>
      <c r="CW65170" s="3"/>
      <c r="CX65170" s="3"/>
      <c r="CY65170" s="3"/>
      <c r="CZ65170" s="3"/>
      <c r="DA65170" s="3"/>
      <c r="DB65170" s="3"/>
      <c r="DC65170" s="3"/>
      <c r="DD65170" s="3"/>
      <c r="DE65170" s="3"/>
      <c r="DF65170" s="3"/>
      <c r="DG65170" s="3"/>
      <c r="DH65170" s="3"/>
      <c r="DI65170" s="3"/>
      <c r="DJ65170" s="3"/>
      <c r="DK65170" s="3"/>
      <c r="DL65170" s="3"/>
      <c r="DM65170" s="3"/>
      <c r="DN65170" s="3"/>
      <c r="DO65170" s="3"/>
      <c r="DP65170" s="3"/>
      <c r="DQ65170" s="3"/>
      <c r="DR65170" s="3"/>
      <c r="DS65170" s="3"/>
      <c r="DT65170" s="3"/>
      <c r="DU65170" s="3"/>
      <c r="DV65170" s="3"/>
      <c r="DW65170" s="3"/>
      <c r="DX65170" s="3"/>
      <c r="DY65170" s="3"/>
      <c r="DZ65170" s="3"/>
      <c r="EA65170" s="3"/>
      <c r="EB65170" s="3"/>
      <c r="EC65170" s="3"/>
      <c r="ED65170" s="3"/>
      <c r="EE65170" s="3"/>
      <c r="EF65170" s="3"/>
      <c r="EG65170" s="3"/>
      <c r="EH65170" s="3"/>
      <c r="EI65170" s="3"/>
      <c r="EJ65170" s="3"/>
      <c r="EK65170" s="3"/>
      <c r="EL65170" s="3"/>
      <c r="EM65170" s="3"/>
      <c r="EN65170" s="3"/>
      <c r="EO65170" s="3"/>
      <c r="EP65170" s="3"/>
      <c r="EQ65170" s="3"/>
      <c r="ER65170" s="3"/>
      <c r="ES65170" s="3"/>
      <c r="ET65170" s="3"/>
      <c r="EU65170" s="3"/>
      <c r="EV65170" s="3"/>
      <c r="EW65170" s="3"/>
      <c r="EX65170" s="3"/>
      <c r="EY65170" s="3"/>
      <c r="EZ65170" s="3"/>
      <c r="FA65170" s="3"/>
      <c r="FB65170" s="3"/>
      <c r="FC65170" s="3"/>
      <c r="FD65170" s="3"/>
      <c r="FE65170" s="3"/>
      <c r="FF65170" s="3"/>
      <c r="FG65170" s="3"/>
      <c r="FH65170" s="3"/>
      <c r="FI65170" s="3"/>
      <c r="FJ65170" s="3"/>
      <c r="FK65170" s="3"/>
      <c r="FL65170" s="3"/>
      <c r="FM65170" s="3"/>
      <c r="FN65170" s="3"/>
      <c r="FO65170" s="3"/>
      <c r="FP65170" s="3"/>
      <c r="FQ65170" s="3"/>
      <c r="FR65170" s="3"/>
      <c r="FS65170" s="3"/>
      <c r="FT65170" s="3"/>
      <c r="FU65170" s="3"/>
      <c r="FV65170" s="3"/>
      <c r="FW65170" s="3"/>
      <c r="FX65170" s="3"/>
      <c r="FY65170" s="3"/>
      <c r="FZ65170" s="3"/>
      <c r="GA65170" s="3"/>
      <c r="GB65170" s="3"/>
      <c r="GC65170" s="3"/>
    </row>
    <row r="65171" spans="1:185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  <c r="K65171" s="3"/>
      <c r="L65171" s="3"/>
      <c r="M65171" s="3"/>
      <c r="N65171" s="3"/>
      <c r="O65171" s="3"/>
      <c r="P65171" s="3"/>
      <c r="Q65171" s="3"/>
      <c r="R65171" s="3"/>
      <c r="S65171" s="3"/>
      <c r="T65171" s="3"/>
      <c r="U65171" s="3"/>
      <c r="V65171" s="3"/>
      <c r="W65171" s="3"/>
      <c r="X65171" s="3"/>
      <c r="Y65171" s="3"/>
      <c r="Z65171" s="3"/>
      <c r="AA65171" s="3"/>
      <c r="AB65171" s="3"/>
      <c r="AC65171" s="3"/>
      <c r="AD65171" s="3"/>
      <c r="AE65171" s="3"/>
      <c r="AF65171" s="3"/>
      <c r="AG65171" s="3"/>
      <c r="AH65171" s="3"/>
      <c r="AI65171" s="3"/>
      <c r="AJ65171" s="3"/>
      <c r="AK65171" s="3"/>
      <c r="AL65171" s="3"/>
      <c r="AM65171" s="3"/>
      <c r="AN65171" s="3"/>
      <c r="AO65171" s="3"/>
      <c r="AP65171" s="3"/>
      <c r="AQ65171" s="3"/>
      <c r="AR65171" s="3"/>
      <c r="AS65171" s="3"/>
      <c r="AT65171" s="3"/>
      <c r="AU65171" s="3"/>
      <c r="AV65171" s="3"/>
      <c r="AW65171" s="3"/>
      <c r="AX65171" s="3"/>
      <c r="AY65171" s="3"/>
      <c r="AZ65171" s="3"/>
      <c r="BA65171" s="3"/>
      <c r="BB65171" s="3"/>
      <c r="BC65171" s="3"/>
      <c r="BD65171" s="3"/>
      <c r="BE65171" s="3"/>
      <c r="BF65171" s="3"/>
      <c r="BG65171" s="3"/>
      <c r="BH65171" s="3"/>
      <c r="BI65171" s="3"/>
      <c r="BJ65171" s="3"/>
      <c r="BK65171" s="3"/>
      <c r="BL65171" s="3"/>
      <c r="BM65171" s="3"/>
      <c r="BN65171" s="3"/>
      <c r="BO65171" s="3"/>
      <c r="BP65171" s="3"/>
      <c r="BQ65171" s="3"/>
      <c r="BR65171" s="3"/>
      <c r="BS65171" s="3"/>
      <c r="BT65171" s="3"/>
      <c r="BU65171" s="3"/>
      <c r="BV65171" s="3"/>
      <c r="BW65171" s="3"/>
      <c r="BX65171" s="3"/>
      <c r="BY65171" s="3"/>
      <c r="BZ65171" s="3"/>
      <c r="CA65171" s="3"/>
      <c r="CB65171" s="3"/>
      <c r="CC65171" s="3"/>
      <c r="CD65171" s="3"/>
      <c r="CE65171" s="3"/>
      <c r="CF65171" s="3"/>
      <c r="CG65171" s="3"/>
      <c r="CH65171" s="3"/>
      <c r="CI65171" s="3"/>
      <c r="CJ65171" s="3"/>
      <c r="CK65171" s="3"/>
      <c r="CL65171" s="3"/>
      <c r="CM65171" s="3"/>
      <c r="CN65171" s="3"/>
      <c r="CO65171" s="3"/>
      <c r="CP65171" s="3"/>
      <c r="CQ65171" s="3"/>
      <c r="CR65171" s="3"/>
      <c r="CS65171" s="3"/>
      <c r="CT65171" s="3"/>
      <c r="CU65171" s="3"/>
      <c r="CV65171" s="3"/>
      <c r="CW65171" s="3"/>
      <c r="CX65171" s="3"/>
      <c r="CY65171" s="3"/>
      <c r="CZ65171" s="3"/>
      <c r="DA65171" s="3"/>
      <c r="DB65171" s="3"/>
      <c r="DC65171" s="3"/>
      <c r="DD65171" s="3"/>
      <c r="DE65171" s="3"/>
      <c r="DF65171" s="3"/>
      <c r="DG65171" s="3"/>
      <c r="DH65171" s="3"/>
      <c r="DI65171" s="3"/>
      <c r="DJ65171" s="3"/>
      <c r="DK65171" s="3"/>
      <c r="DL65171" s="3"/>
      <c r="DM65171" s="3"/>
      <c r="DN65171" s="3"/>
      <c r="DO65171" s="3"/>
      <c r="DP65171" s="3"/>
      <c r="DQ65171" s="3"/>
      <c r="DR65171" s="3"/>
      <c r="DS65171" s="3"/>
      <c r="DT65171" s="3"/>
      <c r="DU65171" s="3"/>
      <c r="DV65171" s="3"/>
      <c r="DW65171" s="3"/>
      <c r="DX65171" s="3"/>
      <c r="DY65171" s="3"/>
      <c r="DZ65171" s="3"/>
      <c r="EA65171" s="3"/>
      <c r="EB65171" s="3"/>
      <c r="EC65171" s="3"/>
      <c r="ED65171" s="3"/>
      <c r="EE65171" s="3"/>
      <c r="EF65171" s="3"/>
      <c r="EG65171" s="3"/>
      <c r="EH65171" s="3"/>
      <c r="EI65171" s="3"/>
      <c r="EJ65171" s="3"/>
      <c r="EK65171" s="3"/>
      <c r="EL65171" s="3"/>
      <c r="EM65171" s="3"/>
      <c r="EN65171" s="3"/>
      <c r="EO65171" s="3"/>
      <c r="EP65171" s="3"/>
      <c r="EQ65171" s="3"/>
      <c r="ER65171" s="3"/>
      <c r="ES65171" s="3"/>
      <c r="ET65171" s="3"/>
      <c r="EU65171" s="3"/>
      <c r="EV65171" s="3"/>
      <c r="EW65171" s="3"/>
      <c r="EX65171" s="3"/>
      <c r="EY65171" s="3"/>
      <c r="EZ65171" s="3"/>
      <c r="FA65171" s="3"/>
      <c r="FB65171" s="3"/>
      <c r="FC65171" s="3"/>
      <c r="FD65171" s="3"/>
      <c r="FE65171" s="3"/>
      <c r="FF65171" s="3"/>
      <c r="FG65171" s="3"/>
      <c r="FH65171" s="3"/>
      <c r="FI65171" s="3"/>
      <c r="FJ65171" s="3"/>
      <c r="FK65171" s="3"/>
      <c r="FL65171" s="3"/>
      <c r="FM65171" s="3"/>
      <c r="FN65171" s="3"/>
      <c r="FO65171" s="3"/>
      <c r="FP65171" s="3"/>
      <c r="FQ65171" s="3"/>
      <c r="FR65171" s="3"/>
      <c r="FS65171" s="3"/>
      <c r="FT65171" s="3"/>
      <c r="FU65171" s="3"/>
      <c r="FV65171" s="3"/>
      <c r="FW65171" s="3"/>
      <c r="FX65171" s="3"/>
      <c r="FY65171" s="3"/>
      <c r="FZ65171" s="3"/>
      <c r="GA65171" s="3"/>
      <c r="GB65171" s="3"/>
      <c r="GC65171" s="3"/>
    </row>
    <row r="65172" spans="1:185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  <c r="K65172" s="3"/>
      <c r="L65172" s="3"/>
      <c r="M65172" s="3"/>
      <c r="N65172" s="3"/>
      <c r="O65172" s="3"/>
      <c r="P65172" s="3"/>
      <c r="Q65172" s="3"/>
      <c r="R65172" s="3"/>
      <c r="S65172" s="3"/>
      <c r="T65172" s="3"/>
      <c r="U65172" s="3"/>
      <c r="V65172" s="3"/>
      <c r="W65172" s="3"/>
      <c r="X65172" s="3"/>
      <c r="Y65172" s="3"/>
      <c r="Z65172" s="3"/>
      <c r="AA65172" s="3"/>
      <c r="AB65172" s="3"/>
      <c r="AC65172" s="3"/>
      <c r="AD65172" s="3"/>
      <c r="AE65172" s="3"/>
      <c r="AF65172" s="3"/>
      <c r="AG65172" s="3"/>
      <c r="AH65172" s="3"/>
      <c r="AI65172" s="3"/>
      <c r="AJ65172" s="3"/>
      <c r="AK65172" s="3"/>
      <c r="AL65172" s="3"/>
      <c r="AM65172" s="3"/>
      <c r="AN65172" s="3"/>
      <c r="AO65172" s="3"/>
      <c r="AP65172" s="3"/>
      <c r="AQ65172" s="3"/>
      <c r="AR65172" s="3"/>
      <c r="AS65172" s="3"/>
      <c r="AT65172" s="3"/>
      <c r="AU65172" s="3"/>
      <c r="AV65172" s="3"/>
      <c r="AW65172" s="3"/>
      <c r="AX65172" s="3"/>
      <c r="AY65172" s="3"/>
      <c r="AZ65172" s="3"/>
      <c r="BA65172" s="3"/>
      <c r="BB65172" s="3"/>
      <c r="BC65172" s="3"/>
      <c r="BD65172" s="3"/>
      <c r="BE65172" s="3"/>
      <c r="BF65172" s="3"/>
      <c r="BG65172" s="3"/>
      <c r="BH65172" s="3"/>
      <c r="BI65172" s="3"/>
      <c r="BJ65172" s="3"/>
      <c r="BK65172" s="3"/>
      <c r="BL65172" s="3"/>
      <c r="BM65172" s="3"/>
      <c r="BN65172" s="3"/>
      <c r="BO65172" s="3"/>
      <c r="BP65172" s="3"/>
      <c r="BQ65172" s="3"/>
      <c r="BR65172" s="3"/>
      <c r="BS65172" s="3"/>
      <c r="BT65172" s="3"/>
      <c r="BU65172" s="3"/>
      <c r="BV65172" s="3"/>
      <c r="BW65172" s="3"/>
      <c r="BX65172" s="3"/>
      <c r="BY65172" s="3"/>
      <c r="BZ65172" s="3"/>
      <c r="CA65172" s="3"/>
      <c r="CB65172" s="3"/>
      <c r="CC65172" s="3"/>
      <c r="CD65172" s="3"/>
      <c r="CE65172" s="3"/>
      <c r="CF65172" s="3"/>
      <c r="CG65172" s="3"/>
      <c r="CH65172" s="3"/>
      <c r="CI65172" s="3"/>
      <c r="CJ65172" s="3"/>
      <c r="CK65172" s="3"/>
      <c r="CL65172" s="3"/>
      <c r="CM65172" s="3"/>
      <c r="CN65172" s="3"/>
      <c r="CO65172" s="3"/>
      <c r="CP65172" s="3"/>
      <c r="CQ65172" s="3"/>
      <c r="CR65172" s="3"/>
      <c r="CS65172" s="3"/>
      <c r="CT65172" s="3"/>
      <c r="CU65172" s="3"/>
      <c r="CV65172" s="3"/>
      <c r="CW65172" s="3"/>
      <c r="CX65172" s="3"/>
      <c r="CY65172" s="3"/>
      <c r="CZ65172" s="3"/>
      <c r="DA65172" s="3"/>
      <c r="DB65172" s="3"/>
      <c r="DC65172" s="3"/>
      <c r="DD65172" s="3"/>
      <c r="DE65172" s="3"/>
      <c r="DF65172" s="3"/>
      <c r="DG65172" s="3"/>
      <c r="DH65172" s="3"/>
      <c r="DI65172" s="3"/>
      <c r="DJ65172" s="3"/>
      <c r="DK65172" s="3"/>
      <c r="DL65172" s="3"/>
      <c r="DM65172" s="3"/>
      <c r="DN65172" s="3"/>
      <c r="DO65172" s="3"/>
      <c r="DP65172" s="3"/>
      <c r="DQ65172" s="3"/>
      <c r="DR65172" s="3"/>
      <c r="DS65172" s="3"/>
      <c r="DT65172" s="3"/>
      <c r="DU65172" s="3"/>
      <c r="DV65172" s="3"/>
      <c r="DW65172" s="3"/>
      <c r="DX65172" s="3"/>
      <c r="DY65172" s="3"/>
      <c r="DZ65172" s="3"/>
      <c r="EA65172" s="3"/>
      <c r="EB65172" s="3"/>
      <c r="EC65172" s="3"/>
      <c r="ED65172" s="3"/>
      <c r="EE65172" s="3"/>
      <c r="EF65172" s="3"/>
      <c r="EG65172" s="3"/>
      <c r="EH65172" s="3"/>
      <c r="EI65172" s="3"/>
      <c r="EJ65172" s="3"/>
      <c r="EK65172" s="3"/>
      <c r="EL65172" s="3"/>
      <c r="EM65172" s="3"/>
      <c r="EN65172" s="3"/>
      <c r="EO65172" s="3"/>
      <c r="EP65172" s="3"/>
      <c r="EQ65172" s="3"/>
      <c r="ER65172" s="3"/>
      <c r="ES65172" s="3"/>
      <c r="ET65172" s="3"/>
      <c r="EU65172" s="3"/>
      <c r="EV65172" s="3"/>
      <c r="EW65172" s="3"/>
      <c r="EX65172" s="3"/>
      <c r="EY65172" s="3"/>
      <c r="EZ65172" s="3"/>
      <c r="FA65172" s="3"/>
      <c r="FB65172" s="3"/>
      <c r="FC65172" s="3"/>
      <c r="FD65172" s="3"/>
      <c r="FE65172" s="3"/>
      <c r="FF65172" s="3"/>
      <c r="FG65172" s="3"/>
      <c r="FH65172" s="3"/>
      <c r="FI65172" s="3"/>
      <c r="FJ65172" s="3"/>
      <c r="FK65172" s="3"/>
      <c r="FL65172" s="3"/>
      <c r="FM65172" s="3"/>
      <c r="FN65172" s="3"/>
      <c r="FO65172" s="3"/>
      <c r="FP65172" s="3"/>
      <c r="FQ65172" s="3"/>
      <c r="FR65172" s="3"/>
      <c r="FS65172" s="3"/>
      <c r="FT65172" s="3"/>
      <c r="FU65172" s="3"/>
      <c r="FV65172" s="3"/>
      <c r="FW65172" s="3"/>
      <c r="FX65172" s="3"/>
      <c r="FY65172" s="3"/>
      <c r="FZ65172" s="3"/>
      <c r="GA65172" s="3"/>
      <c r="GB65172" s="3"/>
      <c r="GC65172" s="3"/>
    </row>
    <row r="65173" spans="1:185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  <c r="K65173" s="3"/>
      <c r="L65173" s="3"/>
      <c r="M65173" s="3"/>
      <c r="N65173" s="3"/>
      <c r="O65173" s="3"/>
      <c r="P65173" s="3"/>
      <c r="Q65173" s="3"/>
      <c r="R65173" s="3"/>
      <c r="S65173" s="3"/>
      <c r="T65173" s="3"/>
      <c r="U65173" s="3"/>
      <c r="V65173" s="3"/>
      <c r="W65173" s="3"/>
      <c r="X65173" s="3"/>
      <c r="Y65173" s="3"/>
      <c r="Z65173" s="3"/>
      <c r="AA65173" s="3"/>
      <c r="AB65173" s="3"/>
      <c r="AC65173" s="3"/>
      <c r="AD65173" s="3"/>
      <c r="AE65173" s="3"/>
      <c r="AF65173" s="3"/>
      <c r="AG65173" s="3"/>
      <c r="AH65173" s="3"/>
      <c r="AI65173" s="3"/>
      <c r="AJ65173" s="3"/>
      <c r="AK65173" s="3"/>
      <c r="AL65173" s="3"/>
      <c r="AM65173" s="3"/>
      <c r="AN65173" s="3"/>
      <c r="AO65173" s="3"/>
      <c r="AP65173" s="3"/>
      <c r="AQ65173" s="3"/>
      <c r="AR65173" s="3"/>
      <c r="AS65173" s="3"/>
      <c r="AT65173" s="3"/>
      <c r="AU65173" s="3"/>
      <c r="AV65173" s="3"/>
      <c r="AW65173" s="3"/>
      <c r="AX65173" s="3"/>
      <c r="AY65173" s="3"/>
      <c r="AZ65173" s="3"/>
      <c r="BA65173" s="3"/>
      <c r="BB65173" s="3"/>
      <c r="BC65173" s="3"/>
      <c r="BD65173" s="3"/>
      <c r="BE65173" s="3"/>
      <c r="BF65173" s="3"/>
      <c r="BG65173" s="3"/>
      <c r="BH65173" s="3"/>
      <c r="BI65173" s="3"/>
      <c r="BJ65173" s="3"/>
      <c r="BK65173" s="3"/>
      <c r="BL65173" s="3"/>
      <c r="BM65173" s="3"/>
      <c r="BN65173" s="3"/>
      <c r="BO65173" s="3"/>
      <c r="BP65173" s="3"/>
      <c r="BQ65173" s="3"/>
      <c r="BR65173" s="3"/>
      <c r="BS65173" s="3"/>
      <c r="BT65173" s="3"/>
      <c r="BU65173" s="3"/>
      <c r="BV65173" s="3"/>
      <c r="BW65173" s="3"/>
      <c r="BX65173" s="3"/>
      <c r="BY65173" s="3"/>
      <c r="BZ65173" s="3"/>
      <c r="CA65173" s="3"/>
      <c r="CB65173" s="3"/>
      <c r="CC65173" s="3"/>
      <c r="CD65173" s="3"/>
      <c r="CE65173" s="3"/>
      <c r="CF65173" s="3"/>
      <c r="CG65173" s="3"/>
      <c r="CH65173" s="3"/>
      <c r="CI65173" s="3"/>
      <c r="CJ65173" s="3"/>
      <c r="CK65173" s="3"/>
      <c r="CL65173" s="3"/>
      <c r="CM65173" s="3"/>
      <c r="CN65173" s="3"/>
      <c r="CO65173" s="3"/>
      <c r="CP65173" s="3"/>
      <c r="CQ65173" s="3"/>
      <c r="CR65173" s="3"/>
      <c r="CS65173" s="3"/>
      <c r="CT65173" s="3"/>
      <c r="CU65173" s="3"/>
      <c r="CV65173" s="3"/>
      <c r="CW65173" s="3"/>
      <c r="CX65173" s="3"/>
      <c r="CY65173" s="3"/>
      <c r="CZ65173" s="3"/>
      <c r="DA65173" s="3"/>
      <c r="DB65173" s="3"/>
      <c r="DC65173" s="3"/>
      <c r="DD65173" s="3"/>
      <c r="DE65173" s="3"/>
      <c r="DF65173" s="3"/>
      <c r="DG65173" s="3"/>
      <c r="DH65173" s="3"/>
      <c r="DI65173" s="3"/>
      <c r="DJ65173" s="3"/>
      <c r="DK65173" s="3"/>
      <c r="DL65173" s="3"/>
      <c r="DM65173" s="3"/>
      <c r="DN65173" s="3"/>
      <c r="DO65173" s="3"/>
      <c r="DP65173" s="3"/>
      <c r="DQ65173" s="3"/>
      <c r="DR65173" s="3"/>
      <c r="DS65173" s="3"/>
      <c r="DT65173" s="3"/>
      <c r="DU65173" s="3"/>
      <c r="DV65173" s="3"/>
      <c r="DW65173" s="3"/>
      <c r="DX65173" s="3"/>
      <c r="DY65173" s="3"/>
      <c r="DZ65173" s="3"/>
      <c r="EA65173" s="3"/>
      <c r="EB65173" s="3"/>
      <c r="EC65173" s="3"/>
      <c r="ED65173" s="3"/>
      <c r="EE65173" s="3"/>
      <c r="EF65173" s="3"/>
      <c r="EG65173" s="3"/>
      <c r="EH65173" s="3"/>
      <c r="EI65173" s="3"/>
      <c r="EJ65173" s="3"/>
      <c r="EK65173" s="3"/>
      <c r="EL65173" s="3"/>
      <c r="EM65173" s="3"/>
      <c r="EN65173" s="3"/>
      <c r="EO65173" s="3"/>
      <c r="EP65173" s="3"/>
      <c r="EQ65173" s="3"/>
      <c r="ER65173" s="3"/>
      <c r="ES65173" s="3"/>
      <c r="ET65173" s="3"/>
      <c r="EU65173" s="3"/>
      <c r="EV65173" s="3"/>
      <c r="EW65173" s="3"/>
      <c r="EX65173" s="3"/>
      <c r="EY65173" s="3"/>
      <c r="EZ65173" s="3"/>
      <c r="FA65173" s="3"/>
      <c r="FB65173" s="3"/>
      <c r="FC65173" s="3"/>
      <c r="FD65173" s="3"/>
      <c r="FE65173" s="3"/>
      <c r="FF65173" s="3"/>
      <c r="FG65173" s="3"/>
      <c r="FH65173" s="3"/>
      <c r="FI65173" s="3"/>
      <c r="FJ65173" s="3"/>
      <c r="FK65173" s="3"/>
      <c r="FL65173" s="3"/>
      <c r="FM65173" s="3"/>
      <c r="FN65173" s="3"/>
      <c r="FO65173" s="3"/>
      <c r="FP65173" s="3"/>
      <c r="FQ65173" s="3"/>
      <c r="FR65173" s="3"/>
      <c r="FS65173" s="3"/>
      <c r="FT65173" s="3"/>
      <c r="FU65173" s="3"/>
      <c r="FV65173" s="3"/>
      <c r="FW65173" s="3"/>
      <c r="FX65173" s="3"/>
      <c r="FY65173" s="3"/>
      <c r="FZ65173" s="3"/>
      <c r="GA65173" s="3"/>
      <c r="GB65173" s="3"/>
      <c r="GC65173" s="3"/>
    </row>
    <row r="65174" spans="1:185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  <c r="K65174" s="3"/>
      <c r="L65174" s="3"/>
      <c r="M65174" s="3"/>
      <c r="N65174" s="3"/>
      <c r="O65174" s="3"/>
      <c r="P65174" s="3"/>
      <c r="Q65174" s="3"/>
      <c r="R65174" s="3"/>
      <c r="S65174" s="3"/>
      <c r="T65174" s="3"/>
      <c r="U65174" s="3"/>
      <c r="V65174" s="3"/>
      <c r="W65174" s="3"/>
      <c r="X65174" s="3"/>
      <c r="Y65174" s="3"/>
      <c r="Z65174" s="3"/>
      <c r="AA65174" s="3"/>
      <c r="AB65174" s="3"/>
      <c r="AC65174" s="3"/>
      <c r="AD65174" s="3"/>
      <c r="AE65174" s="3"/>
      <c r="AF65174" s="3"/>
      <c r="AG65174" s="3"/>
      <c r="AH65174" s="3"/>
      <c r="AI65174" s="3"/>
      <c r="AJ65174" s="3"/>
      <c r="AK65174" s="3"/>
      <c r="AL65174" s="3"/>
      <c r="AM65174" s="3"/>
      <c r="AN65174" s="3"/>
      <c r="AO65174" s="3"/>
      <c r="AP65174" s="3"/>
      <c r="AQ65174" s="3"/>
      <c r="AR65174" s="3"/>
      <c r="AS65174" s="3"/>
      <c r="AT65174" s="3"/>
      <c r="AU65174" s="3"/>
      <c r="AV65174" s="3"/>
      <c r="AW65174" s="3"/>
      <c r="AX65174" s="3"/>
      <c r="AY65174" s="3"/>
      <c r="AZ65174" s="3"/>
      <c r="BA65174" s="3"/>
      <c r="BB65174" s="3"/>
      <c r="BC65174" s="3"/>
      <c r="BD65174" s="3"/>
      <c r="BE65174" s="3"/>
      <c r="BF65174" s="3"/>
      <c r="BG65174" s="3"/>
      <c r="BH65174" s="3"/>
      <c r="BI65174" s="3"/>
      <c r="BJ65174" s="3"/>
      <c r="BK65174" s="3"/>
      <c r="BL65174" s="3"/>
      <c r="BM65174" s="3"/>
      <c r="BN65174" s="3"/>
      <c r="BO65174" s="3"/>
      <c r="BP65174" s="3"/>
      <c r="BQ65174" s="3"/>
      <c r="BR65174" s="3"/>
      <c r="BS65174" s="3"/>
      <c r="BT65174" s="3"/>
      <c r="BU65174" s="3"/>
      <c r="BV65174" s="3"/>
      <c r="BW65174" s="3"/>
      <c r="BX65174" s="3"/>
      <c r="BY65174" s="3"/>
      <c r="BZ65174" s="3"/>
      <c r="CA65174" s="3"/>
      <c r="CB65174" s="3"/>
      <c r="CC65174" s="3"/>
      <c r="CD65174" s="3"/>
      <c r="CE65174" s="3"/>
      <c r="CF65174" s="3"/>
      <c r="CG65174" s="3"/>
      <c r="CH65174" s="3"/>
      <c r="CI65174" s="3"/>
      <c r="CJ65174" s="3"/>
      <c r="CK65174" s="3"/>
      <c r="CL65174" s="3"/>
      <c r="CM65174" s="3"/>
      <c r="CN65174" s="3"/>
      <c r="CO65174" s="3"/>
      <c r="CP65174" s="3"/>
      <c r="CQ65174" s="3"/>
      <c r="CR65174" s="3"/>
      <c r="CS65174" s="3"/>
      <c r="CT65174" s="3"/>
      <c r="CU65174" s="3"/>
      <c r="CV65174" s="3"/>
      <c r="CW65174" s="3"/>
      <c r="CX65174" s="3"/>
      <c r="CY65174" s="3"/>
      <c r="CZ65174" s="3"/>
      <c r="DA65174" s="3"/>
      <c r="DB65174" s="3"/>
      <c r="DC65174" s="3"/>
      <c r="DD65174" s="3"/>
      <c r="DE65174" s="3"/>
      <c r="DF65174" s="3"/>
      <c r="DG65174" s="3"/>
      <c r="DH65174" s="3"/>
      <c r="DI65174" s="3"/>
      <c r="DJ65174" s="3"/>
      <c r="DK65174" s="3"/>
      <c r="DL65174" s="3"/>
      <c r="DM65174" s="3"/>
      <c r="DN65174" s="3"/>
      <c r="DO65174" s="3"/>
      <c r="DP65174" s="3"/>
      <c r="DQ65174" s="3"/>
      <c r="DR65174" s="3"/>
      <c r="DS65174" s="3"/>
      <c r="DT65174" s="3"/>
      <c r="DU65174" s="3"/>
      <c r="DV65174" s="3"/>
      <c r="DW65174" s="3"/>
      <c r="DX65174" s="3"/>
      <c r="DY65174" s="3"/>
      <c r="DZ65174" s="3"/>
      <c r="EA65174" s="3"/>
      <c r="EB65174" s="3"/>
      <c r="EC65174" s="3"/>
      <c r="ED65174" s="3"/>
      <c r="EE65174" s="3"/>
      <c r="EF65174" s="3"/>
      <c r="EG65174" s="3"/>
      <c r="EH65174" s="3"/>
      <c r="EI65174" s="3"/>
      <c r="EJ65174" s="3"/>
      <c r="EK65174" s="3"/>
      <c r="EL65174" s="3"/>
      <c r="EM65174" s="3"/>
      <c r="EN65174" s="3"/>
      <c r="EO65174" s="3"/>
      <c r="EP65174" s="3"/>
      <c r="EQ65174" s="3"/>
      <c r="ER65174" s="3"/>
      <c r="ES65174" s="3"/>
      <c r="ET65174" s="3"/>
      <c r="EU65174" s="3"/>
      <c r="EV65174" s="3"/>
      <c r="EW65174" s="3"/>
      <c r="EX65174" s="3"/>
      <c r="EY65174" s="3"/>
      <c r="EZ65174" s="3"/>
      <c r="FA65174" s="3"/>
      <c r="FB65174" s="3"/>
      <c r="FC65174" s="3"/>
      <c r="FD65174" s="3"/>
      <c r="FE65174" s="3"/>
      <c r="FF65174" s="3"/>
      <c r="FG65174" s="3"/>
      <c r="FH65174" s="3"/>
      <c r="FI65174" s="3"/>
      <c r="FJ65174" s="3"/>
      <c r="FK65174" s="3"/>
      <c r="FL65174" s="3"/>
      <c r="FM65174" s="3"/>
      <c r="FN65174" s="3"/>
      <c r="FO65174" s="3"/>
      <c r="FP65174" s="3"/>
      <c r="FQ65174" s="3"/>
      <c r="FR65174" s="3"/>
      <c r="FS65174" s="3"/>
      <c r="FT65174" s="3"/>
      <c r="FU65174" s="3"/>
      <c r="FV65174" s="3"/>
      <c r="FW65174" s="3"/>
      <c r="FX65174" s="3"/>
      <c r="FY65174" s="3"/>
      <c r="FZ65174" s="3"/>
      <c r="GA65174" s="3"/>
      <c r="GB65174" s="3"/>
      <c r="GC65174" s="3"/>
    </row>
    <row r="65175" spans="1:185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  <c r="K65175" s="3"/>
      <c r="L65175" s="3"/>
      <c r="M65175" s="3"/>
      <c r="N65175" s="3"/>
      <c r="O65175" s="3"/>
      <c r="P65175" s="3"/>
      <c r="Q65175" s="3"/>
      <c r="R65175" s="3"/>
      <c r="S65175" s="3"/>
      <c r="T65175" s="3"/>
      <c r="U65175" s="3"/>
      <c r="V65175" s="3"/>
      <c r="W65175" s="3"/>
      <c r="X65175" s="3"/>
      <c r="Y65175" s="3"/>
      <c r="Z65175" s="3"/>
      <c r="AA65175" s="3"/>
      <c r="AB65175" s="3"/>
      <c r="AC65175" s="3"/>
      <c r="AD65175" s="3"/>
      <c r="AE65175" s="3"/>
      <c r="AF65175" s="3"/>
      <c r="AG65175" s="3"/>
      <c r="AH65175" s="3"/>
      <c r="AI65175" s="3"/>
      <c r="AJ65175" s="3"/>
      <c r="AK65175" s="3"/>
      <c r="AL65175" s="3"/>
      <c r="AM65175" s="3"/>
      <c r="AN65175" s="3"/>
      <c r="AO65175" s="3"/>
      <c r="AP65175" s="3"/>
      <c r="AQ65175" s="3"/>
      <c r="AR65175" s="3"/>
      <c r="AS65175" s="3"/>
      <c r="AT65175" s="3"/>
      <c r="AU65175" s="3"/>
      <c r="AV65175" s="3"/>
      <c r="AW65175" s="3"/>
      <c r="AX65175" s="3"/>
      <c r="AY65175" s="3"/>
      <c r="AZ65175" s="3"/>
      <c r="BA65175" s="3"/>
      <c r="BB65175" s="3"/>
      <c r="BC65175" s="3"/>
      <c r="BD65175" s="3"/>
      <c r="BE65175" s="3"/>
      <c r="BF65175" s="3"/>
      <c r="BG65175" s="3"/>
      <c r="BH65175" s="3"/>
      <c r="BI65175" s="3"/>
      <c r="BJ65175" s="3"/>
      <c r="BK65175" s="3"/>
      <c r="BL65175" s="3"/>
      <c r="BM65175" s="3"/>
      <c r="BN65175" s="3"/>
      <c r="BO65175" s="3"/>
      <c r="BP65175" s="3"/>
      <c r="BQ65175" s="3"/>
      <c r="BR65175" s="3"/>
      <c r="BS65175" s="3"/>
      <c r="BT65175" s="3"/>
      <c r="BU65175" s="3"/>
      <c r="BV65175" s="3"/>
      <c r="BW65175" s="3"/>
      <c r="BX65175" s="3"/>
      <c r="BY65175" s="3"/>
      <c r="BZ65175" s="3"/>
      <c r="CA65175" s="3"/>
      <c r="CB65175" s="3"/>
      <c r="CC65175" s="3"/>
      <c r="CD65175" s="3"/>
      <c r="CE65175" s="3"/>
      <c r="CF65175" s="3"/>
      <c r="CG65175" s="3"/>
      <c r="CH65175" s="3"/>
      <c r="CI65175" s="3"/>
      <c r="CJ65175" s="3"/>
      <c r="CK65175" s="3"/>
      <c r="CL65175" s="3"/>
      <c r="CM65175" s="3"/>
      <c r="CN65175" s="3"/>
      <c r="CO65175" s="3"/>
      <c r="CP65175" s="3"/>
      <c r="CQ65175" s="3"/>
      <c r="CR65175" s="3"/>
      <c r="CS65175" s="3"/>
      <c r="CT65175" s="3"/>
      <c r="CU65175" s="3"/>
      <c r="CV65175" s="3"/>
      <c r="CW65175" s="3"/>
      <c r="CX65175" s="3"/>
      <c r="CY65175" s="3"/>
      <c r="CZ65175" s="3"/>
      <c r="DA65175" s="3"/>
      <c r="DB65175" s="3"/>
      <c r="DC65175" s="3"/>
      <c r="DD65175" s="3"/>
      <c r="DE65175" s="3"/>
      <c r="DF65175" s="3"/>
      <c r="DG65175" s="3"/>
      <c r="DH65175" s="3"/>
      <c r="DI65175" s="3"/>
      <c r="DJ65175" s="3"/>
      <c r="DK65175" s="3"/>
      <c r="DL65175" s="3"/>
      <c r="DM65175" s="3"/>
      <c r="DN65175" s="3"/>
      <c r="DO65175" s="3"/>
      <c r="DP65175" s="3"/>
      <c r="DQ65175" s="3"/>
      <c r="DR65175" s="3"/>
      <c r="DS65175" s="3"/>
      <c r="DT65175" s="3"/>
      <c r="DU65175" s="3"/>
      <c r="DV65175" s="3"/>
      <c r="DW65175" s="3"/>
      <c r="DX65175" s="3"/>
      <c r="DY65175" s="3"/>
      <c r="DZ65175" s="3"/>
      <c r="EA65175" s="3"/>
      <c r="EB65175" s="3"/>
      <c r="EC65175" s="3"/>
      <c r="ED65175" s="3"/>
      <c r="EE65175" s="3"/>
      <c r="EF65175" s="3"/>
      <c r="EG65175" s="3"/>
      <c r="EH65175" s="3"/>
      <c r="EI65175" s="3"/>
      <c r="EJ65175" s="3"/>
      <c r="EK65175" s="3"/>
      <c r="EL65175" s="3"/>
      <c r="EM65175" s="3"/>
      <c r="EN65175" s="3"/>
      <c r="EO65175" s="3"/>
      <c r="EP65175" s="3"/>
      <c r="EQ65175" s="3"/>
      <c r="ER65175" s="3"/>
      <c r="ES65175" s="3"/>
      <c r="ET65175" s="3"/>
      <c r="EU65175" s="3"/>
      <c r="EV65175" s="3"/>
      <c r="EW65175" s="3"/>
      <c r="EX65175" s="3"/>
      <c r="EY65175" s="3"/>
      <c r="EZ65175" s="3"/>
      <c r="FA65175" s="3"/>
      <c r="FB65175" s="3"/>
      <c r="FC65175" s="3"/>
      <c r="FD65175" s="3"/>
      <c r="FE65175" s="3"/>
      <c r="FF65175" s="3"/>
      <c r="FG65175" s="3"/>
      <c r="FH65175" s="3"/>
      <c r="FI65175" s="3"/>
      <c r="FJ65175" s="3"/>
      <c r="FK65175" s="3"/>
      <c r="FL65175" s="3"/>
      <c r="FM65175" s="3"/>
      <c r="FN65175" s="3"/>
      <c r="FO65175" s="3"/>
      <c r="FP65175" s="3"/>
      <c r="FQ65175" s="3"/>
      <c r="FR65175" s="3"/>
      <c r="FS65175" s="3"/>
      <c r="FT65175" s="3"/>
      <c r="FU65175" s="3"/>
      <c r="FV65175" s="3"/>
      <c r="FW65175" s="3"/>
      <c r="FX65175" s="3"/>
      <c r="FY65175" s="3"/>
      <c r="FZ65175" s="3"/>
      <c r="GA65175" s="3"/>
      <c r="GB65175" s="3"/>
      <c r="GC65175" s="3"/>
    </row>
    <row r="65176" spans="1:185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  <c r="K65176" s="3"/>
      <c r="L65176" s="3"/>
      <c r="M65176" s="3"/>
      <c r="N65176" s="3"/>
      <c r="O65176" s="3"/>
      <c r="P65176" s="3"/>
      <c r="Q65176" s="3"/>
      <c r="R65176" s="3"/>
      <c r="S65176" s="3"/>
      <c r="T65176" s="3"/>
      <c r="U65176" s="3"/>
      <c r="V65176" s="3"/>
      <c r="W65176" s="3"/>
      <c r="X65176" s="3"/>
      <c r="Y65176" s="3"/>
      <c r="Z65176" s="3"/>
      <c r="AA65176" s="3"/>
      <c r="AB65176" s="3"/>
      <c r="AC65176" s="3"/>
      <c r="AD65176" s="3"/>
      <c r="AE65176" s="3"/>
      <c r="AF65176" s="3"/>
      <c r="AG65176" s="3"/>
      <c r="AH65176" s="3"/>
      <c r="AI65176" s="3"/>
      <c r="AJ65176" s="3"/>
      <c r="AK65176" s="3"/>
      <c r="AL65176" s="3"/>
      <c r="AM65176" s="3"/>
      <c r="AN65176" s="3"/>
      <c r="AO65176" s="3"/>
      <c r="AP65176" s="3"/>
      <c r="AQ65176" s="3"/>
      <c r="AR65176" s="3"/>
      <c r="AS65176" s="3"/>
      <c r="AT65176" s="3"/>
      <c r="AU65176" s="3"/>
      <c r="AV65176" s="3"/>
      <c r="AW65176" s="3"/>
      <c r="AX65176" s="3"/>
      <c r="AY65176" s="3"/>
      <c r="AZ65176" s="3"/>
      <c r="BA65176" s="3"/>
      <c r="BB65176" s="3"/>
      <c r="BC65176" s="3"/>
      <c r="BD65176" s="3"/>
      <c r="BE65176" s="3"/>
      <c r="BF65176" s="3"/>
      <c r="BG65176" s="3"/>
      <c r="BH65176" s="3"/>
      <c r="BI65176" s="3"/>
      <c r="BJ65176" s="3"/>
      <c r="BK65176" s="3"/>
      <c r="BL65176" s="3"/>
      <c r="BM65176" s="3"/>
      <c r="BN65176" s="3"/>
      <c r="BO65176" s="3"/>
      <c r="BP65176" s="3"/>
      <c r="BQ65176" s="3"/>
      <c r="BR65176" s="3"/>
      <c r="BS65176" s="3"/>
      <c r="BT65176" s="3"/>
      <c r="BU65176" s="3"/>
      <c r="BV65176" s="3"/>
      <c r="BW65176" s="3"/>
      <c r="BX65176" s="3"/>
      <c r="BY65176" s="3"/>
      <c r="BZ65176" s="3"/>
      <c r="CA65176" s="3"/>
      <c r="CB65176" s="3"/>
      <c r="CC65176" s="3"/>
      <c r="CD65176" s="3"/>
      <c r="CE65176" s="3"/>
      <c r="CF65176" s="3"/>
      <c r="CG65176" s="3"/>
      <c r="CH65176" s="3"/>
      <c r="CI65176" s="3"/>
      <c r="CJ65176" s="3"/>
      <c r="CK65176" s="3"/>
      <c r="CL65176" s="3"/>
      <c r="CM65176" s="3"/>
      <c r="CN65176" s="3"/>
      <c r="CO65176" s="3"/>
      <c r="CP65176" s="3"/>
      <c r="CQ65176" s="3"/>
      <c r="CR65176" s="3"/>
      <c r="CS65176" s="3"/>
      <c r="CT65176" s="3"/>
      <c r="CU65176" s="3"/>
      <c r="CV65176" s="3"/>
      <c r="CW65176" s="3"/>
      <c r="CX65176" s="3"/>
      <c r="CY65176" s="3"/>
      <c r="CZ65176" s="3"/>
      <c r="DA65176" s="3"/>
      <c r="DB65176" s="3"/>
      <c r="DC65176" s="3"/>
      <c r="DD65176" s="3"/>
      <c r="DE65176" s="3"/>
      <c r="DF65176" s="3"/>
      <c r="DG65176" s="3"/>
      <c r="DH65176" s="3"/>
      <c r="DI65176" s="3"/>
      <c r="DJ65176" s="3"/>
      <c r="DK65176" s="3"/>
      <c r="DL65176" s="3"/>
      <c r="DM65176" s="3"/>
      <c r="DN65176" s="3"/>
      <c r="DO65176" s="3"/>
      <c r="DP65176" s="3"/>
      <c r="DQ65176" s="3"/>
      <c r="DR65176" s="3"/>
      <c r="DS65176" s="3"/>
      <c r="DT65176" s="3"/>
      <c r="DU65176" s="3"/>
      <c r="DV65176" s="3"/>
      <c r="DW65176" s="3"/>
      <c r="DX65176" s="3"/>
      <c r="DY65176" s="3"/>
      <c r="DZ65176" s="3"/>
      <c r="EA65176" s="3"/>
      <c r="EB65176" s="3"/>
      <c r="EC65176" s="3"/>
      <c r="ED65176" s="3"/>
      <c r="EE65176" s="3"/>
      <c r="EF65176" s="3"/>
      <c r="EG65176" s="3"/>
      <c r="EH65176" s="3"/>
      <c r="EI65176" s="3"/>
      <c r="EJ65176" s="3"/>
      <c r="EK65176" s="3"/>
      <c r="EL65176" s="3"/>
      <c r="EM65176" s="3"/>
      <c r="EN65176" s="3"/>
      <c r="EO65176" s="3"/>
      <c r="EP65176" s="3"/>
      <c r="EQ65176" s="3"/>
      <c r="ER65176" s="3"/>
      <c r="ES65176" s="3"/>
      <c r="ET65176" s="3"/>
      <c r="EU65176" s="3"/>
      <c r="EV65176" s="3"/>
      <c r="EW65176" s="3"/>
      <c r="EX65176" s="3"/>
      <c r="EY65176" s="3"/>
      <c r="EZ65176" s="3"/>
      <c r="FA65176" s="3"/>
      <c r="FB65176" s="3"/>
      <c r="FC65176" s="3"/>
      <c r="FD65176" s="3"/>
      <c r="FE65176" s="3"/>
      <c r="FF65176" s="3"/>
      <c r="FG65176" s="3"/>
      <c r="FH65176" s="3"/>
      <c r="FI65176" s="3"/>
      <c r="FJ65176" s="3"/>
      <c r="FK65176" s="3"/>
      <c r="FL65176" s="3"/>
      <c r="FM65176" s="3"/>
      <c r="FN65176" s="3"/>
      <c r="FO65176" s="3"/>
      <c r="FP65176" s="3"/>
      <c r="FQ65176" s="3"/>
      <c r="FR65176" s="3"/>
      <c r="FS65176" s="3"/>
      <c r="FT65176" s="3"/>
      <c r="FU65176" s="3"/>
      <c r="FV65176" s="3"/>
      <c r="FW65176" s="3"/>
      <c r="FX65176" s="3"/>
      <c r="FY65176" s="3"/>
      <c r="FZ65176" s="3"/>
      <c r="GA65176" s="3"/>
      <c r="GB65176" s="3"/>
      <c r="GC65176" s="3"/>
    </row>
    <row r="65177" spans="1:185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  <c r="K65177" s="3"/>
      <c r="L65177" s="3"/>
      <c r="M65177" s="3"/>
      <c r="N65177" s="3"/>
      <c r="O65177" s="3"/>
      <c r="P65177" s="3"/>
      <c r="Q65177" s="3"/>
      <c r="R65177" s="3"/>
      <c r="S65177" s="3"/>
      <c r="T65177" s="3"/>
      <c r="U65177" s="3"/>
      <c r="V65177" s="3"/>
      <c r="W65177" s="3"/>
      <c r="X65177" s="3"/>
      <c r="Y65177" s="3"/>
      <c r="Z65177" s="3"/>
      <c r="AA65177" s="3"/>
      <c r="AB65177" s="3"/>
      <c r="AC65177" s="3"/>
      <c r="AD65177" s="3"/>
      <c r="AE65177" s="3"/>
      <c r="AF65177" s="3"/>
      <c r="AG65177" s="3"/>
      <c r="AH65177" s="3"/>
      <c r="AI65177" s="3"/>
      <c r="AJ65177" s="3"/>
      <c r="AK65177" s="3"/>
      <c r="AL65177" s="3"/>
      <c r="AM65177" s="3"/>
      <c r="AN65177" s="3"/>
      <c r="AO65177" s="3"/>
      <c r="AP65177" s="3"/>
      <c r="AQ65177" s="3"/>
      <c r="AR65177" s="3"/>
      <c r="AS65177" s="3"/>
      <c r="AT65177" s="3"/>
      <c r="AU65177" s="3"/>
      <c r="AV65177" s="3"/>
      <c r="AW65177" s="3"/>
      <c r="AX65177" s="3"/>
      <c r="AY65177" s="3"/>
      <c r="AZ65177" s="3"/>
      <c r="BA65177" s="3"/>
      <c r="BB65177" s="3"/>
      <c r="BC65177" s="3"/>
      <c r="BD65177" s="3"/>
      <c r="BE65177" s="3"/>
      <c r="BF65177" s="3"/>
      <c r="BG65177" s="3"/>
      <c r="BH65177" s="3"/>
      <c r="BI65177" s="3"/>
      <c r="BJ65177" s="3"/>
      <c r="BK65177" s="3"/>
      <c r="BL65177" s="3"/>
      <c r="BM65177" s="3"/>
      <c r="BN65177" s="3"/>
      <c r="BO65177" s="3"/>
      <c r="BP65177" s="3"/>
      <c r="BQ65177" s="3"/>
      <c r="BR65177" s="3"/>
      <c r="BS65177" s="3"/>
      <c r="BT65177" s="3"/>
      <c r="BU65177" s="3"/>
      <c r="BV65177" s="3"/>
      <c r="BW65177" s="3"/>
      <c r="BX65177" s="3"/>
      <c r="BY65177" s="3"/>
      <c r="BZ65177" s="3"/>
      <c r="CA65177" s="3"/>
      <c r="CB65177" s="3"/>
      <c r="CC65177" s="3"/>
      <c r="CD65177" s="3"/>
      <c r="CE65177" s="3"/>
      <c r="CF65177" s="3"/>
      <c r="CG65177" s="3"/>
      <c r="CH65177" s="3"/>
      <c r="CI65177" s="3"/>
      <c r="CJ65177" s="3"/>
      <c r="CK65177" s="3"/>
      <c r="CL65177" s="3"/>
      <c r="CM65177" s="3"/>
      <c r="CN65177" s="3"/>
      <c r="CO65177" s="3"/>
      <c r="CP65177" s="3"/>
      <c r="CQ65177" s="3"/>
      <c r="CR65177" s="3"/>
      <c r="CS65177" s="3"/>
      <c r="CT65177" s="3"/>
      <c r="CU65177" s="3"/>
      <c r="CV65177" s="3"/>
      <c r="CW65177" s="3"/>
      <c r="CX65177" s="3"/>
      <c r="CY65177" s="3"/>
      <c r="CZ65177" s="3"/>
      <c r="DA65177" s="3"/>
      <c r="DB65177" s="3"/>
      <c r="DC65177" s="3"/>
      <c r="DD65177" s="3"/>
      <c r="DE65177" s="3"/>
      <c r="DF65177" s="3"/>
      <c r="DG65177" s="3"/>
      <c r="DH65177" s="3"/>
      <c r="DI65177" s="3"/>
      <c r="DJ65177" s="3"/>
      <c r="DK65177" s="3"/>
      <c r="DL65177" s="3"/>
      <c r="DM65177" s="3"/>
      <c r="DN65177" s="3"/>
      <c r="DO65177" s="3"/>
      <c r="DP65177" s="3"/>
      <c r="DQ65177" s="3"/>
      <c r="DR65177" s="3"/>
      <c r="DS65177" s="3"/>
      <c r="DT65177" s="3"/>
      <c r="DU65177" s="3"/>
      <c r="DV65177" s="3"/>
      <c r="DW65177" s="3"/>
      <c r="DX65177" s="3"/>
      <c r="DY65177" s="3"/>
      <c r="DZ65177" s="3"/>
      <c r="EA65177" s="3"/>
      <c r="EB65177" s="3"/>
      <c r="EC65177" s="3"/>
      <c r="ED65177" s="3"/>
      <c r="EE65177" s="3"/>
      <c r="EF65177" s="3"/>
      <c r="EG65177" s="3"/>
      <c r="EH65177" s="3"/>
      <c r="EI65177" s="3"/>
      <c r="EJ65177" s="3"/>
      <c r="EK65177" s="3"/>
      <c r="EL65177" s="3"/>
      <c r="EM65177" s="3"/>
      <c r="EN65177" s="3"/>
      <c r="EO65177" s="3"/>
      <c r="EP65177" s="3"/>
      <c r="EQ65177" s="3"/>
      <c r="ER65177" s="3"/>
      <c r="ES65177" s="3"/>
      <c r="ET65177" s="3"/>
      <c r="EU65177" s="3"/>
      <c r="EV65177" s="3"/>
      <c r="EW65177" s="3"/>
      <c r="EX65177" s="3"/>
      <c r="EY65177" s="3"/>
      <c r="EZ65177" s="3"/>
      <c r="FA65177" s="3"/>
      <c r="FB65177" s="3"/>
      <c r="FC65177" s="3"/>
      <c r="FD65177" s="3"/>
      <c r="FE65177" s="3"/>
      <c r="FF65177" s="3"/>
      <c r="FG65177" s="3"/>
      <c r="FH65177" s="3"/>
      <c r="FI65177" s="3"/>
      <c r="FJ65177" s="3"/>
      <c r="FK65177" s="3"/>
      <c r="FL65177" s="3"/>
      <c r="FM65177" s="3"/>
      <c r="FN65177" s="3"/>
      <c r="FO65177" s="3"/>
      <c r="FP65177" s="3"/>
      <c r="FQ65177" s="3"/>
      <c r="FR65177" s="3"/>
      <c r="FS65177" s="3"/>
      <c r="FT65177" s="3"/>
      <c r="FU65177" s="3"/>
      <c r="FV65177" s="3"/>
      <c r="FW65177" s="3"/>
      <c r="FX65177" s="3"/>
      <c r="FY65177" s="3"/>
      <c r="FZ65177" s="3"/>
      <c r="GA65177" s="3"/>
      <c r="GB65177" s="3"/>
      <c r="GC65177" s="3"/>
    </row>
    <row r="65178" spans="1:185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  <c r="K65178" s="3"/>
      <c r="L65178" s="3"/>
      <c r="M65178" s="3"/>
      <c r="N65178" s="3"/>
      <c r="O65178" s="3"/>
      <c r="P65178" s="3"/>
      <c r="Q65178" s="3"/>
      <c r="R65178" s="3"/>
      <c r="S65178" s="3"/>
      <c r="T65178" s="3"/>
      <c r="U65178" s="3"/>
      <c r="V65178" s="3"/>
      <c r="W65178" s="3"/>
      <c r="X65178" s="3"/>
      <c r="Y65178" s="3"/>
      <c r="Z65178" s="3"/>
      <c r="AA65178" s="3"/>
      <c r="AB65178" s="3"/>
      <c r="AC65178" s="3"/>
      <c r="AD65178" s="3"/>
      <c r="AE65178" s="3"/>
      <c r="AF65178" s="3"/>
      <c r="AG65178" s="3"/>
      <c r="AH65178" s="3"/>
      <c r="AI65178" s="3"/>
      <c r="AJ65178" s="3"/>
      <c r="AK65178" s="3"/>
      <c r="AL65178" s="3"/>
      <c r="AM65178" s="3"/>
      <c r="AN65178" s="3"/>
      <c r="AO65178" s="3"/>
      <c r="AP65178" s="3"/>
      <c r="AQ65178" s="3"/>
      <c r="AR65178" s="3"/>
      <c r="AS65178" s="3"/>
      <c r="AT65178" s="3"/>
      <c r="AU65178" s="3"/>
      <c r="AV65178" s="3"/>
      <c r="AW65178" s="3"/>
      <c r="AX65178" s="3"/>
      <c r="AY65178" s="3"/>
      <c r="AZ65178" s="3"/>
      <c r="BA65178" s="3"/>
      <c r="BB65178" s="3"/>
      <c r="BC65178" s="3"/>
      <c r="BD65178" s="3"/>
      <c r="BE65178" s="3"/>
      <c r="BF65178" s="3"/>
      <c r="BG65178" s="3"/>
      <c r="BH65178" s="3"/>
      <c r="BI65178" s="3"/>
      <c r="BJ65178" s="3"/>
      <c r="BK65178" s="3"/>
      <c r="BL65178" s="3"/>
      <c r="BM65178" s="3"/>
      <c r="BN65178" s="3"/>
      <c r="BO65178" s="3"/>
      <c r="BP65178" s="3"/>
      <c r="BQ65178" s="3"/>
      <c r="BR65178" s="3"/>
      <c r="BS65178" s="3"/>
      <c r="BT65178" s="3"/>
      <c r="BU65178" s="3"/>
      <c r="BV65178" s="3"/>
      <c r="BW65178" s="3"/>
      <c r="BX65178" s="3"/>
      <c r="BY65178" s="3"/>
      <c r="BZ65178" s="3"/>
      <c r="CA65178" s="3"/>
      <c r="CB65178" s="3"/>
      <c r="CC65178" s="3"/>
      <c r="CD65178" s="3"/>
      <c r="CE65178" s="3"/>
      <c r="CF65178" s="3"/>
      <c r="CG65178" s="3"/>
      <c r="CH65178" s="3"/>
      <c r="CI65178" s="3"/>
      <c r="CJ65178" s="3"/>
      <c r="CK65178" s="3"/>
      <c r="CL65178" s="3"/>
      <c r="CM65178" s="3"/>
      <c r="CN65178" s="3"/>
      <c r="CO65178" s="3"/>
      <c r="CP65178" s="3"/>
      <c r="CQ65178" s="3"/>
      <c r="CR65178" s="3"/>
      <c r="CS65178" s="3"/>
      <c r="CT65178" s="3"/>
      <c r="CU65178" s="3"/>
      <c r="CV65178" s="3"/>
      <c r="CW65178" s="3"/>
      <c r="CX65178" s="3"/>
      <c r="CY65178" s="3"/>
      <c r="CZ65178" s="3"/>
      <c r="DA65178" s="3"/>
      <c r="DB65178" s="3"/>
      <c r="DC65178" s="3"/>
      <c r="DD65178" s="3"/>
      <c r="DE65178" s="3"/>
      <c r="DF65178" s="3"/>
      <c r="DG65178" s="3"/>
      <c r="DH65178" s="3"/>
      <c r="DI65178" s="3"/>
      <c r="DJ65178" s="3"/>
      <c r="DK65178" s="3"/>
      <c r="DL65178" s="3"/>
      <c r="DM65178" s="3"/>
      <c r="DN65178" s="3"/>
      <c r="DO65178" s="3"/>
      <c r="DP65178" s="3"/>
      <c r="DQ65178" s="3"/>
      <c r="DR65178" s="3"/>
      <c r="DS65178" s="3"/>
      <c r="DT65178" s="3"/>
      <c r="DU65178" s="3"/>
      <c r="DV65178" s="3"/>
      <c r="DW65178" s="3"/>
      <c r="DX65178" s="3"/>
      <c r="DY65178" s="3"/>
      <c r="DZ65178" s="3"/>
      <c r="EA65178" s="3"/>
      <c r="EB65178" s="3"/>
      <c r="EC65178" s="3"/>
      <c r="ED65178" s="3"/>
      <c r="EE65178" s="3"/>
      <c r="EF65178" s="3"/>
      <c r="EG65178" s="3"/>
      <c r="EH65178" s="3"/>
      <c r="EI65178" s="3"/>
      <c r="EJ65178" s="3"/>
      <c r="EK65178" s="3"/>
      <c r="EL65178" s="3"/>
      <c r="EM65178" s="3"/>
      <c r="EN65178" s="3"/>
      <c r="EO65178" s="3"/>
      <c r="EP65178" s="3"/>
      <c r="EQ65178" s="3"/>
      <c r="ER65178" s="3"/>
      <c r="ES65178" s="3"/>
      <c r="ET65178" s="3"/>
      <c r="EU65178" s="3"/>
      <c r="EV65178" s="3"/>
      <c r="EW65178" s="3"/>
      <c r="EX65178" s="3"/>
      <c r="EY65178" s="3"/>
      <c r="EZ65178" s="3"/>
      <c r="FA65178" s="3"/>
      <c r="FB65178" s="3"/>
      <c r="FC65178" s="3"/>
      <c r="FD65178" s="3"/>
      <c r="FE65178" s="3"/>
      <c r="FF65178" s="3"/>
      <c r="FG65178" s="3"/>
      <c r="FH65178" s="3"/>
      <c r="FI65178" s="3"/>
      <c r="FJ65178" s="3"/>
      <c r="FK65178" s="3"/>
      <c r="FL65178" s="3"/>
      <c r="FM65178" s="3"/>
      <c r="FN65178" s="3"/>
      <c r="FO65178" s="3"/>
      <c r="FP65178" s="3"/>
      <c r="FQ65178" s="3"/>
      <c r="FR65178" s="3"/>
      <c r="FS65178" s="3"/>
      <c r="FT65178" s="3"/>
      <c r="FU65178" s="3"/>
      <c r="FV65178" s="3"/>
      <c r="FW65178" s="3"/>
      <c r="FX65178" s="3"/>
      <c r="FY65178" s="3"/>
      <c r="FZ65178" s="3"/>
      <c r="GA65178" s="3"/>
      <c r="GB65178" s="3"/>
      <c r="GC65178" s="3"/>
    </row>
    <row r="65179" spans="1:185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  <c r="K65179" s="3"/>
      <c r="L65179" s="3"/>
      <c r="M65179" s="3"/>
      <c r="N65179" s="3"/>
      <c r="O65179" s="3"/>
      <c r="P65179" s="3"/>
      <c r="Q65179" s="3"/>
      <c r="R65179" s="3"/>
      <c r="S65179" s="3"/>
      <c r="T65179" s="3"/>
      <c r="U65179" s="3"/>
      <c r="V65179" s="3"/>
      <c r="W65179" s="3"/>
      <c r="X65179" s="3"/>
      <c r="Y65179" s="3"/>
      <c r="Z65179" s="3"/>
      <c r="AA65179" s="3"/>
      <c r="AB65179" s="3"/>
      <c r="AC65179" s="3"/>
      <c r="AD65179" s="3"/>
      <c r="AE65179" s="3"/>
      <c r="AF65179" s="3"/>
      <c r="AG65179" s="3"/>
      <c r="AH65179" s="3"/>
      <c r="AI65179" s="3"/>
      <c r="AJ65179" s="3"/>
      <c r="AK65179" s="3"/>
      <c r="AL65179" s="3"/>
      <c r="AM65179" s="3"/>
      <c r="AN65179" s="3"/>
      <c r="AO65179" s="3"/>
      <c r="AP65179" s="3"/>
      <c r="AQ65179" s="3"/>
      <c r="AR65179" s="3"/>
      <c r="AS65179" s="3"/>
      <c r="AT65179" s="3"/>
      <c r="AU65179" s="3"/>
      <c r="AV65179" s="3"/>
      <c r="AW65179" s="3"/>
      <c r="AX65179" s="3"/>
      <c r="AY65179" s="3"/>
      <c r="AZ65179" s="3"/>
      <c r="BA65179" s="3"/>
      <c r="BB65179" s="3"/>
      <c r="BC65179" s="3"/>
      <c r="BD65179" s="3"/>
      <c r="BE65179" s="3"/>
      <c r="BF65179" s="3"/>
      <c r="BG65179" s="3"/>
      <c r="BH65179" s="3"/>
      <c r="BI65179" s="3"/>
      <c r="BJ65179" s="3"/>
      <c r="BK65179" s="3"/>
      <c r="BL65179" s="3"/>
      <c r="BM65179" s="3"/>
      <c r="BN65179" s="3"/>
      <c r="BO65179" s="3"/>
      <c r="BP65179" s="3"/>
      <c r="BQ65179" s="3"/>
      <c r="BR65179" s="3"/>
      <c r="BS65179" s="3"/>
      <c r="BT65179" s="3"/>
      <c r="BU65179" s="3"/>
      <c r="BV65179" s="3"/>
      <c r="BW65179" s="3"/>
      <c r="BX65179" s="3"/>
      <c r="BY65179" s="3"/>
      <c r="BZ65179" s="3"/>
      <c r="CA65179" s="3"/>
      <c r="CB65179" s="3"/>
      <c r="CC65179" s="3"/>
      <c r="CD65179" s="3"/>
      <c r="CE65179" s="3"/>
      <c r="CF65179" s="3"/>
      <c r="CG65179" s="3"/>
      <c r="CH65179" s="3"/>
      <c r="CI65179" s="3"/>
      <c r="CJ65179" s="3"/>
      <c r="CK65179" s="3"/>
      <c r="CL65179" s="3"/>
      <c r="CM65179" s="3"/>
      <c r="CN65179" s="3"/>
      <c r="CO65179" s="3"/>
      <c r="CP65179" s="3"/>
      <c r="CQ65179" s="3"/>
      <c r="CR65179" s="3"/>
      <c r="CS65179" s="3"/>
      <c r="CT65179" s="3"/>
      <c r="CU65179" s="3"/>
      <c r="CV65179" s="3"/>
      <c r="CW65179" s="3"/>
      <c r="CX65179" s="3"/>
      <c r="CY65179" s="3"/>
      <c r="CZ65179" s="3"/>
      <c r="DA65179" s="3"/>
      <c r="DB65179" s="3"/>
      <c r="DC65179" s="3"/>
      <c r="DD65179" s="3"/>
      <c r="DE65179" s="3"/>
      <c r="DF65179" s="3"/>
      <c r="DG65179" s="3"/>
      <c r="DH65179" s="3"/>
      <c r="DI65179" s="3"/>
      <c r="DJ65179" s="3"/>
      <c r="DK65179" s="3"/>
      <c r="DL65179" s="3"/>
      <c r="DM65179" s="3"/>
      <c r="DN65179" s="3"/>
      <c r="DO65179" s="3"/>
      <c r="DP65179" s="3"/>
      <c r="DQ65179" s="3"/>
      <c r="DR65179" s="3"/>
      <c r="DS65179" s="3"/>
      <c r="DT65179" s="3"/>
      <c r="DU65179" s="3"/>
      <c r="DV65179" s="3"/>
      <c r="DW65179" s="3"/>
      <c r="DX65179" s="3"/>
      <c r="DY65179" s="3"/>
      <c r="DZ65179" s="3"/>
      <c r="EA65179" s="3"/>
      <c r="EB65179" s="3"/>
      <c r="EC65179" s="3"/>
      <c r="ED65179" s="3"/>
      <c r="EE65179" s="3"/>
      <c r="EF65179" s="3"/>
      <c r="EG65179" s="3"/>
      <c r="EH65179" s="3"/>
      <c r="EI65179" s="3"/>
      <c r="EJ65179" s="3"/>
      <c r="EK65179" s="3"/>
      <c r="EL65179" s="3"/>
      <c r="EM65179" s="3"/>
      <c r="EN65179" s="3"/>
      <c r="EO65179" s="3"/>
      <c r="EP65179" s="3"/>
      <c r="EQ65179" s="3"/>
      <c r="ER65179" s="3"/>
      <c r="ES65179" s="3"/>
      <c r="ET65179" s="3"/>
      <c r="EU65179" s="3"/>
      <c r="EV65179" s="3"/>
      <c r="EW65179" s="3"/>
      <c r="EX65179" s="3"/>
      <c r="EY65179" s="3"/>
      <c r="EZ65179" s="3"/>
      <c r="FA65179" s="3"/>
      <c r="FB65179" s="3"/>
      <c r="FC65179" s="3"/>
      <c r="FD65179" s="3"/>
      <c r="FE65179" s="3"/>
      <c r="FF65179" s="3"/>
      <c r="FG65179" s="3"/>
      <c r="FH65179" s="3"/>
      <c r="FI65179" s="3"/>
      <c r="FJ65179" s="3"/>
      <c r="FK65179" s="3"/>
      <c r="FL65179" s="3"/>
      <c r="FM65179" s="3"/>
      <c r="FN65179" s="3"/>
      <c r="FO65179" s="3"/>
      <c r="FP65179" s="3"/>
      <c r="FQ65179" s="3"/>
      <c r="FR65179" s="3"/>
      <c r="FS65179" s="3"/>
      <c r="FT65179" s="3"/>
      <c r="FU65179" s="3"/>
      <c r="FV65179" s="3"/>
      <c r="FW65179" s="3"/>
      <c r="FX65179" s="3"/>
      <c r="FY65179" s="3"/>
      <c r="FZ65179" s="3"/>
      <c r="GA65179" s="3"/>
      <c r="GB65179" s="3"/>
      <c r="GC65179" s="3"/>
    </row>
    <row r="65180" spans="1:185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  <c r="K65180" s="3"/>
      <c r="L65180" s="3"/>
      <c r="M65180" s="3"/>
      <c r="N65180" s="3"/>
      <c r="O65180" s="3"/>
      <c r="P65180" s="3"/>
      <c r="Q65180" s="3"/>
      <c r="R65180" s="3"/>
      <c r="S65180" s="3"/>
      <c r="T65180" s="3"/>
      <c r="U65180" s="3"/>
      <c r="V65180" s="3"/>
      <c r="W65180" s="3"/>
      <c r="X65180" s="3"/>
      <c r="Y65180" s="3"/>
      <c r="Z65180" s="3"/>
      <c r="AA65180" s="3"/>
      <c r="AB65180" s="3"/>
      <c r="AC65180" s="3"/>
      <c r="AD65180" s="3"/>
      <c r="AE65180" s="3"/>
      <c r="AF65180" s="3"/>
      <c r="AG65180" s="3"/>
      <c r="AH65180" s="3"/>
      <c r="AI65180" s="3"/>
      <c r="AJ65180" s="3"/>
      <c r="AK65180" s="3"/>
      <c r="AL65180" s="3"/>
      <c r="AM65180" s="3"/>
      <c r="AN65180" s="3"/>
      <c r="AO65180" s="3"/>
      <c r="AP65180" s="3"/>
      <c r="AQ65180" s="3"/>
      <c r="AR65180" s="3"/>
      <c r="AS65180" s="3"/>
      <c r="AT65180" s="3"/>
      <c r="AU65180" s="3"/>
      <c r="AV65180" s="3"/>
      <c r="AW65180" s="3"/>
      <c r="AX65180" s="3"/>
      <c r="AY65180" s="3"/>
      <c r="AZ65180" s="3"/>
      <c r="BA65180" s="3"/>
      <c r="BB65180" s="3"/>
      <c r="BC65180" s="3"/>
      <c r="BD65180" s="3"/>
      <c r="BE65180" s="3"/>
      <c r="BF65180" s="3"/>
      <c r="BG65180" s="3"/>
      <c r="BH65180" s="3"/>
      <c r="BI65180" s="3"/>
      <c r="BJ65180" s="3"/>
      <c r="BK65180" s="3"/>
      <c r="BL65180" s="3"/>
      <c r="BM65180" s="3"/>
      <c r="BN65180" s="3"/>
      <c r="BO65180" s="3"/>
      <c r="BP65180" s="3"/>
      <c r="BQ65180" s="3"/>
      <c r="BR65180" s="3"/>
      <c r="BS65180" s="3"/>
      <c r="BT65180" s="3"/>
      <c r="BU65180" s="3"/>
      <c r="BV65180" s="3"/>
      <c r="BW65180" s="3"/>
      <c r="BX65180" s="3"/>
      <c r="BY65180" s="3"/>
      <c r="BZ65180" s="3"/>
      <c r="CA65180" s="3"/>
      <c r="CB65180" s="3"/>
      <c r="CC65180" s="3"/>
      <c r="CD65180" s="3"/>
      <c r="CE65180" s="3"/>
      <c r="CF65180" s="3"/>
      <c r="CG65180" s="3"/>
      <c r="CH65180" s="3"/>
      <c r="CI65180" s="3"/>
      <c r="CJ65180" s="3"/>
      <c r="CK65180" s="3"/>
      <c r="CL65180" s="3"/>
      <c r="CM65180" s="3"/>
      <c r="CN65180" s="3"/>
      <c r="CO65180" s="3"/>
      <c r="CP65180" s="3"/>
      <c r="CQ65180" s="3"/>
      <c r="CR65180" s="3"/>
      <c r="CS65180" s="3"/>
      <c r="CT65180" s="3"/>
      <c r="CU65180" s="3"/>
      <c r="CV65180" s="3"/>
      <c r="CW65180" s="3"/>
      <c r="CX65180" s="3"/>
      <c r="CY65180" s="3"/>
      <c r="CZ65180" s="3"/>
      <c r="DA65180" s="3"/>
      <c r="DB65180" s="3"/>
      <c r="DC65180" s="3"/>
      <c r="DD65180" s="3"/>
      <c r="DE65180" s="3"/>
      <c r="DF65180" s="3"/>
      <c r="DG65180" s="3"/>
      <c r="DH65180" s="3"/>
      <c r="DI65180" s="3"/>
      <c r="DJ65180" s="3"/>
      <c r="DK65180" s="3"/>
      <c r="DL65180" s="3"/>
      <c r="DM65180" s="3"/>
      <c r="DN65180" s="3"/>
      <c r="DO65180" s="3"/>
      <c r="DP65180" s="3"/>
      <c r="DQ65180" s="3"/>
      <c r="DR65180" s="3"/>
      <c r="DS65180" s="3"/>
      <c r="DT65180" s="3"/>
      <c r="DU65180" s="3"/>
      <c r="DV65180" s="3"/>
      <c r="DW65180" s="3"/>
      <c r="DX65180" s="3"/>
      <c r="DY65180" s="3"/>
      <c r="DZ65180" s="3"/>
      <c r="EA65180" s="3"/>
      <c r="EB65180" s="3"/>
      <c r="EC65180" s="3"/>
      <c r="ED65180" s="3"/>
      <c r="EE65180" s="3"/>
      <c r="EF65180" s="3"/>
      <c r="EG65180" s="3"/>
      <c r="EH65180" s="3"/>
      <c r="EI65180" s="3"/>
      <c r="EJ65180" s="3"/>
      <c r="EK65180" s="3"/>
      <c r="EL65180" s="3"/>
      <c r="EM65180" s="3"/>
      <c r="EN65180" s="3"/>
      <c r="EO65180" s="3"/>
      <c r="EP65180" s="3"/>
      <c r="EQ65180" s="3"/>
      <c r="ER65180" s="3"/>
      <c r="ES65180" s="3"/>
      <c r="ET65180" s="3"/>
      <c r="EU65180" s="3"/>
      <c r="EV65180" s="3"/>
      <c r="EW65180" s="3"/>
      <c r="EX65180" s="3"/>
      <c r="EY65180" s="3"/>
      <c r="EZ65180" s="3"/>
      <c r="FA65180" s="3"/>
      <c r="FB65180" s="3"/>
      <c r="FC65180" s="3"/>
      <c r="FD65180" s="3"/>
      <c r="FE65180" s="3"/>
      <c r="FF65180" s="3"/>
      <c r="FG65180" s="3"/>
      <c r="FH65180" s="3"/>
      <c r="FI65180" s="3"/>
      <c r="FJ65180" s="3"/>
      <c r="FK65180" s="3"/>
      <c r="FL65180" s="3"/>
      <c r="FM65180" s="3"/>
      <c r="FN65180" s="3"/>
      <c r="FO65180" s="3"/>
      <c r="FP65180" s="3"/>
      <c r="FQ65180" s="3"/>
      <c r="FR65180" s="3"/>
      <c r="FS65180" s="3"/>
      <c r="FT65180" s="3"/>
      <c r="FU65180" s="3"/>
      <c r="FV65180" s="3"/>
      <c r="FW65180" s="3"/>
      <c r="FX65180" s="3"/>
      <c r="FY65180" s="3"/>
      <c r="FZ65180" s="3"/>
      <c r="GA65180" s="3"/>
      <c r="GB65180" s="3"/>
      <c r="GC65180" s="3"/>
    </row>
    <row r="65181" spans="1:185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  <c r="K65181" s="3"/>
      <c r="L65181" s="3"/>
      <c r="M65181" s="3"/>
      <c r="N65181" s="3"/>
      <c r="O65181" s="3"/>
      <c r="P65181" s="3"/>
      <c r="Q65181" s="3"/>
      <c r="R65181" s="3"/>
      <c r="S65181" s="3"/>
      <c r="T65181" s="3"/>
      <c r="U65181" s="3"/>
      <c r="V65181" s="3"/>
      <c r="W65181" s="3"/>
      <c r="X65181" s="3"/>
      <c r="Y65181" s="3"/>
      <c r="Z65181" s="3"/>
      <c r="AA65181" s="3"/>
      <c r="AB65181" s="3"/>
      <c r="AC65181" s="3"/>
      <c r="AD65181" s="3"/>
      <c r="AE65181" s="3"/>
      <c r="AF65181" s="3"/>
      <c r="AG65181" s="3"/>
      <c r="AH65181" s="3"/>
      <c r="AI65181" s="3"/>
      <c r="AJ65181" s="3"/>
      <c r="AK65181" s="3"/>
      <c r="AL65181" s="3"/>
      <c r="AM65181" s="3"/>
      <c r="AN65181" s="3"/>
      <c r="AO65181" s="3"/>
      <c r="AP65181" s="3"/>
      <c r="AQ65181" s="3"/>
      <c r="AR65181" s="3"/>
      <c r="AS65181" s="3"/>
      <c r="AT65181" s="3"/>
      <c r="AU65181" s="3"/>
      <c r="AV65181" s="3"/>
      <c r="AW65181" s="3"/>
      <c r="AX65181" s="3"/>
      <c r="AY65181" s="3"/>
      <c r="AZ65181" s="3"/>
      <c r="BA65181" s="3"/>
      <c r="BB65181" s="3"/>
      <c r="BC65181" s="3"/>
      <c r="BD65181" s="3"/>
      <c r="BE65181" s="3"/>
      <c r="BF65181" s="3"/>
      <c r="BG65181" s="3"/>
      <c r="BH65181" s="3"/>
      <c r="BI65181" s="3"/>
      <c r="BJ65181" s="3"/>
      <c r="BK65181" s="3"/>
      <c r="BL65181" s="3"/>
      <c r="BM65181" s="3"/>
      <c r="BN65181" s="3"/>
      <c r="BO65181" s="3"/>
      <c r="BP65181" s="3"/>
      <c r="BQ65181" s="3"/>
      <c r="BR65181" s="3"/>
      <c r="BS65181" s="3"/>
      <c r="BT65181" s="3"/>
      <c r="BU65181" s="3"/>
      <c r="BV65181" s="3"/>
      <c r="BW65181" s="3"/>
      <c r="BX65181" s="3"/>
      <c r="BY65181" s="3"/>
      <c r="BZ65181" s="3"/>
      <c r="CA65181" s="3"/>
      <c r="CB65181" s="3"/>
      <c r="CC65181" s="3"/>
      <c r="CD65181" s="3"/>
      <c r="CE65181" s="3"/>
      <c r="CF65181" s="3"/>
      <c r="CG65181" s="3"/>
      <c r="CH65181" s="3"/>
      <c r="CI65181" s="3"/>
      <c r="CJ65181" s="3"/>
      <c r="CK65181" s="3"/>
      <c r="CL65181" s="3"/>
      <c r="CM65181" s="3"/>
      <c r="CN65181" s="3"/>
      <c r="CO65181" s="3"/>
      <c r="CP65181" s="3"/>
      <c r="CQ65181" s="3"/>
      <c r="CR65181" s="3"/>
      <c r="CS65181" s="3"/>
      <c r="CT65181" s="3"/>
      <c r="CU65181" s="3"/>
      <c r="CV65181" s="3"/>
      <c r="CW65181" s="3"/>
      <c r="CX65181" s="3"/>
      <c r="CY65181" s="3"/>
      <c r="CZ65181" s="3"/>
      <c r="DA65181" s="3"/>
      <c r="DB65181" s="3"/>
      <c r="DC65181" s="3"/>
      <c r="DD65181" s="3"/>
      <c r="DE65181" s="3"/>
      <c r="DF65181" s="3"/>
      <c r="DG65181" s="3"/>
      <c r="DH65181" s="3"/>
      <c r="DI65181" s="3"/>
      <c r="DJ65181" s="3"/>
      <c r="DK65181" s="3"/>
      <c r="DL65181" s="3"/>
      <c r="DM65181" s="3"/>
      <c r="DN65181" s="3"/>
      <c r="DO65181" s="3"/>
      <c r="DP65181" s="3"/>
      <c r="DQ65181" s="3"/>
      <c r="DR65181" s="3"/>
      <c r="DS65181" s="3"/>
      <c r="DT65181" s="3"/>
      <c r="DU65181" s="3"/>
      <c r="DV65181" s="3"/>
      <c r="DW65181" s="3"/>
      <c r="DX65181" s="3"/>
      <c r="DY65181" s="3"/>
      <c r="DZ65181" s="3"/>
      <c r="EA65181" s="3"/>
      <c r="EB65181" s="3"/>
      <c r="EC65181" s="3"/>
      <c r="ED65181" s="3"/>
      <c r="EE65181" s="3"/>
      <c r="EF65181" s="3"/>
      <c r="EG65181" s="3"/>
      <c r="EH65181" s="3"/>
      <c r="EI65181" s="3"/>
      <c r="EJ65181" s="3"/>
      <c r="EK65181" s="3"/>
      <c r="EL65181" s="3"/>
      <c r="EM65181" s="3"/>
      <c r="EN65181" s="3"/>
      <c r="EO65181" s="3"/>
      <c r="EP65181" s="3"/>
      <c r="EQ65181" s="3"/>
      <c r="ER65181" s="3"/>
      <c r="ES65181" s="3"/>
      <c r="ET65181" s="3"/>
      <c r="EU65181" s="3"/>
      <c r="EV65181" s="3"/>
      <c r="EW65181" s="3"/>
      <c r="EX65181" s="3"/>
      <c r="EY65181" s="3"/>
      <c r="EZ65181" s="3"/>
      <c r="FA65181" s="3"/>
      <c r="FB65181" s="3"/>
      <c r="FC65181" s="3"/>
      <c r="FD65181" s="3"/>
      <c r="FE65181" s="3"/>
      <c r="FF65181" s="3"/>
      <c r="FG65181" s="3"/>
      <c r="FH65181" s="3"/>
      <c r="FI65181" s="3"/>
      <c r="FJ65181" s="3"/>
      <c r="FK65181" s="3"/>
      <c r="FL65181" s="3"/>
      <c r="FM65181" s="3"/>
      <c r="FN65181" s="3"/>
      <c r="FO65181" s="3"/>
      <c r="FP65181" s="3"/>
      <c r="FQ65181" s="3"/>
      <c r="FR65181" s="3"/>
      <c r="FS65181" s="3"/>
      <c r="FT65181" s="3"/>
      <c r="FU65181" s="3"/>
      <c r="FV65181" s="3"/>
      <c r="FW65181" s="3"/>
      <c r="FX65181" s="3"/>
      <c r="FY65181" s="3"/>
      <c r="FZ65181" s="3"/>
      <c r="GA65181" s="3"/>
      <c r="GB65181" s="3"/>
      <c r="GC65181" s="3"/>
    </row>
    <row r="65182" spans="1:185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  <c r="K65182" s="3"/>
      <c r="L65182" s="3"/>
      <c r="M65182" s="3"/>
      <c r="N65182" s="3"/>
      <c r="O65182" s="3"/>
      <c r="P65182" s="3"/>
      <c r="Q65182" s="3"/>
      <c r="R65182" s="3"/>
      <c r="S65182" s="3"/>
      <c r="T65182" s="3"/>
      <c r="U65182" s="3"/>
      <c r="V65182" s="3"/>
      <c r="W65182" s="3"/>
      <c r="X65182" s="3"/>
      <c r="Y65182" s="3"/>
      <c r="Z65182" s="3"/>
      <c r="AA65182" s="3"/>
      <c r="AB65182" s="3"/>
      <c r="AC65182" s="3"/>
      <c r="AD65182" s="3"/>
      <c r="AE65182" s="3"/>
      <c r="AF65182" s="3"/>
      <c r="AG65182" s="3"/>
      <c r="AH65182" s="3"/>
      <c r="AI65182" s="3"/>
      <c r="AJ65182" s="3"/>
      <c r="AK65182" s="3"/>
      <c r="AL65182" s="3"/>
      <c r="AM65182" s="3"/>
      <c r="AN65182" s="3"/>
      <c r="AO65182" s="3"/>
      <c r="AP65182" s="3"/>
      <c r="AQ65182" s="3"/>
      <c r="AR65182" s="3"/>
      <c r="AS65182" s="3"/>
      <c r="AT65182" s="3"/>
      <c r="AU65182" s="3"/>
      <c r="AV65182" s="3"/>
      <c r="AW65182" s="3"/>
      <c r="AX65182" s="3"/>
      <c r="AY65182" s="3"/>
      <c r="AZ65182" s="3"/>
      <c r="BA65182" s="3"/>
      <c r="BB65182" s="3"/>
      <c r="BC65182" s="3"/>
      <c r="BD65182" s="3"/>
      <c r="BE65182" s="3"/>
      <c r="BF65182" s="3"/>
      <c r="BG65182" s="3"/>
      <c r="BH65182" s="3"/>
      <c r="BI65182" s="3"/>
      <c r="BJ65182" s="3"/>
      <c r="BK65182" s="3"/>
      <c r="BL65182" s="3"/>
      <c r="BM65182" s="3"/>
      <c r="BN65182" s="3"/>
      <c r="BO65182" s="3"/>
      <c r="BP65182" s="3"/>
      <c r="BQ65182" s="3"/>
      <c r="BR65182" s="3"/>
      <c r="BS65182" s="3"/>
      <c r="BT65182" s="3"/>
      <c r="BU65182" s="3"/>
      <c r="BV65182" s="3"/>
      <c r="BW65182" s="3"/>
      <c r="BX65182" s="3"/>
      <c r="BY65182" s="3"/>
      <c r="BZ65182" s="3"/>
      <c r="CA65182" s="3"/>
      <c r="CB65182" s="3"/>
      <c r="CC65182" s="3"/>
      <c r="CD65182" s="3"/>
      <c r="CE65182" s="3"/>
      <c r="CF65182" s="3"/>
      <c r="CG65182" s="3"/>
      <c r="CH65182" s="3"/>
      <c r="CI65182" s="3"/>
      <c r="CJ65182" s="3"/>
      <c r="CK65182" s="3"/>
      <c r="CL65182" s="3"/>
      <c r="CM65182" s="3"/>
      <c r="CN65182" s="3"/>
      <c r="CO65182" s="3"/>
      <c r="CP65182" s="3"/>
      <c r="CQ65182" s="3"/>
      <c r="CR65182" s="3"/>
      <c r="CS65182" s="3"/>
      <c r="CT65182" s="3"/>
      <c r="CU65182" s="3"/>
      <c r="CV65182" s="3"/>
      <c r="CW65182" s="3"/>
      <c r="CX65182" s="3"/>
      <c r="CY65182" s="3"/>
      <c r="CZ65182" s="3"/>
      <c r="DA65182" s="3"/>
      <c r="DB65182" s="3"/>
      <c r="DC65182" s="3"/>
      <c r="DD65182" s="3"/>
      <c r="DE65182" s="3"/>
      <c r="DF65182" s="3"/>
      <c r="DG65182" s="3"/>
      <c r="DH65182" s="3"/>
      <c r="DI65182" s="3"/>
      <c r="DJ65182" s="3"/>
      <c r="DK65182" s="3"/>
      <c r="DL65182" s="3"/>
      <c r="DM65182" s="3"/>
      <c r="DN65182" s="3"/>
      <c r="DO65182" s="3"/>
      <c r="DP65182" s="3"/>
      <c r="DQ65182" s="3"/>
      <c r="DR65182" s="3"/>
      <c r="DS65182" s="3"/>
      <c r="DT65182" s="3"/>
      <c r="DU65182" s="3"/>
      <c r="DV65182" s="3"/>
      <c r="DW65182" s="3"/>
      <c r="DX65182" s="3"/>
      <c r="DY65182" s="3"/>
      <c r="DZ65182" s="3"/>
      <c r="EA65182" s="3"/>
      <c r="EB65182" s="3"/>
      <c r="EC65182" s="3"/>
      <c r="ED65182" s="3"/>
      <c r="EE65182" s="3"/>
      <c r="EF65182" s="3"/>
      <c r="EG65182" s="3"/>
      <c r="EH65182" s="3"/>
      <c r="EI65182" s="3"/>
      <c r="EJ65182" s="3"/>
      <c r="EK65182" s="3"/>
      <c r="EL65182" s="3"/>
      <c r="EM65182" s="3"/>
      <c r="EN65182" s="3"/>
      <c r="EO65182" s="3"/>
      <c r="EP65182" s="3"/>
      <c r="EQ65182" s="3"/>
      <c r="ER65182" s="3"/>
      <c r="ES65182" s="3"/>
      <c r="ET65182" s="3"/>
      <c r="EU65182" s="3"/>
      <c r="EV65182" s="3"/>
      <c r="EW65182" s="3"/>
      <c r="EX65182" s="3"/>
      <c r="EY65182" s="3"/>
      <c r="EZ65182" s="3"/>
      <c r="FA65182" s="3"/>
      <c r="FB65182" s="3"/>
      <c r="FC65182" s="3"/>
      <c r="FD65182" s="3"/>
      <c r="FE65182" s="3"/>
      <c r="FF65182" s="3"/>
      <c r="FG65182" s="3"/>
      <c r="FH65182" s="3"/>
      <c r="FI65182" s="3"/>
      <c r="FJ65182" s="3"/>
      <c r="FK65182" s="3"/>
      <c r="FL65182" s="3"/>
      <c r="FM65182" s="3"/>
      <c r="FN65182" s="3"/>
      <c r="FO65182" s="3"/>
      <c r="FP65182" s="3"/>
      <c r="FQ65182" s="3"/>
      <c r="FR65182" s="3"/>
      <c r="FS65182" s="3"/>
      <c r="FT65182" s="3"/>
      <c r="FU65182" s="3"/>
      <c r="FV65182" s="3"/>
      <c r="FW65182" s="3"/>
      <c r="FX65182" s="3"/>
      <c r="FY65182" s="3"/>
      <c r="FZ65182" s="3"/>
      <c r="GA65182" s="3"/>
      <c r="GB65182" s="3"/>
      <c r="GC65182" s="3"/>
    </row>
    <row r="65183" spans="1:185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  <c r="K65183" s="3"/>
      <c r="L65183" s="3"/>
      <c r="M65183" s="3"/>
      <c r="N65183" s="3"/>
      <c r="O65183" s="3"/>
      <c r="P65183" s="3"/>
      <c r="Q65183" s="3"/>
      <c r="R65183" s="3"/>
      <c r="S65183" s="3"/>
      <c r="T65183" s="3"/>
      <c r="U65183" s="3"/>
      <c r="V65183" s="3"/>
      <c r="W65183" s="3"/>
      <c r="X65183" s="3"/>
      <c r="Y65183" s="3"/>
      <c r="Z65183" s="3"/>
      <c r="AA65183" s="3"/>
      <c r="AB65183" s="3"/>
      <c r="AC65183" s="3"/>
      <c r="AD65183" s="3"/>
      <c r="AE65183" s="3"/>
      <c r="AF65183" s="3"/>
      <c r="AG65183" s="3"/>
      <c r="AH65183" s="3"/>
      <c r="AI65183" s="3"/>
      <c r="AJ65183" s="3"/>
      <c r="AK65183" s="3"/>
      <c r="AL65183" s="3"/>
      <c r="AM65183" s="3"/>
      <c r="AN65183" s="3"/>
      <c r="AO65183" s="3"/>
      <c r="AP65183" s="3"/>
      <c r="AQ65183" s="3"/>
      <c r="AR65183" s="3"/>
      <c r="AS65183" s="3"/>
      <c r="AT65183" s="3"/>
      <c r="AU65183" s="3"/>
      <c r="AV65183" s="3"/>
      <c r="AW65183" s="3"/>
      <c r="AX65183" s="3"/>
      <c r="AY65183" s="3"/>
      <c r="AZ65183" s="3"/>
      <c r="BA65183" s="3"/>
      <c r="BB65183" s="3"/>
      <c r="BC65183" s="3"/>
      <c r="BD65183" s="3"/>
      <c r="BE65183" s="3"/>
      <c r="BF65183" s="3"/>
      <c r="BG65183" s="3"/>
      <c r="BH65183" s="3"/>
      <c r="BI65183" s="3"/>
      <c r="BJ65183" s="3"/>
      <c r="BK65183" s="3"/>
      <c r="BL65183" s="3"/>
      <c r="BM65183" s="3"/>
      <c r="BN65183" s="3"/>
      <c r="BO65183" s="3"/>
      <c r="BP65183" s="3"/>
      <c r="BQ65183" s="3"/>
      <c r="BR65183" s="3"/>
      <c r="BS65183" s="3"/>
      <c r="BT65183" s="3"/>
      <c r="BU65183" s="3"/>
      <c r="BV65183" s="3"/>
      <c r="BW65183" s="3"/>
      <c r="BX65183" s="3"/>
      <c r="BY65183" s="3"/>
      <c r="BZ65183" s="3"/>
      <c r="CA65183" s="3"/>
      <c r="CB65183" s="3"/>
      <c r="CC65183" s="3"/>
      <c r="CD65183" s="3"/>
      <c r="CE65183" s="3"/>
      <c r="CF65183" s="3"/>
      <c r="CG65183" s="3"/>
      <c r="CH65183" s="3"/>
      <c r="CI65183" s="3"/>
      <c r="CJ65183" s="3"/>
      <c r="CK65183" s="3"/>
      <c r="CL65183" s="3"/>
      <c r="CM65183" s="3"/>
      <c r="CN65183" s="3"/>
      <c r="CO65183" s="3"/>
      <c r="CP65183" s="3"/>
      <c r="CQ65183" s="3"/>
      <c r="CR65183" s="3"/>
      <c r="CS65183" s="3"/>
      <c r="CT65183" s="3"/>
      <c r="CU65183" s="3"/>
      <c r="CV65183" s="3"/>
      <c r="CW65183" s="3"/>
      <c r="CX65183" s="3"/>
      <c r="CY65183" s="3"/>
      <c r="CZ65183" s="3"/>
      <c r="DA65183" s="3"/>
      <c r="DB65183" s="3"/>
      <c r="DC65183" s="3"/>
      <c r="DD65183" s="3"/>
      <c r="DE65183" s="3"/>
      <c r="DF65183" s="3"/>
      <c r="DG65183" s="3"/>
      <c r="DH65183" s="3"/>
      <c r="DI65183" s="3"/>
      <c r="DJ65183" s="3"/>
      <c r="DK65183" s="3"/>
      <c r="DL65183" s="3"/>
      <c r="DM65183" s="3"/>
      <c r="DN65183" s="3"/>
      <c r="DO65183" s="3"/>
      <c r="DP65183" s="3"/>
      <c r="DQ65183" s="3"/>
      <c r="DR65183" s="3"/>
      <c r="DS65183" s="3"/>
      <c r="DT65183" s="3"/>
      <c r="DU65183" s="3"/>
      <c r="DV65183" s="3"/>
      <c r="DW65183" s="3"/>
      <c r="DX65183" s="3"/>
      <c r="DY65183" s="3"/>
      <c r="DZ65183" s="3"/>
      <c r="EA65183" s="3"/>
      <c r="EB65183" s="3"/>
      <c r="EC65183" s="3"/>
      <c r="ED65183" s="3"/>
      <c r="EE65183" s="3"/>
      <c r="EF65183" s="3"/>
      <c r="EG65183" s="3"/>
      <c r="EH65183" s="3"/>
      <c r="EI65183" s="3"/>
      <c r="EJ65183" s="3"/>
      <c r="EK65183" s="3"/>
      <c r="EL65183" s="3"/>
      <c r="EM65183" s="3"/>
      <c r="EN65183" s="3"/>
      <c r="EO65183" s="3"/>
      <c r="EP65183" s="3"/>
      <c r="EQ65183" s="3"/>
      <c r="ER65183" s="3"/>
      <c r="ES65183" s="3"/>
      <c r="ET65183" s="3"/>
      <c r="EU65183" s="3"/>
      <c r="EV65183" s="3"/>
      <c r="EW65183" s="3"/>
      <c r="EX65183" s="3"/>
      <c r="EY65183" s="3"/>
      <c r="EZ65183" s="3"/>
      <c r="FA65183" s="3"/>
      <c r="FB65183" s="3"/>
      <c r="FC65183" s="3"/>
      <c r="FD65183" s="3"/>
      <c r="FE65183" s="3"/>
      <c r="FF65183" s="3"/>
      <c r="FG65183" s="3"/>
      <c r="FH65183" s="3"/>
      <c r="FI65183" s="3"/>
      <c r="FJ65183" s="3"/>
      <c r="FK65183" s="3"/>
      <c r="FL65183" s="3"/>
      <c r="FM65183" s="3"/>
      <c r="FN65183" s="3"/>
      <c r="FO65183" s="3"/>
      <c r="FP65183" s="3"/>
      <c r="FQ65183" s="3"/>
      <c r="FR65183" s="3"/>
      <c r="FS65183" s="3"/>
      <c r="FT65183" s="3"/>
      <c r="FU65183" s="3"/>
      <c r="FV65183" s="3"/>
      <c r="FW65183" s="3"/>
      <c r="FX65183" s="3"/>
      <c r="FY65183" s="3"/>
      <c r="FZ65183" s="3"/>
      <c r="GA65183" s="3"/>
      <c r="GB65183" s="3"/>
      <c r="GC65183" s="3"/>
    </row>
    <row r="65184" spans="1:185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  <c r="K65184" s="3"/>
      <c r="L65184" s="3"/>
      <c r="M65184" s="3"/>
      <c r="N65184" s="3"/>
      <c r="O65184" s="3"/>
      <c r="P65184" s="3"/>
      <c r="Q65184" s="3"/>
      <c r="R65184" s="3"/>
      <c r="S65184" s="3"/>
      <c r="T65184" s="3"/>
      <c r="U65184" s="3"/>
      <c r="V65184" s="3"/>
      <c r="W65184" s="3"/>
      <c r="X65184" s="3"/>
      <c r="Y65184" s="3"/>
      <c r="Z65184" s="3"/>
      <c r="AA65184" s="3"/>
      <c r="AB65184" s="3"/>
      <c r="AC65184" s="3"/>
      <c r="AD65184" s="3"/>
      <c r="AE65184" s="3"/>
      <c r="AF65184" s="3"/>
      <c r="AG65184" s="3"/>
      <c r="AH65184" s="3"/>
      <c r="AI65184" s="3"/>
      <c r="AJ65184" s="3"/>
      <c r="AK65184" s="3"/>
      <c r="AL65184" s="3"/>
      <c r="AM65184" s="3"/>
      <c r="AN65184" s="3"/>
      <c r="AO65184" s="3"/>
      <c r="AP65184" s="3"/>
      <c r="AQ65184" s="3"/>
      <c r="AR65184" s="3"/>
      <c r="AS65184" s="3"/>
      <c r="AT65184" s="3"/>
      <c r="AU65184" s="3"/>
      <c r="AV65184" s="3"/>
      <c r="AW65184" s="3"/>
      <c r="AX65184" s="3"/>
      <c r="AY65184" s="3"/>
      <c r="AZ65184" s="3"/>
      <c r="BA65184" s="3"/>
      <c r="BB65184" s="3"/>
      <c r="BC65184" s="3"/>
      <c r="BD65184" s="3"/>
      <c r="BE65184" s="3"/>
      <c r="BF65184" s="3"/>
      <c r="BG65184" s="3"/>
      <c r="BH65184" s="3"/>
      <c r="BI65184" s="3"/>
      <c r="BJ65184" s="3"/>
      <c r="BK65184" s="3"/>
      <c r="BL65184" s="3"/>
      <c r="BM65184" s="3"/>
      <c r="BN65184" s="3"/>
      <c r="BO65184" s="3"/>
      <c r="BP65184" s="3"/>
      <c r="BQ65184" s="3"/>
      <c r="BR65184" s="3"/>
      <c r="BS65184" s="3"/>
      <c r="BT65184" s="3"/>
      <c r="BU65184" s="3"/>
      <c r="BV65184" s="3"/>
      <c r="BW65184" s="3"/>
      <c r="BX65184" s="3"/>
      <c r="BY65184" s="3"/>
      <c r="BZ65184" s="3"/>
      <c r="CA65184" s="3"/>
      <c r="CB65184" s="3"/>
      <c r="CC65184" s="3"/>
      <c r="CD65184" s="3"/>
      <c r="CE65184" s="3"/>
      <c r="CF65184" s="3"/>
      <c r="CG65184" s="3"/>
      <c r="CH65184" s="3"/>
      <c r="CI65184" s="3"/>
      <c r="CJ65184" s="3"/>
      <c r="CK65184" s="3"/>
      <c r="CL65184" s="3"/>
      <c r="CM65184" s="3"/>
      <c r="CN65184" s="3"/>
      <c r="CO65184" s="3"/>
      <c r="CP65184" s="3"/>
      <c r="CQ65184" s="3"/>
      <c r="CR65184" s="3"/>
      <c r="CS65184" s="3"/>
      <c r="CT65184" s="3"/>
      <c r="CU65184" s="3"/>
      <c r="CV65184" s="3"/>
      <c r="CW65184" s="3"/>
      <c r="CX65184" s="3"/>
      <c r="CY65184" s="3"/>
      <c r="CZ65184" s="3"/>
      <c r="DA65184" s="3"/>
      <c r="DB65184" s="3"/>
      <c r="DC65184" s="3"/>
      <c r="DD65184" s="3"/>
      <c r="DE65184" s="3"/>
      <c r="DF65184" s="3"/>
      <c r="DG65184" s="3"/>
      <c r="DH65184" s="3"/>
      <c r="DI65184" s="3"/>
      <c r="DJ65184" s="3"/>
      <c r="DK65184" s="3"/>
      <c r="DL65184" s="3"/>
      <c r="DM65184" s="3"/>
      <c r="DN65184" s="3"/>
      <c r="DO65184" s="3"/>
      <c r="DP65184" s="3"/>
      <c r="DQ65184" s="3"/>
      <c r="DR65184" s="3"/>
      <c r="DS65184" s="3"/>
      <c r="DT65184" s="3"/>
      <c r="DU65184" s="3"/>
      <c r="DV65184" s="3"/>
      <c r="DW65184" s="3"/>
      <c r="DX65184" s="3"/>
      <c r="DY65184" s="3"/>
      <c r="DZ65184" s="3"/>
      <c r="EA65184" s="3"/>
      <c r="EB65184" s="3"/>
      <c r="EC65184" s="3"/>
      <c r="ED65184" s="3"/>
      <c r="EE65184" s="3"/>
      <c r="EF65184" s="3"/>
      <c r="EG65184" s="3"/>
      <c r="EH65184" s="3"/>
      <c r="EI65184" s="3"/>
      <c r="EJ65184" s="3"/>
      <c r="EK65184" s="3"/>
      <c r="EL65184" s="3"/>
      <c r="EM65184" s="3"/>
      <c r="EN65184" s="3"/>
      <c r="EO65184" s="3"/>
      <c r="EP65184" s="3"/>
      <c r="EQ65184" s="3"/>
      <c r="ER65184" s="3"/>
      <c r="ES65184" s="3"/>
      <c r="ET65184" s="3"/>
      <c r="EU65184" s="3"/>
      <c r="EV65184" s="3"/>
      <c r="EW65184" s="3"/>
      <c r="EX65184" s="3"/>
      <c r="EY65184" s="3"/>
      <c r="EZ65184" s="3"/>
      <c r="FA65184" s="3"/>
      <c r="FB65184" s="3"/>
      <c r="FC65184" s="3"/>
      <c r="FD65184" s="3"/>
      <c r="FE65184" s="3"/>
      <c r="FF65184" s="3"/>
      <c r="FG65184" s="3"/>
      <c r="FH65184" s="3"/>
      <c r="FI65184" s="3"/>
      <c r="FJ65184" s="3"/>
      <c r="FK65184" s="3"/>
      <c r="FL65184" s="3"/>
      <c r="FM65184" s="3"/>
      <c r="FN65184" s="3"/>
      <c r="FO65184" s="3"/>
      <c r="FP65184" s="3"/>
      <c r="FQ65184" s="3"/>
      <c r="FR65184" s="3"/>
      <c r="FS65184" s="3"/>
      <c r="FT65184" s="3"/>
      <c r="FU65184" s="3"/>
      <c r="FV65184" s="3"/>
      <c r="FW65184" s="3"/>
      <c r="FX65184" s="3"/>
      <c r="FY65184" s="3"/>
      <c r="FZ65184" s="3"/>
      <c r="GA65184" s="3"/>
      <c r="GB65184" s="3"/>
      <c r="GC65184" s="3"/>
    </row>
    <row r="65185" spans="1:185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  <c r="K65185" s="3"/>
      <c r="L65185" s="3"/>
      <c r="M65185" s="3"/>
      <c r="N65185" s="3"/>
      <c r="O65185" s="3"/>
      <c r="P65185" s="3"/>
      <c r="Q65185" s="3"/>
      <c r="R65185" s="3"/>
      <c r="S65185" s="3"/>
      <c r="T65185" s="3"/>
      <c r="U65185" s="3"/>
      <c r="V65185" s="3"/>
      <c r="W65185" s="3"/>
      <c r="X65185" s="3"/>
      <c r="Y65185" s="3"/>
      <c r="Z65185" s="3"/>
      <c r="AA65185" s="3"/>
      <c r="AB65185" s="3"/>
      <c r="AC65185" s="3"/>
      <c r="AD65185" s="3"/>
      <c r="AE65185" s="3"/>
      <c r="AF65185" s="3"/>
      <c r="AG65185" s="3"/>
      <c r="AH65185" s="3"/>
      <c r="AI65185" s="3"/>
      <c r="AJ65185" s="3"/>
      <c r="AK65185" s="3"/>
      <c r="AL65185" s="3"/>
      <c r="AM65185" s="3"/>
      <c r="AN65185" s="3"/>
      <c r="AO65185" s="3"/>
      <c r="AP65185" s="3"/>
      <c r="AQ65185" s="3"/>
      <c r="AR65185" s="3"/>
      <c r="AS65185" s="3"/>
      <c r="AT65185" s="3"/>
      <c r="AU65185" s="3"/>
      <c r="AV65185" s="3"/>
      <c r="AW65185" s="3"/>
      <c r="AX65185" s="3"/>
      <c r="AY65185" s="3"/>
      <c r="AZ65185" s="3"/>
      <c r="BA65185" s="3"/>
      <c r="BB65185" s="3"/>
      <c r="BC65185" s="3"/>
      <c r="BD65185" s="3"/>
      <c r="BE65185" s="3"/>
      <c r="BF65185" s="3"/>
      <c r="BG65185" s="3"/>
      <c r="BH65185" s="3"/>
      <c r="BI65185" s="3"/>
      <c r="BJ65185" s="3"/>
      <c r="BK65185" s="3"/>
      <c r="BL65185" s="3"/>
      <c r="BM65185" s="3"/>
      <c r="BN65185" s="3"/>
      <c r="BO65185" s="3"/>
      <c r="BP65185" s="3"/>
      <c r="BQ65185" s="3"/>
      <c r="BR65185" s="3"/>
      <c r="BS65185" s="3"/>
      <c r="BT65185" s="3"/>
      <c r="BU65185" s="3"/>
      <c r="BV65185" s="3"/>
      <c r="BW65185" s="3"/>
      <c r="BX65185" s="3"/>
      <c r="BY65185" s="3"/>
      <c r="BZ65185" s="3"/>
      <c r="CA65185" s="3"/>
      <c r="CB65185" s="3"/>
      <c r="CC65185" s="3"/>
      <c r="CD65185" s="3"/>
      <c r="CE65185" s="3"/>
      <c r="CF65185" s="3"/>
      <c r="CG65185" s="3"/>
      <c r="CH65185" s="3"/>
      <c r="CI65185" s="3"/>
      <c r="CJ65185" s="3"/>
      <c r="CK65185" s="3"/>
      <c r="CL65185" s="3"/>
      <c r="CM65185" s="3"/>
      <c r="CN65185" s="3"/>
      <c r="CO65185" s="3"/>
      <c r="CP65185" s="3"/>
      <c r="CQ65185" s="3"/>
      <c r="CR65185" s="3"/>
      <c r="CS65185" s="3"/>
      <c r="CT65185" s="3"/>
      <c r="CU65185" s="3"/>
      <c r="CV65185" s="3"/>
      <c r="CW65185" s="3"/>
      <c r="CX65185" s="3"/>
      <c r="CY65185" s="3"/>
      <c r="CZ65185" s="3"/>
      <c r="DA65185" s="3"/>
      <c r="DB65185" s="3"/>
      <c r="DC65185" s="3"/>
      <c r="DD65185" s="3"/>
      <c r="DE65185" s="3"/>
      <c r="DF65185" s="3"/>
      <c r="DG65185" s="3"/>
      <c r="DH65185" s="3"/>
      <c r="DI65185" s="3"/>
      <c r="DJ65185" s="3"/>
      <c r="DK65185" s="3"/>
      <c r="DL65185" s="3"/>
      <c r="DM65185" s="3"/>
      <c r="DN65185" s="3"/>
      <c r="DO65185" s="3"/>
      <c r="DP65185" s="3"/>
      <c r="DQ65185" s="3"/>
      <c r="DR65185" s="3"/>
      <c r="DS65185" s="3"/>
      <c r="DT65185" s="3"/>
      <c r="DU65185" s="3"/>
      <c r="DV65185" s="3"/>
      <c r="DW65185" s="3"/>
      <c r="DX65185" s="3"/>
      <c r="DY65185" s="3"/>
      <c r="DZ65185" s="3"/>
      <c r="EA65185" s="3"/>
      <c r="EB65185" s="3"/>
      <c r="EC65185" s="3"/>
      <c r="ED65185" s="3"/>
      <c r="EE65185" s="3"/>
      <c r="EF65185" s="3"/>
      <c r="EG65185" s="3"/>
      <c r="EH65185" s="3"/>
      <c r="EI65185" s="3"/>
      <c r="EJ65185" s="3"/>
      <c r="EK65185" s="3"/>
      <c r="EL65185" s="3"/>
      <c r="EM65185" s="3"/>
      <c r="EN65185" s="3"/>
      <c r="EO65185" s="3"/>
      <c r="EP65185" s="3"/>
      <c r="EQ65185" s="3"/>
      <c r="ER65185" s="3"/>
      <c r="ES65185" s="3"/>
      <c r="ET65185" s="3"/>
      <c r="EU65185" s="3"/>
      <c r="EV65185" s="3"/>
      <c r="EW65185" s="3"/>
      <c r="EX65185" s="3"/>
      <c r="EY65185" s="3"/>
      <c r="EZ65185" s="3"/>
      <c r="FA65185" s="3"/>
      <c r="FB65185" s="3"/>
      <c r="FC65185" s="3"/>
      <c r="FD65185" s="3"/>
      <c r="FE65185" s="3"/>
      <c r="FF65185" s="3"/>
      <c r="FG65185" s="3"/>
      <c r="FH65185" s="3"/>
      <c r="FI65185" s="3"/>
      <c r="FJ65185" s="3"/>
      <c r="FK65185" s="3"/>
      <c r="FL65185" s="3"/>
      <c r="FM65185" s="3"/>
      <c r="FN65185" s="3"/>
      <c r="FO65185" s="3"/>
      <c r="FP65185" s="3"/>
      <c r="FQ65185" s="3"/>
      <c r="FR65185" s="3"/>
      <c r="FS65185" s="3"/>
      <c r="FT65185" s="3"/>
      <c r="FU65185" s="3"/>
      <c r="FV65185" s="3"/>
      <c r="FW65185" s="3"/>
      <c r="FX65185" s="3"/>
      <c r="FY65185" s="3"/>
      <c r="FZ65185" s="3"/>
      <c r="GA65185" s="3"/>
      <c r="GB65185" s="3"/>
      <c r="GC65185" s="3"/>
    </row>
    <row r="65186" spans="1:185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  <c r="K65186" s="3"/>
      <c r="L65186" s="3"/>
      <c r="M65186" s="3"/>
      <c r="N65186" s="3"/>
      <c r="O65186" s="3"/>
      <c r="P65186" s="3"/>
      <c r="Q65186" s="3"/>
      <c r="R65186" s="3"/>
      <c r="S65186" s="3"/>
      <c r="T65186" s="3"/>
      <c r="U65186" s="3"/>
      <c r="V65186" s="3"/>
      <c r="W65186" s="3"/>
      <c r="X65186" s="3"/>
      <c r="Y65186" s="3"/>
      <c r="Z65186" s="3"/>
      <c r="AA65186" s="3"/>
      <c r="AB65186" s="3"/>
      <c r="AC65186" s="3"/>
      <c r="AD65186" s="3"/>
      <c r="AE65186" s="3"/>
      <c r="AF65186" s="3"/>
      <c r="AG65186" s="3"/>
      <c r="AH65186" s="3"/>
      <c r="AI65186" s="3"/>
      <c r="AJ65186" s="3"/>
      <c r="AK65186" s="3"/>
      <c r="AL65186" s="3"/>
      <c r="AM65186" s="3"/>
      <c r="AN65186" s="3"/>
      <c r="AO65186" s="3"/>
      <c r="AP65186" s="3"/>
      <c r="AQ65186" s="3"/>
      <c r="AR65186" s="3"/>
      <c r="AS65186" s="3"/>
      <c r="AT65186" s="3"/>
      <c r="AU65186" s="3"/>
      <c r="AV65186" s="3"/>
      <c r="AW65186" s="3"/>
      <c r="AX65186" s="3"/>
      <c r="AY65186" s="3"/>
      <c r="AZ65186" s="3"/>
      <c r="BA65186" s="3"/>
      <c r="BB65186" s="3"/>
      <c r="BC65186" s="3"/>
      <c r="BD65186" s="3"/>
      <c r="BE65186" s="3"/>
      <c r="BF65186" s="3"/>
      <c r="BG65186" s="3"/>
      <c r="BH65186" s="3"/>
      <c r="BI65186" s="3"/>
      <c r="BJ65186" s="3"/>
      <c r="BK65186" s="3"/>
      <c r="BL65186" s="3"/>
      <c r="BM65186" s="3"/>
      <c r="BN65186" s="3"/>
      <c r="BO65186" s="3"/>
      <c r="BP65186" s="3"/>
      <c r="BQ65186" s="3"/>
      <c r="BR65186" s="3"/>
      <c r="BS65186" s="3"/>
      <c r="BT65186" s="3"/>
      <c r="BU65186" s="3"/>
      <c r="BV65186" s="3"/>
      <c r="BW65186" s="3"/>
      <c r="BX65186" s="3"/>
      <c r="BY65186" s="3"/>
      <c r="BZ65186" s="3"/>
      <c r="CA65186" s="3"/>
      <c r="CB65186" s="3"/>
      <c r="CC65186" s="3"/>
      <c r="CD65186" s="3"/>
      <c r="CE65186" s="3"/>
      <c r="CF65186" s="3"/>
      <c r="CG65186" s="3"/>
      <c r="CH65186" s="3"/>
      <c r="CI65186" s="3"/>
      <c r="CJ65186" s="3"/>
      <c r="CK65186" s="3"/>
      <c r="CL65186" s="3"/>
      <c r="CM65186" s="3"/>
      <c r="CN65186" s="3"/>
      <c r="CO65186" s="3"/>
      <c r="CP65186" s="3"/>
      <c r="CQ65186" s="3"/>
      <c r="CR65186" s="3"/>
      <c r="CS65186" s="3"/>
      <c r="CT65186" s="3"/>
      <c r="CU65186" s="3"/>
      <c r="CV65186" s="3"/>
      <c r="CW65186" s="3"/>
      <c r="CX65186" s="3"/>
      <c r="CY65186" s="3"/>
      <c r="CZ65186" s="3"/>
      <c r="DA65186" s="3"/>
      <c r="DB65186" s="3"/>
      <c r="DC65186" s="3"/>
      <c r="DD65186" s="3"/>
      <c r="DE65186" s="3"/>
      <c r="DF65186" s="3"/>
      <c r="DG65186" s="3"/>
      <c r="DH65186" s="3"/>
      <c r="DI65186" s="3"/>
      <c r="DJ65186" s="3"/>
      <c r="DK65186" s="3"/>
      <c r="DL65186" s="3"/>
      <c r="DM65186" s="3"/>
      <c r="DN65186" s="3"/>
      <c r="DO65186" s="3"/>
      <c r="DP65186" s="3"/>
      <c r="DQ65186" s="3"/>
      <c r="DR65186" s="3"/>
      <c r="DS65186" s="3"/>
      <c r="DT65186" s="3"/>
      <c r="DU65186" s="3"/>
      <c r="DV65186" s="3"/>
      <c r="DW65186" s="3"/>
      <c r="DX65186" s="3"/>
      <c r="DY65186" s="3"/>
      <c r="DZ65186" s="3"/>
      <c r="EA65186" s="3"/>
      <c r="EB65186" s="3"/>
      <c r="EC65186" s="3"/>
      <c r="ED65186" s="3"/>
      <c r="EE65186" s="3"/>
      <c r="EF65186" s="3"/>
      <c r="EG65186" s="3"/>
      <c r="EH65186" s="3"/>
      <c r="EI65186" s="3"/>
      <c r="EJ65186" s="3"/>
      <c r="EK65186" s="3"/>
      <c r="EL65186" s="3"/>
      <c r="EM65186" s="3"/>
      <c r="EN65186" s="3"/>
      <c r="EO65186" s="3"/>
      <c r="EP65186" s="3"/>
      <c r="EQ65186" s="3"/>
      <c r="ER65186" s="3"/>
      <c r="ES65186" s="3"/>
      <c r="ET65186" s="3"/>
      <c r="EU65186" s="3"/>
      <c r="EV65186" s="3"/>
      <c r="EW65186" s="3"/>
      <c r="EX65186" s="3"/>
      <c r="EY65186" s="3"/>
      <c r="EZ65186" s="3"/>
      <c r="FA65186" s="3"/>
      <c r="FB65186" s="3"/>
      <c r="FC65186" s="3"/>
      <c r="FD65186" s="3"/>
      <c r="FE65186" s="3"/>
      <c r="FF65186" s="3"/>
      <c r="FG65186" s="3"/>
      <c r="FH65186" s="3"/>
      <c r="FI65186" s="3"/>
      <c r="FJ65186" s="3"/>
      <c r="FK65186" s="3"/>
      <c r="FL65186" s="3"/>
      <c r="FM65186" s="3"/>
      <c r="FN65186" s="3"/>
      <c r="FO65186" s="3"/>
      <c r="FP65186" s="3"/>
      <c r="FQ65186" s="3"/>
      <c r="FR65186" s="3"/>
      <c r="FS65186" s="3"/>
      <c r="FT65186" s="3"/>
      <c r="FU65186" s="3"/>
      <c r="FV65186" s="3"/>
      <c r="FW65186" s="3"/>
      <c r="FX65186" s="3"/>
      <c r="FY65186" s="3"/>
      <c r="FZ65186" s="3"/>
      <c r="GA65186" s="3"/>
      <c r="GB65186" s="3"/>
      <c r="GC65186" s="3"/>
    </row>
    <row r="65187" spans="1:185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  <c r="K65187" s="3"/>
      <c r="L65187" s="3"/>
      <c r="M65187" s="3"/>
      <c r="N65187" s="3"/>
      <c r="O65187" s="3"/>
      <c r="P65187" s="3"/>
      <c r="Q65187" s="3"/>
      <c r="R65187" s="3"/>
      <c r="S65187" s="3"/>
      <c r="T65187" s="3"/>
      <c r="U65187" s="3"/>
      <c r="V65187" s="3"/>
      <c r="W65187" s="3"/>
      <c r="X65187" s="3"/>
      <c r="Y65187" s="3"/>
      <c r="Z65187" s="3"/>
      <c r="AA65187" s="3"/>
      <c r="AB65187" s="3"/>
      <c r="AC65187" s="3"/>
      <c r="AD65187" s="3"/>
      <c r="AE65187" s="3"/>
      <c r="AF65187" s="3"/>
      <c r="AG65187" s="3"/>
      <c r="AH65187" s="3"/>
      <c r="AI65187" s="3"/>
      <c r="AJ65187" s="3"/>
      <c r="AK65187" s="3"/>
      <c r="AL65187" s="3"/>
      <c r="AM65187" s="3"/>
      <c r="AN65187" s="3"/>
      <c r="AO65187" s="3"/>
      <c r="AP65187" s="3"/>
      <c r="AQ65187" s="3"/>
      <c r="AR65187" s="3"/>
      <c r="AS65187" s="3"/>
      <c r="AT65187" s="3"/>
      <c r="AU65187" s="3"/>
      <c r="AV65187" s="3"/>
      <c r="AW65187" s="3"/>
      <c r="AX65187" s="3"/>
      <c r="AY65187" s="3"/>
      <c r="AZ65187" s="3"/>
      <c r="BA65187" s="3"/>
      <c r="BB65187" s="3"/>
      <c r="BC65187" s="3"/>
      <c r="BD65187" s="3"/>
      <c r="BE65187" s="3"/>
      <c r="BF65187" s="3"/>
      <c r="BG65187" s="3"/>
      <c r="BH65187" s="3"/>
      <c r="BI65187" s="3"/>
      <c r="BJ65187" s="3"/>
      <c r="BK65187" s="3"/>
      <c r="BL65187" s="3"/>
      <c r="BM65187" s="3"/>
      <c r="BN65187" s="3"/>
      <c r="BO65187" s="3"/>
      <c r="BP65187" s="3"/>
      <c r="BQ65187" s="3"/>
      <c r="BR65187" s="3"/>
      <c r="BS65187" s="3"/>
      <c r="BT65187" s="3"/>
      <c r="BU65187" s="3"/>
      <c r="BV65187" s="3"/>
      <c r="BW65187" s="3"/>
      <c r="BX65187" s="3"/>
      <c r="BY65187" s="3"/>
      <c r="BZ65187" s="3"/>
      <c r="CA65187" s="3"/>
      <c r="CB65187" s="3"/>
      <c r="CC65187" s="3"/>
      <c r="CD65187" s="3"/>
      <c r="CE65187" s="3"/>
      <c r="CF65187" s="3"/>
      <c r="CG65187" s="3"/>
      <c r="CH65187" s="3"/>
      <c r="CI65187" s="3"/>
      <c r="CJ65187" s="3"/>
      <c r="CK65187" s="3"/>
      <c r="CL65187" s="3"/>
      <c r="CM65187" s="3"/>
      <c r="CN65187" s="3"/>
      <c r="CO65187" s="3"/>
      <c r="CP65187" s="3"/>
      <c r="CQ65187" s="3"/>
      <c r="CR65187" s="3"/>
      <c r="CS65187" s="3"/>
      <c r="CT65187" s="3"/>
      <c r="CU65187" s="3"/>
      <c r="CV65187" s="3"/>
      <c r="CW65187" s="3"/>
      <c r="CX65187" s="3"/>
      <c r="CY65187" s="3"/>
      <c r="CZ65187" s="3"/>
      <c r="DA65187" s="3"/>
      <c r="DB65187" s="3"/>
      <c r="DC65187" s="3"/>
      <c r="DD65187" s="3"/>
      <c r="DE65187" s="3"/>
      <c r="DF65187" s="3"/>
      <c r="DG65187" s="3"/>
      <c r="DH65187" s="3"/>
      <c r="DI65187" s="3"/>
      <c r="DJ65187" s="3"/>
      <c r="DK65187" s="3"/>
      <c r="DL65187" s="3"/>
      <c r="DM65187" s="3"/>
      <c r="DN65187" s="3"/>
      <c r="DO65187" s="3"/>
      <c r="DP65187" s="3"/>
      <c r="DQ65187" s="3"/>
      <c r="DR65187" s="3"/>
      <c r="DS65187" s="3"/>
      <c r="DT65187" s="3"/>
      <c r="DU65187" s="3"/>
      <c r="DV65187" s="3"/>
      <c r="DW65187" s="3"/>
      <c r="DX65187" s="3"/>
      <c r="DY65187" s="3"/>
      <c r="DZ65187" s="3"/>
      <c r="EA65187" s="3"/>
      <c r="EB65187" s="3"/>
      <c r="EC65187" s="3"/>
      <c r="ED65187" s="3"/>
      <c r="EE65187" s="3"/>
      <c r="EF65187" s="3"/>
      <c r="EG65187" s="3"/>
      <c r="EH65187" s="3"/>
      <c r="EI65187" s="3"/>
      <c r="EJ65187" s="3"/>
      <c r="EK65187" s="3"/>
      <c r="EL65187" s="3"/>
      <c r="EM65187" s="3"/>
      <c r="EN65187" s="3"/>
      <c r="EO65187" s="3"/>
      <c r="EP65187" s="3"/>
      <c r="EQ65187" s="3"/>
      <c r="ER65187" s="3"/>
      <c r="ES65187" s="3"/>
      <c r="ET65187" s="3"/>
      <c r="EU65187" s="3"/>
      <c r="EV65187" s="3"/>
      <c r="EW65187" s="3"/>
      <c r="EX65187" s="3"/>
      <c r="EY65187" s="3"/>
      <c r="EZ65187" s="3"/>
      <c r="FA65187" s="3"/>
      <c r="FB65187" s="3"/>
      <c r="FC65187" s="3"/>
      <c r="FD65187" s="3"/>
      <c r="FE65187" s="3"/>
      <c r="FF65187" s="3"/>
      <c r="FG65187" s="3"/>
      <c r="FH65187" s="3"/>
      <c r="FI65187" s="3"/>
      <c r="FJ65187" s="3"/>
      <c r="FK65187" s="3"/>
      <c r="FL65187" s="3"/>
      <c r="FM65187" s="3"/>
      <c r="FN65187" s="3"/>
      <c r="FO65187" s="3"/>
      <c r="FP65187" s="3"/>
      <c r="FQ65187" s="3"/>
      <c r="FR65187" s="3"/>
      <c r="FS65187" s="3"/>
      <c r="FT65187" s="3"/>
      <c r="FU65187" s="3"/>
      <c r="FV65187" s="3"/>
      <c r="FW65187" s="3"/>
      <c r="FX65187" s="3"/>
      <c r="FY65187" s="3"/>
      <c r="FZ65187" s="3"/>
      <c r="GA65187" s="3"/>
      <c r="GB65187" s="3"/>
      <c r="GC65187" s="3"/>
    </row>
    <row r="65188" spans="1:185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  <c r="K65188" s="3"/>
      <c r="L65188" s="3"/>
      <c r="M65188" s="3"/>
      <c r="N65188" s="3"/>
      <c r="O65188" s="3"/>
      <c r="P65188" s="3"/>
      <c r="Q65188" s="3"/>
      <c r="R65188" s="3"/>
      <c r="S65188" s="3"/>
      <c r="T65188" s="3"/>
      <c r="U65188" s="3"/>
      <c r="V65188" s="3"/>
      <c r="W65188" s="3"/>
      <c r="X65188" s="3"/>
      <c r="Y65188" s="3"/>
      <c r="Z65188" s="3"/>
      <c r="AA65188" s="3"/>
      <c r="AB65188" s="3"/>
      <c r="AC65188" s="3"/>
      <c r="AD65188" s="3"/>
      <c r="AE65188" s="3"/>
      <c r="AF65188" s="3"/>
      <c r="AG65188" s="3"/>
      <c r="AH65188" s="3"/>
      <c r="AI65188" s="3"/>
      <c r="AJ65188" s="3"/>
      <c r="AK65188" s="3"/>
      <c r="AL65188" s="3"/>
      <c r="AM65188" s="3"/>
      <c r="AN65188" s="3"/>
      <c r="AO65188" s="3"/>
      <c r="AP65188" s="3"/>
      <c r="AQ65188" s="3"/>
      <c r="AR65188" s="3"/>
      <c r="AS65188" s="3"/>
      <c r="AT65188" s="3"/>
      <c r="AU65188" s="3"/>
      <c r="AV65188" s="3"/>
      <c r="AW65188" s="3"/>
      <c r="AX65188" s="3"/>
      <c r="AY65188" s="3"/>
      <c r="AZ65188" s="3"/>
      <c r="BA65188" s="3"/>
      <c r="BB65188" s="3"/>
      <c r="BC65188" s="3"/>
      <c r="BD65188" s="3"/>
      <c r="BE65188" s="3"/>
      <c r="BF65188" s="3"/>
      <c r="BG65188" s="3"/>
      <c r="BH65188" s="3"/>
      <c r="BI65188" s="3"/>
      <c r="BJ65188" s="3"/>
      <c r="BK65188" s="3"/>
      <c r="BL65188" s="3"/>
      <c r="BM65188" s="3"/>
      <c r="BN65188" s="3"/>
      <c r="BO65188" s="3"/>
      <c r="BP65188" s="3"/>
      <c r="BQ65188" s="3"/>
      <c r="BR65188" s="3"/>
      <c r="BS65188" s="3"/>
      <c r="BT65188" s="3"/>
      <c r="BU65188" s="3"/>
      <c r="BV65188" s="3"/>
      <c r="BW65188" s="3"/>
      <c r="BX65188" s="3"/>
      <c r="BY65188" s="3"/>
      <c r="BZ65188" s="3"/>
      <c r="CA65188" s="3"/>
      <c r="CB65188" s="3"/>
      <c r="CC65188" s="3"/>
      <c r="CD65188" s="3"/>
      <c r="CE65188" s="3"/>
      <c r="CF65188" s="3"/>
      <c r="CG65188" s="3"/>
      <c r="CH65188" s="3"/>
      <c r="CI65188" s="3"/>
      <c r="CJ65188" s="3"/>
      <c r="CK65188" s="3"/>
      <c r="CL65188" s="3"/>
      <c r="CM65188" s="3"/>
      <c r="CN65188" s="3"/>
      <c r="CO65188" s="3"/>
      <c r="CP65188" s="3"/>
      <c r="CQ65188" s="3"/>
      <c r="CR65188" s="3"/>
      <c r="CS65188" s="3"/>
      <c r="CT65188" s="3"/>
      <c r="CU65188" s="3"/>
      <c r="CV65188" s="3"/>
      <c r="CW65188" s="3"/>
      <c r="CX65188" s="3"/>
      <c r="CY65188" s="3"/>
      <c r="CZ65188" s="3"/>
      <c r="DA65188" s="3"/>
      <c r="DB65188" s="3"/>
      <c r="DC65188" s="3"/>
      <c r="DD65188" s="3"/>
      <c r="DE65188" s="3"/>
      <c r="DF65188" s="3"/>
      <c r="DG65188" s="3"/>
      <c r="DH65188" s="3"/>
      <c r="DI65188" s="3"/>
      <c r="DJ65188" s="3"/>
      <c r="DK65188" s="3"/>
      <c r="DL65188" s="3"/>
      <c r="DM65188" s="3"/>
      <c r="DN65188" s="3"/>
      <c r="DO65188" s="3"/>
      <c r="DP65188" s="3"/>
      <c r="DQ65188" s="3"/>
      <c r="DR65188" s="3"/>
      <c r="DS65188" s="3"/>
      <c r="DT65188" s="3"/>
      <c r="DU65188" s="3"/>
      <c r="DV65188" s="3"/>
      <c r="DW65188" s="3"/>
      <c r="DX65188" s="3"/>
      <c r="DY65188" s="3"/>
      <c r="DZ65188" s="3"/>
      <c r="EA65188" s="3"/>
      <c r="EB65188" s="3"/>
      <c r="EC65188" s="3"/>
      <c r="ED65188" s="3"/>
      <c r="EE65188" s="3"/>
      <c r="EF65188" s="3"/>
      <c r="EG65188" s="3"/>
      <c r="EH65188" s="3"/>
      <c r="EI65188" s="3"/>
      <c r="EJ65188" s="3"/>
      <c r="EK65188" s="3"/>
      <c r="EL65188" s="3"/>
      <c r="EM65188" s="3"/>
      <c r="EN65188" s="3"/>
      <c r="EO65188" s="3"/>
      <c r="EP65188" s="3"/>
      <c r="EQ65188" s="3"/>
      <c r="ER65188" s="3"/>
      <c r="ES65188" s="3"/>
      <c r="ET65188" s="3"/>
      <c r="EU65188" s="3"/>
      <c r="EV65188" s="3"/>
      <c r="EW65188" s="3"/>
      <c r="EX65188" s="3"/>
      <c r="EY65188" s="3"/>
      <c r="EZ65188" s="3"/>
      <c r="FA65188" s="3"/>
      <c r="FB65188" s="3"/>
      <c r="FC65188" s="3"/>
      <c r="FD65188" s="3"/>
      <c r="FE65188" s="3"/>
      <c r="FF65188" s="3"/>
      <c r="FG65188" s="3"/>
      <c r="FH65188" s="3"/>
      <c r="FI65188" s="3"/>
      <c r="FJ65188" s="3"/>
      <c r="FK65188" s="3"/>
      <c r="FL65188" s="3"/>
      <c r="FM65188" s="3"/>
      <c r="FN65188" s="3"/>
      <c r="FO65188" s="3"/>
      <c r="FP65188" s="3"/>
      <c r="FQ65188" s="3"/>
      <c r="FR65188" s="3"/>
      <c r="FS65188" s="3"/>
      <c r="FT65188" s="3"/>
      <c r="FU65188" s="3"/>
      <c r="FV65188" s="3"/>
      <c r="FW65188" s="3"/>
      <c r="FX65188" s="3"/>
      <c r="FY65188" s="3"/>
      <c r="FZ65188" s="3"/>
      <c r="GA65188" s="3"/>
      <c r="GB65188" s="3"/>
      <c r="GC65188" s="3"/>
    </row>
    <row r="65189" spans="1:185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  <c r="K65189" s="3"/>
      <c r="L65189" s="3"/>
      <c r="M65189" s="3"/>
      <c r="N65189" s="3"/>
      <c r="O65189" s="3"/>
      <c r="P65189" s="3"/>
      <c r="Q65189" s="3"/>
      <c r="R65189" s="3"/>
      <c r="S65189" s="3"/>
      <c r="T65189" s="3"/>
      <c r="U65189" s="3"/>
      <c r="V65189" s="3"/>
      <c r="W65189" s="3"/>
      <c r="X65189" s="3"/>
      <c r="Y65189" s="3"/>
      <c r="Z65189" s="3"/>
      <c r="AA65189" s="3"/>
      <c r="AB65189" s="3"/>
      <c r="AC65189" s="3"/>
      <c r="AD65189" s="3"/>
      <c r="AE65189" s="3"/>
      <c r="AF65189" s="3"/>
      <c r="AG65189" s="3"/>
      <c r="AH65189" s="3"/>
      <c r="AI65189" s="3"/>
      <c r="AJ65189" s="3"/>
      <c r="AK65189" s="3"/>
      <c r="AL65189" s="3"/>
      <c r="AM65189" s="3"/>
      <c r="AN65189" s="3"/>
      <c r="AO65189" s="3"/>
      <c r="AP65189" s="3"/>
      <c r="AQ65189" s="3"/>
      <c r="AR65189" s="3"/>
      <c r="AS65189" s="3"/>
      <c r="AT65189" s="3"/>
      <c r="AU65189" s="3"/>
      <c r="AV65189" s="3"/>
      <c r="AW65189" s="3"/>
      <c r="AX65189" s="3"/>
      <c r="AY65189" s="3"/>
      <c r="AZ65189" s="3"/>
      <c r="BA65189" s="3"/>
      <c r="BB65189" s="3"/>
      <c r="BC65189" s="3"/>
      <c r="BD65189" s="3"/>
      <c r="BE65189" s="3"/>
      <c r="BF65189" s="3"/>
      <c r="BG65189" s="3"/>
      <c r="BH65189" s="3"/>
      <c r="BI65189" s="3"/>
      <c r="BJ65189" s="3"/>
      <c r="BK65189" s="3"/>
      <c r="BL65189" s="3"/>
      <c r="BM65189" s="3"/>
      <c r="BN65189" s="3"/>
      <c r="BO65189" s="3"/>
      <c r="BP65189" s="3"/>
      <c r="BQ65189" s="3"/>
      <c r="BR65189" s="3"/>
      <c r="BS65189" s="3"/>
      <c r="BT65189" s="3"/>
      <c r="BU65189" s="3"/>
      <c r="BV65189" s="3"/>
      <c r="BW65189" s="3"/>
      <c r="BX65189" s="3"/>
      <c r="BY65189" s="3"/>
      <c r="BZ65189" s="3"/>
      <c r="CA65189" s="3"/>
      <c r="CB65189" s="3"/>
      <c r="CC65189" s="3"/>
      <c r="CD65189" s="3"/>
      <c r="CE65189" s="3"/>
      <c r="CF65189" s="3"/>
      <c r="CG65189" s="3"/>
      <c r="CH65189" s="3"/>
      <c r="CI65189" s="3"/>
      <c r="CJ65189" s="3"/>
      <c r="CK65189" s="3"/>
      <c r="CL65189" s="3"/>
      <c r="CM65189" s="3"/>
      <c r="CN65189" s="3"/>
      <c r="CO65189" s="3"/>
      <c r="CP65189" s="3"/>
      <c r="CQ65189" s="3"/>
      <c r="CR65189" s="3"/>
      <c r="CS65189" s="3"/>
      <c r="CT65189" s="3"/>
      <c r="CU65189" s="3"/>
      <c r="CV65189" s="3"/>
      <c r="CW65189" s="3"/>
      <c r="CX65189" s="3"/>
      <c r="CY65189" s="3"/>
      <c r="CZ65189" s="3"/>
      <c r="DA65189" s="3"/>
      <c r="DB65189" s="3"/>
      <c r="DC65189" s="3"/>
      <c r="DD65189" s="3"/>
      <c r="DE65189" s="3"/>
      <c r="DF65189" s="3"/>
      <c r="DG65189" s="3"/>
      <c r="DH65189" s="3"/>
      <c r="DI65189" s="3"/>
      <c r="DJ65189" s="3"/>
      <c r="DK65189" s="3"/>
      <c r="DL65189" s="3"/>
      <c r="DM65189" s="3"/>
      <c r="DN65189" s="3"/>
      <c r="DO65189" s="3"/>
      <c r="DP65189" s="3"/>
      <c r="DQ65189" s="3"/>
      <c r="DR65189" s="3"/>
      <c r="DS65189" s="3"/>
      <c r="DT65189" s="3"/>
      <c r="DU65189" s="3"/>
      <c r="DV65189" s="3"/>
      <c r="DW65189" s="3"/>
      <c r="DX65189" s="3"/>
      <c r="DY65189" s="3"/>
      <c r="DZ65189" s="3"/>
      <c r="EA65189" s="3"/>
      <c r="EB65189" s="3"/>
      <c r="EC65189" s="3"/>
      <c r="ED65189" s="3"/>
      <c r="EE65189" s="3"/>
      <c r="EF65189" s="3"/>
      <c r="EG65189" s="3"/>
      <c r="EH65189" s="3"/>
      <c r="EI65189" s="3"/>
      <c r="EJ65189" s="3"/>
      <c r="EK65189" s="3"/>
      <c r="EL65189" s="3"/>
      <c r="EM65189" s="3"/>
      <c r="EN65189" s="3"/>
      <c r="EO65189" s="3"/>
      <c r="EP65189" s="3"/>
      <c r="EQ65189" s="3"/>
      <c r="ER65189" s="3"/>
      <c r="ES65189" s="3"/>
      <c r="ET65189" s="3"/>
      <c r="EU65189" s="3"/>
      <c r="EV65189" s="3"/>
      <c r="EW65189" s="3"/>
      <c r="EX65189" s="3"/>
      <c r="EY65189" s="3"/>
      <c r="EZ65189" s="3"/>
      <c r="FA65189" s="3"/>
      <c r="FB65189" s="3"/>
      <c r="FC65189" s="3"/>
      <c r="FD65189" s="3"/>
      <c r="FE65189" s="3"/>
      <c r="FF65189" s="3"/>
      <c r="FG65189" s="3"/>
      <c r="FH65189" s="3"/>
      <c r="FI65189" s="3"/>
      <c r="FJ65189" s="3"/>
      <c r="FK65189" s="3"/>
      <c r="FL65189" s="3"/>
      <c r="FM65189" s="3"/>
      <c r="FN65189" s="3"/>
      <c r="FO65189" s="3"/>
      <c r="FP65189" s="3"/>
      <c r="FQ65189" s="3"/>
      <c r="FR65189" s="3"/>
      <c r="FS65189" s="3"/>
      <c r="FT65189" s="3"/>
      <c r="FU65189" s="3"/>
      <c r="FV65189" s="3"/>
      <c r="FW65189" s="3"/>
      <c r="FX65189" s="3"/>
      <c r="FY65189" s="3"/>
      <c r="FZ65189" s="3"/>
      <c r="GA65189" s="3"/>
      <c r="GB65189" s="3"/>
      <c r="GC65189" s="3"/>
    </row>
    <row r="65190" spans="1:185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  <c r="K65190" s="3"/>
      <c r="L65190" s="3"/>
      <c r="M65190" s="3"/>
      <c r="N65190" s="3"/>
      <c r="O65190" s="3"/>
      <c r="P65190" s="3"/>
      <c r="Q65190" s="3"/>
      <c r="R65190" s="3"/>
      <c r="S65190" s="3"/>
      <c r="T65190" s="3"/>
      <c r="U65190" s="3"/>
      <c r="V65190" s="3"/>
      <c r="W65190" s="3"/>
      <c r="X65190" s="3"/>
      <c r="Y65190" s="3"/>
      <c r="Z65190" s="3"/>
      <c r="AA65190" s="3"/>
      <c r="AB65190" s="3"/>
      <c r="AC65190" s="3"/>
      <c r="AD65190" s="3"/>
      <c r="AE65190" s="3"/>
      <c r="AF65190" s="3"/>
      <c r="AG65190" s="3"/>
      <c r="AH65190" s="3"/>
      <c r="AI65190" s="3"/>
      <c r="AJ65190" s="3"/>
      <c r="AK65190" s="3"/>
      <c r="AL65190" s="3"/>
      <c r="AM65190" s="3"/>
      <c r="AN65190" s="3"/>
      <c r="AO65190" s="3"/>
      <c r="AP65190" s="3"/>
      <c r="AQ65190" s="3"/>
      <c r="AR65190" s="3"/>
      <c r="AS65190" s="3"/>
      <c r="AT65190" s="3"/>
      <c r="AU65190" s="3"/>
      <c r="AV65190" s="3"/>
      <c r="AW65190" s="3"/>
      <c r="AX65190" s="3"/>
      <c r="AY65190" s="3"/>
      <c r="AZ65190" s="3"/>
      <c r="BA65190" s="3"/>
      <c r="BB65190" s="3"/>
      <c r="BC65190" s="3"/>
      <c r="BD65190" s="3"/>
      <c r="BE65190" s="3"/>
      <c r="BF65190" s="3"/>
      <c r="BG65190" s="3"/>
      <c r="BH65190" s="3"/>
      <c r="BI65190" s="3"/>
      <c r="BJ65190" s="3"/>
      <c r="BK65190" s="3"/>
      <c r="BL65190" s="3"/>
      <c r="BM65190" s="3"/>
      <c r="BN65190" s="3"/>
      <c r="BO65190" s="3"/>
      <c r="BP65190" s="3"/>
      <c r="BQ65190" s="3"/>
      <c r="BR65190" s="3"/>
      <c r="BS65190" s="3"/>
      <c r="BT65190" s="3"/>
      <c r="BU65190" s="3"/>
      <c r="BV65190" s="3"/>
      <c r="BW65190" s="3"/>
      <c r="BX65190" s="3"/>
      <c r="BY65190" s="3"/>
      <c r="BZ65190" s="3"/>
      <c r="CA65190" s="3"/>
      <c r="CB65190" s="3"/>
      <c r="CC65190" s="3"/>
      <c r="CD65190" s="3"/>
      <c r="CE65190" s="3"/>
      <c r="CF65190" s="3"/>
      <c r="CG65190" s="3"/>
      <c r="CH65190" s="3"/>
      <c r="CI65190" s="3"/>
      <c r="CJ65190" s="3"/>
      <c r="CK65190" s="3"/>
      <c r="CL65190" s="3"/>
      <c r="CM65190" s="3"/>
      <c r="CN65190" s="3"/>
      <c r="CO65190" s="3"/>
      <c r="CP65190" s="3"/>
      <c r="CQ65190" s="3"/>
      <c r="CR65190" s="3"/>
      <c r="CS65190" s="3"/>
      <c r="CT65190" s="3"/>
      <c r="CU65190" s="3"/>
      <c r="CV65190" s="3"/>
      <c r="CW65190" s="3"/>
      <c r="CX65190" s="3"/>
      <c r="CY65190" s="3"/>
      <c r="CZ65190" s="3"/>
      <c r="DA65190" s="3"/>
      <c r="DB65190" s="3"/>
      <c r="DC65190" s="3"/>
      <c r="DD65190" s="3"/>
      <c r="DE65190" s="3"/>
      <c r="DF65190" s="3"/>
      <c r="DG65190" s="3"/>
      <c r="DH65190" s="3"/>
      <c r="DI65190" s="3"/>
      <c r="DJ65190" s="3"/>
      <c r="DK65190" s="3"/>
      <c r="DL65190" s="3"/>
      <c r="DM65190" s="3"/>
      <c r="DN65190" s="3"/>
      <c r="DO65190" s="3"/>
      <c r="DP65190" s="3"/>
      <c r="DQ65190" s="3"/>
      <c r="DR65190" s="3"/>
      <c r="DS65190" s="3"/>
      <c r="DT65190" s="3"/>
      <c r="DU65190" s="3"/>
      <c r="DV65190" s="3"/>
      <c r="DW65190" s="3"/>
      <c r="DX65190" s="3"/>
      <c r="DY65190" s="3"/>
      <c r="DZ65190" s="3"/>
      <c r="EA65190" s="3"/>
      <c r="EB65190" s="3"/>
      <c r="EC65190" s="3"/>
      <c r="ED65190" s="3"/>
      <c r="EE65190" s="3"/>
      <c r="EF65190" s="3"/>
      <c r="EG65190" s="3"/>
      <c r="EH65190" s="3"/>
      <c r="EI65190" s="3"/>
      <c r="EJ65190" s="3"/>
      <c r="EK65190" s="3"/>
      <c r="EL65190" s="3"/>
      <c r="EM65190" s="3"/>
      <c r="EN65190" s="3"/>
      <c r="EO65190" s="3"/>
      <c r="EP65190" s="3"/>
      <c r="EQ65190" s="3"/>
      <c r="ER65190" s="3"/>
      <c r="ES65190" s="3"/>
      <c r="ET65190" s="3"/>
      <c r="EU65190" s="3"/>
      <c r="EV65190" s="3"/>
      <c r="EW65190" s="3"/>
      <c r="EX65190" s="3"/>
      <c r="EY65190" s="3"/>
      <c r="EZ65190" s="3"/>
      <c r="FA65190" s="3"/>
      <c r="FB65190" s="3"/>
      <c r="FC65190" s="3"/>
      <c r="FD65190" s="3"/>
      <c r="FE65190" s="3"/>
      <c r="FF65190" s="3"/>
      <c r="FG65190" s="3"/>
      <c r="FH65190" s="3"/>
      <c r="FI65190" s="3"/>
      <c r="FJ65190" s="3"/>
      <c r="FK65190" s="3"/>
      <c r="FL65190" s="3"/>
      <c r="FM65190" s="3"/>
      <c r="FN65190" s="3"/>
      <c r="FO65190" s="3"/>
      <c r="FP65190" s="3"/>
      <c r="FQ65190" s="3"/>
      <c r="FR65190" s="3"/>
      <c r="FS65190" s="3"/>
      <c r="FT65190" s="3"/>
      <c r="FU65190" s="3"/>
      <c r="FV65190" s="3"/>
      <c r="FW65190" s="3"/>
      <c r="FX65190" s="3"/>
      <c r="FY65190" s="3"/>
      <c r="FZ65190" s="3"/>
      <c r="GA65190" s="3"/>
      <c r="GB65190" s="3"/>
      <c r="GC65190" s="3"/>
    </row>
    <row r="65191" spans="1:185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  <c r="K65191" s="3"/>
      <c r="L65191" s="3"/>
      <c r="M65191" s="3"/>
      <c r="N65191" s="3"/>
      <c r="O65191" s="3"/>
      <c r="P65191" s="3"/>
      <c r="Q65191" s="3"/>
      <c r="R65191" s="3"/>
      <c r="S65191" s="3"/>
      <c r="T65191" s="3"/>
      <c r="U65191" s="3"/>
      <c r="V65191" s="3"/>
      <c r="W65191" s="3"/>
      <c r="X65191" s="3"/>
      <c r="Y65191" s="3"/>
      <c r="Z65191" s="3"/>
      <c r="AA65191" s="3"/>
      <c r="AB65191" s="3"/>
      <c r="AC65191" s="3"/>
      <c r="AD65191" s="3"/>
      <c r="AE65191" s="3"/>
      <c r="AF65191" s="3"/>
      <c r="AG65191" s="3"/>
      <c r="AH65191" s="3"/>
      <c r="AI65191" s="3"/>
      <c r="AJ65191" s="3"/>
      <c r="AK65191" s="3"/>
      <c r="AL65191" s="3"/>
      <c r="AM65191" s="3"/>
      <c r="AN65191" s="3"/>
      <c r="AO65191" s="3"/>
      <c r="AP65191" s="3"/>
      <c r="AQ65191" s="3"/>
      <c r="AR65191" s="3"/>
      <c r="AS65191" s="3"/>
      <c r="AT65191" s="3"/>
      <c r="AU65191" s="3"/>
      <c r="AV65191" s="3"/>
      <c r="AW65191" s="3"/>
      <c r="AX65191" s="3"/>
      <c r="AY65191" s="3"/>
      <c r="AZ65191" s="3"/>
      <c r="BA65191" s="3"/>
      <c r="BB65191" s="3"/>
      <c r="BC65191" s="3"/>
      <c r="BD65191" s="3"/>
      <c r="BE65191" s="3"/>
      <c r="BF65191" s="3"/>
      <c r="BG65191" s="3"/>
      <c r="BH65191" s="3"/>
      <c r="BI65191" s="3"/>
      <c r="BJ65191" s="3"/>
      <c r="BK65191" s="3"/>
      <c r="BL65191" s="3"/>
      <c r="BM65191" s="3"/>
      <c r="BN65191" s="3"/>
      <c r="BO65191" s="3"/>
      <c r="BP65191" s="3"/>
      <c r="BQ65191" s="3"/>
      <c r="BR65191" s="3"/>
      <c r="BS65191" s="3"/>
      <c r="BT65191" s="3"/>
      <c r="BU65191" s="3"/>
      <c r="BV65191" s="3"/>
      <c r="BW65191" s="3"/>
      <c r="BX65191" s="3"/>
      <c r="BY65191" s="3"/>
      <c r="BZ65191" s="3"/>
      <c r="CA65191" s="3"/>
      <c r="CB65191" s="3"/>
      <c r="CC65191" s="3"/>
      <c r="CD65191" s="3"/>
      <c r="CE65191" s="3"/>
      <c r="CF65191" s="3"/>
      <c r="CG65191" s="3"/>
      <c r="CH65191" s="3"/>
      <c r="CI65191" s="3"/>
      <c r="CJ65191" s="3"/>
      <c r="CK65191" s="3"/>
      <c r="CL65191" s="3"/>
      <c r="CM65191" s="3"/>
      <c r="CN65191" s="3"/>
      <c r="CO65191" s="3"/>
      <c r="CP65191" s="3"/>
      <c r="CQ65191" s="3"/>
      <c r="CR65191" s="3"/>
      <c r="CS65191" s="3"/>
      <c r="CT65191" s="3"/>
      <c r="CU65191" s="3"/>
      <c r="CV65191" s="3"/>
      <c r="CW65191" s="3"/>
      <c r="CX65191" s="3"/>
      <c r="CY65191" s="3"/>
      <c r="CZ65191" s="3"/>
      <c r="DA65191" s="3"/>
      <c r="DB65191" s="3"/>
      <c r="DC65191" s="3"/>
      <c r="DD65191" s="3"/>
      <c r="DE65191" s="3"/>
      <c r="DF65191" s="3"/>
      <c r="DG65191" s="3"/>
      <c r="DH65191" s="3"/>
      <c r="DI65191" s="3"/>
      <c r="DJ65191" s="3"/>
      <c r="DK65191" s="3"/>
      <c r="DL65191" s="3"/>
      <c r="DM65191" s="3"/>
      <c r="DN65191" s="3"/>
      <c r="DO65191" s="3"/>
      <c r="DP65191" s="3"/>
      <c r="DQ65191" s="3"/>
      <c r="DR65191" s="3"/>
      <c r="DS65191" s="3"/>
      <c r="DT65191" s="3"/>
      <c r="DU65191" s="3"/>
      <c r="DV65191" s="3"/>
      <c r="DW65191" s="3"/>
      <c r="DX65191" s="3"/>
      <c r="DY65191" s="3"/>
      <c r="DZ65191" s="3"/>
      <c r="EA65191" s="3"/>
      <c r="EB65191" s="3"/>
      <c r="EC65191" s="3"/>
      <c r="ED65191" s="3"/>
      <c r="EE65191" s="3"/>
      <c r="EF65191" s="3"/>
      <c r="EG65191" s="3"/>
      <c r="EH65191" s="3"/>
      <c r="EI65191" s="3"/>
      <c r="EJ65191" s="3"/>
      <c r="EK65191" s="3"/>
      <c r="EL65191" s="3"/>
      <c r="EM65191" s="3"/>
      <c r="EN65191" s="3"/>
      <c r="EO65191" s="3"/>
      <c r="EP65191" s="3"/>
      <c r="EQ65191" s="3"/>
      <c r="ER65191" s="3"/>
      <c r="ES65191" s="3"/>
      <c r="ET65191" s="3"/>
      <c r="EU65191" s="3"/>
      <c r="EV65191" s="3"/>
      <c r="EW65191" s="3"/>
      <c r="EX65191" s="3"/>
      <c r="EY65191" s="3"/>
      <c r="EZ65191" s="3"/>
      <c r="FA65191" s="3"/>
      <c r="FB65191" s="3"/>
      <c r="FC65191" s="3"/>
      <c r="FD65191" s="3"/>
      <c r="FE65191" s="3"/>
      <c r="FF65191" s="3"/>
      <c r="FG65191" s="3"/>
      <c r="FH65191" s="3"/>
      <c r="FI65191" s="3"/>
      <c r="FJ65191" s="3"/>
      <c r="FK65191" s="3"/>
      <c r="FL65191" s="3"/>
      <c r="FM65191" s="3"/>
      <c r="FN65191" s="3"/>
      <c r="FO65191" s="3"/>
      <c r="FP65191" s="3"/>
      <c r="FQ65191" s="3"/>
      <c r="FR65191" s="3"/>
      <c r="FS65191" s="3"/>
      <c r="FT65191" s="3"/>
      <c r="FU65191" s="3"/>
      <c r="FV65191" s="3"/>
      <c r="FW65191" s="3"/>
      <c r="FX65191" s="3"/>
      <c r="FY65191" s="3"/>
      <c r="FZ65191" s="3"/>
      <c r="GA65191" s="3"/>
      <c r="GB65191" s="3"/>
      <c r="GC65191" s="3"/>
    </row>
    <row r="65192" spans="1:185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  <c r="K65192" s="3"/>
      <c r="L65192" s="3"/>
      <c r="M65192" s="3"/>
      <c r="N65192" s="3"/>
      <c r="O65192" s="3"/>
      <c r="P65192" s="3"/>
      <c r="Q65192" s="3"/>
      <c r="R65192" s="3"/>
      <c r="S65192" s="3"/>
      <c r="T65192" s="3"/>
      <c r="U65192" s="3"/>
      <c r="V65192" s="3"/>
      <c r="W65192" s="3"/>
      <c r="X65192" s="3"/>
      <c r="Y65192" s="3"/>
      <c r="Z65192" s="3"/>
      <c r="AA65192" s="3"/>
      <c r="AB65192" s="3"/>
      <c r="AC65192" s="3"/>
      <c r="AD65192" s="3"/>
      <c r="AE65192" s="3"/>
      <c r="AF65192" s="3"/>
      <c r="AG65192" s="3"/>
      <c r="AH65192" s="3"/>
      <c r="AI65192" s="3"/>
      <c r="AJ65192" s="3"/>
      <c r="AK65192" s="3"/>
      <c r="AL65192" s="3"/>
      <c r="AM65192" s="3"/>
      <c r="AN65192" s="3"/>
      <c r="AO65192" s="3"/>
      <c r="AP65192" s="3"/>
      <c r="AQ65192" s="3"/>
      <c r="AR65192" s="3"/>
      <c r="AS65192" s="3"/>
      <c r="AT65192" s="3"/>
      <c r="AU65192" s="3"/>
      <c r="AV65192" s="3"/>
      <c r="AW65192" s="3"/>
      <c r="AX65192" s="3"/>
      <c r="AY65192" s="3"/>
      <c r="AZ65192" s="3"/>
      <c r="BA65192" s="3"/>
      <c r="BB65192" s="3"/>
      <c r="BC65192" s="3"/>
      <c r="BD65192" s="3"/>
      <c r="BE65192" s="3"/>
      <c r="BF65192" s="3"/>
      <c r="BG65192" s="3"/>
      <c r="BH65192" s="3"/>
      <c r="BI65192" s="3"/>
      <c r="BJ65192" s="3"/>
      <c r="BK65192" s="3"/>
      <c r="BL65192" s="3"/>
      <c r="BM65192" s="3"/>
      <c r="BN65192" s="3"/>
      <c r="BO65192" s="3"/>
      <c r="BP65192" s="3"/>
      <c r="BQ65192" s="3"/>
      <c r="BR65192" s="3"/>
      <c r="BS65192" s="3"/>
      <c r="BT65192" s="3"/>
      <c r="BU65192" s="3"/>
      <c r="BV65192" s="3"/>
      <c r="BW65192" s="3"/>
      <c r="BX65192" s="3"/>
      <c r="BY65192" s="3"/>
      <c r="BZ65192" s="3"/>
      <c r="CA65192" s="3"/>
      <c r="CB65192" s="3"/>
      <c r="CC65192" s="3"/>
      <c r="CD65192" s="3"/>
      <c r="CE65192" s="3"/>
      <c r="CF65192" s="3"/>
      <c r="CG65192" s="3"/>
      <c r="CH65192" s="3"/>
      <c r="CI65192" s="3"/>
      <c r="CJ65192" s="3"/>
      <c r="CK65192" s="3"/>
      <c r="CL65192" s="3"/>
      <c r="CM65192" s="3"/>
      <c r="CN65192" s="3"/>
      <c r="CO65192" s="3"/>
      <c r="CP65192" s="3"/>
      <c r="CQ65192" s="3"/>
      <c r="CR65192" s="3"/>
      <c r="CS65192" s="3"/>
      <c r="CT65192" s="3"/>
      <c r="CU65192" s="3"/>
      <c r="CV65192" s="3"/>
      <c r="CW65192" s="3"/>
      <c r="CX65192" s="3"/>
      <c r="CY65192" s="3"/>
      <c r="CZ65192" s="3"/>
      <c r="DA65192" s="3"/>
      <c r="DB65192" s="3"/>
      <c r="DC65192" s="3"/>
      <c r="DD65192" s="3"/>
      <c r="DE65192" s="3"/>
      <c r="DF65192" s="3"/>
      <c r="DG65192" s="3"/>
      <c r="DH65192" s="3"/>
      <c r="DI65192" s="3"/>
      <c r="DJ65192" s="3"/>
      <c r="DK65192" s="3"/>
      <c r="DL65192" s="3"/>
      <c r="DM65192" s="3"/>
      <c r="DN65192" s="3"/>
      <c r="DO65192" s="3"/>
      <c r="DP65192" s="3"/>
      <c r="DQ65192" s="3"/>
      <c r="DR65192" s="3"/>
      <c r="DS65192" s="3"/>
      <c r="DT65192" s="3"/>
      <c r="DU65192" s="3"/>
      <c r="DV65192" s="3"/>
      <c r="DW65192" s="3"/>
      <c r="DX65192" s="3"/>
      <c r="DY65192" s="3"/>
      <c r="DZ65192" s="3"/>
      <c r="EA65192" s="3"/>
      <c r="EB65192" s="3"/>
      <c r="EC65192" s="3"/>
      <c r="ED65192" s="3"/>
      <c r="EE65192" s="3"/>
      <c r="EF65192" s="3"/>
      <c r="EG65192" s="3"/>
      <c r="EH65192" s="3"/>
      <c r="EI65192" s="3"/>
      <c r="EJ65192" s="3"/>
      <c r="EK65192" s="3"/>
      <c r="EL65192" s="3"/>
      <c r="EM65192" s="3"/>
      <c r="EN65192" s="3"/>
      <c r="EO65192" s="3"/>
      <c r="EP65192" s="3"/>
      <c r="EQ65192" s="3"/>
      <c r="ER65192" s="3"/>
      <c r="ES65192" s="3"/>
      <c r="ET65192" s="3"/>
      <c r="EU65192" s="3"/>
      <c r="EV65192" s="3"/>
      <c r="EW65192" s="3"/>
      <c r="EX65192" s="3"/>
      <c r="EY65192" s="3"/>
      <c r="EZ65192" s="3"/>
      <c r="FA65192" s="3"/>
      <c r="FB65192" s="3"/>
      <c r="FC65192" s="3"/>
      <c r="FD65192" s="3"/>
      <c r="FE65192" s="3"/>
      <c r="FF65192" s="3"/>
      <c r="FG65192" s="3"/>
      <c r="FH65192" s="3"/>
      <c r="FI65192" s="3"/>
      <c r="FJ65192" s="3"/>
      <c r="FK65192" s="3"/>
      <c r="FL65192" s="3"/>
      <c r="FM65192" s="3"/>
      <c r="FN65192" s="3"/>
      <c r="FO65192" s="3"/>
      <c r="FP65192" s="3"/>
      <c r="FQ65192" s="3"/>
      <c r="FR65192" s="3"/>
      <c r="FS65192" s="3"/>
      <c r="FT65192" s="3"/>
      <c r="FU65192" s="3"/>
      <c r="FV65192" s="3"/>
      <c r="FW65192" s="3"/>
      <c r="FX65192" s="3"/>
      <c r="FY65192" s="3"/>
      <c r="FZ65192" s="3"/>
      <c r="GA65192" s="3"/>
      <c r="GB65192" s="3"/>
      <c r="GC65192" s="3"/>
    </row>
    <row r="65193" spans="1:185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  <c r="K65193" s="3"/>
      <c r="L65193" s="3"/>
      <c r="M65193" s="3"/>
      <c r="N65193" s="3"/>
      <c r="O65193" s="3"/>
      <c r="P65193" s="3"/>
      <c r="Q65193" s="3"/>
      <c r="R65193" s="3"/>
      <c r="S65193" s="3"/>
      <c r="T65193" s="3"/>
      <c r="U65193" s="3"/>
      <c r="V65193" s="3"/>
      <c r="W65193" s="3"/>
      <c r="X65193" s="3"/>
      <c r="Y65193" s="3"/>
      <c r="Z65193" s="3"/>
      <c r="AA65193" s="3"/>
      <c r="AB65193" s="3"/>
      <c r="AC65193" s="3"/>
      <c r="AD65193" s="3"/>
      <c r="AE65193" s="3"/>
      <c r="AF65193" s="3"/>
      <c r="AG65193" s="3"/>
      <c r="AH65193" s="3"/>
      <c r="AI65193" s="3"/>
      <c r="AJ65193" s="3"/>
      <c r="AK65193" s="3"/>
      <c r="AL65193" s="3"/>
      <c r="AM65193" s="3"/>
      <c r="AN65193" s="3"/>
      <c r="AO65193" s="3"/>
      <c r="AP65193" s="3"/>
      <c r="AQ65193" s="3"/>
      <c r="AR65193" s="3"/>
      <c r="AS65193" s="3"/>
      <c r="AT65193" s="3"/>
      <c r="AU65193" s="3"/>
      <c r="AV65193" s="3"/>
      <c r="AW65193" s="3"/>
      <c r="AX65193" s="3"/>
      <c r="AY65193" s="3"/>
      <c r="AZ65193" s="3"/>
      <c r="BA65193" s="3"/>
      <c r="BB65193" s="3"/>
      <c r="BC65193" s="3"/>
      <c r="BD65193" s="3"/>
      <c r="BE65193" s="3"/>
      <c r="BF65193" s="3"/>
      <c r="BG65193" s="3"/>
      <c r="BH65193" s="3"/>
      <c r="BI65193" s="3"/>
      <c r="BJ65193" s="3"/>
      <c r="BK65193" s="3"/>
      <c r="BL65193" s="3"/>
      <c r="BM65193" s="3"/>
      <c r="BN65193" s="3"/>
      <c r="BO65193" s="3"/>
      <c r="BP65193" s="3"/>
      <c r="BQ65193" s="3"/>
      <c r="BR65193" s="3"/>
      <c r="BS65193" s="3"/>
      <c r="BT65193" s="3"/>
      <c r="BU65193" s="3"/>
      <c r="BV65193" s="3"/>
      <c r="BW65193" s="3"/>
      <c r="BX65193" s="3"/>
      <c r="BY65193" s="3"/>
      <c r="BZ65193" s="3"/>
      <c r="CA65193" s="3"/>
      <c r="CB65193" s="3"/>
      <c r="CC65193" s="3"/>
      <c r="CD65193" s="3"/>
      <c r="CE65193" s="3"/>
      <c r="CF65193" s="3"/>
      <c r="CG65193" s="3"/>
      <c r="CH65193" s="3"/>
      <c r="CI65193" s="3"/>
      <c r="CJ65193" s="3"/>
      <c r="CK65193" s="3"/>
      <c r="CL65193" s="3"/>
      <c r="CM65193" s="3"/>
      <c r="CN65193" s="3"/>
      <c r="CO65193" s="3"/>
      <c r="CP65193" s="3"/>
      <c r="CQ65193" s="3"/>
      <c r="CR65193" s="3"/>
      <c r="CS65193" s="3"/>
      <c r="CT65193" s="3"/>
      <c r="CU65193" s="3"/>
      <c r="CV65193" s="3"/>
      <c r="CW65193" s="3"/>
      <c r="CX65193" s="3"/>
      <c r="CY65193" s="3"/>
      <c r="CZ65193" s="3"/>
      <c r="DA65193" s="3"/>
      <c r="DB65193" s="3"/>
      <c r="DC65193" s="3"/>
      <c r="DD65193" s="3"/>
      <c r="DE65193" s="3"/>
      <c r="DF65193" s="3"/>
      <c r="DG65193" s="3"/>
      <c r="DH65193" s="3"/>
      <c r="DI65193" s="3"/>
      <c r="DJ65193" s="3"/>
      <c r="DK65193" s="3"/>
      <c r="DL65193" s="3"/>
      <c r="DM65193" s="3"/>
      <c r="DN65193" s="3"/>
      <c r="DO65193" s="3"/>
      <c r="DP65193" s="3"/>
      <c r="DQ65193" s="3"/>
      <c r="DR65193" s="3"/>
      <c r="DS65193" s="3"/>
      <c r="DT65193" s="3"/>
      <c r="DU65193" s="3"/>
      <c r="DV65193" s="3"/>
      <c r="DW65193" s="3"/>
      <c r="DX65193" s="3"/>
      <c r="DY65193" s="3"/>
      <c r="DZ65193" s="3"/>
      <c r="EA65193" s="3"/>
      <c r="EB65193" s="3"/>
      <c r="EC65193" s="3"/>
      <c r="ED65193" s="3"/>
      <c r="EE65193" s="3"/>
      <c r="EF65193" s="3"/>
      <c r="EG65193" s="3"/>
      <c r="EH65193" s="3"/>
      <c r="EI65193" s="3"/>
      <c r="EJ65193" s="3"/>
      <c r="EK65193" s="3"/>
      <c r="EL65193" s="3"/>
      <c r="EM65193" s="3"/>
      <c r="EN65193" s="3"/>
      <c r="EO65193" s="3"/>
      <c r="EP65193" s="3"/>
      <c r="EQ65193" s="3"/>
      <c r="ER65193" s="3"/>
      <c r="ES65193" s="3"/>
      <c r="ET65193" s="3"/>
      <c r="EU65193" s="3"/>
      <c r="EV65193" s="3"/>
      <c r="EW65193" s="3"/>
      <c r="EX65193" s="3"/>
      <c r="EY65193" s="3"/>
      <c r="EZ65193" s="3"/>
      <c r="FA65193" s="3"/>
      <c r="FB65193" s="3"/>
      <c r="FC65193" s="3"/>
      <c r="FD65193" s="3"/>
      <c r="FE65193" s="3"/>
      <c r="FF65193" s="3"/>
      <c r="FG65193" s="3"/>
      <c r="FH65193" s="3"/>
      <c r="FI65193" s="3"/>
      <c r="FJ65193" s="3"/>
      <c r="FK65193" s="3"/>
      <c r="FL65193" s="3"/>
      <c r="FM65193" s="3"/>
      <c r="FN65193" s="3"/>
      <c r="FO65193" s="3"/>
      <c r="FP65193" s="3"/>
      <c r="FQ65193" s="3"/>
      <c r="FR65193" s="3"/>
      <c r="FS65193" s="3"/>
      <c r="FT65193" s="3"/>
      <c r="FU65193" s="3"/>
      <c r="FV65193" s="3"/>
      <c r="FW65193" s="3"/>
      <c r="FX65193" s="3"/>
      <c r="FY65193" s="3"/>
      <c r="FZ65193" s="3"/>
      <c r="GA65193" s="3"/>
      <c r="GB65193" s="3"/>
      <c r="GC65193" s="3"/>
    </row>
    <row r="65194" spans="1:185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  <c r="K65194" s="3"/>
      <c r="L65194" s="3"/>
      <c r="M65194" s="3"/>
      <c r="N65194" s="3"/>
      <c r="O65194" s="3"/>
      <c r="P65194" s="3"/>
      <c r="Q65194" s="3"/>
      <c r="R65194" s="3"/>
      <c r="S65194" s="3"/>
      <c r="T65194" s="3"/>
      <c r="U65194" s="3"/>
      <c r="V65194" s="3"/>
      <c r="W65194" s="3"/>
      <c r="X65194" s="3"/>
      <c r="Y65194" s="3"/>
      <c r="Z65194" s="3"/>
      <c r="AA65194" s="3"/>
      <c r="AB65194" s="3"/>
      <c r="AC65194" s="3"/>
      <c r="AD65194" s="3"/>
      <c r="AE65194" s="3"/>
      <c r="AF65194" s="3"/>
      <c r="AG65194" s="3"/>
      <c r="AH65194" s="3"/>
      <c r="AI65194" s="3"/>
      <c r="AJ65194" s="3"/>
      <c r="AK65194" s="3"/>
      <c r="AL65194" s="3"/>
      <c r="AM65194" s="3"/>
      <c r="AN65194" s="3"/>
      <c r="AO65194" s="3"/>
      <c r="AP65194" s="3"/>
      <c r="AQ65194" s="3"/>
      <c r="AR65194" s="3"/>
      <c r="AS65194" s="3"/>
      <c r="AT65194" s="3"/>
      <c r="AU65194" s="3"/>
      <c r="AV65194" s="3"/>
      <c r="AW65194" s="3"/>
      <c r="AX65194" s="3"/>
      <c r="AY65194" s="3"/>
      <c r="AZ65194" s="3"/>
      <c r="BA65194" s="3"/>
      <c r="BB65194" s="3"/>
      <c r="BC65194" s="3"/>
      <c r="BD65194" s="3"/>
      <c r="BE65194" s="3"/>
      <c r="BF65194" s="3"/>
      <c r="BG65194" s="3"/>
      <c r="BH65194" s="3"/>
      <c r="BI65194" s="3"/>
      <c r="BJ65194" s="3"/>
      <c r="BK65194" s="3"/>
      <c r="BL65194" s="3"/>
      <c r="BM65194" s="3"/>
      <c r="BN65194" s="3"/>
      <c r="BO65194" s="3"/>
      <c r="BP65194" s="3"/>
      <c r="BQ65194" s="3"/>
      <c r="BR65194" s="3"/>
      <c r="BS65194" s="3"/>
      <c r="BT65194" s="3"/>
      <c r="BU65194" s="3"/>
      <c r="BV65194" s="3"/>
      <c r="BW65194" s="3"/>
      <c r="BX65194" s="3"/>
      <c r="BY65194" s="3"/>
      <c r="BZ65194" s="3"/>
      <c r="CA65194" s="3"/>
      <c r="CB65194" s="3"/>
      <c r="CC65194" s="3"/>
      <c r="CD65194" s="3"/>
      <c r="CE65194" s="3"/>
      <c r="CF65194" s="3"/>
      <c r="CG65194" s="3"/>
      <c r="CH65194" s="3"/>
      <c r="CI65194" s="3"/>
      <c r="CJ65194" s="3"/>
      <c r="CK65194" s="3"/>
      <c r="CL65194" s="3"/>
      <c r="CM65194" s="3"/>
      <c r="CN65194" s="3"/>
      <c r="CO65194" s="3"/>
      <c r="CP65194" s="3"/>
      <c r="CQ65194" s="3"/>
      <c r="CR65194" s="3"/>
      <c r="CS65194" s="3"/>
      <c r="CT65194" s="3"/>
      <c r="CU65194" s="3"/>
      <c r="CV65194" s="3"/>
      <c r="CW65194" s="3"/>
      <c r="CX65194" s="3"/>
      <c r="CY65194" s="3"/>
      <c r="CZ65194" s="3"/>
      <c r="DA65194" s="3"/>
      <c r="DB65194" s="3"/>
      <c r="DC65194" s="3"/>
      <c r="DD65194" s="3"/>
      <c r="DE65194" s="3"/>
      <c r="DF65194" s="3"/>
      <c r="DG65194" s="3"/>
      <c r="DH65194" s="3"/>
      <c r="DI65194" s="3"/>
      <c r="DJ65194" s="3"/>
      <c r="DK65194" s="3"/>
      <c r="DL65194" s="3"/>
      <c r="DM65194" s="3"/>
      <c r="DN65194" s="3"/>
      <c r="DO65194" s="3"/>
      <c r="DP65194" s="3"/>
      <c r="DQ65194" s="3"/>
      <c r="DR65194" s="3"/>
      <c r="DS65194" s="3"/>
      <c r="DT65194" s="3"/>
      <c r="DU65194" s="3"/>
      <c r="DV65194" s="3"/>
      <c r="DW65194" s="3"/>
      <c r="DX65194" s="3"/>
      <c r="DY65194" s="3"/>
      <c r="DZ65194" s="3"/>
      <c r="EA65194" s="3"/>
      <c r="EB65194" s="3"/>
      <c r="EC65194" s="3"/>
      <c r="ED65194" s="3"/>
      <c r="EE65194" s="3"/>
      <c r="EF65194" s="3"/>
      <c r="EG65194" s="3"/>
      <c r="EH65194" s="3"/>
      <c r="EI65194" s="3"/>
      <c r="EJ65194" s="3"/>
      <c r="EK65194" s="3"/>
      <c r="EL65194" s="3"/>
      <c r="EM65194" s="3"/>
      <c r="EN65194" s="3"/>
      <c r="EO65194" s="3"/>
      <c r="EP65194" s="3"/>
      <c r="EQ65194" s="3"/>
      <c r="ER65194" s="3"/>
      <c r="ES65194" s="3"/>
      <c r="ET65194" s="3"/>
      <c r="EU65194" s="3"/>
      <c r="EV65194" s="3"/>
      <c r="EW65194" s="3"/>
      <c r="EX65194" s="3"/>
      <c r="EY65194" s="3"/>
      <c r="EZ65194" s="3"/>
      <c r="FA65194" s="3"/>
      <c r="FB65194" s="3"/>
      <c r="FC65194" s="3"/>
      <c r="FD65194" s="3"/>
      <c r="FE65194" s="3"/>
      <c r="FF65194" s="3"/>
      <c r="FG65194" s="3"/>
      <c r="FH65194" s="3"/>
      <c r="FI65194" s="3"/>
      <c r="FJ65194" s="3"/>
      <c r="FK65194" s="3"/>
      <c r="FL65194" s="3"/>
      <c r="FM65194" s="3"/>
      <c r="FN65194" s="3"/>
      <c r="FO65194" s="3"/>
      <c r="FP65194" s="3"/>
      <c r="FQ65194" s="3"/>
      <c r="FR65194" s="3"/>
      <c r="FS65194" s="3"/>
      <c r="FT65194" s="3"/>
      <c r="FU65194" s="3"/>
      <c r="FV65194" s="3"/>
      <c r="FW65194" s="3"/>
      <c r="FX65194" s="3"/>
      <c r="FY65194" s="3"/>
      <c r="FZ65194" s="3"/>
      <c r="GA65194" s="3"/>
      <c r="GB65194" s="3"/>
      <c r="GC65194" s="3"/>
    </row>
    <row r="65195" spans="1:185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  <c r="K65195" s="3"/>
      <c r="L65195" s="3"/>
      <c r="M65195" s="3"/>
      <c r="N65195" s="3"/>
      <c r="O65195" s="3"/>
      <c r="P65195" s="3"/>
      <c r="Q65195" s="3"/>
      <c r="R65195" s="3"/>
      <c r="S65195" s="3"/>
      <c r="T65195" s="3"/>
      <c r="U65195" s="3"/>
      <c r="V65195" s="3"/>
      <c r="W65195" s="3"/>
      <c r="X65195" s="3"/>
      <c r="Y65195" s="3"/>
      <c r="Z65195" s="3"/>
      <c r="AA65195" s="3"/>
      <c r="AB65195" s="3"/>
      <c r="AC65195" s="3"/>
      <c r="AD65195" s="3"/>
      <c r="AE65195" s="3"/>
      <c r="AF65195" s="3"/>
      <c r="AG65195" s="3"/>
      <c r="AH65195" s="3"/>
      <c r="AI65195" s="3"/>
      <c r="AJ65195" s="3"/>
      <c r="AK65195" s="3"/>
      <c r="AL65195" s="3"/>
      <c r="AM65195" s="3"/>
      <c r="AN65195" s="3"/>
      <c r="AO65195" s="3"/>
      <c r="AP65195" s="3"/>
      <c r="AQ65195" s="3"/>
      <c r="AR65195" s="3"/>
      <c r="AS65195" s="3"/>
      <c r="AT65195" s="3"/>
      <c r="AU65195" s="3"/>
      <c r="AV65195" s="3"/>
      <c r="AW65195" s="3"/>
      <c r="AX65195" s="3"/>
      <c r="AY65195" s="3"/>
      <c r="AZ65195" s="3"/>
      <c r="BA65195" s="3"/>
      <c r="BB65195" s="3"/>
      <c r="BC65195" s="3"/>
      <c r="BD65195" s="3"/>
      <c r="BE65195" s="3"/>
      <c r="BF65195" s="3"/>
      <c r="BG65195" s="3"/>
      <c r="BH65195" s="3"/>
      <c r="BI65195" s="3"/>
      <c r="BJ65195" s="3"/>
      <c r="BK65195" s="3"/>
      <c r="BL65195" s="3"/>
      <c r="BM65195" s="3"/>
      <c r="BN65195" s="3"/>
      <c r="BO65195" s="3"/>
      <c r="BP65195" s="3"/>
      <c r="BQ65195" s="3"/>
      <c r="BR65195" s="3"/>
      <c r="BS65195" s="3"/>
      <c r="BT65195" s="3"/>
      <c r="BU65195" s="3"/>
      <c r="BV65195" s="3"/>
      <c r="BW65195" s="3"/>
      <c r="BX65195" s="3"/>
      <c r="BY65195" s="3"/>
      <c r="BZ65195" s="3"/>
      <c r="CA65195" s="3"/>
      <c r="CB65195" s="3"/>
      <c r="CC65195" s="3"/>
      <c r="CD65195" s="3"/>
      <c r="CE65195" s="3"/>
      <c r="CF65195" s="3"/>
      <c r="CG65195" s="3"/>
      <c r="CH65195" s="3"/>
      <c r="CI65195" s="3"/>
      <c r="CJ65195" s="3"/>
      <c r="CK65195" s="3"/>
      <c r="CL65195" s="3"/>
      <c r="CM65195" s="3"/>
      <c r="CN65195" s="3"/>
      <c r="CO65195" s="3"/>
      <c r="CP65195" s="3"/>
      <c r="CQ65195" s="3"/>
      <c r="CR65195" s="3"/>
      <c r="CS65195" s="3"/>
      <c r="CT65195" s="3"/>
      <c r="CU65195" s="3"/>
      <c r="CV65195" s="3"/>
      <c r="CW65195" s="3"/>
      <c r="CX65195" s="3"/>
      <c r="CY65195" s="3"/>
      <c r="CZ65195" s="3"/>
      <c r="DA65195" s="3"/>
      <c r="DB65195" s="3"/>
      <c r="DC65195" s="3"/>
      <c r="DD65195" s="3"/>
      <c r="DE65195" s="3"/>
      <c r="DF65195" s="3"/>
      <c r="DG65195" s="3"/>
      <c r="DH65195" s="3"/>
      <c r="DI65195" s="3"/>
      <c r="DJ65195" s="3"/>
      <c r="DK65195" s="3"/>
      <c r="DL65195" s="3"/>
      <c r="DM65195" s="3"/>
      <c r="DN65195" s="3"/>
      <c r="DO65195" s="3"/>
      <c r="DP65195" s="3"/>
      <c r="DQ65195" s="3"/>
      <c r="DR65195" s="3"/>
      <c r="DS65195" s="3"/>
      <c r="DT65195" s="3"/>
      <c r="DU65195" s="3"/>
      <c r="DV65195" s="3"/>
      <c r="DW65195" s="3"/>
      <c r="DX65195" s="3"/>
      <c r="DY65195" s="3"/>
      <c r="DZ65195" s="3"/>
      <c r="EA65195" s="3"/>
      <c r="EB65195" s="3"/>
      <c r="EC65195" s="3"/>
      <c r="ED65195" s="3"/>
      <c r="EE65195" s="3"/>
      <c r="EF65195" s="3"/>
      <c r="EG65195" s="3"/>
      <c r="EH65195" s="3"/>
      <c r="EI65195" s="3"/>
      <c r="EJ65195" s="3"/>
      <c r="EK65195" s="3"/>
      <c r="EL65195" s="3"/>
      <c r="EM65195" s="3"/>
      <c r="EN65195" s="3"/>
      <c r="EO65195" s="3"/>
      <c r="EP65195" s="3"/>
      <c r="EQ65195" s="3"/>
      <c r="ER65195" s="3"/>
      <c r="ES65195" s="3"/>
      <c r="ET65195" s="3"/>
      <c r="EU65195" s="3"/>
      <c r="EV65195" s="3"/>
      <c r="EW65195" s="3"/>
      <c r="EX65195" s="3"/>
      <c r="EY65195" s="3"/>
      <c r="EZ65195" s="3"/>
      <c r="FA65195" s="3"/>
      <c r="FB65195" s="3"/>
      <c r="FC65195" s="3"/>
      <c r="FD65195" s="3"/>
      <c r="FE65195" s="3"/>
      <c r="FF65195" s="3"/>
      <c r="FG65195" s="3"/>
      <c r="FH65195" s="3"/>
      <c r="FI65195" s="3"/>
      <c r="FJ65195" s="3"/>
      <c r="FK65195" s="3"/>
      <c r="FL65195" s="3"/>
      <c r="FM65195" s="3"/>
      <c r="FN65195" s="3"/>
      <c r="FO65195" s="3"/>
      <c r="FP65195" s="3"/>
      <c r="FQ65195" s="3"/>
      <c r="FR65195" s="3"/>
      <c r="FS65195" s="3"/>
      <c r="FT65195" s="3"/>
      <c r="FU65195" s="3"/>
      <c r="FV65195" s="3"/>
      <c r="FW65195" s="3"/>
      <c r="FX65195" s="3"/>
      <c r="FY65195" s="3"/>
      <c r="FZ65195" s="3"/>
      <c r="GA65195" s="3"/>
      <c r="GB65195" s="3"/>
      <c r="GC65195" s="3"/>
    </row>
    <row r="65196" spans="1:185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  <c r="K65196" s="3"/>
      <c r="L65196" s="3"/>
      <c r="M65196" s="3"/>
      <c r="N65196" s="3"/>
      <c r="O65196" s="3"/>
      <c r="P65196" s="3"/>
      <c r="Q65196" s="3"/>
      <c r="R65196" s="3"/>
      <c r="S65196" s="3"/>
      <c r="T65196" s="3"/>
      <c r="U65196" s="3"/>
      <c r="V65196" s="3"/>
      <c r="W65196" s="3"/>
      <c r="X65196" s="3"/>
      <c r="Y65196" s="3"/>
      <c r="Z65196" s="3"/>
      <c r="AA65196" s="3"/>
      <c r="AB65196" s="3"/>
      <c r="AC65196" s="3"/>
      <c r="AD65196" s="3"/>
      <c r="AE65196" s="3"/>
      <c r="AF65196" s="3"/>
      <c r="AG65196" s="3"/>
      <c r="AH65196" s="3"/>
      <c r="AI65196" s="3"/>
      <c r="AJ65196" s="3"/>
      <c r="AK65196" s="3"/>
      <c r="AL65196" s="3"/>
      <c r="AM65196" s="3"/>
      <c r="AN65196" s="3"/>
      <c r="AO65196" s="3"/>
      <c r="AP65196" s="3"/>
      <c r="AQ65196" s="3"/>
      <c r="AR65196" s="3"/>
      <c r="AS65196" s="3"/>
      <c r="AT65196" s="3"/>
      <c r="AU65196" s="3"/>
      <c r="AV65196" s="3"/>
      <c r="AW65196" s="3"/>
      <c r="AX65196" s="3"/>
      <c r="AY65196" s="3"/>
      <c r="AZ65196" s="3"/>
      <c r="BA65196" s="3"/>
      <c r="BB65196" s="3"/>
      <c r="BC65196" s="3"/>
      <c r="BD65196" s="3"/>
      <c r="BE65196" s="3"/>
      <c r="BF65196" s="3"/>
      <c r="BG65196" s="3"/>
      <c r="BH65196" s="3"/>
      <c r="BI65196" s="3"/>
      <c r="BJ65196" s="3"/>
      <c r="BK65196" s="3"/>
      <c r="BL65196" s="3"/>
      <c r="BM65196" s="3"/>
      <c r="BN65196" s="3"/>
      <c r="BO65196" s="3"/>
      <c r="BP65196" s="3"/>
      <c r="BQ65196" s="3"/>
      <c r="BR65196" s="3"/>
      <c r="BS65196" s="3"/>
      <c r="BT65196" s="3"/>
      <c r="BU65196" s="3"/>
      <c r="BV65196" s="3"/>
      <c r="BW65196" s="3"/>
      <c r="BX65196" s="3"/>
      <c r="BY65196" s="3"/>
      <c r="BZ65196" s="3"/>
      <c r="CA65196" s="3"/>
      <c r="CB65196" s="3"/>
      <c r="CC65196" s="3"/>
      <c r="CD65196" s="3"/>
      <c r="CE65196" s="3"/>
      <c r="CF65196" s="3"/>
      <c r="CG65196" s="3"/>
      <c r="CH65196" s="3"/>
      <c r="CI65196" s="3"/>
      <c r="CJ65196" s="3"/>
      <c r="CK65196" s="3"/>
      <c r="CL65196" s="3"/>
      <c r="CM65196" s="3"/>
      <c r="CN65196" s="3"/>
      <c r="CO65196" s="3"/>
      <c r="CP65196" s="3"/>
      <c r="CQ65196" s="3"/>
      <c r="CR65196" s="3"/>
      <c r="CS65196" s="3"/>
      <c r="CT65196" s="3"/>
      <c r="CU65196" s="3"/>
      <c r="CV65196" s="3"/>
      <c r="CW65196" s="3"/>
      <c r="CX65196" s="3"/>
      <c r="CY65196" s="3"/>
      <c r="CZ65196" s="3"/>
      <c r="DA65196" s="3"/>
      <c r="DB65196" s="3"/>
      <c r="DC65196" s="3"/>
      <c r="DD65196" s="3"/>
      <c r="DE65196" s="3"/>
      <c r="DF65196" s="3"/>
      <c r="DG65196" s="3"/>
      <c r="DH65196" s="3"/>
      <c r="DI65196" s="3"/>
      <c r="DJ65196" s="3"/>
      <c r="DK65196" s="3"/>
      <c r="DL65196" s="3"/>
      <c r="DM65196" s="3"/>
      <c r="DN65196" s="3"/>
      <c r="DO65196" s="3"/>
      <c r="DP65196" s="3"/>
      <c r="DQ65196" s="3"/>
      <c r="DR65196" s="3"/>
      <c r="DS65196" s="3"/>
      <c r="DT65196" s="3"/>
      <c r="DU65196" s="3"/>
      <c r="DV65196" s="3"/>
      <c r="DW65196" s="3"/>
      <c r="DX65196" s="3"/>
      <c r="DY65196" s="3"/>
      <c r="DZ65196" s="3"/>
      <c r="EA65196" s="3"/>
      <c r="EB65196" s="3"/>
      <c r="EC65196" s="3"/>
      <c r="ED65196" s="3"/>
      <c r="EE65196" s="3"/>
      <c r="EF65196" s="3"/>
      <c r="EG65196" s="3"/>
      <c r="EH65196" s="3"/>
      <c r="EI65196" s="3"/>
      <c r="EJ65196" s="3"/>
      <c r="EK65196" s="3"/>
      <c r="EL65196" s="3"/>
      <c r="EM65196" s="3"/>
      <c r="EN65196" s="3"/>
      <c r="EO65196" s="3"/>
      <c r="EP65196" s="3"/>
      <c r="EQ65196" s="3"/>
      <c r="ER65196" s="3"/>
      <c r="ES65196" s="3"/>
      <c r="ET65196" s="3"/>
      <c r="EU65196" s="3"/>
      <c r="EV65196" s="3"/>
      <c r="EW65196" s="3"/>
      <c r="EX65196" s="3"/>
      <c r="EY65196" s="3"/>
      <c r="EZ65196" s="3"/>
      <c r="FA65196" s="3"/>
      <c r="FB65196" s="3"/>
      <c r="FC65196" s="3"/>
      <c r="FD65196" s="3"/>
      <c r="FE65196" s="3"/>
      <c r="FF65196" s="3"/>
      <c r="FG65196" s="3"/>
      <c r="FH65196" s="3"/>
      <c r="FI65196" s="3"/>
      <c r="FJ65196" s="3"/>
      <c r="FK65196" s="3"/>
      <c r="FL65196" s="3"/>
      <c r="FM65196" s="3"/>
      <c r="FN65196" s="3"/>
      <c r="FO65196" s="3"/>
      <c r="FP65196" s="3"/>
      <c r="FQ65196" s="3"/>
      <c r="FR65196" s="3"/>
      <c r="FS65196" s="3"/>
      <c r="FT65196" s="3"/>
      <c r="FU65196" s="3"/>
      <c r="FV65196" s="3"/>
      <c r="FW65196" s="3"/>
      <c r="FX65196" s="3"/>
      <c r="FY65196" s="3"/>
      <c r="FZ65196" s="3"/>
      <c r="GA65196" s="3"/>
      <c r="GB65196" s="3"/>
      <c r="GC65196" s="3"/>
    </row>
    <row r="65197" spans="1:185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  <c r="K65197" s="3"/>
      <c r="L65197" s="3"/>
      <c r="M65197" s="3"/>
      <c r="N65197" s="3"/>
      <c r="O65197" s="3"/>
      <c r="P65197" s="3"/>
      <c r="Q65197" s="3"/>
      <c r="R65197" s="3"/>
      <c r="S65197" s="3"/>
      <c r="T65197" s="3"/>
      <c r="U65197" s="3"/>
      <c r="V65197" s="3"/>
      <c r="W65197" s="3"/>
      <c r="X65197" s="3"/>
      <c r="Y65197" s="3"/>
      <c r="Z65197" s="3"/>
      <c r="AA65197" s="3"/>
      <c r="AB65197" s="3"/>
      <c r="AC65197" s="3"/>
      <c r="AD65197" s="3"/>
      <c r="AE65197" s="3"/>
      <c r="AF65197" s="3"/>
      <c r="AG65197" s="3"/>
      <c r="AH65197" s="3"/>
      <c r="AI65197" s="3"/>
      <c r="AJ65197" s="3"/>
      <c r="AK65197" s="3"/>
      <c r="AL65197" s="3"/>
      <c r="AM65197" s="3"/>
      <c r="AN65197" s="3"/>
      <c r="AO65197" s="3"/>
      <c r="AP65197" s="3"/>
      <c r="AQ65197" s="3"/>
      <c r="AR65197" s="3"/>
      <c r="AS65197" s="3"/>
      <c r="AT65197" s="3"/>
      <c r="AU65197" s="3"/>
      <c r="AV65197" s="3"/>
      <c r="AW65197" s="3"/>
      <c r="AX65197" s="3"/>
      <c r="AY65197" s="3"/>
      <c r="AZ65197" s="3"/>
      <c r="BA65197" s="3"/>
      <c r="BB65197" s="3"/>
      <c r="BC65197" s="3"/>
      <c r="BD65197" s="3"/>
      <c r="BE65197" s="3"/>
      <c r="BF65197" s="3"/>
      <c r="BG65197" s="3"/>
      <c r="BH65197" s="3"/>
      <c r="BI65197" s="3"/>
      <c r="BJ65197" s="3"/>
      <c r="BK65197" s="3"/>
      <c r="BL65197" s="3"/>
      <c r="BM65197" s="3"/>
      <c r="BN65197" s="3"/>
      <c r="BO65197" s="3"/>
      <c r="BP65197" s="3"/>
      <c r="BQ65197" s="3"/>
      <c r="BR65197" s="3"/>
      <c r="BS65197" s="3"/>
      <c r="BT65197" s="3"/>
      <c r="BU65197" s="3"/>
      <c r="BV65197" s="3"/>
      <c r="BW65197" s="3"/>
      <c r="BX65197" s="3"/>
      <c r="BY65197" s="3"/>
      <c r="BZ65197" s="3"/>
      <c r="CA65197" s="3"/>
      <c r="CB65197" s="3"/>
      <c r="CC65197" s="3"/>
      <c r="CD65197" s="3"/>
      <c r="CE65197" s="3"/>
      <c r="CF65197" s="3"/>
      <c r="CG65197" s="3"/>
      <c r="CH65197" s="3"/>
      <c r="CI65197" s="3"/>
      <c r="CJ65197" s="3"/>
      <c r="CK65197" s="3"/>
      <c r="CL65197" s="3"/>
      <c r="CM65197" s="3"/>
      <c r="CN65197" s="3"/>
      <c r="CO65197" s="3"/>
      <c r="CP65197" s="3"/>
      <c r="CQ65197" s="3"/>
      <c r="CR65197" s="3"/>
      <c r="CS65197" s="3"/>
      <c r="CT65197" s="3"/>
      <c r="CU65197" s="3"/>
      <c r="CV65197" s="3"/>
      <c r="CW65197" s="3"/>
      <c r="CX65197" s="3"/>
      <c r="CY65197" s="3"/>
      <c r="CZ65197" s="3"/>
      <c r="DA65197" s="3"/>
      <c r="DB65197" s="3"/>
      <c r="DC65197" s="3"/>
      <c r="DD65197" s="3"/>
      <c r="DE65197" s="3"/>
      <c r="DF65197" s="3"/>
      <c r="DG65197" s="3"/>
      <c r="DH65197" s="3"/>
      <c r="DI65197" s="3"/>
      <c r="DJ65197" s="3"/>
      <c r="DK65197" s="3"/>
      <c r="DL65197" s="3"/>
      <c r="DM65197" s="3"/>
      <c r="DN65197" s="3"/>
      <c r="DO65197" s="3"/>
      <c r="DP65197" s="3"/>
      <c r="DQ65197" s="3"/>
      <c r="DR65197" s="3"/>
      <c r="DS65197" s="3"/>
      <c r="DT65197" s="3"/>
      <c r="DU65197" s="3"/>
      <c r="DV65197" s="3"/>
      <c r="DW65197" s="3"/>
      <c r="DX65197" s="3"/>
      <c r="DY65197" s="3"/>
      <c r="DZ65197" s="3"/>
      <c r="EA65197" s="3"/>
      <c r="EB65197" s="3"/>
      <c r="EC65197" s="3"/>
      <c r="ED65197" s="3"/>
      <c r="EE65197" s="3"/>
      <c r="EF65197" s="3"/>
      <c r="EG65197" s="3"/>
      <c r="EH65197" s="3"/>
      <c r="EI65197" s="3"/>
      <c r="EJ65197" s="3"/>
      <c r="EK65197" s="3"/>
      <c r="EL65197" s="3"/>
      <c r="EM65197" s="3"/>
      <c r="EN65197" s="3"/>
      <c r="EO65197" s="3"/>
      <c r="EP65197" s="3"/>
      <c r="EQ65197" s="3"/>
      <c r="ER65197" s="3"/>
      <c r="ES65197" s="3"/>
      <c r="ET65197" s="3"/>
      <c r="EU65197" s="3"/>
      <c r="EV65197" s="3"/>
      <c r="EW65197" s="3"/>
      <c r="EX65197" s="3"/>
      <c r="EY65197" s="3"/>
      <c r="EZ65197" s="3"/>
      <c r="FA65197" s="3"/>
      <c r="FB65197" s="3"/>
      <c r="FC65197" s="3"/>
      <c r="FD65197" s="3"/>
      <c r="FE65197" s="3"/>
      <c r="FF65197" s="3"/>
      <c r="FG65197" s="3"/>
      <c r="FH65197" s="3"/>
      <c r="FI65197" s="3"/>
      <c r="FJ65197" s="3"/>
      <c r="FK65197" s="3"/>
      <c r="FL65197" s="3"/>
      <c r="FM65197" s="3"/>
      <c r="FN65197" s="3"/>
      <c r="FO65197" s="3"/>
      <c r="FP65197" s="3"/>
      <c r="FQ65197" s="3"/>
      <c r="FR65197" s="3"/>
      <c r="FS65197" s="3"/>
      <c r="FT65197" s="3"/>
      <c r="FU65197" s="3"/>
      <c r="FV65197" s="3"/>
      <c r="FW65197" s="3"/>
      <c r="FX65197" s="3"/>
      <c r="FY65197" s="3"/>
      <c r="FZ65197" s="3"/>
      <c r="GA65197" s="3"/>
      <c r="GB65197" s="3"/>
      <c r="GC65197" s="3"/>
    </row>
    <row r="65198" spans="1:185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  <c r="K65198" s="3"/>
      <c r="L65198" s="3"/>
      <c r="M65198" s="3"/>
      <c r="N65198" s="3"/>
      <c r="O65198" s="3"/>
      <c r="P65198" s="3"/>
      <c r="Q65198" s="3"/>
      <c r="R65198" s="3"/>
      <c r="S65198" s="3"/>
      <c r="T65198" s="3"/>
      <c r="U65198" s="3"/>
      <c r="V65198" s="3"/>
      <c r="W65198" s="3"/>
      <c r="X65198" s="3"/>
      <c r="Y65198" s="3"/>
      <c r="Z65198" s="3"/>
      <c r="AA65198" s="3"/>
      <c r="AB65198" s="3"/>
      <c r="AC65198" s="3"/>
      <c r="AD65198" s="3"/>
      <c r="AE65198" s="3"/>
      <c r="AF65198" s="3"/>
      <c r="AG65198" s="3"/>
      <c r="AH65198" s="3"/>
      <c r="AI65198" s="3"/>
      <c r="AJ65198" s="3"/>
      <c r="AK65198" s="3"/>
      <c r="AL65198" s="3"/>
      <c r="AM65198" s="3"/>
      <c r="AN65198" s="3"/>
      <c r="AO65198" s="3"/>
      <c r="AP65198" s="3"/>
      <c r="AQ65198" s="3"/>
      <c r="AR65198" s="3"/>
      <c r="AS65198" s="3"/>
      <c r="AT65198" s="3"/>
      <c r="AU65198" s="3"/>
      <c r="AV65198" s="3"/>
      <c r="AW65198" s="3"/>
      <c r="AX65198" s="3"/>
      <c r="AY65198" s="3"/>
      <c r="AZ65198" s="3"/>
      <c r="BA65198" s="3"/>
      <c r="BB65198" s="3"/>
      <c r="BC65198" s="3"/>
      <c r="BD65198" s="3"/>
      <c r="BE65198" s="3"/>
      <c r="BF65198" s="3"/>
      <c r="BG65198" s="3"/>
      <c r="BH65198" s="3"/>
      <c r="BI65198" s="3"/>
      <c r="BJ65198" s="3"/>
      <c r="BK65198" s="3"/>
      <c r="BL65198" s="3"/>
      <c r="BM65198" s="3"/>
      <c r="BN65198" s="3"/>
      <c r="BO65198" s="3"/>
      <c r="BP65198" s="3"/>
      <c r="BQ65198" s="3"/>
      <c r="BR65198" s="3"/>
      <c r="BS65198" s="3"/>
      <c r="BT65198" s="3"/>
      <c r="BU65198" s="3"/>
      <c r="BV65198" s="3"/>
      <c r="BW65198" s="3"/>
      <c r="BX65198" s="3"/>
      <c r="BY65198" s="3"/>
      <c r="BZ65198" s="3"/>
      <c r="CA65198" s="3"/>
      <c r="CB65198" s="3"/>
      <c r="CC65198" s="3"/>
      <c r="CD65198" s="3"/>
      <c r="CE65198" s="3"/>
      <c r="CF65198" s="3"/>
      <c r="CG65198" s="3"/>
      <c r="CH65198" s="3"/>
      <c r="CI65198" s="3"/>
      <c r="CJ65198" s="3"/>
      <c r="CK65198" s="3"/>
      <c r="CL65198" s="3"/>
      <c r="CM65198" s="3"/>
      <c r="CN65198" s="3"/>
      <c r="CO65198" s="3"/>
      <c r="CP65198" s="3"/>
      <c r="CQ65198" s="3"/>
      <c r="CR65198" s="3"/>
      <c r="CS65198" s="3"/>
      <c r="CT65198" s="3"/>
      <c r="CU65198" s="3"/>
      <c r="CV65198" s="3"/>
      <c r="CW65198" s="3"/>
      <c r="CX65198" s="3"/>
      <c r="CY65198" s="3"/>
      <c r="CZ65198" s="3"/>
      <c r="DA65198" s="3"/>
      <c r="DB65198" s="3"/>
      <c r="DC65198" s="3"/>
      <c r="DD65198" s="3"/>
      <c r="DE65198" s="3"/>
      <c r="DF65198" s="3"/>
      <c r="DG65198" s="3"/>
      <c r="DH65198" s="3"/>
      <c r="DI65198" s="3"/>
      <c r="DJ65198" s="3"/>
      <c r="DK65198" s="3"/>
      <c r="DL65198" s="3"/>
      <c r="DM65198" s="3"/>
      <c r="DN65198" s="3"/>
      <c r="DO65198" s="3"/>
      <c r="DP65198" s="3"/>
      <c r="DQ65198" s="3"/>
      <c r="DR65198" s="3"/>
      <c r="DS65198" s="3"/>
      <c r="DT65198" s="3"/>
      <c r="DU65198" s="3"/>
      <c r="DV65198" s="3"/>
      <c r="DW65198" s="3"/>
      <c r="DX65198" s="3"/>
      <c r="DY65198" s="3"/>
      <c r="DZ65198" s="3"/>
      <c r="EA65198" s="3"/>
      <c r="EB65198" s="3"/>
      <c r="EC65198" s="3"/>
      <c r="ED65198" s="3"/>
      <c r="EE65198" s="3"/>
      <c r="EF65198" s="3"/>
      <c r="EG65198" s="3"/>
      <c r="EH65198" s="3"/>
      <c r="EI65198" s="3"/>
      <c r="EJ65198" s="3"/>
      <c r="EK65198" s="3"/>
      <c r="EL65198" s="3"/>
      <c r="EM65198" s="3"/>
      <c r="EN65198" s="3"/>
      <c r="EO65198" s="3"/>
      <c r="EP65198" s="3"/>
      <c r="EQ65198" s="3"/>
      <c r="ER65198" s="3"/>
      <c r="ES65198" s="3"/>
      <c r="ET65198" s="3"/>
      <c r="EU65198" s="3"/>
      <c r="EV65198" s="3"/>
      <c r="EW65198" s="3"/>
      <c r="EX65198" s="3"/>
      <c r="EY65198" s="3"/>
      <c r="EZ65198" s="3"/>
      <c r="FA65198" s="3"/>
      <c r="FB65198" s="3"/>
      <c r="FC65198" s="3"/>
      <c r="FD65198" s="3"/>
      <c r="FE65198" s="3"/>
      <c r="FF65198" s="3"/>
      <c r="FG65198" s="3"/>
      <c r="FH65198" s="3"/>
      <c r="FI65198" s="3"/>
      <c r="FJ65198" s="3"/>
      <c r="FK65198" s="3"/>
      <c r="FL65198" s="3"/>
      <c r="FM65198" s="3"/>
      <c r="FN65198" s="3"/>
      <c r="FO65198" s="3"/>
      <c r="FP65198" s="3"/>
      <c r="FQ65198" s="3"/>
      <c r="FR65198" s="3"/>
      <c r="FS65198" s="3"/>
      <c r="FT65198" s="3"/>
      <c r="FU65198" s="3"/>
      <c r="FV65198" s="3"/>
      <c r="FW65198" s="3"/>
      <c r="FX65198" s="3"/>
      <c r="FY65198" s="3"/>
      <c r="FZ65198" s="3"/>
      <c r="GA65198" s="3"/>
      <c r="GB65198" s="3"/>
      <c r="GC65198" s="3"/>
    </row>
    <row r="65199" spans="1:185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  <c r="K65199" s="3"/>
      <c r="L65199" s="3"/>
      <c r="M65199" s="3"/>
      <c r="N65199" s="3"/>
      <c r="O65199" s="3"/>
      <c r="P65199" s="3"/>
      <c r="Q65199" s="3"/>
      <c r="R65199" s="3"/>
      <c r="S65199" s="3"/>
      <c r="T65199" s="3"/>
      <c r="U65199" s="3"/>
      <c r="V65199" s="3"/>
      <c r="W65199" s="3"/>
      <c r="X65199" s="3"/>
      <c r="Y65199" s="3"/>
      <c r="Z65199" s="3"/>
      <c r="AA65199" s="3"/>
      <c r="AB65199" s="3"/>
      <c r="AC65199" s="3"/>
      <c r="AD65199" s="3"/>
      <c r="AE65199" s="3"/>
      <c r="AF65199" s="3"/>
      <c r="AG65199" s="3"/>
      <c r="AH65199" s="3"/>
      <c r="AI65199" s="3"/>
      <c r="AJ65199" s="3"/>
      <c r="AK65199" s="3"/>
      <c r="AL65199" s="3"/>
      <c r="AM65199" s="3"/>
      <c r="AN65199" s="3"/>
      <c r="AO65199" s="3"/>
      <c r="AP65199" s="3"/>
      <c r="AQ65199" s="3"/>
      <c r="AR65199" s="3"/>
      <c r="AS65199" s="3"/>
      <c r="AT65199" s="3"/>
      <c r="AU65199" s="3"/>
      <c r="AV65199" s="3"/>
      <c r="AW65199" s="3"/>
      <c r="AX65199" s="3"/>
      <c r="AY65199" s="3"/>
      <c r="AZ65199" s="3"/>
      <c r="BA65199" s="3"/>
      <c r="BB65199" s="3"/>
      <c r="BC65199" s="3"/>
      <c r="BD65199" s="3"/>
      <c r="BE65199" s="3"/>
      <c r="BF65199" s="3"/>
      <c r="BG65199" s="3"/>
      <c r="BH65199" s="3"/>
      <c r="BI65199" s="3"/>
      <c r="BJ65199" s="3"/>
      <c r="BK65199" s="3"/>
      <c r="BL65199" s="3"/>
      <c r="BM65199" s="3"/>
      <c r="BN65199" s="3"/>
      <c r="BO65199" s="3"/>
      <c r="BP65199" s="3"/>
      <c r="BQ65199" s="3"/>
      <c r="BR65199" s="3"/>
      <c r="BS65199" s="3"/>
      <c r="BT65199" s="3"/>
      <c r="BU65199" s="3"/>
      <c r="BV65199" s="3"/>
      <c r="BW65199" s="3"/>
      <c r="BX65199" s="3"/>
      <c r="BY65199" s="3"/>
      <c r="BZ65199" s="3"/>
      <c r="CA65199" s="3"/>
      <c r="CB65199" s="3"/>
      <c r="CC65199" s="3"/>
      <c r="CD65199" s="3"/>
      <c r="CE65199" s="3"/>
      <c r="CF65199" s="3"/>
      <c r="CG65199" s="3"/>
      <c r="CH65199" s="3"/>
      <c r="CI65199" s="3"/>
      <c r="CJ65199" s="3"/>
      <c r="CK65199" s="3"/>
      <c r="CL65199" s="3"/>
      <c r="CM65199" s="3"/>
      <c r="CN65199" s="3"/>
      <c r="CO65199" s="3"/>
      <c r="CP65199" s="3"/>
      <c r="CQ65199" s="3"/>
      <c r="CR65199" s="3"/>
      <c r="CS65199" s="3"/>
      <c r="CT65199" s="3"/>
      <c r="CU65199" s="3"/>
      <c r="CV65199" s="3"/>
      <c r="CW65199" s="3"/>
      <c r="CX65199" s="3"/>
      <c r="CY65199" s="3"/>
      <c r="CZ65199" s="3"/>
      <c r="DA65199" s="3"/>
      <c r="DB65199" s="3"/>
      <c r="DC65199" s="3"/>
      <c r="DD65199" s="3"/>
      <c r="DE65199" s="3"/>
      <c r="DF65199" s="3"/>
      <c r="DG65199" s="3"/>
      <c r="DH65199" s="3"/>
      <c r="DI65199" s="3"/>
      <c r="DJ65199" s="3"/>
      <c r="DK65199" s="3"/>
      <c r="DL65199" s="3"/>
      <c r="DM65199" s="3"/>
      <c r="DN65199" s="3"/>
      <c r="DO65199" s="3"/>
      <c r="DP65199" s="3"/>
      <c r="DQ65199" s="3"/>
      <c r="DR65199" s="3"/>
      <c r="DS65199" s="3"/>
      <c r="DT65199" s="3"/>
      <c r="DU65199" s="3"/>
      <c r="DV65199" s="3"/>
      <c r="DW65199" s="3"/>
      <c r="DX65199" s="3"/>
      <c r="DY65199" s="3"/>
      <c r="DZ65199" s="3"/>
      <c r="EA65199" s="3"/>
      <c r="EB65199" s="3"/>
      <c r="EC65199" s="3"/>
      <c r="ED65199" s="3"/>
      <c r="EE65199" s="3"/>
      <c r="EF65199" s="3"/>
      <c r="EG65199" s="3"/>
      <c r="EH65199" s="3"/>
      <c r="EI65199" s="3"/>
      <c r="EJ65199" s="3"/>
      <c r="EK65199" s="3"/>
      <c r="EL65199" s="3"/>
      <c r="EM65199" s="3"/>
      <c r="EN65199" s="3"/>
      <c r="EO65199" s="3"/>
      <c r="EP65199" s="3"/>
      <c r="EQ65199" s="3"/>
      <c r="ER65199" s="3"/>
      <c r="ES65199" s="3"/>
      <c r="ET65199" s="3"/>
      <c r="EU65199" s="3"/>
      <c r="EV65199" s="3"/>
      <c r="EW65199" s="3"/>
      <c r="EX65199" s="3"/>
      <c r="EY65199" s="3"/>
      <c r="EZ65199" s="3"/>
      <c r="FA65199" s="3"/>
      <c r="FB65199" s="3"/>
      <c r="FC65199" s="3"/>
      <c r="FD65199" s="3"/>
      <c r="FE65199" s="3"/>
      <c r="FF65199" s="3"/>
      <c r="FG65199" s="3"/>
      <c r="FH65199" s="3"/>
      <c r="FI65199" s="3"/>
      <c r="FJ65199" s="3"/>
      <c r="FK65199" s="3"/>
      <c r="FL65199" s="3"/>
      <c r="FM65199" s="3"/>
      <c r="FN65199" s="3"/>
      <c r="FO65199" s="3"/>
      <c r="FP65199" s="3"/>
      <c r="FQ65199" s="3"/>
      <c r="FR65199" s="3"/>
      <c r="FS65199" s="3"/>
      <c r="FT65199" s="3"/>
      <c r="FU65199" s="3"/>
      <c r="FV65199" s="3"/>
      <c r="FW65199" s="3"/>
      <c r="FX65199" s="3"/>
      <c r="FY65199" s="3"/>
      <c r="FZ65199" s="3"/>
      <c r="GA65199" s="3"/>
      <c r="GB65199" s="3"/>
      <c r="GC65199" s="3"/>
    </row>
    <row r="65200" spans="1:185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  <c r="K65200" s="3"/>
      <c r="L65200" s="3"/>
      <c r="M65200" s="3"/>
      <c r="N65200" s="3"/>
      <c r="O65200" s="3"/>
      <c r="P65200" s="3"/>
      <c r="Q65200" s="3"/>
      <c r="R65200" s="3"/>
      <c r="S65200" s="3"/>
      <c r="T65200" s="3"/>
      <c r="U65200" s="3"/>
      <c r="V65200" s="3"/>
      <c r="W65200" s="3"/>
      <c r="X65200" s="3"/>
      <c r="Y65200" s="3"/>
      <c r="Z65200" s="3"/>
      <c r="AA65200" s="3"/>
      <c r="AB65200" s="3"/>
      <c r="AC65200" s="3"/>
      <c r="AD65200" s="3"/>
      <c r="AE65200" s="3"/>
      <c r="AF65200" s="3"/>
      <c r="AG65200" s="3"/>
      <c r="AH65200" s="3"/>
      <c r="AI65200" s="3"/>
      <c r="AJ65200" s="3"/>
      <c r="AK65200" s="3"/>
      <c r="AL65200" s="3"/>
      <c r="AM65200" s="3"/>
      <c r="AN65200" s="3"/>
      <c r="AO65200" s="3"/>
      <c r="AP65200" s="3"/>
      <c r="AQ65200" s="3"/>
      <c r="AR65200" s="3"/>
      <c r="AS65200" s="3"/>
      <c r="AT65200" s="3"/>
      <c r="AU65200" s="3"/>
      <c r="AV65200" s="3"/>
      <c r="AW65200" s="3"/>
      <c r="AX65200" s="3"/>
      <c r="AY65200" s="3"/>
      <c r="AZ65200" s="3"/>
      <c r="BA65200" s="3"/>
      <c r="BB65200" s="3"/>
      <c r="BC65200" s="3"/>
      <c r="BD65200" s="3"/>
      <c r="BE65200" s="3"/>
      <c r="BF65200" s="3"/>
      <c r="BG65200" s="3"/>
      <c r="BH65200" s="3"/>
      <c r="BI65200" s="3"/>
      <c r="BJ65200" s="3"/>
      <c r="BK65200" s="3"/>
      <c r="BL65200" s="3"/>
      <c r="BM65200" s="3"/>
      <c r="BN65200" s="3"/>
      <c r="BO65200" s="3"/>
      <c r="BP65200" s="3"/>
      <c r="BQ65200" s="3"/>
      <c r="BR65200" s="3"/>
      <c r="BS65200" s="3"/>
      <c r="BT65200" s="3"/>
      <c r="BU65200" s="3"/>
      <c r="BV65200" s="3"/>
      <c r="BW65200" s="3"/>
      <c r="BX65200" s="3"/>
      <c r="BY65200" s="3"/>
      <c r="BZ65200" s="3"/>
      <c r="CA65200" s="3"/>
      <c r="CB65200" s="3"/>
      <c r="CC65200" s="3"/>
      <c r="CD65200" s="3"/>
      <c r="CE65200" s="3"/>
      <c r="CF65200" s="3"/>
      <c r="CG65200" s="3"/>
      <c r="CH65200" s="3"/>
      <c r="CI65200" s="3"/>
      <c r="CJ65200" s="3"/>
      <c r="CK65200" s="3"/>
      <c r="CL65200" s="3"/>
      <c r="CM65200" s="3"/>
      <c r="CN65200" s="3"/>
      <c r="CO65200" s="3"/>
      <c r="CP65200" s="3"/>
      <c r="CQ65200" s="3"/>
      <c r="CR65200" s="3"/>
      <c r="CS65200" s="3"/>
      <c r="CT65200" s="3"/>
      <c r="CU65200" s="3"/>
      <c r="CV65200" s="3"/>
      <c r="CW65200" s="3"/>
      <c r="CX65200" s="3"/>
      <c r="CY65200" s="3"/>
      <c r="CZ65200" s="3"/>
      <c r="DA65200" s="3"/>
      <c r="DB65200" s="3"/>
      <c r="DC65200" s="3"/>
      <c r="DD65200" s="3"/>
      <c r="DE65200" s="3"/>
      <c r="DF65200" s="3"/>
      <c r="DG65200" s="3"/>
      <c r="DH65200" s="3"/>
      <c r="DI65200" s="3"/>
      <c r="DJ65200" s="3"/>
      <c r="DK65200" s="3"/>
      <c r="DL65200" s="3"/>
      <c r="DM65200" s="3"/>
      <c r="DN65200" s="3"/>
      <c r="DO65200" s="3"/>
      <c r="DP65200" s="3"/>
      <c r="DQ65200" s="3"/>
      <c r="DR65200" s="3"/>
      <c r="DS65200" s="3"/>
      <c r="DT65200" s="3"/>
      <c r="DU65200" s="3"/>
      <c r="DV65200" s="3"/>
      <c r="DW65200" s="3"/>
      <c r="DX65200" s="3"/>
      <c r="DY65200" s="3"/>
      <c r="DZ65200" s="3"/>
      <c r="EA65200" s="3"/>
      <c r="EB65200" s="3"/>
      <c r="EC65200" s="3"/>
      <c r="ED65200" s="3"/>
      <c r="EE65200" s="3"/>
      <c r="EF65200" s="3"/>
      <c r="EG65200" s="3"/>
      <c r="EH65200" s="3"/>
      <c r="EI65200" s="3"/>
      <c r="EJ65200" s="3"/>
      <c r="EK65200" s="3"/>
      <c r="EL65200" s="3"/>
      <c r="EM65200" s="3"/>
      <c r="EN65200" s="3"/>
      <c r="EO65200" s="3"/>
      <c r="EP65200" s="3"/>
      <c r="EQ65200" s="3"/>
      <c r="ER65200" s="3"/>
      <c r="ES65200" s="3"/>
      <c r="ET65200" s="3"/>
      <c r="EU65200" s="3"/>
      <c r="EV65200" s="3"/>
      <c r="EW65200" s="3"/>
      <c r="EX65200" s="3"/>
      <c r="EY65200" s="3"/>
      <c r="EZ65200" s="3"/>
      <c r="FA65200" s="3"/>
      <c r="FB65200" s="3"/>
      <c r="FC65200" s="3"/>
      <c r="FD65200" s="3"/>
      <c r="FE65200" s="3"/>
      <c r="FF65200" s="3"/>
      <c r="FG65200" s="3"/>
      <c r="FH65200" s="3"/>
      <c r="FI65200" s="3"/>
      <c r="FJ65200" s="3"/>
      <c r="FK65200" s="3"/>
      <c r="FL65200" s="3"/>
      <c r="FM65200" s="3"/>
      <c r="FN65200" s="3"/>
      <c r="FO65200" s="3"/>
      <c r="FP65200" s="3"/>
      <c r="FQ65200" s="3"/>
      <c r="FR65200" s="3"/>
      <c r="FS65200" s="3"/>
      <c r="FT65200" s="3"/>
      <c r="FU65200" s="3"/>
      <c r="FV65200" s="3"/>
      <c r="FW65200" s="3"/>
      <c r="FX65200" s="3"/>
      <c r="FY65200" s="3"/>
      <c r="FZ65200" s="3"/>
      <c r="GA65200" s="3"/>
      <c r="GB65200" s="3"/>
      <c r="GC65200" s="3"/>
    </row>
    <row r="65201" spans="1:185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  <c r="K65201" s="3"/>
      <c r="L65201" s="3"/>
      <c r="M65201" s="3"/>
      <c r="N65201" s="3"/>
      <c r="O65201" s="3"/>
      <c r="P65201" s="3"/>
      <c r="Q65201" s="3"/>
      <c r="R65201" s="3"/>
      <c r="S65201" s="3"/>
      <c r="T65201" s="3"/>
      <c r="U65201" s="3"/>
      <c r="V65201" s="3"/>
      <c r="W65201" s="3"/>
      <c r="X65201" s="3"/>
      <c r="Y65201" s="3"/>
      <c r="Z65201" s="3"/>
      <c r="AA65201" s="3"/>
      <c r="AB65201" s="3"/>
      <c r="AC65201" s="3"/>
      <c r="AD65201" s="3"/>
      <c r="AE65201" s="3"/>
      <c r="AF65201" s="3"/>
      <c r="AG65201" s="3"/>
      <c r="AH65201" s="3"/>
      <c r="AI65201" s="3"/>
      <c r="AJ65201" s="3"/>
      <c r="AK65201" s="3"/>
      <c r="AL65201" s="3"/>
      <c r="AM65201" s="3"/>
      <c r="AN65201" s="3"/>
      <c r="AO65201" s="3"/>
      <c r="AP65201" s="3"/>
      <c r="AQ65201" s="3"/>
      <c r="AR65201" s="3"/>
      <c r="AS65201" s="3"/>
      <c r="AT65201" s="3"/>
      <c r="AU65201" s="3"/>
      <c r="AV65201" s="3"/>
      <c r="AW65201" s="3"/>
      <c r="AX65201" s="3"/>
      <c r="AY65201" s="3"/>
      <c r="AZ65201" s="3"/>
      <c r="BA65201" s="3"/>
      <c r="BB65201" s="3"/>
      <c r="BC65201" s="3"/>
      <c r="BD65201" s="3"/>
      <c r="BE65201" s="3"/>
      <c r="BF65201" s="3"/>
      <c r="BG65201" s="3"/>
      <c r="BH65201" s="3"/>
      <c r="BI65201" s="3"/>
      <c r="BJ65201" s="3"/>
      <c r="BK65201" s="3"/>
      <c r="BL65201" s="3"/>
      <c r="BM65201" s="3"/>
      <c r="BN65201" s="3"/>
      <c r="BO65201" s="3"/>
      <c r="BP65201" s="3"/>
      <c r="BQ65201" s="3"/>
      <c r="BR65201" s="3"/>
      <c r="BS65201" s="3"/>
      <c r="BT65201" s="3"/>
      <c r="BU65201" s="3"/>
      <c r="BV65201" s="3"/>
      <c r="BW65201" s="3"/>
      <c r="BX65201" s="3"/>
      <c r="BY65201" s="3"/>
      <c r="BZ65201" s="3"/>
      <c r="CA65201" s="3"/>
      <c r="CB65201" s="3"/>
      <c r="CC65201" s="3"/>
      <c r="CD65201" s="3"/>
      <c r="CE65201" s="3"/>
      <c r="CF65201" s="3"/>
      <c r="CG65201" s="3"/>
      <c r="CH65201" s="3"/>
      <c r="CI65201" s="3"/>
      <c r="CJ65201" s="3"/>
      <c r="CK65201" s="3"/>
      <c r="CL65201" s="3"/>
      <c r="CM65201" s="3"/>
      <c r="CN65201" s="3"/>
      <c r="CO65201" s="3"/>
      <c r="CP65201" s="3"/>
      <c r="CQ65201" s="3"/>
      <c r="CR65201" s="3"/>
      <c r="CS65201" s="3"/>
      <c r="CT65201" s="3"/>
      <c r="CU65201" s="3"/>
      <c r="CV65201" s="3"/>
      <c r="CW65201" s="3"/>
      <c r="CX65201" s="3"/>
      <c r="CY65201" s="3"/>
      <c r="CZ65201" s="3"/>
      <c r="DA65201" s="3"/>
      <c r="DB65201" s="3"/>
      <c r="DC65201" s="3"/>
      <c r="DD65201" s="3"/>
      <c r="DE65201" s="3"/>
      <c r="DF65201" s="3"/>
      <c r="DG65201" s="3"/>
      <c r="DH65201" s="3"/>
      <c r="DI65201" s="3"/>
      <c r="DJ65201" s="3"/>
      <c r="DK65201" s="3"/>
      <c r="DL65201" s="3"/>
      <c r="DM65201" s="3"/>
      <c r="DN65201" s="3"/>
      <c r="DO65201" s="3"/>
      <c r="DP65201" s="3"/>
      <c r="DQ65201" s="3"/>
      <c r="DR65201" s="3"/>
      <c r="DS65201" s="3"/>
      <c r="DT65201" s="3"/>
      <c r="DU65201" s="3"/>
      <c r="DV65201" s="3"/>
      <c r="DW65201" s="3"/>
      <c r="DX65201" s="3"/>
      <c r="DY65201" s="3"/>
      <c r="DZ65201" s="3"/>
      <c r="EA65201" s="3"/>
      <c r="EB65201" s="3"/>
      <c r="EC65201" s="3"/>
      <c r="ED65201" s="3"/>
      <c r="EE65201" s="3"/>
      <c r="EF65201" s="3"/>
      <c r="EG65201" s="3"/>
      <c r="EH65201" s="3"/>
      <c r="EI65201" s="3"/>
      <c r="EJ65201" s="3"/>
      <c r="EK65201" s="3"/>
      <c r="EL65201" s="3"/>
      <c r="EM65201" s="3"/>
      <c r="EN65201" s="3"/>
      <c r="EO65201" s="3"/>
      <c r="EP65201" s="3"/>
      <c r="EQ65201" s="3"/>
      <c r="ER65201" s="3"/>
      <c r="ES65201" s="3"/>
      <c r="ET65201" s="3"/>
      <c r="EU65201" s="3"/>
      <c r="EV65201" s="3"/>
      <c r="EW65201" s="3"/>
      <c r="EX65201" s="3"/>
      <c r="EY65201" s="3"/>
      <c r="EZ65201" s="3"/>
      <c r="FA65201" s="3"/>
      <c r="FB65201" s="3"/>
      <c r="FC65201" s="3"/>
      <c r="FD65201" s="3"/>
      <c r="FE65201" s="3"/>
      <c r="FF65201" s="3"/>
      <c r="FG65201" s="3"/>
      <c r="FH65201" s="3"/>
      <c r="FI65201" s="3"/>
      <c r="FJ65201" s="3"/>
      <c r="FK65201" s="3"/>
      <c r="FL65201" s="3"/>
      <c r="FM65201" s="3"/>
      <c r="FN65201" s="3"/>
      <c r="FO65201" s="3"/>
      <c r="FP65201" s="3"/>
      <c r="FQ65201" s="3"/>
      <c r="FR65201" s="3"/>
      <c r="FS65201" s="3"/>
      <c r="FT65201" s="3"/>
      <c r="FU65201" s="3"/>
      <c r="FV65201" s="3"/>
      <c r="FW65201" s="3"/>
      <c r="FX65201" s="3"/>
      <c r="FY65201" s="3"/>
      <c r="FZ65201" s="3"/>
      <c r="GA65201" s="3"/>
      <c r="GB65201" s="3"/>
      <c r="GC65201" s="3"/>
    </row>
    <row r="65202" spans="1:185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  <c r="K65202" s="3"/>
      <c r="L65202" s="3"/>
      <c r="M65202" s="3"/>
      <c r="N65202" s="3"/>
      <c r="O65202" s="3"/>
      <c r="P65202" s="3"/>
      <c r="Q65202" s="3"/>
      <c r="R65202" s="3"/>
      <c r="S65202" s="3"/>
      <c r="T65202" s="3"/>
      <c r="U65202" s="3"/>
      <c r="V65202" s="3"/>
      <c r="W65202" s="3"/>
      <c r="X65202" s="3"/>
      <c r="Y65202" s="3"/>
      <c r="Z65202" s="3"/>
      <c r="AA65202" s="3"/>
      <c r="AB65202" s="3"/>
      <c r="AC65202" s="3"/>
      <c r="AD65202" s="3"/>
      <c r="AE65202" s="3"/>
      <c r="AF65202" s="3"/>
      <c r="AG65202" s="3"/>
      <c r="AH65202" s="3"/>
      <c r="AI65202" s="3"/>
      <c r="AJ65202" s="3"/>
      <c r="AK65202" s="3"/>
      <c r="AL65202" s="3"/>
      <c r="AM65202" s="3"/>
      <c r="AN65202" s="3"/>
      <c r="AO65202" s="3"/>
      <c r="AP65202" s="3"/>
      <c r="AQ65202" s="3"/>
      <c r="AR65202" s="3"/>
      <c r="AS65202" s="3"/>
      <c r="AT65202" s="3"/>
      <c r="AU65202" s="3"/>
      <c r="AV65202" s="3"/>
      <c r="AW65202" s="3"/>
      <c r="AX65202" s="3"/>
      <c r="AY65202" s="3"/>
      <c r="AZ65202" s="3"/>
      <c r="BA65202" s="3"/>
      <c r="BB65202" s="3"/>
      <c r="BC65202" s="3"/>
      <c r="BD65202" s="3"/>
      <c r="BE65202" s="3"/>
      <c r="BF65202" s="3"/>
      <c r="BG65202" s="3"/>
      <c r="BH65202" s="3"/>
      <c r="BI65202" s="3"/>
      <c r="BJ65202" s="3"/>
      <c r="BK65202" s="3"/>
      <c r="BL65202" s="3"/>
      <c r="BM65202" s="3"/>
      <c r="BN65202" s="3"/>
      <c r="BO65202" s="3"/>
      <c r="BP65202" s="3"/>
      <c r="BQ65202" s="3"/>
      <c r="BR65202" s="3"/>
      <c r="BS65202" s="3"/>
      <c r="BT65202" s="3"/>
      <c r="BU65202" s="3"/>
      <c r="BV65202" s="3"/>
      <c r="BW65202" s="3"/>
      <c r="BX65202" s="3"/>
      <c r="BY65202" s="3"/>
      <c r="BZ65202" s="3"/>
      <c r="CA65202" s="3"/>
      <c r="CB65202" s="3"/>
      <c r="CC65202" s="3"/>
      <c r="CD65202" s="3"/>
      <c r="CE65202" s="3"/>
      <c r="CF65202" s="3"/>
      <c r="CG65202" s="3"/>
      <c r="CH65202" s="3"/>
      <c r="CI65202" s="3"/>
      <c r="CJ65202" s="3"/>
      <c r="CK65202" s="3"/>
      <c r="CL65202" s="3"/>
      <c r="CM65202" s="3"/>
      <c r="CN65202" s="3"/>
      <c r="CO65202" s="3"/>
      <c r="CP65202" s="3"/>
      <c r="CQ65202" s="3"/>
      <c r="CR65202" s="3"/>
      <c r="CS65202" s="3"/>
      <c r="CT65202" s="3"/>
      <c r="CU65202" s="3"/>
      <c r="CV65202" s="3"/>
      <c r="CW65202" s="3"/>
      <c r="CX65202" s="3"/>
      <c r="CY65202" s="3"/>
      <c r="CZ65202" s="3"/>
      <c r="DA65202" s="3"/>
      <c r="DB65202" s="3"/>
      <c r="DC65202" s="3"/>
      <c r="DD65202" s="3"/>
      <c r="DE65202" s="3"/>
      <c r="DF65202" s="3"/>
      <c r="DG65202" s="3"/>
      <c r="DH65202" s="3"/>
      <c r="DI65202" s="3"/>
      <c r="DJ65202" s="3"/>
      <c r="DK65202" s="3"/>
      <c r="DL65202" s="3"/>
      <c r="DM65202" s="3"/>
      <c r="DN65202" s="3"/>
      <c r="DO65202" s="3"/>
      <c r="DP65202" s="3"/>
      <c r="DQ65202" s="3"/>
      <c r="DR65202" s="3"/>
      <c r="DS65202" s="3"/>
      <c r="DT65202" s="3"/>
      <c r="DU65202" s="3"/>
      <c r="DV65202" s="3"/>
      <c r="DW65202" s="3"/>
      <c r="DX65202" s="3"/>
      <c r="DY65202" s="3"/>
      <c r="DZ65202" s="3"/>
      <c r="EA65202" s="3"/>
      <c r="EB65202" s="3"/>
      <c r="EC65202" s="3"/>
      <c r="ED65202" s="3"/>
      <c r="EE65202" s="3"/>
      <c r="EF65202" s="3"/>
      <c r="EG65202" s="3"/>
      <c r="EH65202" s="3"/>
      <c r="EI65202" s="3"/>
      <c r="EJ65202" s="3"/>
      <c r="EK65202" s="3"/>
      <c r="EL65202" s="3"/>
      <c r="EM65202" s="3"/>
      <c r="EN65202" s="3"/>
      <c r="EO65202" s="3"/>
      <c r="EP65202" s="3"/>
      <c r="EQ65202" s="3"/>
      <c r="ER65202" s="3"/>
      <c r="ES65202" s="3"/>
      <c r="ET65202" s="3"/>
      <c r="EU65202" s="3"/>
      <c r="EV65202" s="3"/>
      <c r="EW65202" s="3"/>
      <c r="EX65202" s="3"/>
      <c r="EY65202" s="3"/>
      <c r="EZ65202" s="3"/>
      <c r="FA65202" s="3"/>
      <c r="FB65202" s="3"/>
      <c r="FC65202" s="3"/>
      <c r="FD65202" s="3"/>
      <c r="FE65202" s="3"/>
      <c r="FF65202" s="3"/>
      <c r="FG65202" s="3"/>
      <c r="FH65202" s="3"/>
      <c r="FI65202" s="3"/>
      <c r="FJ65202" s="3"/>
      <c r="FK65202" s="3"/>
      <c r="FL65202" s="3"/>
      <c r="FM65202" s="3"/>
      <c r="FN65202" s="3"/>
      <c r="FO65202" s="3"/>
      <c r="FP65202" s="3"/>
      <c r="FQ65202" s="3"/>
      <c r="FR65202" s="3"/>
      <c r="FS65202" s="3"/>
      <c r="FT65202" s="3"/>
      <c r="FU65202" s="3"/>
      <c r="FV65202" s="3"/>
      <c r="FW65202" s="3"/>
      <c r="FX65202" s="3"/>
      <c r="FY65202" s="3"/>
      <c r="FZ65202" s="3"/>
      <c r="GA65202" s="3"/>
      <c r="GB65202" s="3"/>
      <c r="GC65202" s="3"/>
    </row>
    <row r="65203" spans="1:185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  <c r="K65203" s="3"/>
      <c r="L65203" s="3"/>
      <c r="M65203" s="3"/>
      <c r="N65203" s="3"/>
      <c r="O65203" s="3"/>
      <c r="P65203" s="3"/>
      <c r="Q65203" s="3"/>
      <c r="R65203" s="3"/>
      <c r="S65203" s="3"/>
      <c r="T65203" s="3"/>
      <c r="U65203" s="3"/>
      <c r="V65203" s="3"/>
      <c r="W65203" s="3"/>
      <c r="X65203" s="3"/>
      <c r="Y65203" s="3"/>
      <c r="Z65203" s="3"/>
      <c r="AA65203" s="3"/>
      <c r="AB65203" s="3"/>
      <c r="AC65203" s="3"/>
      <c r="AD65203" s="3"/>
      <c r="AE65203" s="3"/>
      <c r="AF65203" s="3"/>
      <c r="AG65203" s="3"/>
      <c r="AH65203" s="3"/>
      <c r="AI65203" s="3"/>
      <c r="AJ65203" s="3"/>
      <c r="AK65203" s="3"/>
      <c r="AL65203" s="3"/>
      <c r="AM65203" s="3"/>
      <c r="AN65203" s="3"/>
      <c r="AO65203" s="3"/>
      <c r="AP65203" s="3"/>
      <c r="AQ65203" s="3"/>
      <c r="AR65203" s="3"/>
      <c r="AS65203" s="3"/>
      <c r="AT65203" s="3"/>
      <c r="AU65203" s="3"/>
      <c r="AV65203" s="3"/>
      <c r="AW65203" s="3"/>
      <c r="AX65203" s="3"/>
      <c r="AY65203" s="3"/>
      <c r="AZ65203" s="3"/>
      <c r="BA65203" s="3"/>
      <c r="BB65203" s="3"/>
      <c r="BC65203" s="3"/>
      <c r="BD65203" s="3"/>
      <c r="BE65203" s="3"/>
      <c r="BF65203" s="3"/>
      <c r="BG65203" s="3"/>
      <c r="BH65203" s="3"/>
      <c r="BI65203" s="3"/>
      <c r="BJ65203" s="3"/>
      <c r="BK65203" s="3"/>
      <c r="BL65203" s="3"/>
      <c r="BM65203" s="3"/>
      <c r="BN65203" s="3"/>
      <c r="BO65203" s="3"/>
      <c r="BP65203" s="3"/>
      <c r="BQ65203" s="3"/>
      <c r="BR65203" s="3"/>
      <c r="BS65203" s="3"/>
      <c r="BT65203" s="3"/>
      <c r="BU65203" s="3"/>
      <c r="BV65203" s="3"/>
      <c r="BW65203" s="3"/>
      <c r="BX65203" s="3"/>
      <c r="BY65203" s="3"/>
      <c r="BZ65203" s="3"/>
      <c r="CA65203" s="3"/>
      <c r="CB65203" s="3"/>
      <c r="CC65203" s="3"/>
      <c r="CD65203" s="3"/>
      <c r="CE65203" s="3"/>
      <c r="CF65203" s="3"/>
      <c r="CG65203" s="3"/>
      <c r="CH65203" s="3"/>
      <c r="CI65203" s="3"/>
      <c r="CJ65203" s="3"/>
      <c r="CK65203" s="3"/>
      <c r="CL65203" s="3"/>
      <c r="CM65203" s="3"/>
      <c r="CN65203" s="3"/>
      <c r="CO65203" s="3"/>
      <c r="CP65203" s="3"/>
      <c r="CQ65203" s="3"/>
      <c r="CR65203" s="3"/>
      <c r="CS65203" s="3"/>
      <c r="CT65203" s="3"/>
      <c r="CU65203" s="3"/>
      <c r="CV65203" s="3"/>
      <c r="CW65203" s="3"/>
      <c r="CX65203" s="3"/>
      <c r="CY65203" s="3"/>
      <c r="CZ65203" s="3"/>
      <c r="DA65203" s="3"/>
      <c r="DB65203" s="3"/>
      <c r="DC65203" s="3"/>
      <c r="DD65203" s="3"/>
      <c r="DE65203" s="3"/>
      <c r="DF65203" s="3"/>
      <c r="DG65203" s="3"/>
      <c r="DH65203" s="3"/>
      <c r="DI65203" s="3"/>
      <c r="DJ65203" s="3"/>
      <c r="DK65203" s="3"/>
      <c r="DL65203" s="3"/>
      <c r="DM65203" s="3"/>
      <c r="DN65203" s="3"/>
      <c r="DO65203" s="3"/>
      <c r="DP65203" s="3"/>
      <c r="DQ65203" s="3"/>
      <c r="DR65203" s="3"/>
      <c r="DS65203" s="3"/>
      <c r="DT65203" s="3"/>
      <c r="DU65203" s="3"/>
      <c r="DV65203" s="3"/>
      <c r="DW65203" s="3"/>
      <c r="DX65203" s="3"/>
      <c r="DY65203" s="3"/>
      <c r="DZ65203" s="3"/>
      <c r="EA65203" s="3"/>
      <c r="EB65203" s="3"/>
      <c r="EC65203" s="3"/>
      <c r="ED65203" s="3"/>
      <c r="EE65203" s="3"/>
      <c r="EF65203" s="3"/>
      <c r="EG65203" s="3"/>
      <c r="EH65203" s="3"/>
      <c r="EI65203" s="3"/>
      <c r="EJ65203" s="3"/>
      <c r="EK65203" s="3"/>
      <c r="EL65203" s="3"/>
      <c r="EM65203" s="3"/>
      <c r="EN65203" s="3"/>
      <c r="EO65203" s="3"/>
      <c r="EP65203" s="3"/>
      <c r="EQ65203" s="3"/>
      <c r="ER65203" s="3"/>
      <c r="ES65203" s="3"/>
      <c r="ET65203" s="3"/>
      <c r="EU65203" s="3"/>
      <c r="EV65203" s="3"/>
      <c r="EW65203" s="3"/>
      <c r="EX65203" s="3"/>
      <c r="EY65203" s="3"/>
      <c r="EZ65203" s="3"/>
      <c r="FA65203" s="3"/>
      <c r="FB65203" s="3"/>
      <c r="FC65203" s="3"/>
      <c r="FD65203" s="3"/>
      <c r="FE65203" s="3"/>
      <c r="FF65203" s="3"/>
      <c r="FG65203" s="3"/>
      <c r="FH65203" s="3"/>
      <c r="FI65203" s="3"/>
      <c r="FJ65203" s="3"/>
      <c r="FK65203" s="3"/>
      <c r="FL65203" s="3"/>
      <c r="FM65203" s="3"/>
      <c r="FN65203" s="3"/>
      <c r="FO65203" s="3"/>
      <c r="FP65203" s="3"/>
      <c r="FQ65203" s="3"/>
      <c r="FR65203" s="3"/>
      <c r="FS65203" s="3"/>
      <c r="FT65203" s="3"/>
      <c r="FU65203" s="3"/>
      <c r="FV65203" s="3"/>
      <c r="FW65203" s="3"/>
      <c r="FX65203" s="3"/>
      <c r="FY65203" s="3"/>
      <c r="FZ65203" s="3"/>
      <c r="GA65203" s="3"/>
      <c r="GB65203" s="3"/>
      <c r="GC65203" s="3"/>
    </row>
    <row r="65204" spans="1:185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  <c r="K65204" s="3"/>
      <c r="L65204" s="3"/>
      <c r="M65204" s="3"/>
      <c r="N65204" s="3"/>
      <c r="O65204" s="3"/>
      <c r="P65204" s="3"/>
      <c r="Q65204" s="3"/>
      <c r="R65204" s="3"/>
      <c r="S65204" s="3"/>
      <c r="T65204" s="3"/>
      <c r="U65204" s="3"/>
      <c r="V65204" s="3"/>
      <c r="W65204" s="3"/>
      <c r="X65204" s="3"/>
      <c r="Y65204" s="3"/>
      <c r="Z65204" s="3"/>
      <c r="AA65204" s="3"/>
      <c r="AB65204" s="3"/>
      <c r="AC65204" s="3"/>
      <c r="AD65204" s="3"/>
      <c r="AE65204" s="3"/>
      <c r="AF65204" s="3"/>
      <c r="AG65204" s="3"/>
      <c r="AH65204" s="3"/>
      <c r="AI65204" s="3"/>
      <c r="AJ65204" s="3"/>
      <c r="AK65204" s="3"/>
      <c r="AL65204" s="3"/>
      <c r="AM65204" s="3"/>
      <c r="AN65204" s="3"/>
      <c r="AO65204" s="3"/>
      <c r="AP65204" s="3"/>
      <c r="AQ65204" s="3"/>
      <c r="AR65204" s="3"/>
      <c r="AS65204" s="3"/>
      <c r="AT65204" s="3"/>
      <c r="AU65204" s="3"/>
      <c r="AV65204" s="3"/>
      <c r="AW65204" s="3"/>
      <c r="AX65204" s="3"/>
      <c r="AY65204" s="3"/>
      <c r="AZ65204" s="3"/>
      <c r="BA65204" s="3"/>
      <c r="BB65204" s="3"/>
      <c r="BC65204" s="3"/>
      <c r="BD65204" s="3"/>
      <c r="BE65204" s="3"/>
      <c r="BF65204" s="3"/>
      <c r="BG65204" s="3"/>
      <c r="BH65204" s="3"/>
      <c r="BI65204" s="3"/>
      <c r="BJ65204" s="3"/>
      <c r="BK65204" s="3"/>
      <c r="BL65204" s="3"/>
      <c r="BM65204" s="3"/>
      <c r="BN65204" s="3"/>
      <c r="BO65204" s="3"/>
      <c r="BP65204" s="3"/>
      <c r="BQ65204" s="3"/>
      <c r="BR65204" s="3"/>
      <c r="BS65204" s="3"/>
      <c r="BT65204" s="3"/>
      <c r="BU65204" s="3"/>
      <c r="BV65204" s="3"/>
      <c r="BW65204" s="3"/>
      <c r="BX65204" s="3"/>
      <c r="BY65204" s="3"/>
      <c r="BZ65204" s="3"/>
      <c r="CA65204" s="3"/>
      <c r="CB65204" s="3"/>
      <c r="CC65204" s="3"/>
      <c r="CD65204" s="3"/>
      <c r="CE65204" s="3"/>
      <c r="CF65204" s="3"/>
      <c r="CG65204" s="3"/>
      <c r="CH65204" s="3"/>
      <c r="CI65204" s="3"/>
      <c r="CJ65204" s="3"/>
      <c r="CK65204" s="3"/>
      <c r="CL65204" s="3"/>
      <c r="CM65204" s="3"/>
      <c r="CN65204" s="3"/>
      <c r="CO65204" s="3"/>
      <c r="CP65204" s="3"/>
      <c r="CQ65204" s="3"/>
      <c r="CR65204" s="3"/>
      <c r="CS65204" s="3"/>
      <c r="CT65204" s="3"/>
      <c r="CU65204" s="3"/>
      <c r="CV65204" s="3"/>
      <c r="CW65204" s="3"/>
      <c r="CX65204" s="3"/>
      <c r="CY65204" s="3"/>
      <c r="CZ65204" s="3"/>
      <c r="DA65204" s="3"/>
      <c r="DB65204" s="3"/>
      <c r="DC65204" s="3"/>
      <c r="DD65204" s="3"/>
      <c r="DE65204" s="3"/>
      <c r="DF65204" s="3"/>
      <c r="DG65204" s="3"/>
      <c r="DH65204" s="3"/>
      <c r="DI65204" s="3"/>
      <c r="DJ65204" s="3"/>
      <c r="DK65204" s="3"/>
      <c r="DL65204" s="3"/>
      <c r="DM65204" s="3"/>
      <c r="DN65204" s="3"/>
      <c r="DO65204" s="3"/>
      <c r="DP65204" s="3"/>
      <c r="DQ65204" s="3"/>
      <c r="DR65204" s="3"/>
      <c r="DS65204" s="3"/>
      <c r="DT65204" s="3"/>
      <c r="DU65204" s="3"/>
      <c r="DV65204" s="3"/>
      <c r="DW65204" s="3"/>
      <c r="DX65204" s="3"/>
      <c r="DY65204" s="3"/>
      <c r="DZ65204" s="3"/>
      <c r="EA65204" s="3"/>
      <c r="EB65204" s="3"/>
      <c r="EC65204" s="3"/>
      <c r="ED65204" s="3"/>
      <c r="EE65204" s="3"/>
      <c r="EF65204" s="3"/>
      <c r="EG65204" s="3"/>
      <c r="EH65204" s="3"/>
      <c r="EI65204" s="3"/>
      <c r="EJ65204" s="3"/>
      <c r="EK65204" s="3"/>
      <c r="EL65204" s="3"/>
      <c r="EM65204" s="3"/>
      <c r="EN65204" s="3"/>
      <c r="EO65204" s="3"/>
      <c r="EP65204" s="3"/>
      <c r="EQ65204" s="3"/>
      <c r="ER65204" s="3"/>
      <c r="ES65204" s="3"/>
      <c r="ET65204" s="3"/>
      <c r="EU65204" s="3"/>
      <c r="EV65204" s="3"/>
      <c r="EW65204" s="3"/>
      <c r="EX65204" s="3"/>
      <c r="EY65204" s="3"/>
      <c r="EZ65204" s="3"/>
      <c r="FA65204" s="3"/>
      <c r="FB65204" s="3"/>
      <c r="FC65204" s="3"/>
      <c r="FD65204" s="3"/>
      <c r="FE65204" s="3"/>
      <c r="FF65204" s="3"/>
      <c r="FG65204" s="3"/>
      <c r="FH65204" s="3"/>
      <c r="FI65204" s="3"/>
      <c r="FJ65204" s="3"/>
      <c r="FK65204" s="3"/>
      <c r="FL65204" s="3"/>
      <c r="FM65204" s="3"/>
      <c r="FN65204" s="3"/>
      <c r="FO65204" s="3"/>
      <c r="FP65204" s="3"/>
      <c r="FQ65204" s="3"/>
      <c r="FR65204" s="3"/>
      <c r="FS65204" s="3"/>
      <c r="FT65204" s="3"/>
      <c r="FU65204" s="3"/>
      <c r="FV65204" s="3"/>
      <c r="FW65204" s="3"/>
      <c r="FX65204" s="3"/>
      <c r="FY65204" s="3"/>
      <c r="FZ65204" s="3"/>
      <c r="GA65204" s="3"/>
      <c r="GB65204" s="3"/>
      <c r="GC65204" s="3"/>
    </row>
    <row r="65205" spans="1:185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  <c r="K65205" s="3"/>
      <c r="L65205" s="3"/>
      <c r="M65205" s="3"/>
      <c r="N65205" s="3"/>
      <c r="O65205" s="3"/>
      <c r="P65205" s="3"/>
      <c r="Q65205" s="3"/>
      <c r="R65205" s="3"/>
      <c r="S65205" s="3"/>
      <c r="T65205" s="3"/>
      <c r="U65205" s="3"/>
      <c r="V65205" s="3"/>
      <c r="W65205" s="3"/>
      <c r="X65205" s="3"/>
      <c r="Y65205" s="3"/>
      <c r="Z65205" s="3"/>
      <c r="AA65205" s="3"/>
      <c r="AB65205" s="3"/>
      <c r="AC65205" s="3"/>
      <c r="AD65205" s="3"/>
      <c r="AE65205" s="3"/>
      <c r="AF65205" s="3"/>
      <c r="AG65205" s="3"/>
      <c r="AH65205" s="3"/>
      <c r="AI65205" s="3"/>
      <c r="AJ65205" s="3"/>
      <c r="AK65205" s="3"/>
      <c r="AL65205" s="3"/>
      <c r="AM65205" s="3"/>
      <c r="AN65205" s="3"/>
      <c r="AO65205" s="3"/>
      <c r="AP65205" s="3"/>
      <c r="AQ65205" s="3"/>
      <c r="AR65205" s="3"/>
      <c r="AS65205" s="3"/>
      <c r="AT65205" s="3"/>
      <c r="AU65205" s="3"/>
      <c r="AV65205" s="3"/>
      <c r="AW65205" s="3"/>
      <c r="AX65205" s="3"/>
      <c r="AY65205" s="3"/>
      <c r="AZ65205" s="3"/>
      <c r="BA65205" s="3"/>
      <c r="BB65205" s="3"/>
      <c r="BC65205" s="3"/>
      <c r="BD65205" s="3"/>
      <c r="BE65205" s="3"/>
      <c r="BF65205" s="3"/>
      <c r="BG65205" s="3"/>
      <c r="BH65205" s="3"/>
      <c r="BI65205" s="3"/>
      <c r="BJ65205" s="3"/>
      <c r="BK65205" s="3"/>
      <c r="BL65205" s="3"/>
      <c r="BM65205" s="3"/>
      <c r="BN65205" s="3"/>
      <c r="BO65205" s="3"/>
      <c r="BP65205" s="3"/>
      <c r="BQ65205" s="3"/>
      <c r="BR65205" s="3"/>
      <c r="BS65205" s="3"/>
      <c r="BT65205" s="3"/>
      <c r="BU65205" s="3"/>
      <c r="BV65205" s="3"/>
      <c r="BW65205" s="3"/>
      <c r="BX65205" s="3"/>
      <c r="BY65205" s="3"/>
      <c r="BZ65205" s="3"/>
      <c r="CA65205" s="3"/>
      <c r="CB65205" s="3"/>
      <c r="CC65205" s="3"/>
      <c r="CD65205" s="3"/>
      <c r="CE65205" s="3"/>
      <c r="CF65205" s="3"/>
      <c r="CG65205" s="3"/>
      <c r="CH65205" s="3"/>
      <c r="CI65205" s="3"/>
      <c r="CJ65205" s="3"/>
      <c r="CK65205" s="3"/>
      <c r="CL65205" s="3"/>
      <c r="CM65205" s="3"/>
      <c r="CN65205" s="3"/>
      <c r="CO65205" s="3"/>
      <c r="CP65205" s="3"/>
      <c r="CQ65205" s="3"/>
      <c r="CR65205" s="3"/>
      <c r="CS65205" s="3"/>
      <c r="CT65205" s="3"/>
      <c r="CU65205" s="3"/>
      <c r="CV65205" s="3"/>
      <c r="CW65205" s="3"/>
      <c r="CX65205" s="3"/>
      <c r="CY65205" s="3"/>
      <c r="CZ65205" s="3"/>
      <c r="DA65205" s="3"/>
      <c r="DB65205" s="3"/>
      <c r="DC65205" s="3"/>
      <c r="DD65205" s="3"/>
      <c r="DE65205" s="3"/>
      <c r="DF65205" s="3"/>
      <c r="DG65205" s="3"/>
      <c r="DH65205" s="3"/>
      <c r="DI65205" s="3"/>
      <c r="DJ65205" s="3"/>
      <c r="DK65205" s="3"/>
      <c r="DL65205" s="3"/>
      <c r="DM65205" s="3"/>
      <c r="DN65205" s="3"/>
      <c r="DO65205" s="3"/>
      <c r="DP65205" s="3"/>
      <c r="DQ65205" s="3"/>
      <c r="DR65205" s="3"/>
      <c r="DS65205" s="3"/>
      <c r="DT65205" s="3"/>
      <c r="DU65205" s="3"/>
      <c r="DV65205" s="3"/>
      <c r="DW65205" s="3"/>
      <c r="DX65205" s="3"/>
      <c r="DY65205" s="3"/>
      <c r="DZ65205" s="3"/>
      <c r="EA65205" s="3"/>
      <c r="EB65205" s="3"/>
      <c r="EC65205" s="3"/>
      <c r="ED65205" s="3"/>
      <c r="EE65205" s="3"/>
      <c r="EF65205" s="3"/>
      <c r="EG65205" s="3"/>
      <c r="EH65205" s="3"/>
      <c r="EI65205" s="3"/>
      <c r="EJ65205" s="3"/>
      <c r="EK65205" s="3"/>
      <c r="EL65205" s="3"/>
      <c r="EM65205" s="3"/>
      <c r="EN65205" s="3"/>
      <c r="EO65205" s="3"/>
      <c r="EP65205" s="3"/>
      <c r="EQ65205" s="3"/>
      <c r="ER65205" s="3"/>
      <c r="ES65205" s="3"/>
      <c r="ET65205" s="3"/>
      <c r="EU65205" s="3"/>
      <c r="EV65205" s="3"/>
      <c r="EW65205" s="3"/>
      <c r="EX65205" s="3"/>
      <c r="EY65205" s="3"/>
      <c r="EZ65205" s="3"/>
      <c r="FA65205" s="3"/>
      <c r="FB65205" s="3"/>
      <c r="FC65205" s="3"/>
      <c r="FD65205" s="3"/>
      <c r="FE65205" s="3"/>
      <c r="FF65205" s="3"/>
      <c r="FG65205" s="3"/>
      <c r="FH65205" s="3"/>
      <c r="FI65205" s="3"/>
      <c r="FJ65205" s="3"/>
      <c r="FK65205" s="3"/>
      <c r="FL65205" s="3"/>
      <c r="FM65205" s="3"/>
      <c r="FN65205" s="3"/>
      <c r="FO65205" s="3"/>
      <c r="FP65205" s="3"/>
      <c r="FQ65205" s="3"/>
      <c r="FR65205" s="3"/>
      <c r="FS65205" s="3"/>
      <c r="FT65205" s="3"/>
      <c r="FU65205" s="3"/>
      <c r="FV65205" s="3"/>
      <c r="FW65205" s="3"/>
      <c r="FX65205" s="3"/>
      <c r="FY65205" s="3"/>
      <c r="FZ65205" s="3"/>
      <c r="GA65205" s="3"/>
      <c r="GB65205" s="3"/>
      <c r="GC65205" s="3"/>
    </row>
    <row r="65206" spans="1:185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  <c r="K65206" s="3"/>
      <c r="L65206" s="3"/>
      <c r="M65206" s="3"/>
      <c r="N65206" s="3"/>
      <c r="O65206" s="3"/>
      <c r="P65206" s="3"/>
      <c r="Q65206" s="3"/>
      <c r="R65206" s="3"/>
      <c r="S65206" s="3"/>
      <c r="T65206" s="3"/>
      <c r="U65206" s="3"/>
      <c r="V65206" s="3"/>
      <c r="W65206" s="3"/>
      <c r="X65206" s="3"/>
      <c r="Y65206" s="3"/>
      <c r="Z65206" s="3"/>
      <c r="AA65206" s="3"/>
      <c r="AB65206" s="3"/>
      <c r="AC65206" s="3"/>
      <c r="AD65206" s="3"/>
      <c r="AE65206" s="3"/>
      <c r="AF65206" s="3"/>
      <c r="AG65206" s="3"/>
      <c r="AH65206" s="3"/>
      <c r="AI65206" s="3"/>
      <c r="AJ65206" s="3"/>
      <c r="AK65206" s="3"/>
      <c r="AL65206" s="3"/>
      <c r="AM65206" s="3"/>
      <c r="AN65206" s="3"/>
      <c r="AO65206" s="3"/>
      <c r="AP65206" s="3"/>
      <c r="AQ65206" s="3"/>
      <c r="AR65206" s="3"/>
      <c r="AS65206" s="3"/>
      <c r="AT65206" s="3"/>
      <c r="AU65206" s="3"/>
      <c r="AV65206" s="3"/>
      <c r="AW65206" s="3"/>
      <c r="AX65206" s="3"/>
      <c r="AY65206" s="3"/>
      <c r="AZ65206" s="3"/>
      <c r="BA65206" s="3"/>
      <c r="BB65206" s="3"/>
      <c r="BC65206" s="3"/>
      <c r="BD65206" s="3"/>
      <c r="BE65206" s="3"/>
      <c r="BF65206" s="3"/>
      <c r="BG65206" s="3"/>
      <c r="BH65206" s="3"/>
      <c r="BI65206" s="3"/>
      <c r="BJ65206" s="3"/>
      <c r="BK65206" s="3"/>
      <c r="BL65206" s="3"/>
      <c r="BM65206" s="3"/>
      <c r="BN65206" s="3"/>
      <c r="BO65206" s="3"/>
      <c r="BP65206" s="3"/>
      <c r="BQ65206" s="3"/>
      <c r="BR65206" s="3"/>
      <c r="BS65206" s="3"/>
      <c r="BT65206" s="3"/>
      <c r="BU65206" s="3"/>
      <c r="BV65206" s="3"/>
      <c r="BW65206" s="3"/>
      <c r="BX65206" s="3"/>
      <c r="BY65206" s="3"/>
      <c r="BZ65206" s="3"/>
      <c r="CA65206" s="3"/>
      <c r="CB65206" s="3"/>
      <c r="CC65206" s="3"/>
      <c r="CD65206" s="3"/>
      <c r="CE65206" s="3"/>
      <c r="CF65206" s="3"/>
      <c r="CG65206" s="3"/>
      <c r="CH65206" s="3"/>
      <c r="CI65206" s="3"/>
      <c r="CJ65206" s="3"/>
      <c r="CK65206" s="3"/>
      <c r="CL65206" s="3"/>
      <c r="CM65206" s="3"/>
      <c r="CN65206" s="3"/>
      <c r="CO65206" s="3"/>
      <c r="CP65206" s="3"/>
      <c r="CQ65206" s="3"/>
      <c r="CR65206" s="3"/>
      <c r="CS65206" s="3"/>
      <c r="CT65206" s="3"/>
      <c r="CU65206" s="3"/>
      <c r="CV65206" s="3"/>
      <c r="CW65206" s="3"/>
      <c r="CX65206" s="3"/>
      <c r="CY65206" s="3"/>
      <c r="CZ65206" s="3"/>
      <c r="DA65206" s="3"/>
      <c r="DB65206" s="3"/>
      <c r="DC65206" s="3"/>
      <c r="DD65206" s="3"/>
      <c r="DE65206" s="3"/>
      <c r="DF65206" s="3"/>
      <c r="DG65206" s="3"/>
      <c r="DH65206" s="3"/>
      <c r="DI65206" s="3"/>
      <c r="DJ65206" s="3"/>
      <c r="DK65206" s="3"/>
      <c r="DL65206" s="3"/>
      <c r="DM65206" s="3"/>
      <c r="DN65206" s="3"/>
      <c r="DO65206" s="3"/>
      <c r="DP65206" s="3"/>
      <c r="DQ65206" s="3"/>
      <c r="DR65206" s="3"/>
      <c r="DS65206" s="3"/>
      <c r="DT65206" s="3"/>
      <c r="DU65206" s="3"/>
      <c r="DV65206" s="3"/>
      <c r="DW65206" s="3"/>
      <c r="DX65206" s="3"/>
      <c r="DY65206" s="3"/>
      <c r="DZ65206" s="3"/>
      <c r="EA65206" s="3"/>
      <c r="EB65206" s="3"/>
      <c r="EC65206" s="3"/>
      <c r="ED65206" s="3"/>
      <c r="EE65206" s="3"/>
      <c r="EF65206" s="3"/>
      <c r="EG65206" s="3"/>
      <c r="EH65206" s="3"/>
      <c r="EI65206" s="3"/>
      <c r="EJ65206" s="3"/>
      <c r="EK65206" s="3"/>
      <c r="EL65206" s="3"/>
      <c r="EM65206" s="3"/>
      <c r="EN65206" s="3"/>
      <c r="EO65206" s="3"/>
      <c r="EP65206" s="3"/>
      <c r="EQ65206" s="3"/>
      <c r="ER65206" s="3"/>
      <c r="ES65206" s="3"/>
      <c r="ET65206" s="3"/>
      <c r="EU65206" s="3"/>
      <c r="EV65206" s="3"/>
      <c r="EW65206" s="3"/>
      <c r="EX65206" s="3"/>
      <c r="EY65206" s="3"/>
      <c r="EZ65206" s="3"/>
      <c r="FA65206" s="3"/>
      <c r="FB65206" s="3"/>
      <c r="FC65206" s="3"/>
      <c r="FD65206" s="3"/>
      <c r="FE65206" s="3"/>
      <c r="FF65206" s="3"/>
      <c r="FG65206" s="3"/>
      <c r="FH65206" s="3"/>
      <c r="FI65206" s="3"/>
      <c r="FJ65206" s="3"/>
      <c r="FK65206" s="3"/>
      <c r="FL65206" s="3"/>
      <c r="FM65206" s="3"/>
      <c r="FN65206" s="3"/>
      <c r="FO65206" s="3"/>
      <c r="FP65206" s="3"/>
      <c r="FQ65206" s="3"/>
      <c r="FR65206" s="3"/>
      <c r="FS65206" s="3"/>
      <c r="FT65206" s="3"/>
      <c r="FU65206" s="3"/>
      <c r="FV65206" s="3"/>
      <c r="FW65206" s="3"/>
      <c r="FX65206" s="3"/>
      <c r="FY65206" s="3"/>
      <c r="FZ65206" s="3"/>
      <c r="GA65206" s="3"/>
      <c r="GB65206" s="3"/>
      <c r="GC65206" s="3"/>
    </row>
    <row r="65207" spans="1:185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  <c r="K65207" s="3"/>
      <c r="L65207" s="3"/>
      <c r="M65207" s="3"/>
      <c r="N65207" s="3"/>
      <c r="O65207" s="3"/>
      <c r="P65207" s="3"/>
      <c r="Q65207" s="3"/>
      <c r="R65207" s="3"/>
      <c r="S65207" s="3"/>
      <c r="T65207" s="3"/>
      <c r="U65207" s="3"/>
      <c r="V65207" s="3"/>
      <c r="W65207" s="3"/>
      <c r="X65207" s="3"/>
      <c r="Y65207" s="3"/>
      <c r="Z65207" s="3"/>
      <c r="AA65207" s="3"/>
      <c r="AB65207" s="3"/>
      <c r="AC65207" s="3"/>
      <c r="AD65207" s="3"/>
      <c r="AE65207" s="3"/>
      <c r="AF65207" s="3"/>
      <c r="AG65207" s="3"/>
      <c r="AH65207" s="3"/>
      <c r="AI65207" s="3"/>
      <c r="AJ65207" s="3"/>
      <c r="AK65207" s="3"/>
      <c r="AL65207" s="3"/>
      <c r="AM65207" s="3"/>
      <c r="AN65207" s="3"/>
      <c r="AO65207" s="3"/>
      <c r="AP65207" s="3"/>
      <c r="AQ65207" s="3"/>
      <c r="AR65207" s="3"/>
      <c r="AS65207" s="3"/>
      <c r="AT65207" s="3"/>
      <c r="AU65207" s="3"/>
      <c r="AV65207" s="3"/>
      <c r="AW65207" s="3"/>
      <c r="AX65207" s="3"/>
      <c r="AY65207" s="3"/>
      <c r="AZ65207" s="3"/>
      <c r="BA65207" s="3"/>
      <c r="BB65207" s="3"/>
      <c r="BC65207" s="3"/>
      <c r="BD65207" s="3"/>
      <c r="BE65207" s="3"/>
      <c r="BF65207" s="3"/>
      <c r="BG65207" s="3"/>
      <c r="BH65207" s="3"/>
      <c r="BI65207" s="3"/>
      <c r="BJ65207" s="3"/>
      <c r="BK65207" s="3"/>
      <c r="BL65207" s="3"/>
      <c r="BM65207" s="3"/>
      <c r="BN65207" s="3"/>
      <c r="BO65207" s="3"/>
      <c r="BP65207" s="3"/>
      <c r="BQ65207" s="3"/>
      <c r="BR65207" s="3"/>
      <c r="BS65207" s="3"/>
      <c r="BT65207" s="3"/>
      <c r="BU65207" s="3"/>
      <c r="BV65207" s="3"/>
      <c r="BW65207" s="3"/>
      <c r="BX65207" s="3"/>
      <c r="BY65207" s="3"/>
      <c r="BZ65207" s="3"/>
      <c r="CA65207" s="3"/>
      <c r="CB65207" s="3"/>
      <c r="CC65207" s="3"/>
      <c r="CD65207" s="3"/>
      <c r="CE65207" s="3"/>
      <c r="CF65207" s="3"/>
      <c r="CG65207" s="3"/>
      <c r="CH65207" s="3"/>
      <c r="CI65207" s="3"/>
      <c r="CJ65207" s="3"/>
      <c r="CK65207" s="3"/>
      <c r="CL65207" s="3"/>
      <c r="CM65207" s="3"/>
      <c r="CN65207" s="3"/>
      <c r="CO65207" s="3"/>
      <c r="CP65207" s="3"/>
      <c r="CQ65207" s="3"/>
      <c r="CR65207" s="3"/>
      <c r="CS65207" s="3"/>
      <c r="CT65207" s="3"/>
      <c r="CU65207" s="3"/>
      <c r="CV65207" s="3"/>
      <c r="CW65207" s="3"/>
      <c r="CX65207" s="3"/>
      <c r="CY65207" s="3"/>
      <c r="CZ65207" s="3"/>
      <c r="DA65207" s="3"/>
      <c r="DB65207" s="3"/>
      <c r="DC65207" s="3"/>
      <c r="DD65207" s="3"/>
      <c r="DE65207" s="3"/>
      <c r="DF65207" s="3"/>
      <c r="DG65207" s="3"/>
      <c r="DH65207" s="3"/>
      <c r="DI65207" s="3"/>
      <c r="DJ65207" s="3"/>
      <c r="DK65207" s="3"/>
      <c r="DL65207" s="3"/>
      <c r="DM65207" s="3"/>
      <c r="DN65207" s="3"/>
      <c r="DO65207" s="3"/>
      <c r="DP65207" s="3"/>
      <c r="DQ65207" s="3"/>
      <c r="DR65207" s="3"/>
      <c r="DS65207" s="3"/>
      <c r="DT65207" s="3"/>
      <c r="DU65207" s="3"/>
      <c r="DV65207" s="3"/>
      <c r="DW65207" s="3"/>
      <c r="DX65207" s="3"/>
      <c r="DY65207" s="3"/>
      <c r="DZ65207" s="3"/>
      <c r="EA65207" s="3"/>
      <c r="EB65207" s="3"/>
      <c r="EC65207" s="3"/>
      <c r="ED65207" s="3"/>
      <c r="EE65207" s="3"/>
      <c r="EF65207" s="3"/>
      <c r="EG65207" s="3"/>
      <c r="EH65207" s="3"/>
      <c r="EI65207" s="3"/>
      <c r="EJ65207" s="3"/>
      <c r="EK65207" s="3"/>
      <c r="EL65207" s="3"/>
      <c r="EM65207" s="3"/>
      <c r="EN65207" s="3"/>
      <c r="EO65207" s="3"/>
      <c r="EP65207" s="3"/>
      <c r="EQ65207" s="3"/>
      <c r="ER65207" s="3"/>
      <c r="ES65207" s="3"/>
      <c r="ET65207" s="3"/>
      <c r="EU65207" s="3"/>
      <c r="EV65207" s="3"/>
      <c r="EW65207" s="3"/>
      <c r="EX65207" s="3"/>
      <c r="EY65207" s="3"/>
      <c r="EZ65207" s="3"/>
      <c r="FA65207" s="3"/>
      <c r="FB65207" s="3"/>
      <c r="FC65207" s="3"/>
      <c r="FD65207" s="3"/>
      <c r="FE65207" s="3"/>
      <c r="FF65207" s="3"/>
      <c r="FG65207" s="3"/>
      <c r="FH65207" s="3"/>
      <c r="FI65207" s="3"/>
      <c r="FJ65207" s="3"/>
      <c r="FK65207" s="3"/>
      <c r="FL65207" s="3"/>
      <c r="FM65207" s="3"/>
      <c r="FN65207" s="3"/>
      <c r="FO65207" s="3"/>
      <c r="FP65207" s="3"/>
      <c r="FQ65207" s="3"/>
      <c r="FR65207" s="3"/>
      <c r="FS65207" s="3"/>
      <c r="FT65207" s="3"/>
      <c r="FU65207" s="3"/>
      <c r="FV65207" s="3"/>
      <c r="FW65207" s="3"/>
      <c r="FX65207" s="3"/>
      <c r="FY65207" s="3"/>
      <c r="FZ65207" s="3"/>
      <c r="GA65207" s="3"/>
      <c r="GB65207" s="3"/>
      <c r="GC65207" s="3"/>
    </row>
    <row r="65208" spans="1:185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  <c r="K65208" s="3"/>
      <c r="L65208" s="3"/>
      <c r="M65208" s="3"/>
      <c r="N65208" s="3"/>
      <c r="O65208" s="3"/>
      <c r="P65208" s="3"/>
      <c r="Q65208" s="3"/>
      <c r="R65208" s="3"/>
      <c r="S65208" s="3"/>
      <c r="T65208" s="3"/>
      <c r="U65208" s="3"/>
      <c r="V65208" s="3"/>
      <c r="W65208" s="3"/>
      <c r="X65208" s="3"/>
      <c r="Y65208" s="3"/>
      <c r="Z65208" s="3"/>
      <c r="AA65208" s="3"/>
      <c r="AB65208" s="3"/>
      <c r="AC65208" s="3"/>
      <c r="AD65208" s="3"/>
      <c r="AE65208" s="3"/>
      <c r="AF65208" s="3"/>
      <c r="AG65208" s="3"/>
      <c r="AH65208" s="3"/>
      <c r="AI65208" s="3"/>
      <c r="AJ65208" s="3"/>
      <c r="AK65208" s="3"/>
      <c r="AL65208" s="3"/>
      <c r="AM65208" s="3"/>
      <c r="AN65208" s="3"/>
      <c r="AO65208" s="3"/>
      <c r="AP65208" s="3"/>
      <c r="AQ65208" s="3"/>
      <c r="AR65208" s="3"/>
      <c r="AS65208" s="3"/>
      <c r="AT65208" s="3"/>
      <c r="AU65208" s="3"/>
      <c r="AV65208" s="3"/>
      <c r="AW65208" s="3"/>
      <c r="AX65208" s="3"/>
      <c r="AY65208" s="3"/>
      <c r="AZ65208" s="3"/>
      <c r="BA65208" s="3"/>
      <c r="BB65208" s="3"/>
      <c r="BC65208" s="3"/>
      <c r="BD65208" s="3"/>
      <c r="BE65208" s="3"/>
      <c r="BF65208" s="3"/>
      <c r="BG65208" s="3"/>
      <c r="BH65208" s="3"/>
      <c r="BI65208" s="3"/>
      <c r="BJ65208" s="3"/>
      <c r="BK65208" s="3"/>
      <c r="BL65208" s="3"/>
      <c r="BM65208" s="3"/>
      <c r="BN65208" s="3"/>
      <c r="BO65208" s="3"/>
      <c r="BP65208" s="3"/>
      <c r="BQ65208" s="3"/>
      <c r="BR65208" s="3"/>
      <c r="BS65208" s="3"/>
      <c r="BT65208" s="3"/>
      <c r="BU65208" s="3"/>
      <c r="BV65208" s="3"/>
      <c r="BW65208" s="3"/>
      <c r="BX65208" s="3"/>
      <c r="BY65208" s="3"/>
      <c r="BZ65208" s="3"/>
      <c r="CA65208" s="3"/>
      <c r="CB65208" s="3"/>
      <c r="CC65208" s="3"/>
      <c r="CD65208" s="3"/>
      <c r="CE65208" s="3"/>
      <c r="CF65208" s="3"/>
      <c r="CG65208" s="3"/>
      <c r="CH65208" s="3"/>
      <c r="CI65208" s="3"/>
      <c r="CJ65208" s="3"/>
      <c r="CK65208" s="3"/>
      <c r="CL65208" s="3"/>
      <c r="CM65208" s="3"/>
      <c r="CN65208" s="3"/>
      <c r="CO65208" s="3"/>
      <c r="CP65208" s="3"/>
      <c r="CQ65208" s="3"/>
      <c r="CR65208" s="3"/>
      <c r="CS65208" s="3"/>
      <c r="CT65208" s="3"/>
      <c r="CU65208" s="3"/>
      <c r="CV65208" s="3"/>
      <c r="CW65208" s="3"/>
      <c r="CX65208" s="3"/>
      <c r="CY65208" s="3"/>
      <c r="CZ65208" s="3"/>
      <c r="DA65208" s="3"/>
      <c r="DB65208" s="3"/>
      <c r="DC65208" s="3"/>
      <c r="DD65208" s="3"/>
      <c r="DE65208" s="3"/>
      <c r="DF65208" s="3"/>
      <c r="DG65208" s="3"/>
      <c r="DH65208" s="3"/>
      <c r="DI65208" s="3"/>
      <c r="DJ65208" s="3"/>
      <c r="DK65208" s="3"/>
      <c r="DL65208" s="3"/>
      <c r="DM65208" s="3"/>
      <c r="DN65208" s="3"/>
      <c r="DO65208" s="3"/>
      <c r="DP65208" s="3"/>
      <c r="DQ65208" s="3"/>
      <c r="DR65208" s="3"/>
      <c r="DS65208" s="3"/>
      <c r="DT65208" s="3"/>
      <c r="DU65208" s="3"/>
      <c r="DV65208" s="3"/>
      <c r="DW65208" s="3"/>
      <c r="DX65208" s="3"/>
      <c r="DY65208" s="3"/>
      <c r="DZ65208" s="3"/>
      <c r="EA65208" s="3"/>
      <c r="EB65208" s="3"/>
      <c r="EC65208" s="3"/>
      <c r="ED65208" s="3"/>
      <c r="EE65208" s="3"/>
      <c r="EF65208" s="3"/>
      <c r="EG65208" s="3"/>
      <c r="EH65208" s="3"/>
      <c r="EI65208" s="3"/>
      <c r="EJ65208" s="3"/>
      <c r="EK65208" s="3"/>
      <c r="EL65208" s="3"/>
      <c r="EM65208" s="3"/>
      <c r="EN65208" s="3"/>
      <c r="EO65208" s="3"/>
      <c r="EP65208" s="3"/>
      <c r="EQ65208" s="3"/>
      <c r="ER65208" s="3"/>
      <c r="ES65208" s="3"/>
      <c r="ET65208" s="3"/>
      <c r="EU65208" s="3"/>
      <c r="EV65208" s="3"/>
      <c r="EW65208" s="3"/>
      <c r="EX65208" s="3"/>
      <c r="EY65208" s="3"/>
      <c r="EZ65208" s="3"/>
      <c r="FA65208" s="3"/>
      <c r="FB65208" s="3"/>
      <c r="FC65208" s="3"/>
      <c r="FD65208" s="3"/>
      <c r="FE65208" s="3"/>
      <c r="FF65208" s="3"/>
      <c r="FG65208" s="3"/>
      <c r="FH65208" s="3"/>
      <c r="FI65208" s="3"/>
      <c r="FJ65208" s="3"/>
      <c r="FK65208" s="3"/>
      <c r="FL65208" s="3"/>
      <c r="FM65208" s="3"/>
      <c r="FN65208" s="3"/>
      <c r="FO65208" s="3"/>
      <c r="FP65208" s="3"/>
      <c r="FQ65208" s="3"/>
      <c r="FR65208" s="3"/>
      <c r="FS65208" s="3"/>
      <c r="FT65208" s="3"/>
      <c r="FU65208" s="3"/>
      <c r="FV65208" s="3"/>
      <c r="FW65208" s="3"/>
      <c r="FX65208" s="3"/>
      <c r="FY65208" s="3"/>
      <c r="FZ65208" s="3"/>
      <c r="GA65208" s="3"/>
      <c r="GB65208" s="3"/>
      <c r="GC65208" s="3"/>
    </row>
    <row r="65209" spans="1:185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  <c r="K65209" s="3"/>
      <c r="L65209" s="3"/>
      <c r="M65209" s="3"/>
      <c r="N65209" s="3"/>
      <c r="O65209" s="3"/>
      <c r="P65209" s="3"/>
      <c r="Q65209" s="3"/>
      <c r="R65209" s="3"/>
      <c r="S65209" s="3"/>
      <c r="T65209" s="3"/>
      <c r="U65209" s="3"/>
      <c r="V65209" s="3"/>
      <c r="W65209" s="3"/>
      <c r="X65209" s="3"/>
      <c r="Y65209" s="3"/>
      <c r="Z65209" s="3"/>
      <c r="AA65209" s="3"/>
      <c r="AB65209" s="3"/>
      <c r="AC65209" s="3"/>
      <c r="AD65209" s="3"/>
      <c r="AE65209" s="3"/>
      <c r="AF65209" s="3"/>
      <c r="AG65209" s="3"/>
      <c r="AH65209" s="3"/>
      <c r="AI65209" s="3"/>
      <c r="AJ65209" s="3"/>
      <c r="AK65209" s="3"/>
      <c r="AL65209" s="3"/>
      <c r="AM65209" s="3"/>
      <c r="AN65209" s="3"/>
      <c r="AO65209" s="3"/>
      <c r="AP65209" s="3"/>
      <c r="AQ65209" s="3"/>
      <c r="AR65209" s="3"/>
      <c r="AS65209" s="3"/>
      <c r="AT65209" s="3"/>
      <c r="AU65209" s="3"/>
      <c r="AV65209" s="3"/>
      <c r="AW65209" s="3"/>
      <c r="AX65209" s="3"/>
      <c r="AY65209" s="3"/>
      <c r="AZ65209" s="3"/>
      <c r="BA65209" s="3"/>
      <c r="BB65209" s="3"/>
      <c r="BC65209" s="3"/>
      <c r="BD65209" s="3"/>
      <c r="BE65209" s="3"/>
      <c r="BF65209" s="3"/>
      <c r="BG65209" s="3"/>
      <c r="BH65209" s="3"/>
      <c r="BI65209" s="3"/>
      <c r="BJ65209" s="3"/>
      <c r="BK65209" s="3"/>
      <c r="BL65209" s="3"/>
      <c r="BM65209" s="3"/>
      <c r="BN65209" s="3"/>
      <c r="BO65209" s="3"/>
      <c r="BP65209" s="3"/>
      <c r="BQ65209" s="3"/>
      <c r="BR65209" s="3"/>
      <c r="BS65209" s="3"/>
      <c r="BT65209" s="3"/>
      <c r="BU65209" s="3"/>
      <c r="BV65209" s="3"/>
      <c r="BW65209" s="3"/>
      <c r="BX65209" s="3"/>
      <c r="BY65209" s="3"/>
      <c r="BZ65209" s="3"/>
      <c r="CA65209" s="3"/>
      <c r="CB65209" s="3"/>
      <c r="CC65209" s="3"/>
      <c r="CD65209" s="3"/>
      <c r="CE65209" s="3"/>
      <c r="CF65209" s="3"/>
      <c r="CG65209" s="3"/>
      <c r="CH65209" s="3"/>
      <c r="CI65209" s="3"/>
      <c r="CJ65209" s="3"/>
      <c r="CK65209" s="3"/>
      <c r="CL65209" s="3"/>
      <c r="CM65209" s="3"/>
      <c r="CN65209" s="3"/>
      <c r="CO65209" s="3"/>
      <c r="CP65209" s="3"/>
      <c r="CQ65209" s="3"/>
      <c r="CR65209" s="3"/>
      <c r="CS65209" s="3"/>
      <c r="CT65209" s="3"/>
      <c r="CU65209" s="3"/>
      <c r="CV65209" s="3"/>
      <c r="CW65209" s="3"/>
      <c r="CX65209" s="3"/>
      <c r="CY65209" s="3"/>
      <c r="CZ65209" s="3"/>
      <c r="DA65209" s="3"/>
      <c r="DB65209" s="3"/>
      <c r="DC65209" s="3"/>
      <c r="DD65209" s="3"/>
      <c r="DE65209" s="3"/>
      <c r="DF65209" s="3"/>
      <c r="DG65209" s="3"/>
      <c r="DH65209" s="3"/>
      <c r="DI65209" s="3"/>
      <c r="DJ65209" s="3"/>
      <c r="DK65209" s="3"/>
      <c r="DL65209" s="3"/>
      <c r="DM65209" s="3"/>
      <c r="DN65209" s="3"/>
      <c r="DO65209" s="3"/>
      <c r="DP65209" s="3"/>
      <c r="DQ65209" s="3"/>
      <c r="DR65209" s="3"/>
      <c r="DS65209" s="3"/>
      <c r="DT65209" s="3"/>
      <c r="DU65209" s="3"/>
      <c r="DV65209" s="3"/>
      <c r="DW65209" s="3"/>
      <c r="DX65209" s="3"/>
      <c r="DY65209" s="3"/>
      <c r="DZ65209" s="3"/>
      <c r="EA65209" s="3"/>
      <c r="EB65209" s="3"/>
      <c r="EC65209" s="3"/>
      <c r="ED65209" s="3"/>
      <c r="EE65209" s="3"/>
      <c r="EF65209" s="3"/>
      <c r="EG65209" s="3"/>
      <c r="EH65209" s="3"/>
      <c r="EI65209" s="3"/>
      <c r="EJ65209" s="3"/>
      <c r="EK65209" s="3"/>
      <c r="EL65209" s="3"/>
      <c r="EM65209" s="3"/>
      <c r="EN65209" s="3"/>
      <c r="EO65209" s="3"/>
      <c r="EP65209" s="3"/>
      <c r="EQ65209" s="3"/>
      <c r="ER65209" s="3"/>
      <c r="ES65209" s="3"/>
      <c r="ET65209" s="3"/>
      <c r="EU65209" s="3"/>
      <c r="EV65209" s="3"/>
      <c r="EW65209" s="3"/>
      <c r="EX65209" s="3"/>
      <c r="EY65209" s="3"/>
      <c r="EZ65209" s="3"/>
      <c r="FA65209" s="3"/>
      <c r="FB65209" s="3"/>
      <c r="FC65209" s="3"/>
      <c r="FD65209" s="3"/>
      <c r="FE65209" s="3"/>
      <c r="FF65209" s="3"/>
      <c r="FG65209" s="3"/>
      <c r="FH65209" s="3"/>
      <c r="FI65209" s="3"/>
      <c r="FJ65209" s="3"/>
      <c r="FK65209" s="3"/>
      <c r="FL65209" s="3"/>
      <c r="FM65209" s="3"/>
      <c r="FN65209" s="3"/>
      <c r="FO65209" s="3"/>
      <c r="FP65209" s="3"/>
      <c r="FQ65209" s="3"/>
      <c r="FR65209" s="3"/>
      <c r="FS65209" s="3"/>
      <c r="FT65209" s="3"/>
      <c r="FU65209" s="3"/>
      <c r="FV65209" s="3"/>
      <c r="FW65209" s="3"/>
      <c r="FX65209" s="3"/>
      <c r="FY65209" s="3"/>
      <c r="FZ65209" s="3"/>
      <c r="GA65209" s="3"/>
      <c r="GB65209" s="3"/>
      <c r="GC65209" s="3"/>
    </row>
    <row r="65210" spans="1:185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  <c r="K65210" s="3"/>
      <c r="L65210" s="3"/>
      <c r="M65210" s="3"/>
      <c r="N65210" s="3"/>
      <c r="O65210" s="3"/>
      <c r="P65210" s="3"/>
      <c r="Q65210" s="3"/>
      <c r="R65210" s="3"/>
      <c r="S65210" s="3"/>
      <c r="T65210" s="3"/>
      <c r="U65210" s="3"/>
      <c r="V65210" s="3"/>
      <c r="W65210" s="3"/>
      <c r="X65210" s="3"/>
      <c r="Y65210" s="3"/>
      <c r="Z65210" s="3"/>
      <c r="AA65210" s="3"/>
      <c r="AB65210" s="3"/>
      <c r="AC65210" s="3"/>
      <c r="AD65210" s="3"/>
      <c r="AE65210" s="3"/>
      <c r="AF65210" s="3"/>
      <c r="AG65210" s="3"/>
      <c r="AH65210" s="3"/>
      <c r="AI65210" s="3"/>
      <c r="AJ65210" s="3"/>
      <c r="AK65210" s="3"/>
      <c r="AL65210" s="3"/>
      <c r="AM65210" s="3"/>
      <c r="AN65210" s="3"/>
      <c r="AO65210" s="3"/>
      <c r="AP65210" s="3"/>
      <c r="AQ65210" s="3"/>
      <c r="AR65210" s="3"/>
      <c r="AS65210" s="3"/>
      <c r="AT65210" s="3"/>
      <c r="AU65210" s="3"/>
      <c r="AV65210" s="3"/>
      <c r="AW65210" s="3"/>
      <c r="AX65210" s="3"/>
      <c r="AY65210" s="3"/>
      <c r="AZ65210" s="3"/>
      <c r="BA65210" s="3"/>
      <c r="BB65210" s="3"/>
      <c r="BC65210" s="3"/>
      <c r="BD65210" s="3"/>
      <c r="BE65210" s="3"/>
      <c r="BF65210" s="3"/>
      <c r="BG65210" s="3"/>
      <c r="BH65210" s="3"/>
      <c r="BI65210" s="3"/>
      <c r="BJ65210" s="3"/>
      <c r="BK65210" s="3"/>
      <c r="BL65210" s="3"/>
      <c r="BM65210" s="3"/>
      <c r="BN65210" s="3"/>
      <c r="BO65210" s="3"/>
      <c r="BP65210" s="3"/>
      <c r="BQ65210" s="3"/>
      <c r="BR65210" s="3"/>
      <c r="BS65210" s="3"/>
      <c r="BT65210" s="3"/>
      <c r="BU65210" s="3"/>
      <c r="BV65210" s="3"/>
      <c r="BW65210" s="3"/>
      <c r="BX65210" s="3"/>
      <c r="BY65210" s="3"/>
      <c r="BZ65210" s="3"/>
      <c r="CA65210" s="3"/>
      <c r="CB65210" s="3"/>
      <c r="CC65210" s="3"/>
      <c r="CD65210" s="3"/>
      <c r="CE65210" s="3"/>
      <c r="CF65210" s="3"/>
      <c r="CG65210" s="3"/>
      <c r="CH65210" s="3"/>
      <c r="CI65210" s="3"/>
      <c r="CJ65210" s="3"/>
      <c r="CK65210" s="3"/>
      <c r="CL65210" s="3"/>
      <c r="CM65210" s="3"/>
      <c r="CN65210" s="3"/>
      <c r="CO65210" s="3"/>
      <c r="CP65210" s="3"/>
      <c r="CQ65210" s="3"/>
      <c r="CR65210" s="3"/>
      <c r="CS65210" s="3"/>
      <c r="CT65210" s="3"/>
      <c r="CU65210" s="3"/>
      <c r="CV65210" s="3"/>
      <c r="CW65210" s="3"/>
      <c r="CX65210" s="3"/>
      <c r="CY65210" s="3"/>
      <c r="CZ65210" s="3"/>
      <c r="DA65210" s="3"/>
      <c r="DB65210" s="3"/>
      <c r="DC65210" s="3"/>
      <c r="DD65210" s="3"/>
      <c r="DE65210" s="3"/>
      <c r="DF65210" s="3"/>
      <c r="DG65210" s="3"/>
      <c r="DH65210" s="3"/>
      <c r="DI65210" s="3"/>
      <c r="DJ65210" s="3"/>
      <c r="DK65210" s="3"/>
      <c r="DL65210" s="3"/>
      <c r="DM65210" s="3"/>
      <c r="DN65210" s="3"/>
      <c r="DO65210" s="3"/>
      <c r="DP65210" s="3"/>
      <c r="DQ65210" s="3"/>
      <c r="DR65210" s="3"/>
      <c r="DS65210" s="3"/>
      <c r="DT65210" s="3"/>
      <c r="DU65210" s="3"/>
      <c r="DV65210" s="3"/>
      <c r="DW65210" s="3"/>
      <c r="DX65210" s="3"/>
      <c r="DY65210" s="3"/>
      <c r="DZ65210" s="3"/>
      <c r="EA65210" s="3"/>
      <c r="EB65210" s="3"/>
      <c r="EC65210" s="3"/>
      <c r="ED65210" s="3"/>
      <c r="EE65210" s="3"/>
      <c r="EF65210" s="3"/>
      <c r="EG65210" s="3"/>
      <c r="EH65210" s="3"/>
      <c r="EI65210" s="3"/>
      <c r="EJ65210" s="3"/>
      <c r="EK65210" s="3"/>
      <c r="EL65210" s="3"/>
      <c r="EM65210" s="3"/>
      <c r="EN65210" s="3"/>
      <c r="EO65210" s="3"/>
      <c r="EP65210" s="3"/>
      <c r="EQ65210" s="3"/>
      <c r="ER65210" s="3"/>
      <c r="ES65210" s="3"/>
      <c r="ET65210" s="3"/>
      <c r="EU65210" s="3"/>
      <c r="EV65210" s="3"/>
      <c r="EW65210" s="3"/>
      <c r="EX65210" s="3"/>
      <c r="EY65210" s="3"/>
      <c r="EZ65210" s="3"/>
      <c r="FA65210" s="3"/>
      <c r="FB65210" s="3"/>
      <c r="FC65210" s="3"/>
      <c r="FD65210" s="3"/>
      <c r="FE65210" s="3"/>
      <c r="FF65210" s="3"/>
      <c r="FG65210" s="3"/>
      <c r="FH65210" s="3"/>
      <c r="FI65210" s="3"/>
      <c r="FJ65210" s="3"/>
      <c r="FK65210" s="3"/>
      <c r="FL65210" s="3"/>
      <c r="FM65210" s="3"/>
      <c r="FN65210" s="3"/>
      <c r="FO65210" s="3"/>
      <c r="FP65210" s="3"/>
      <c r="FQ65210" s="3"/>
      <c r="FR65210" s="3"/>
      <c r="FS65210" s="3"/>
      <c r="FT65210" s="3"/>
      <c r="FU65210" s="3"/>
      <c r="FV65210" s="3"/>
      <c r="FW65210" s="3"/>
      <c r="FX65210" s="3"/>
      <c r="FY65210" s="3"/>
      <c r="FZ65210" s="3"/>
      <c r="GA65210" s="3"/>
      <c r="GB65210" s="3"/>
      <c r="GC65210" s="3"/>
    </row>
    <row r="65211" spans="1:185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  <c r="K65211" s="3"/>
      <c r="L65211" s="3"/>
      <c r="M65211" s="3"/>
      <c r="N65211" s="3"/>
      <c r="O65211" s="3"/>
      <c r="P65211" s="3"/>
      <c r="Q65211" s="3"/>
      <c r="R65211" s="3"/>
      <c r="S65211" s="3"/>
      <c r="T65211" s="3"/>
      <c r="U65211" s="3"/>
      <c r="V65211" s="3"/>
      <c r="W65211" s="3"/>
      <c r="X65211" s="3"/>
      <c r="Y65211" s="3"/>
      <c r="Z65211" s="3"/>
      <c r="AA65211" s="3"/>
      <c r="AB65211" s="3"/>
      <c r="AC65211" s="3"/>
      <c r="AD65211" s="3"/>
      <c r="AE65211" s="3"/>
      <c r="AF65211" s="3"/>
      <c r="AG65211" s="3"/>
      <c r="AH65211" s="3"/>
      <c r="AI65211" s="3"/>
      <c r="AJ65211" s="3"/>
      <c r="AK65211" s="3"/>
      <c r="AL65211" s="3"/>
      <c r="AM65211" s="3"/>
      <c r="AN65211" s="3"/>
      <c r="AO65211" s="3"/>
      <c r="AP65211" s="3"/>
      <c r="AQ65211" s="3"/>
      <c r="AR65211" s="3"/>
      <c r="AS65211" s="3"/>
      <c r="AT65211" s="3"/>
      <c r="AU65211" s="3"/>
      <c r="AV65211" s="3"/>
      <c r="AW65211" s="3"/>
      <c r="AX65211" s="3"/>
      <c r="AY65211" s="3"/>
      <c r="AZ65211" s="3"/>
      <c r="BA65211" s="3"/>
      <c r="BB65211" s="3"/>
      <c r="BC65211" s="3"/>
      <c r="BD65211" s="3"/>
      <c r="BE65211" s="3"/>
      <c r="BF65211" s="3"/>
      <c r="BG65211" s="3"/>
      <c r="BH65211" s="3"/>
      <c r="BI65211" s="3"/>
      <c r="BJ65211" s="3"/>
      <c r="BK65211" s="3"/>
      <c r="BL65211" s="3"/>
      <c r="BM65211" s="3"/>
      <c r="BN65211" s="3"/>
      <c r="BO65211" s="3"/>
      <c r="BP65211" s="3"/>
      <c r="BQ65211" s="3"/>
      <c r="BR65211" s="3"/>
      <c r="BS65211" s="3"/>
      <c r="BT65211" s="3"/>
      <c r="BU65211" s="3"/>
      <c r="BV65211" s="3"/>
      <c r="BW65211" s="3"/>
      <c r="BX65211" s="3"/>
      <c r="BY65211" s="3"/>
      <c r="BZ65211" s="3"/>
      <c r="CA65211" s="3"/>
      <c r="CB65211" s="3"/>
      <c r="CC65211" s="3"/>
      <c r="CD65211" s="3"/>
      <c r="CE65211" s="3"/>
      <c r="CF65211" s="3"/>
      <c r="CG65211" s="3"/>
      <c r="CH65211" s="3"/>
      <c r="CI65211" s="3"/>
      <c r="CJ65211" s="3"/>
      <c r="CK65211" s="3"/>
      <c r="CL65211" s="3"/>
      <c r="CM65211" s="3"/>
      <c r="CN65211" s="3"/>
      <c r="CO65211" s="3"/>
      <c r="CP65211" s="3"/>
      <c r="CQ65211" s="3"/>
      <c r="CR65211" s="3"/>
      <c r="CS65211" s="3"/>
      <c r="CT65211" s="3"/>
      <c r="CU65211" s="3"/>
      <c r="CV65211" s="3"/>
      <c r="CW65211" s="3"/>
      <c r="CX65211" s="3"/>
      <c r="CY65211" s="3"/>
      <c r="CZ65211" s="3"/>
      <c r="DA65211" s="3"/>
      <c r="DB65211" s="3"/>
      <c r="DC65211" s="3"/>
      <c r="DD65211" s="3"/>
      <c r="DE65211" s="3"/>
      <c r="DF65211" s="3"/>
      <c r="DG65211" s="3"/>
      <c r="DH65211" s="3"/>
      <c r="DI65211" s="3"/>
      <c r="DJ65211" s="3"/>
      <c r="DK65211" s="3"/>
      <c r="DL65211" s="3"/>
      <c r="DM65211" s="3"/>
      <c r="DN65211" s="3"/>
      <c r="DO65211" s="3"/>
      <c r="DP65211" s="3"/>
      <c r="DQ65211" s="3"/>
      <c r="DR65211" s="3"/>
      <c r="DS65211" s="3"/>
      <c r="DT65211" s="3"/>
      <c r="DU65211" s="3"/>
      <c r="DV65211" s="3"/>
      <c r="DW65211" s="3"/>
      <c r="DX65211" s="3"/>
      <c r="DY65211" s="3"/>
      <c r="DZ65211" s="3"/>
      <c r="EA65211" s="3"/>
      <c r="EB65211" s="3"/>
      <c r="EC65211" s="3"/>
      <c r="ED65211" s="3"/>
      <c r="EE65211" s="3"/>
      <c r="EF65211" s="3"/>
      <c r="EG65211" s="3"/>
      <c r="EH65211" s="3"/>
      <c r="EI65211" s="3"/>
      <c r="EJ65211" s="3"/>
      <c r="EK65211" s="3"/>
      <c r="EL65211" s="3"/>
      <c r="EM65211" s="3"/>
      <c r="EN65211" s="3"/>
      <c r="EO65211" s="3"/>
      <c r="EP65211" s="3"/>
      <c r="EQ65211" s="3"/>
      <c r="ER65211" s="3"/>
      <c r="ES65211" s="3"/>
      <c r="ET65211" s="3"/>
      <c r="EU65211" s="3"/>
      <c r="EV65211" s="3"/>
      <c r="EW65211" s="3"/>
      <c r="EX65211" s="3"/>
      <c r="EY65211" s="3"/>
      <c r="EZ65211" s="3"/>
      <c r="FA65211" s="3"/>
      <c r="FB65211" s="3"/>
      <c r="FC65211" s="3"/>
      <c r="FD65211" s="3"/>
      <c r="FE65211" s="3"/>
      <c r="FF65211" s="3"/>
      <c r="FG65211" s="3"/>
      <c r="FH65211" s="3"/>
      <c r="FI65211" s="3"/>
      <c r="FJ65211" s="3"/>
      <c r="FK65211" s="3"/>
      <c r="FL65211" s="3"/>
      <c r="FM65211" s="3"/>
      <c r="FN65211" s="3"/>
      <c r="FO65211" s="3"/>
      <c r="FP65211" s="3"/>
      <c r="FQ65211" s="3"/>
      <c r="FR65211" s="3"/>
      <c r="FS65211" s="3"/>
      <c r="FT65211" s="3"/>
      <c r="FU65211" s="3"/>
      <c r="FV65211" s="3"/>
      <c r="FW65211" s="3"/>
      <c r="FX65211" s="3"/>
      <c r="FY65211" s="3"/>
      <c r="FZ65211" s="3"/>
      <c r="GA65211" s="3"/>
      <c r="GB65211" s="3"/>
      <c r="GC65211" s="3"/>
    </row>
    <row r="65212" spans="1:185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  <c r="K65212" s="3"/>
      <c r="L65212" s="3"/>
      <c r="M65212" s="3"/>
      <c r="N65212" s="3"/>
      <c r="O65212" s="3"/>
      <c r="P65212" s="3"/>
      <c r="Q65212" s="3"/>
      <c r="R65212" s="3"/>
      <c r="S65212" s="3"/>
      <c r="T65212" s="3"/>
      <c r="U65212" s="3"/>
      <c r="V65212" s="3"/>
      <c r="W65212" s="3"/>
      <c r="X65212" s="3"/>
      <c r="Y65212" s="3"/>
      <c r="Z65212" s="3"/>
      <c r="AA65212" s="3"/>
      <c r="AB65212" s="3"/>
      <c r="AC65212" s="3"/>
      <c r="AD65212" s="3"/>
      <c r="AE65212" s="3"/>
      <c r="AF65212" s="3"/>
      <c r="AG65212" s="3"/>
      <c r="AH65212" s="3"/>
      <c r="AI65212" s="3"/>
      <c r="AJ65212" s="3"/>
      <c r="AK65212" s="3"/>
      <c r="AL65212" s="3"/>
      <c r="AM65212" s="3"/>
      <c r="AN65212" s="3"/>
      <c r="AO65212" s="3"/>
      <c r="AP65212" s="3"/>
      <c r="AQ65212" s="3"/>
      <c r="AR65212" s="3"/>
      <c r="AS65212" s="3"/>
      <c r="AT65212" s="3"/>
      <c r="AU65212" s="3"/>
      <c r="AV65212" s="3"/>
      <c r="AW65212" s="3"/>
      <c r="AX65212" s="3"/>
      <c r="AY65212" s="3"/>
      <c r="AZ65212" s="3"/>
      <c r="BA65212" s="3"/>
      <c r="BB65212" s="3"/>
      <c r="BC65212" s="3"/>
      <c r="BD65212" s="3"/>
      <c r="BE65212" s="3"/>
      <c r="BF65212" s="3"/>
      <c r="BG65212" s="3"/>
      <c r="BH65212" s="3"/>
      <c r="BI65212" s="3"/>
      <c r="BJ65212" s="3"/>
      <c r="BK65212" s="3"/>
      <c r="BL65212" s="3"/>
      <c r="BM65212" s="3"/>
      <c r="BN65212" s="3"/>
      <c r="BO65212" s="3"/>
      <c r="BP65212" s="3"/>
      <c r="BQ65212" s="3"/>
      <c r="BR65212" s="3"/>
      <c r="BS65212" s="3"/>
      <c r="BT65212" s="3"/>
      <c r="BU65212" s="3"/>
      <c r="BV65212" s="3"/>
      <c r="BW65212" s="3"/>
      <c r="BX65212" s="3"/>
      <c r="BY65212" s="3"/>
      <c r="BZ65212" s="3"/>
      <c r="CA65212" s="3"/>
      <c r="CB65212" s="3"/>
      <c r="CC65212" s="3"/>
      <c r="CD65212" s="3"/>
      <c r="CE65212" s="3"/>
      <c r="CF65212" s="3"/>
      <c r="CG65212" s="3"/>
      <c r="CH65212" s="3"/>
      <c r="CI65212" s="3"/>
      <c r="CJ65212" s="3"/>
      <c r="CK65212" s="3"/>
      <c r="CL65212" s="3"/>
      <c r="CM65212" s="3"/>
      <c r="CN65212" s="3"/>
      <c r="CO65212" s="3"/>
      <c r="CP65212" s="3"/>
      <c r="CQ65212" s="3"/>
      <c r="CR65212" s="3"/>
      <c r="CS65212" s="3"/>
      <c r="CT65212" s="3"/>
      <c r="CU65212" s="3"/>
      <c r="CV65212" s="3"/>
      <c r="CW65212" s="3"/>
      <c r="CX65212" s="3"/>
      <c r="CY65212" s="3"/>
      <c r="CZ65212" s="3"/>
      <c r="DA65212" s="3"/>
      <c r="DB65212" s="3"/>
      <c r="DC65212" s="3"/>
      <c r="DD65212" s="3"/>
      <c r="DE65212" s="3"/>
      <c r="DF65212" s="3"/>
      <c r="DG65212" s="3"/>
      <c r="DH65212" s="3"/>
      <c r="DI65212" s="3"/>
      <c r="DJ65212" s="3"/>
      <c r="DK65212" s="3"/>
      <c r="DL65212" s="3"/>
      <c r="DM65212" s="3"/>
      <c r="DN65212" s="3"/>
      <c r="DO65212" s="3"/>
      <c r="DP65212" s="3"/>
      <c r="DQ65212" s="3"/>
      <c r="DR65212" s="3"/>
      <c r="DS65212" s="3"/>
      <c r="DT65212" s="3"/>
      <c r="DU65212" s="3"/>
      <c r="DV65212" s="3"/>
      <c r="DW65212" s="3"/>
      <c r="DX65212" s="3"/>
      <c r="DY65212" s="3"/>
      <c r="DZ65212" s="3"/>
      <c r="EA65212" s="3"/>
      <c r="EB65212" s="3"/>
      <c r="EC65212" s="3"/>
      <c r="ED65212" s="3"/>
      <c r="EE65212" s="3"/>
      <c r="EF65212" s="3"/>
      <c r="EG65212" s="3"/>
      <c r="EH65212" s="3"/>
      <c r="EI65212" s="3"/>
      <c r="EJ65212" s="3"/>
      <c r="EK65212" s="3"/>
      <c r="EL65212" s="3"/>
      <c r="EM65212" s="3"/>
      <c r="EN65212" s="3"/>
      <c r="EO65212" s="3"/>
      <c r="EP65212" s="3"/>
      <c r="EQ65212" s="3"/>
      <c r="ER65212" s="3"/>
      <c r="ES65212" s="3"/>
      <c r="ET65212" s="3"/>
      <c r="EU65212" s="3"/>
      <c r="EV65212" s="3"/>
      <c r="EW65212" s="3"/>
      <c r="EX65212" s="3"/>
      <c r="EY65212" s="3"/>
      <c r="EZ65212" s="3"/>
      <c r="FA65212" s="3"/>
      <c r="FB65212" s="3"/>
      <c r="FC65212" s="3"/>
      <c r="FD65212" s="3"/>
      <c r="FE65212" s="3"/>
      <c r="FF65212" s="3"/>
      <c r="FG65212" s="3"/>
      <c r="FH65212" s="3"/>
      <c r="FI65212" s="3"/>
      <c r="FJ65212" s="3"/>
      <c r="FK65212" s="3"/>
      <c r="FL65212" s="3"/>
      <c r="FM65212" s="3"/>
      <c r="FN65212" s="3"/>
      <c r="FO65212" s="3"/>
      <c r="FP65212" s="3"/>
      <c r="FQ65212" s="3"/>
      <c r="FR65212" s="3"/>
      <c r="FS65212" s="3"/>
      <c r="FT65212" s="3"/>
      <c r="FU65212" s="3"/>
      <c r="FV65212" s="3"/>
      <c r="FW65212" s="3"/>
      <c r="FX65212" s="3"/>
      <c r="FY65212" s="3"/>
      <c r="FZ65212" s="3"/>
      <c r="GA65212" s="3"/>
      <c r="GB65212" s="3"/>
      <c r="GC65212" s="3"/>
    </row>
    <row r="65213" spans="1:185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  <c r="K65213" s="3"/>
      <c r="L65213" s="3"/>
      <c r="M65213" s="3"/>
      <c r="N65213" s="3"/>
      <c r="O65213" s="3"/>
      <c r="P65213" s="3"/>
      <c r="Q65213" s="3"/>
      <c r="R65213" s="3"/>
      <c r="S65213" s="3"/>
      <c r="T65213" s="3"/>
      <c r="U65213" s="3"/>
      <c r="V65213" s="3"/>
      <c r="W65213" s="3"/>
      <c r="X65213" s="3"/>
      <c r="Y65213" s="3"/>
      <c r="Z65213" s="3"/>
      <c r="AA65213" s="3"/>
      <c r="AB65213" s="3"/>
      <c r="AC65213" s="3"/>
      <c r="AD65213" s="3"/>
      <c r="AE65213" s="3"/>
      <c r="AF65213" s="3"/>
      <c r="AG65213" s="3"/>
      <c r="AH65213" s="3"/>
      <c r="AI65213" s="3"/>
      <c r="AJ65213" s="3"/>
      <c r="AK65213" s="3"/>
      <c r="AL65213" s="3"/>
      <c r="AM65213" s="3"/>
      <c r="AN65213" s="3"/>
      <c r="AO65213" s="3"/>
      <c r="AP65213" s="3"/>
      <c r="AQ65213" s="3"/>
      <c r="AR65213" s="3"/>
      <c r="AS65213" s="3"/>
      <c r="AT65213" s="3"/>
      <c r="AU65213" s="3"/>
      <c r="AV65213" s="3"/>
      <c r="AW65213" s="3"/>
      <c r="AX65213" s="3"/>
      <c r="AY65213" s="3"/>
      <c r="AZ65213" s="3"/>
      <c r="BA65213" s="3"/>
      <c r="BB65213" s="3"/>
      <c r="BC65213" s="3"/>
      <c r="BD65213" s="3"/>
      <c r="BE65213" s="3"/>
      <c r="BF65213" s="3"/>
      <c r="BG65213" s="3"/>
      <c r="BH65213" s="3"/>
      <c r="BI65213" s="3"/>
      <c r="BJ65213" s="3"/>
      <c r="BK65213" s="3"/>
      <c r="BL65213" s="3"/>
      <c r="BM65213" s="3"/>
      <c r="BN65213" s="3"/>
      <c r="BO65213" s="3"/>
      <c r="BP65213" s="3"/>
      <c r="BQ65213" s="3"/>
      <c r="BR65213" s="3"/>
      <c r="BS65213" s="3"/>
      <c r="BT65213" s="3"/>
      <c r="BU65213" s="3"/>
      <c r="BV65213" s="3"/>
      <c r="BW65213" s="3"/>
      <c r="BX65213" s="3"/>
      <c r="BY65213" s="3"/>
      <c r="BZ65213" s="3"/>
      <c r="CA65213" s="3"/>
      <c r="CB65213" s="3"/>
      <c r="CC65213" s="3"/>
      <c r="CD65213" s="3"/>
      <c r="CE65213" s="3"/>
      <c r="CF65213" s="3"/>
      <c r="CG65213" s="3"/>
      <c r="CH65213" s="3"/>
      <c r="CI65213" s="3"/>
      <c r="CJ65213" s="3"/>
      <c r="CK65213" s="3"/>
      <c r="CL65213" s="3"/>
      <c r="CM65213" s="3"/>
      <c r="CN65213" s="3"/>
      <c r="CO65213" s="3"/>
      <c r="CP65213" s="3"/>
      <c r="CQ65213" s="3"/>
      <c r="CR65213" s="3"/>
      <c r="CS65213" s="3"/>
      <c r="CT65213" s="3"/>
      <c r="CU65213" s="3"/>
      <c r="CV65213" s="3"/>
      <c r="CW65213" s="3"/>
      <c r="CX65213" s="3"/>
      <c r="CY65213" s="3"/>
      <c r="CZ65213" s="3"/>
      <c r="DA65213" s="3"/>
      <c r="DB65213" s="3"/>
      <c r="DC65213" s="3"/>
      <c r="DD65213" s="3"/>
      <c r="DE65213" s="3"/>
      <c r="DF65213" s="3"/>
      <c r="DG65213" s="3"/>
      <c r="DH65213" s="3"/>
      <c r="DI65213" s="3"/>
      <c r="DJ65213" s="3"/>
      <c r="DK65213" s="3"/>
      <c r="DL65213" s="3"/>
      <c r="DM65213" s="3"/>
      <c r="DN65213" s="3"/>
      <c r="DO65213" s="3"/>
      <c r="DP65213" s="3"/>
      <c r="DQ65213" s="3"/>
      <c r="DR65213" s="3"/>
      <c r="DS65213" s="3"/>
      <c r="DT65213" s="3"/>
      <c r="DU65213" s="3"/>
      <c r="DV65213" s="3"/>
      <c r="DW65213" s="3"/>
      <c r="DX65213" s="3"/>
      <c r="DY65213" s="3"/>
      <c r="DZ65213" s="3"/>
      <c r="EA65213" s="3"/>
      <c r="EB65213" s="3"/>
      <c r="EC65213" s="3"/>
      <c r="ED65213" s="3"/>
      <c r="EE65213" s="3"/>
      <c r="EF65213" s="3"/>
      <c r="EG65213" s="3"/>
      <c r="EH65213" s="3"/>
      <c r="EI65213" s="3"/>
      <c r="EJ65213" s="3"/>
      <c r="EK65213" s="3"/>
      <c r="EL65213" s="3"/>
      <c r="EM65213" s="3"/>
      <c r="EN65213" s="3"/>
      <c r="EO65213" s="3"/>
      <c r="EP65213" s="3"/>
      <c r="EQ65213" s="3"/>
      <c r="ER65213" s="3"/>
      <c r="ES65213" s="3"/>
      <c r="ET65213" s="3"/>
      <c r="EU65213" s="3"/>
      <c r="EV65213" s="3"/>
      <c r="EW65213" s="3"/>
      <c r="EX65213" s="3"/>
      <c r="EY65213" s="3"/>
      <c r="EZ65213" s="3"/>
      <c r="FA65213" s="3"/>
      <c r="FB65213" s="3"/>
      <c r="FC65213" s="3"/>
      <c r="FD65213" s="3"/>
      <c r="FE65213" s="3"/>
      <c r="FF65213" s="3"/>
      <c r="FG65213" s="3"/>
      <c r="FH65213" s="3"/>
      <c r="FI65213" s="3"/>
      <c r="FJ65213" s="3"/>
      <c r="FK65213" s="3"/>
      <c r="FL65213" s="3"/>
      <c r="FM65213" s="3"/>
      <c r="FN65213" s="3"/>
      <c r="FO65213" s="3"/>
      <c r="FP65213" s="3"/>
      <c r="FQ65213" s="3"/>
      <c r="FR65213" s="3"/>
      <c r="FS65213" s="3"/>
      <c r="FT65213" s="3"/>
      <c r="FU65213" s="3"/>
      <c r="FV65213" s="3"/>
      <c r="FW65213" s="3"/>
      <c r="FX65213" s="3"/>
      <c r="FY65213" s="3"/>
      <c r="FZ65213" s="3"/>
      <c r="GA65213" s="3"/>
      <c r="GB65213" s="3"/>
      <c r="GC65213" s="3"/>
    </row>
    <row r="65214" spans="1:185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  <c r="K65214" s="3"/>
      <c r="L65214" s="3"/>
      <c r="M65214" s="3"/>
      <c r="N65214" s="3"/>
      <c r="O65214" s="3"/>
      <c r="P65214" s="3"/>
      <c r="Q65214" s="3"/>
      <c r="R65214" s="3"/>
      <c r="S65214" s="3"/>
      <c r="T65214" s="3"/>
      <c r="U65214" s="3"/>
      <c r="V65214" s="3"/>
      <c r="W65214" s="3"/>
      <c r="X65214" s="3"/>
      <c r="Y65214" s="3"/>
      <c r="Z65214" s="3"/>
      <c r="AA65214" s="3"/>
      <c r="AB65214" s="3"/>
      <c r="AC65214" s="3"/>
      <c r="AD65214" s="3"/>
      <c r="AE65214" s="3"/>
      <c r="AF65214" s="3"/>
      <c r="AG65214" s="3"/>
      <c r="AH65214" s="3"/>
      <c r="AI65214" s="3"/>
      <c r="AJ65214" s="3"/>
      <c r="AK65214" s="3"/>
      <c r="AL65214" s="3"/>
      <c r="AM65214" s="3"/>
      <c r="AN65214" s="3"/>
      <c r="AO65214" s="3"/>
      <c r="AP65214" s="3"/>
      <c r="AQ65214" s="3"/>
      <c r="AR65214" s="3"/>
      <c r="AS65214" s="3"/>
      <c r="AT65214" s="3"/>
      <c r="AU65214" s="3"/>
      <c r="AV65214" s="3"/>
      <c r="AW65214" s="3"/>
      <c r="AX65214" s="3"/>
      <c r="AY65214" s="3"/>
      <c r="AZ65214" s="3"/>
      <c r="BA65214" s="3"/>
      <c r="BB65214" s="3"/>
      <c r="BC65214" s="3"/>
      <c r="BD65214" s="3"/>
      <c r="BE65214" s="3"/>
      <c r="BF65214" s="3"/>
      <c r="BG65214" s="3"/>
      <c r="BH65214" s="3"/>
      <c r="BI65214" s="3"/>
      <c r="BJ65214" s="3"/>
      <c r="BK65214" s="3"/>
      <c r="BL65214" s="3"/>
      <c r="BM65214" s="3"/>
      <c r="BN65214" s="3"/>
      <c r="BO65214" s="3"/>
      <c r="BP65214" s="3"/>
      <c r="BQ65214" s="3"/>
      <c r="BR65214" s="3"/>
      <c r="BS65214" s="3"/>
      <c r="BT65214" s="3"/>
      <c r="BU65214" s="3"/>
      <c r="BV65214" s="3"/>
      <c r="BW65214" s="3"/>
      <c r="BX65214" s="3"/>
      <c r="BY65214" s="3"/>
      <c r="BZ65214" s="3"/>
      <c r="CA65214" s="3"/>
      <c r="CB65214" s="3"/>
      <c r="CC65214" s="3"/>
      <c r="CD65214" s="3"/>
      <c r="CE65214" s="3"/>
      <c r="CF65214" s="3"/>
      <c r="CG65214" s="3"/>
      <c r="CH65214" s="3"/>
      <c r="CI65214" s="3"/>
      <c r="CJ65214" s="3"/>
      <c r="CK65214" s="3"/>
      <c r="CL65214" s="3"/>
      <c r="CM65214" s="3"/>
      <c r="CN65214" s="3"/>
      <c r="CO65214" s="3"/>
      <c r="CP65214" s="3"/>
      <c r="CQ65214" s="3"/>
      <c r="CR65214" s="3"/>
      <c r="CS65214" s="3"/>
      <c r="CT65214" s="3"/>
      <c r="CU65214" s="3"/>
      <c r="CV65214" s="3"/>
      <c r="CW65214" s="3"/>
      <c r="CX65214" s="3"/>
      <c r="CY65214" s="3"/>
      <c r="CZ65214" s="3"/>
      <c r="DA65214" s="3"/>
      <c r="DB65214" s="3"/>
      <c r="DC65214" s="3"/>
      <c r="DD65214" s="3"/>
      <c r="DE65214" s="3"/>
      <c r="DF65214" s="3"/>
      <c r="DG65214" s="3"/>
      <c r="DH65214" s="3"/>
      <c r="DI65214" s="3"/>
      <c r="DJ65214" s="3"/>
      <c r="DK65214" s="3"/>
      <c r="DL65214" s="3"/>
      <c r="DM65214" s="3"/>
      <c r="DN65214" s="3"/>
      <c r="DO65214" s="3"/>
      <c r="DP65214" s="3"/>
      <c r="DQ65214" s="3"/>
      <c r="DR65214" s="3"/>
      <c r="DS65214" s="3"/>
      <c r="DT65214" s="3"/>
      <c r="DU65214" s="3"/>
      <c r="DV65214" s="3"/>
      <c r="DW65214" s="3"/>
      <c r="DX65214" s="3"/>
      <c r="DY65214" s="3"/>
      <c r="DZ65214" s="3"/>
      <c r="EA65214" s="3"/>
      <c r="EB65214" s="3"/>
      <c r="EC65214" s="3"/>
      <c r="ED65214" s="3"/>
      <c r="EE65214" s="3"/>
      <c r="EF65214" s="3"/>
      <c r="EG65214" s="3"/>
      <c r="EH65214" s="3"/>
      <c r="EI65214" s="3"/>
      <c r="EJ65214" s="3"/>
      <c r="EK65214" s="3"/>
      <c r="EL65214" s="3"/>
      <c r="EM65214" s="3"/>
      <c r="EN65214" s="3"/>
      <c r="EO65214" s="3"/>
      <c r="EP65214" s="3"/>
      <c r="EQ65214" s="3"/>
      <c r="ER65214" s="3"/>
      <c r="ES65214" s="3"/>
      <c r="ET65214" s="3"/>
      <c r="EU65214" s="3"/>
      <c r="EV65214" s="3"/>
      <c r="EW65214" s="3"/>
      <c r="EX65214" s="3"/>
      <c r="EY65214" s="3"/>
      <c r="EZ65214" s="3"/>
      <c r="FA65214" s="3"/>
      <c r="FB65214" s="3"/>
      <c r="FC65214" s="3"/>
      <c r="FD65214" s="3"/>
      <c r="FE65214" s="3"/>
      <c r="FF65214" s="3"/>
      <c r="FG65214" s="3"/>
      <c r="FH65214" s="3"/>
      <c r="FI65214" s="3"/>
      <c r="FJ65214" s="3"/>
      <c r="FK65214" s="3"/>
      <c r="FL65214" s="3"/>
      <c r="FM65214" s="3"/>
      <c r="FN65214" s="3"/>
      <c r="FO65214" s="3"/>
      <c r="FP65214" s="3"/>
      <c r="FQ65214" s="3"/>
      <c r="FR65214" s="3"/>
      <c r="FS65214" s="3"/>
      <c r="FT65214" s="3"/>
      <c r="FU65214" s="3"/>
      <c r="FV65214" s="3"/>
      <c r="FW65214" s="3"/>
      <c r="FX65214" s="3"/>
      <c r="FY65214" s="3"/>
      <c r="FZ65214" s="3"/>
      <c r="GA65214" s="3"/>
      <c r="GB65214" s="3"/>
      <c r="GC65214" s="3"/>
    </row>
    <row r="65215" spans="1:185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  <c r="K65215" s="3"/>
      <c r="L65215" s="3"/>
      <c r="M65215" s="3"/>
      <c r="N65215" s="3"/>
      <c r="O65215" s="3"/>
      <c r="P65215" s="3"/>
      <c r="Q65215" s="3"/>
      <c r="R65215" s="3"/>
      <c r="S65215" s="3"/>
      <c r="T65215" s="3"/>
      <c r="U65215" s="3"/>
      <c r="V65215" s="3"/>
      <c r="W65215" s="3"/>
      <c r="X65215" s="3"/>
      <c r="Y65215" s="3"/>
      <c r="Z65215" s="3"/>
      <c r="AA65215" s="3"/>
      <c r="AB65215" s="3"/>
      <c r="AC65215" s="3"/>
      <c r="AD65215" s="3"/>
      <c r="AE65215" s="3"/>
      <c r="AF65215" s="3"/>
      <c r="AG65215" s="3"/>
      <c r="AH65215" s="3"/>
      <c r="AI65215" s="3"/>
      <c r="AJ65215" s="3"/>
      <c r="AK65215" s="3"/>
      <c r="AL65215" s="3"/>
      <c r="AM65215" s="3"/>
      <c r="AN65215" s="3"/>
      <c r="AO65215" s="3"/>
      <c r="AP65215" s="3"/>
      <c r="AQ65215" s="3"/>
      <c r="AR65215" s="3"/>
      <c r="AS65215" s="3"/>
      <c r="AT65215" s="3"/>
      <c r="AU65215" s="3"/>
      <c r="AV65215" s="3"/>
      <c r="AW65215" s="3"/>
      <c r="AX65215" s="3"/>
      <c r="AY65215" s="3"/>
      <c r="AZ65215" s="3"/>
      <c r="BA65215" s="3"/>
      <c r="BB65215" s="3"/>
      <c r="BC65215" s="3"/>
      <c r="BD65215" s="3"/>
      <c r="BE65215" s="3"/>
      <c r="BF65215" s="3"/>
      <c r="BG65215" s="3"/>
      <c r="BH65215" s="3"/>
      <c r="BI65215" s="3"/>
      <c r="BJ65215" s="3"/>
      <c r="BK65215" s="3"/>
      <c r="BL65215" s="3"/>
      <c r="BM65215" s="3"/>
      <c r="BN65215" s="3"/>
      <c r="BO65215" s="3"/>
      <c r="BP65215" s="3"/>
      <c r="BQ65215" s="3"/>
      <c r="BR65215" s="3"/>
      <c r="BS65215" s="3"/>
      <c r="BT65215" s="3"/>
      <c r="BU65215" s="3"/>
      <c r="BV65215" s="3"/>
      <c r="BW65215" s="3"/>
      <c r="BX65215" s="3"/>
      <c r="BY65215" s="3"/>
      <c r="BZ65215" s="3"/>
      <c r="CA65215" s="3"/>
      <c r="CB65215" s="3"/>
      <c r="CC65215" s="3"/>
      <c r="CD65215" s="3"/>
      <c r="CE65215" s="3"/>
      <c r="CF65215" s="3"/>
      <c r="CG65215" s="3"/>
      <c r="CH65215" s="3"/>
      <c r="CI65215" s="3"/>
      <c r="CJ65215" s="3"/>
      <c r="CK65215" s="3"/>
      <c r="CL65215" s="3"/>
      <c r="CM65215" s="3"/>
      <c r="CN65215" s="3"/>
      <c r="CO65215" s="3"/>
      <c r="CP65215" s="3"/>
      <c r="CQ65215" s="3"/>
      <c r="CR65215" s="3"/>
      <c r="CS65215" s="3"/>
      <c r="CT65215" s="3"/>
      <c r="CU65215" s="3"/>
      <c r="CV65215" s="3"/>
      <c r="CW65215" s="3"/>
      <c r="CX65215" s="3"/>
      <c r="CY65215" s="3"/>
      <c r="CZ65215" s="3"/>
      <c r="DA65215" s="3"/>
      <c r="DB65215" s="3"/>
      <c r="DC65215" s="3"/>
      <c r="DD65215" s="3"/>
      <c r="DE65215" s="3"/>
      <c r="DF65215" s="3"/>
      <c r="DG65215" s="3"/>
      <c r="DH65215" s="3"/>
      <c r="DI65215" s="3"/>
      <c r="DJ65215" s="3"/>
      <c r="DK65215" s="3"/>
      <c r="DL65215" s="3"/>
      <c r="DM65215" s="3"/>
      <c r="DN65215" s="3"/>
      <c r="DO65215" s="3"/>
      <c r="DP65215" s="3"/>
      <c r="DQ65215" s="3"/>
      <c r="DR65215" s="3"/>
      <c r="DS65215" s="3"/>
      <c r="DT65215" s="3"/>
      <c r="DU65215" s="3"/>
      <c r="DV65215" s="3"/>
      <c r="DW65215" s="3"/>
      <c r="DX65215" s="3"/>
      <c r="DY65215" s="3"/>
      <c r="DZ65215" s="3"/>
      <c r="EA65215" s="3"/>
      <c r="EB65215" s="3"/>
      <c r="EC65215" s="3"/>
      <c r="ED65215" s="3"/>
      <c r="EE65215" s="3"/>
      <c r="EF65215" s="3"/>
      <c r="EG65215" s="3"/>
      <c r="EH65215" s="3"/>
      <c r="EI65215" s="3"/>
      <c r="EJ65215" s="3"/>
      <c r="EK65215" s="3"/>
      <c r="EL65215" s="3"/>
      <c r="EM65215" s="3"/>
      <c r="EN65215" s="3"/>
      <c r="EO65215" s="3"/>
      <c r="EP65215" s="3"/>
      <c r="EQ65215" s="3"/>
      <c r="ER65215" s="3"/>
      <c r="ES65215" s="3"/>
      <c r="ET65215" s="3"/>
      <c r="EU65215" s="3"/>
      <c r="EV65215" s="3"/>
      <c r="EW65215" s="3"/>
      <c r="EX65215" s="3"/>
      <c r="EY65215" s="3"/>
      <c r="EZ65215" s="3"/>
      <c r="FA65215" s="3"/>
      <c r="FB65215" s="3"/>
      <c r="FC65215" s="3"/>
      <c r="FD65215" s="3"/>
      <c r="FE65215" s="3"/>
      <c r="FF65215" s="3"/>
      <c r="FG65215" s="3"/>
      <c r="FH65215" s="3"/>
      <c r="FI65215" s="3"/>
      <c r="FJ65215" s="3"/>
      <c r="FK65215" s="3"/>
      <c r="FL65215" s="3"/>
      <c r="FM65215" s="3"/>
      <c r="FN65215" s="3"/>
      <c r="FO65215" s="3"/>
      <c r="FP65215" s="3"/>
      <c r="FQ65215" s="3"/>
      <c r="FR65215" s="3"/>
      <c r="FS65215" s="3"/>
      <c r="FT65215" s="3"/>
      <c r="FU65215" s="3"/>
      <c r="FV65215" s="3"/>
      <c r="FW65215" s="3"/>
      <c r="FX65215" s="3"/>
      <c r="FY65215" s="3"/>
      <c r="FZ65215" s="3"/>
      <c r="GA65215" s="3"/>
      <c r="GB65215" s="3"/>
      <c r="GC65215" s="3"/>
    </row>
    <row r="65216" spans="1:185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  <c r="K65216" s="3"/>
      <c r="L65216" s="3"/>
      <c r="M65216" s="3"/>
      <c r="N65216" s="3"/>
      <c r="O65216" s="3"/>
      <c r="P65216" s="3"/>
      <c r="Q65216" s="3"/>
      <c r="R65216" s="3"/>
      <c r="S65216" s="3"/>
      <c r="T65216" s="3"/>
      <c r="U65216" s="3"/>
      <c r="V65216" s="3"/>
      <c r="W65216" s="3"/>
      <c r="X65216" s="3"/>
      <c r="Y65216" s="3"/>
      <c r="Z65216" s="3"/>
      <c r="AA65216" s="3"/>
      <c r="AB65216" s="3"/>
      <c r="AC65216" s="3"/>
      <c r="AD65216" s="3"/>
      <c r="AE65216" s="3"/>
      <c r="AF65216" s="3"/>
      <c r="AG65216" s="3"/>
      <c r="AH65216" s="3"/>
      <c r="AI65216" s="3"/>
      <c r="AJ65216" s="3"/>
      <c r="AK65216" s="3"/>
      <c r="AL65216" s="3"/>
      <c r="AM65216" s="3"/>
      <c r="AN65216" s="3"/>
      <c r="AO65216" s="3"/>
      <c r="AP65216" s="3"/>
      <c r="AQ65216" s="3"/>
      <c r="AR65216" s="3"/>
      <c r="AS65216" s="3"/>
      <c r="AT65216" s="3"/>
      <c r="AU65216" s="3"/>
      <c r="AV65216" s="3"/>
      <c r="AW65216" s="3"/>
      <c r="AX65216" s="3"/>
      <c r="AY65216" s="3"/>
      <c r="AZ65216" s="3"/>
      <c r="BA65216" s="3"/>
      <c r="BB65216" s="3"/>
      <c r="BC65216" s="3"/>
      <c r="BD65216" s="3"/>
      <c r="BE65216" s="3"/>
      <c r="BF65216" s="3"/>
      <c r="BG65216" s="3"/>
      <c r="BH65216" s="3"/>
      <c r="BI65216" s="3"/>
      <c r="BJ65216" s="3"/>
      <c r="BK65216" s="3"/>
      <c r="BL65216" s="3"/>
      <c r="BM65216" s="3"/>
      <c r="BN65216" s="3"/>
      <c r="BO65216" s="3"/>
      <c r="BP65216" s="3"/>
      <c r="BQ65216" s="3"/>
      <c r="BR65216" s="3"/>
      <c r="BS65216" s="3"/>
      <c r="BT65216" s="3"/>
      <c r="BU65216" s="3"/>
      <c r="BV65216" s="3"/>
      <c r="BW65216" s="3"/>
      <c r="BX65216" s="3"/>
      <c r="BY65216" s="3"/>
      <c r="BZ65216" s="3"/>
      <c r="CA65216" s="3"/>
      <c r="CB65216" s="3"/>
      <c r="CC65216" s="3"/>
      <c r="CD65216" s="3"/>
      <c r="CE65216" s="3"/>
      <c r="CF65216" s="3"/>
      <c r="CG65216" s="3"/>
      <c r="CH65216" s="3"/>
      <c r="CI65216" s="3"/>
      <c r="CJ65216" s="3"/>
      <c r="CK65216" s="3"/>
      <c r="CL65216" s="3"/>
      <c r="CM65216" s="3"/>
      <c r="CN65216" s="3"/>
      <c r="CO65216" s="3"/>
      <c r="CP65216" s="3"/>
      <c r="CQ65216" s="3"/>
      <c r="CR65216" s="3"/>
      <c r="CS65216" s="3"/>
      <c r="CT65216" s="3"/>
      <c r="CU65216" s="3"/>
      <c r="CV65216" s="3"/>
      <c r="CW65216" s="3"/>
      <c r="CX65216" s="3"/>
      <c r="CY65216" s="3"/>
      <c r="CZ65216" s="3"/>
      <c r="DA65216" s="3"/>
      <c r="DB65216" s="3"/>
      <c r="DC65216" s="3"/>
      <c r="DD65216" s="3"/>
      <c r="DE65216" s="3"/>
      <c r="DF65216" s="3"/>
      <c r="DG65216" s="3"/>
      <c r="DH65216" s="3"/>
      <c r="DI65216" s="3"/>
      <c r="DJ65216" s="3"/>
      <c r="DK65216" s="3"/>
      <c r="DL65216" s="3"/>
      <c r="DM65216" s="3"/>
      <c r="DN65216" s="3"/>
      <c r="DO65216" s="3"/>
      <c r="DP65216" s="3"/>
      <c r="DQ65216" s="3"/>
      <c r="DR65216" s="3"/>
      <c r="DS65216" s="3"/>
      <c r="DT65216" s="3"/>
      <c r="DU65216" s="3"/>
      <c r="DV65216" s="3"/>
      <c r="DW65216" s="3"/>
      <c r="DX65216" s="3"/>
      <c r="DY65216" s="3"/>
      <c r="DZ65216" s="3"/>
      <c r="EA65216" s="3"/>
      <c r="EB65216" s="3"/>
      <c r="EC65216" s="3"/>
      <c r="ED65216" s="3"/>
      <c r="EE65216" s="3"/>
      <c r="EF65216" s="3"/>
      <c r="EG65216" s="3"/>
      <c r="EH65216" s="3"/>
      <c r="EI65216" s="3"/>
      <c r="EJ65216" s="3"/>
      <c r="EK65216" s="3"/>
      <c r="EL65216" s="3"/>
      <c r="EM65216" s="3"/>
      <c r="EN65216" s="3"/>
      <c r="EO65216" s="3"/>
      <c r="EP65216" s="3"/>
      <c r="EQ65216" s="3"/>
      <c r="ER65216" s="3"/>
      <c r="ES65216" s="3"/>
      <c r="ET65216" s="3"/>
      <c r="EU65216" s="3"/>
      <c r="EV65216" s="3"/>
      <c r="EW65216" s="3"/>
      <c r="EX65216" s="3"/>
      <c r="EY65216" s="3"/>
      <c r="EZ65216" s="3"/>
      <c r="FA65216" s="3"/>
      <c r="FB65216" s="3"/>
      <c r="FC65216" s="3"/>
      <c r="FD65216" s="3"/>
      <c r="FE65216" s="3"/>
      <c r="FF65216" s="3"/>
      <c r="FG65216" s="3"/>
      <c r="FH65216" s="3"/>
      <c r="FI65216" s="3"/>
      <c r="FJ65216" s="3"/>
      <c r="FK65216" s="3"/>
      <c r="FL65216" s="3"/>
      <c r="FM65216" s="3"/>
      <c r="FN65216" s="3"/>
      <c r="FO65216" s="3"/>
      <c r="FP65216" s="3"/>
      <c r="FQ65216" s="3"/>
      <c r="FR65216" s="3"/>
      <c r="FS65216" s="3"/>
      <c r="FT65216" s="3"/>
      <c r="FU65216" s="3"/>
      <c r="FV65216" s="3"/>
      <c r="FW65216" s="3"/>
      <c r="FX65216" s="3"/>
      <c r="FY65216" s="3"/>
      <c r="FZ65216" s="3"/>
      <c r="GA65216" s="3"/>
      <c r="GB65216" s="3"/>
      <c r="GC65216" s="3"/>
    </row>
    <row r="65217" spans="1:185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  <c r="K65217" s="3"/>
      <c r="L65217" s="3"/>
      <c r="M65217" s="3"/>
      <c r="N65217" s="3"/>
      <c r="O65217" s="3"/>
      <c r="P65217" s="3"/>
      <c r="Q65217" s="3"/>
      <c r="R65217" s="3"/>
      <c r="S65217" s="3"/>
      <c r="T65217" s="3"/>
      <c r="U65217" s="3"/>
      <c r="V65217" s="3"/>
      <c r="W65217" s="3"/>
      <c r="X65217" s="3"/>
      <c r="Y65217" s="3"/>
      <c r="Z65217" s="3"/>
      <c r="AA65217" s="3"/>
      <c r="AB65217" s="3"/>
      <c r="AC65217" s="3"/>
      <c r="AD65217" s="3"/>
      <c r="AE65217" s="3"/>
      <c r="AF65217" s="3"/>
      <c r="AG65217" s="3"/>
      <c r="AH65217" s="3"/>
      <c r="AI65217" s="3"/>
      <c r="AJ65217" s="3"/>
      <c r="AK65217" s="3"/>
      <c r="AL65217" s="3"/>
      <c r="AM65217" s="3"/>
      <c r="AN65217" s="3"/>
      <c r="AO65217" s="3"/>
      <c r="AP65217" s="3"/>
      <c r="AQ65217" s="3"/>
      <c r="AR65217" s="3"/>
      <c r="AS65217" s="3"/>
      <c r="AT65217" s="3"/>
      <c r="AU65217" s="3"/>
      <c r="AV65217" s="3"/>
      <c r="AW65217" s="3"/>
      <c r="AX65217" s="3"/>
      <c r="AY65217" s="3"/>
      <c r="AZ65217" s="3"/>
      <c r="BA65217" s="3"/>
      <c r="BB65217" s="3"/>
      <c r="BC65217" s="3"/>
      <c r="BD65217" s="3"/>
      <c r="BE65217" s="3"/>
      <c r="BF65217" s="3"/>
      <c r="BG65217" s="3"/>
      <c r="BH65217" s="3"/>
      <c r="BI65217" s="3"/>
      <c r="BJ65217" s="3"/>
      <c r="BK65217" s="3"/>
      <c r="BL65217" s="3"/>
      <c r="BM65217" s="3"/>
      <c r="BN65217" s="3"/>
      <c r="BO65217" s="3"/>
      <c r="BP65217" s="3"/>
      <c r="BQ65217" s="3"/>
      <c r="BR65217" s="3"/>
      <c r="BS65217" s="3"/>
      <c r="BT65217" s="3"/>
      <c r="BU65217" s="3"/>
      <c r="BV65217" s="3"/>
      <c r="BW65217" s="3"/>
      <c r="BX65217" s="3"/>
      <c r="BY65217" s="3"/>
      <c r="BZ65217" s="3"/>
      <c r="CA65217" s="3"/>
      <c r="CB65217" s="3"/>
      <c r="CC65217" s="3"/>
      <c r="CD65217" s="3"/>
      <c r="CE65217" s="3"/>
      <c r="CF65217" s="3"/>
      <c r="CG65217" s="3"/>
      <c r="CH65217" s="3"/>
      <c r="CI65217" s="3"/>
      <c r="CJ65217" s="3"/>
      <c r="CK65217" s="3"/>
      <c r="CL65217" s="3"/>
      <c r="CM65217" s="3"/>
      <c r="CN65217" s="3"/>
      <c r="CO65217" s="3"/>
      <c r="CP65217" s="3"/>
      <c r="CQ65217" s="3"/>
      <c r="CR65217" s="3"/>
      <c r="CS65217" s="3"/>
      <c r="CT65217" s="3"/>
      <c r="CU65217" s="3"/>
      <c r="CV65217" s="3"/>
      <c r="CW65217" s="3"/>
      <c r="CX65217" s="3"/>
      <c r="CY65217" s="3"/>
      <c r="CZ65217" s="3"/>
      <c r="DA65217" s="3"/>
      <c r="DB65217" s="3"/>
      <c r="DC65217" s="3"/>
      <c r="DD65217" s="3"/>
      <c r="DE65217" s="3"/>
      <c r="DF65217" s="3"/>
      <c r="DG65217" s="3"/>
      <c r="DH65217" s="3"/>
      <c r="DI65217" s="3"/>
      <c r="DJ65217" s="3"/>
      <c r="DK65217" s="3"/>
      <c r="DL65217" s="3"/>
      <c r="DM65217" s="3"/>
      <c r="DN65217" s="3"/>
      <c r="DO65217" s="3"/>
      <c r="DP65217" s="3"/>
      <c r="DQ65217" s="3"/>
      <c r="DR65217" s="3"/>
      <c r="DS65217" s="3"/>
      <c r="DT65217" s="3"/>
      <c r="DU65217" s="3"/>
      <c r="DV65217" s="3"/>
      <c r="DW65217" s="3"/>
      <c r="DX65217" s="3"/>
      <c r="DY65217" s="3"/>
      <c r="DZ65217" s="3"/>
      <c r="EA65217" s="3"/>
      <c r="EB65217" s="3"/>
      <c r="EC65217" s="3"/>
      <c r="ED65217" s="3"/>
      <c r="EE65217" s="3"/>
      <c r="EF65217" s="3"/>
      <c r="EG65217" s="3"/>
      <c r="EH65217" s="3"/>
      <c r="EI65217" s="3"/>
      <c r="EJ65217" s="3"/>
      <c r="EK65217" s="3"/>
      <c r="EL65217" s="3"/>
      <c r="EM65217" s="3"/>
      <c r="EN65217" s="3"/>
      <c r="EO65217" s="3"/>
      <c r="EP65217" s="3"/>
      <c r="EQ65217" s="3"/>
      <c r="ER65217" s="3"/>
      <c r="ES65217" s="3"/>
      <c r="ET65217" s="3"/>
      <c r="EU65217" s="3"/>
      <c r="EV65217" s="3"/>
      <c r="EW65217" s="3"/>
      <c r="EX65217" s="3"/>
      <c r="EY65217" s="3"/>
      <c r="EZ65217" s="3"/>
      <c r="FA65217" s="3"/>
      <c r="FB65217" s="3"/>
      <c r="FC65217" s="3"/>
      <c r="FD65217" s="3"/>
      <c r="FE65217" s="3"/>
      <c r="FF65217" s="3"/>
      <c r="FG65217" s="3"/>
      <c r="FH65217" s="3"/>
      <c r="FI65217" s="3"/>
      <c r="FJ65217" s="3"/>
      <c r="FK65217" s="3"/>
      <c r="FL65217" s="3"/>
      <c r="FM65217" s="3"/>
      <c r="FN65217" s="3"/>
      <c r="FO65217" s="3"/>
      <c r="FP65217" s="3"/>
      <c r="FQ65217" s="3"/>
      <c r="FR65217" s="3"/>
      <c r="FS65217" s="3"/>
      <c r="FT65217" s="3"/>
      <c r="FU65217" s="3"/>
      <c r="FV65217" s="3"/>
      <c r="FW65217" s="3"/>
      <c r="FX65217" s="3"/>
      <c r="FY65217" s="3"/>
      <c r="FZ65217" s="3"/>
      <c r="GA65217" s="3"/>
      <c r="GB65217" s="3"/>
      <c r="GC65217" s="3"/>
    </row>
    <row r="65218" spans="1:185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  <c r="K65218" s="3"/>
      <c r="L65218" s="3"/>
      <c r="M65218" s="3"/>
      <c r="N65218" s="3"/>
      <c r="O65218" s="3"/>
      <c r="P65218" s="3"/>
      <c r="Q65218" s="3"/>
      <c r="R65218" s="3"/>
      <c r="S65218" s="3"/>
      <c r="T65218" s="3"/>
      <c r="U65218" s="3"/>
      <c r="V65218" s="3"/>
      <c r="W65218" s="3"/>
      <c r="X65218" s="3"/>
      <c r="Y65218" s="3"/>
      <c r="Z65218" s="3"/>
      <c r="AA65218" s="3"/>
      <c r="AB65218" s="3"/>
      <c r="AC65218" s="3"/>
      <c r="AD65218" s="3"/>
      <c r="AE65218" s="3"/>
      <c r="AF65218" s="3"/>
      <c r="AG65218" s="3"/>
      <c r="AH65218" s="3"/>
      <c r="AI65218" s="3"/>
      <c r="AJ65218" s="3"/>
      <c r="AK65218" s="3"/>
      <c r="AL65218" s="3"/>
      <c r="AM65218" s="3"/>
      <c r="AN65218" s="3"/>
      <c r="AO65218" s="3"/>
      <c r="AP65218" s="3"/>
      <c r="AQ65218" s="3"/>
      <c r="AR65218" s="3"/>
      <c r="AS65218" s="3"/>
      <c r="AT65218" s="3"/>
      <c r="AU65218" s="3"/>
      <c r="AV65218" s="3"/>
      <c r="AW65218" s="3"/>
      <c r="AX65218" s="3"/>
      <c r="AY65218" s="3"/>
      <c r="AZ65218" s="3"/>
      <c r="BA65218" s="3"/>
      <c r="BB65218" s="3"/>
      <c r="BC65218" s="3"/>
      <c r="BD65218" s="3"/>
      <c r="BE65218" s="3"/>
      <c r="BF65218" s="3"/>
      <c r="BG65218" s="3"/>
      <c r="BH65218" s="3"/>
      <c r="BI65218" s="3"/>
      <c r="BJ65218" s="3"/>
      <c r="BK65218" s="3"/>
      <c r="BL65218" s="3"/>
      <c r="BM65218" s="3"/>
      <c r="BN65218" s="3"/>
      <c r="BO65218" s="3"/>
      <c r="BP65218" s="3"/>
      <c r="BQ65218" s="3"/>
      <c r="BR65218" s="3"/>
      <c r="BS65218" s="3"/>
      <c r="BT65218" s="3"/>
      <c r="BU65218" s="3"/>
      <c r="BV65218" s="3"/>
      <c r="BW65218" s="3"/>
      <c r="BX65218" s="3"/>
      <c r="BY65218" s="3"/>
      <c r="BZ65218" s="3"/>
      <c r="CA65218" s="3"/>
      <c r="CB65218" s="3"/>
      <c r="CC65218" s="3"/>
      <c r="CD65218" s="3"/>
      <c r="CE65218" s="3"/>
      <c r="CF65218" s="3"/>
      <c r="CG65218" s="3"/>
      <c r="CH65218" s="3"/>
      <c r="CI65218" s="3"/>
      <c r="CJ65218" s="3"/>
      <c r="CK65218" s="3"/>
      <c r="CL65218" s="3"/>
      <c r="CM65218" s="3"/>
      <c r="CN65218" s="3"/>
      <c r="CO65218" s="3"/>
      <c r="CP65218" s="3"/>
      <c r="CQ65218" s="3"/>
      <c r="CR65218" s="3"/>
      <c r="CS65218" s="3"/>
      <c r="CT65218" s="3"/>
      <c r="CU65218" s="3"/>
      <c r="CV65218" s="3"/>
      <c r="CW65218" s="3"/>
      <c r="CX65218" s="3"/>
      <c r="CY65218" s="3"/>
      <c r="CZ65218" s="3"/>
      <c r="DA65218" s="3"/>
      <c r="DB65218" s="3"/>
      <c r="DC65218" s="3"/>
      <c r="DD65218" s="3"/>
      <c r="DE65218" s="3"/>
      <c r="DF65218" s="3"/>
      <c r="DG65218" s="3"/>
      <c r="DH65218" s="3"/>
      <c r="DI65218" s="3"/>
      <c r="DJ65218" s="3"/>
      <c r="DK65218" s="3"/>
      <c r="DL65218" s="3"/>
      <c r="DM65218" s="3"/>
      <c r="DN65218" s="3"/>
      <c r="DO65218" s="3"/>
      <c r="DP65218" s="3"/>
      <c r="DQ65218" s="3"/>
      <c r="DR65218" s="3"/>
      <c r="DS65218" s="3"/>
      <c r="DT65218" s="3"/>
      <c r="DU65218" s="3"/>
      <c r="DV65218" s="3"/>
      <c r="DW65218" s="3"/>
      <c r="DX65218" s="3"/>
      <c r="DY65218" s="3"/>
      <c r="DZ65218" s="3"/>
      <c r="EA65218" s="3"/>
      <c r="EB65218" s="3"/>
      <c r="EC65218" s="3"/>
      <c r="ED65218" s="3"/>
      <c r="EE65218" s="3"/>
      <c r="EF65218" s="3"/>
      <c r="EG65218" s="3"/>
      <c r="EH65218" s="3"/>
      <c r="EI65218" s="3"/>
      <c r="EJ65218" s="3"/>
      <c r="EK65218" s="3"/>
      <c r="EL65218" s="3"/>
      <c r="EM65218" s="3"/>
      <c r="EN65218" s="3"/>
      <c r="EO65218" s="3"/>
      <c r="EP65218" s="3"/>
      <c r="EQ65218" s="3"/>
      <c r="ER65218" s="3"/>
      <c r="ES65218" s="3"/>
      <c r="ET65218" s="3"/>
      <c r="EU65218" s="3"/>
      <c r="EV65218" s="3"/>
      <c r="EW65218" s="3"/>
      <c r="EX65218" s="3"/>
      <c r="EY65218" s="3"/>
      <c r="EZ65218" s="3"/>
      <c r="FA65218" s="3"/>
      <c r="FB65218" s="3"/>
      <c r="FC65218" s="3"/>
      <c r="FD65218" s="3"/>
      <c r="FE65218" s="3"/>
      <c r="FF65218" s="3"/>
      <c r="FG65218" s="3"/>
      <c r="FH65218" s="3"/>
      <c r="FI65218" s="3"/>
      <c r="FJ65218" s="3"/>
      <c r="FK65218" s="3"/>
      <c r="FL65218" s="3"/>
      <c r="FM65218" s="3"/>
      <c r="FN65218" s="3"/>
      <c r="FO65218" s="3"/>
      <c r="FP65218" s="3"/>
      <c r="FQ65218" s="3"/>
      <c r="FR65218" s="3"/>
      <c r="FS65218" s="3"/>
      <c r="FT65218" s="3"/>
      <c r="FU65218" s="3"/>
      <c r="FV65218" s="3"/>
      <c r="FW65218" s="3"/>
      <c r="FX65218" s="3"/>
      <c r="FY65218" s="3"/>
      <c r="FZ65218" s="3"/>
      <c r="GA65218" s="3"/>
      <c r="GB65218" s="3"/>
      <c r="GC65218" s="3"/>
    </row>
    <row r="65219" spans="1:185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  <c r="K65219" s="3"/>
      <c r="L65219" s="3"/>
      <c r="M65219" s="3"/>
      <c r="N65219" s="3"/>
      <c r="O65219" s="3"/>
      <c r="P65219" s="3"/>
      <c r="Q65219" s="3"/>
      <c r="R65219" s="3"/>
      <c r="S65219" s="3"/>
      <c r="T65219" s="3"/>
      <c r="U65219" s="3"/>
      <c r="V65219" s="3"/>
      <c r="W65219" s="3"/>
      <c r="X65219" s="3"/>
      <c r="Y65219" s="3"/>
      <c r="Z65219" s="3"/>
      <c r="AA65219" s="3"/>
      <c r="AB65219" s="3"/>
      <c r="AC65219" s="3"/>
      <c r="AD65219" s="3"/>
      <c r="AE65219" s="3"/>
      <c r="AF65219" s="3"/>
      <c r="AG65219" s="3"/>
      <c r="AH65219" s="3"/>
      <c r="AI65219" s="3"/>
      <c r="AJ65219" s="3"/>
      <c r="AK65219" s="3"/>
      <c r="AL65219" s="3"/>
      <c r="AM65219" s="3"/>
      <c r="AN65219" s="3"/>
      <c r="AO65219" s="3"/>
      <c r="AP65219" s="3"/>
      <c r="AQ65219" s="3"/>
      <c r="AR65219" s="3"/>
      <c r="AS65219" s="3"/>
      <c r="AT65219" s="3"/>
      <c r="AU65219" s="3"/>
      <c r="AV65219" s="3"/>
      <c r="AW65219" s="3"/>
      <c r="AX65219" s="3"/>
      <c r="AY65219" s="3"/>
      <c r="AZ65219" s="3"/>
      <c r="BA65219" s="3"/>
      <c r="BB65219" s="3"/>
      <c r="BC65219" s="3"/>
      <c r="BD65219" s="3"/>
      <c r="BE65219" s="3"/>
      <c r="BF65219" s="3"/>
      <c r="BG65219" s="3"/>
      <c r="BH65219" s="3"/>
      <c r="BI65219" s="3"/>
      <c r="BJ65219" s="3"/>
      <c r="BK65219" s="3"/>
      <c r="BL65219" s="3"/>
      <c r="BM65219" s="3"/>
      <c r="BN65219" s="3"/>
      <c r="BO65219" s="3"/>
      <c r="BP65219" s="3"/>
      <c r="BQ65219" s="3"/>
      <c r="BR65219" s="3"/>
      <c r="BS65219" s="3"/>
      <c r="BT65219" s="3"/>
      <c r="BU65219" s="3"/>
      <c r="BV65219" s="3"/>
      <c r="BW65219" s="3"/>
      <c r="BX65219" s="3"/>
      <c r="BY65219" s="3"/>
      <c r="BZ65219" s="3"/>
      <c r="CA65219" s="3"/>
      <c r="CB65219" s="3"/>
      <c r="CC65219" s="3"/>
      <c r="CD65219" s="3"/>
      <c r="CE65219" s="3"/>
      <c r="CF65219" s="3"/>
      <c r="CG65219" s="3"/>
      <c r="CH65219" s="3"/>
      <c r="CI65219" s="3"/>
      <c r="CJ65219" s="3"/>
      <c r="CK65219" s="3"/>
      <c r="CL65219" s="3"/>
      <c r="CM65219" s="3"/>
      <c r="CN65219" s="3"/>
      <c r="CO65219" s="3"/>
      <c r="CP65219" s="3"/>
      <c r="CQ65219" s="3"/>
      <c r="CR65219" s="3"/>
      <c r="CS65219" s="3"/>
      <c r="CT65219" s="3"/>
      <c r="CU65219" s="3"/>
      <c r="CV65219" s="3"/>
      <c r="CW65219" s="3"/>
      <c r="CX65219" s="3"/>
      <c r="CY65219" s="3"/>
      <c r="CZ65219" s="3"/>
      <c r="DA65219" s="3"/>
      <c r="DB65219" s="3"/>
      <c r="DC65219" s="3"/>
      <c r="DD65219" s="3"/>
      <c r="DE65219" s="3"/>
      <c r="DF65219" s="3"/>
      <c r="DG65219" s="3"/>
      <c r="DH65219" s="3"/>
      <c r="DI65219" s="3"/>
      <c r="DJ65219" s="3"/>
      <c r="DK65219" s="3"/>
      <c r="DL65219" s="3"/>
      <c r="DM65219" s="3"/>
      <c r="DN65219" s="3"/>
      <c r="DO65219" s="3"/>
      <c r="DP65219" s="3"/>
      <c r="DQ65219" s="3"/>
      <c r="DR65219" s="3"/>
      <c r="DS65219" s="3"/>
      <c r="DT65219" s="3"/>
      <c r="DU65219" s="3"/>
      <c r="DV65219" s="3"/>
      <c r="DW65219" s="3"/>
      <c r="DX65219" s="3"/>
      <c r="DY65219" s="3"/>
      <c r="DZ65219" s="3"/>
      <c r="EA65219" s="3"/>
      <c r="EB65219" s="3"/>
      <c r="EC65219" s="3"/>
      <c r="ED65219" s="3"/>
      <c r="EE65219" s="3"/>
      <c r="EF65219" s="3"/>
      <c r="EG65219" s="3"/>
      <c r="EH65219" s="3"/>
      <c r="EI65219" s="3"/>
      <c r="EJ65219" s="3"/>
      <c r="EK65219" s="3"/>
      <c r="EL65219" s="3"/>
      <c r="EM65219" s="3"/>
      <c r="EN65219" s="3"/>
      <c r="EO65219" s="3"/>
      <c r="EP65219" s="3"/>
      <c r="EQ65219" s="3"/>
      <c r="ER65219" s="3"/>
      <c r="ES65219" s="3"/>
      <c r="ET65219" s="3"/>
      <c r="EU65219" s="3"/>
      <c r="EV65219" s="3"/>
      <c r="EW65219" s="3"/>
      <c r="EX65219" s="3"/>
      <c r="EY65219" s="3"/>
      <c r="EZ65219" s="3"/>
      <c r="FA65219" s="3"/>
      <c r="FB65219" s="3"/>
      <c r="FC65219" s="3"/>
      <c r="FD65219" s="3"/>
      <c r="FE65219" s="3"/>
      <c r="FF65219" s="3"/>
      <c r="FG65219" s="3"/>
      <c r="FH65219" s="3"/>
      <c r="FI65219" s="3"/>
      <c r="FJ65219" s="3"/>
      <c r="FK65219" s="3"/>
      <c r="FL65219" s="3"/>
      <c r="FM65219" s="3"/>
      <c r="FN65219" s="3"/>
      <c r="FO65219" s="3"/>
      <c r="FP65219" s="3"/>
      <c r="FQ65219" s="3"/>
      <c r="FR65219" s="3"/>
      <c r="FS65219" s="3"/>
      <c r="FT65219" s="3"/>
      <c r="FU65219" s="3"/>
      <c r="FV65219" s="3"/>
      <c r="FW65219" s="3"/>
      <c r="FX65219" s="3"/>
      <c r="FY65219" s="3"/>
      <c r="FZ65219" s="3"/>
      <c r="GA65219" s="3"/>
      <c r="GB65219" s="3"/>
      <c r="GC65219" s="3"/>
    </row>
    <row r="65220" spans="1:185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  <c r="K65220" s="3"/>
      <c r="L65220" s="3"/>
      <c r="M65220" s="3"/>
      <c r="N65220" s="3"/>
      <c r="O65220" s="3"/>
      <c r="P65220" s="3"/>
      <c r="Q65220" s="3"/>
      <c r="R65220" s="3"/>
      <c r="S65220" s="3"/>
      <c r="T65220" s="3"/>
      <c r="U65220" s="3"/>
      <c r="V65220" s="3"/>
      <c r="W65220" s="3"/>
      <c r="X65220" s="3"/>
      <c r="Y65220" s="3"/>
      <c r="Z65220" s="3"/>
      <c r="AA65220" s="3"/>
      <c r="AB65220" s="3"/>
      <c r="AC65220" s="3"/>
      <c r="AD65220" s="3"/>
      <c r="AE65220" s="3"/>
      <c r="AF65220" s="3"/>
      <c r="AG65220" s="3"/>
      <c r="AH65220" s="3"/>
      <c r="AI65220" s="3"/>
      <c r="AJ65220" s="3"/>
      <c r="AK65220" s="3"/>
      <c r="AL65220" s="3"/>
      <c r="AM65220" s="3"/>
      <c r="AN65220" s="3"/>
      <c r="AO65220" s="3"/>
      <c r="AP65220" s="3"/>
      <c r="AQ65220" s="3"/>
      <c r="AR65220" s="3"/>
      <c r="AS65220" s="3"/>
      <c r="AT65220" s="3"/>
      <c r="AU65220" s="3"/>
      <c r="AV65220" s="3"/>
      <c r="AW65220" s="3"/>
      <c r="AX65220" s="3"/>
      <c r="AY65220" s="3"/>
      <c r="AZ65220" s="3"/>
      <c r="BA65220" s="3"/>
      <c r="BB65220" s="3"/>
      <c r="BC65220" s="3"/>
      <c r="BD65220" s="3"/>
      <c r="BE65220" s="3"/>
      <c r="BF65220" s="3"/>
      <c r="BG65220" s="3"/>
      <c r="BH65220" s="3"/>
      <c r="BI65220" s="3"/>
      <c r="BJ65220" s="3"/>
      <c r="BK65220" s="3"/>
      <c r="BL65220" s="3"/>
      <c r="BM65220" s="3"/>
      <c r="BN65220" s="3"/>
      <c r="BO65220" s="3"/>
      <c r="BP65220" s="3"/>
      <c r="BQ65220" s="3"/>
      <c r="BR65220" s="3"/>
      <c r="BS65220" s="3"/>
      <c r="BT65220" s="3"/>
      <c r="BU65220" s="3"/>
      <c r="BV65220" s="3"/>
      <c r="BW65220" s="3"/>
      <c r="BX65220" s="3"/>
      <c r="BY65220" s="3"/>
      <c r="BZ65220" s="3"/>
      <c r="CA65220" s="3"/>
      <c r="CB65220" s="3"/>
      <c r="CC65220" s="3"/>
      <c r="CD65220" s="3"/>
      <c r="CE65220" s="3"/>
      <c r="CF65220" s="3"/>
      <c r="CG65220" s="3"/>
      <c r="CH65220" s="3"/>
      <c r="CI65220" s="3"/>
      <c r="CJ65220" s="3"/>
      <c r="CK65220" s="3"/>
      <c r="CL65220" s="3"/>
      <c r="CM65220" s="3"/>
      <c r="CN65220" s="3"/>
      <c r="CO65220" s="3"/>
      <c r="CP65220" s="3"/>
      <c r="CQ65220" s="3"/>
      <c r="CR65220" s="3"/>
      <c r="CS65220" s="3"/>
      <c r="CT65220" s="3"/>
      <c r="CU65220" s="3"/>
      <c r="CV65220" s="3"/>
      <c r="CW65220" s="3"/>
      <c r="CX65220" s="3"/>
      <c r="CY65220" s="3"/>
      <c r="CZ65220" s="3"/>
      <c r="DA65220" s="3"/>
      <c r="DB65220" s="3"/>
      <c r="DC65220" s="3"/>
      <c r="DD65220" s="3"/>
      <c r="DE65220" s="3"/>
      <c r="DF65220" s="3"/>
      <c r="DG65220" s="3"/>
      <c r="DH65220" s="3"/>
      <c r="DI65220" s="3"/>
      <c r="DJ65220" s="3"/>
      <c r="DK65220" s="3"/>
      <c r="DL65220" s="3"/>
      <c r="DM65220" s="3"/>
      <c r="DN65220" s="3"/>
      <c r="DO65220" s="3"/>
      <c r="DP65220" s="3"/>
      <c r="DQ65220" s="3"/>
      <c r="DR65220" s="3"/>
      <c r="DS65220" s="3"/>
      <c r="DT65220" s="3"/>
      <c r="DU65220" s="3"/>
      <c r="DV65220" s="3"/>
      <c r="DW65220" s="3"/>
      <c r="DX65220" s="3"/>
      <c r="DY65220" s="3"/>
      <c r="DZ65220" s="3"/>
      <c r="EA65220" s="3"/>
      <c r="EB65220" s="3"/>
      <c r="EC65220" s="3"/>
      <c r="ED65220" s="3"/>
      <c r="EE65220" s="3"/>
      <c r="EF65220" s="3"/>
      <c r="EG65220" s="3"/>
      <c r="EH65220" s="3"/>
      <c r="EI65220" s="3"/>
      <c r="EJ65220" s="3"/>
      <c r="EK65220" s="3"/>
      <c r="EL65220" s="3"/>
      <c r="EM65220" s="3"/>
      <c r="EN65220" s="3"/>
      <c r="EO65220" s="3"/>
      <c r="EP65220" s="3"/>
      <c r="EQ65220" s="3"/>
      <c r="ER65220" s="3"/>
      <c r="ES65220" s="3"/>
      <c r="ET65220" s="3"/>
      <c r="EU65220" s="3"/>
      <c r="EV65220" s="3"/>
      <c r="EW65220" s="3"/>
      <c r="EX65220" s="3"/>
      <c r="EY65220" s="3"/>
      <c r="EZ65220" s="3"/>
      <c r="FA65220" s="3"/>
      <c r="FB65220" s="3"/>
      <c r="FC65220" s="3"/>
      <c r="FD65220" s="3"/>
      <c r="FE65220" s="3"/>
      <c r="FF65220" s="3"/>
      <c r="FG65220" s="3"/>
      <c r="FH65220" s="3"/>
      <c r="FI65220" s="3"/>
      <c r="FJ65220" s="3"/>
      <c r="FK65220" s="3"/>
      <c r="FL65220" s="3"/>
      <c r="FM65220" s="3"/>
      <c r="FN65220" s="3"/>
      <c r="FO65220" s="3"/>
      <c r="FP65220" s="3"/>
      <c r="FQ65220" s="3"/>
      <c r="FR65220" s="3"/>
      <c r="FS65220" s="3"/>
      <c r="FT65220" s="3"/>
      <c r="FU65220" s="3"/>
      <c r="FV65220" s="3"/>
      <c r="FW65220" s="3"/>
      <c r="FX65220" s="3"/>
      <c r="FY65220" s="3"/>
      <c r="FZ65220" s="3"/>
      <c r="GA65220" s="3"/>
      <c r="GB65220" s="3"/>
      <c r="GC65220" s="3"/>
    </row>
    <row r="65221" spans="1:185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  <c r="K65221" s="3"/>
      <c r="L65221" s="3"/>
      <c r="M65221" s="3"/>
      <c r="N65221" s="3"/>
      <c r="O65221" s="3"/>
      <c r="P65221" s="3"/>
      <c r="Q65221" s="3"/>
      <c r="R65221" s="3"/>
      <c r="S65221" s="3"/>
      <c r="T65221" s="3"/>
      <c r="U65221" s="3"/>
      <c r="V65221" s="3"/>
      <c r="W65221" s="3"/>
      <c r="X65221" s="3"/>
      <c r="Y65221" s="3"/>
      <c r="Z65221" s="3"/>
      <c r="AA65221" s="3"/>
      <c r="AB65221" s="3"/>
      <c r="AC65221" s="3"/>
      <c r="AD65221" s="3"/>
      <c r="AE65221" s="3"/>
      <c r="AF65221" s="3"/>
      <c r="AG65221" s="3"/>
      <c r="AH65221" s="3"/>
      <c r="AI65221" s="3"/>
      <c r="AJ65221" s="3"/>
      <c r="AK65221" s="3"/>
      <c r="AL65221" s="3"/>
      <c r="AM65221" s="3"/>
      <c r="AN65221" s="3"/>
      <c r="AO65221" s="3"/>
      <c r="AP65221" s="3"/>
      <c r="AQ65221" s="3"/>
      <c r="AR65221" s="3"/>
      <c r="AS65221" s="3"/>
      <c r="AT65221" s="3"/>
      <c r="AU65221" s="3"/>
      <c r="AV65221" s="3"/>
      <c r="AW65221" s="3"/>
      <c r="AX65221" s="3"/>
      <c r="AY65221" s="3"/>
      <c r="AZ65221" s="3"/>
      <c r="BA65221" s="3"/>
      <c r="BB65221" s="3"/>
      <c r="BC65221" s="3"/>
      <c r="BD65221" s="3"/>
      <c r="BE65221" s="3"/>
      <c r="BF65221" s="3"/>
      <c r="BG65221" s="3"/>
      <c r="BH65221" s="3"/>
      <c r="BI65221" s="3"/>
      <c r="BJ65221" s="3"/>
      <c r="BK65221" s="3"/>
      <c r="BL65221" s="3"/>
      <c r="BM65221" s="3"/>
      <c r="BN65221" s="3"/>
      <c r="BO65221" s="3"/>
      <c r="BP65221" s="3"/>
      <c r="BQ65221" s="3"/>
      <c r="BR65221" s="3"/>
      <c r="BS65221" s="3"/>
      <c r="BT65221" s="3"/>
      <c r="BU65221" s="3"/>
      <c r="BV65221" s="3"/>
      <c r="BW65221" s="3"/>
      <c r="BX65221" s="3"/>
      <c r="BY65221" s="3"/>
      <c r="BZ65221" s="3"/>
      <c r="CA65221" s="3"/>
      <c r="CB65221" s="3"/>
      <c r="CC65221" s="3"/>
      <c r="CD65221" s="3"/>
      <c r="CE65221" s="3"/>
      <c r="CF65221" s="3"/>
      <c r="CG65221" s="3"/>
      <c r="CH65221" s="3"/>
      <c r="CI65221" s="3"/>
      <c r="CJ65221" s="3"/>
      <c r="CK65221" s="3"/>
      <c r="CL65221" s="3"/>
      <c r="CM65221" s="3"/>
      <c r="CN65221" s="3"/>
      <c r="CO65221" s="3"/>
      <c r="CP65221" s="3"/>
      <c r="CQ65221" s="3"/>
      <c r="CR65221" s="3"/>
      <c r="CS65221" s="3"/>
      <c r="CT65221" s="3"/>
      <c r="CU65221" s="3"/>
      <c r="CV65221" s="3"/>
      <c r="CW65221" s="3"/>
      <c r="CX65221" s="3"/>
      <c r="CY65221" s="3"/>
      <c r="CZ65221" s="3"/>
      <c r="DA65221" s="3"/>
      <c r="DB65221" s="3"/>
      <c r="DC65221" s="3"/>
      <c r="DD65221" s="3"/>
      <c r="DE65221" s="3"/>
      <c r="DF65221" s="3"/>
      <c r="DG65221" s="3"/>
      <c r="DH65221" s="3"/>
      <c r="DI65221" s="3"/>
      <c r="DJ65221" s="3"/>
      <c r="DK65221" s="3"/>
      <c r="DL65221" s="3"/>
      <c r="DM65221" s="3"/>
      <c r="DN65221" s="3"/>
      <c r="DO65221" s="3"/>
      <c r="DP65221" s="3"/>
      <c r="DQ65221" s="3"/>
      <c r="DR65221" s="3"/>
      <c r="DS65221" s="3"/>
      <c r="DT65221" s="3"/>
      <c r="DU65221" s="3"/>
      <c r="DV65221" s="3"/>
      <c r="DW65221" s="3"/>
      <c r="DX65221" s="3"/>
      <c r="DY65221" s="3"/>
      <c r="DZ65221" s="3"/>
      <c r="EA65221" s="3"/>
      <c r="EB65221" s="3"/>
      <c r="EC65221" s="3"/>
      <c r="ED65221" s="3"/>
      <c r="EE65221" s="3"/>
      <c r="EF65221" s="3"/>
      <c r="EG65221" s="3"/>
      <c r="EH65221" s="3"/>
      <c r="EI65221" s="3"/>
      <c r="EJ65221" s="3"/>
      <c r="EK65221" s="3"/>
      <c r="EL65221" s="3"/>
      <c r="EM65221" s="3"/>
      <c r="EN65221" s="3"/>
      <c r="EO65221" s="3"/>
      <c r="EP65221" s="3"/>
      <c r="EQ65221" s="3"/>
      <c r="ER65221" s="3"/>
      <c r="ES65221" s="3"/>
      <c r="ET65221" s="3"/>
      <c r="EU65221" s="3"/>
      <c r="EV65221" s="3"/>
      <c r="EW65221" s="3"/>
      <c r="EX65221" s="3"/>
      <c r="EY65221" s="3"/>
      <c r="EZ65221" s="3"/>
      <c r="FA65221" s="3"/>
      <c r="FB65221" s="3"/>
      <c r="FC65221" s="3"/>
      <c r="FD65221" s="3"/>
      <c r="FE65221" s="3"/>
      <c r="FF65221" s="3"/>
      <c r="FG65221" s="3"/>
      <c r="FH65221" s="3"/>
      <c r="FI65221" s="3"/>
      <c r="FJ65221" s="3"/>
      <c r="FK65221" s="3"/>
      <c r="FL65221" s="3"/>
      <c r="FM65221" s="3"/>
      <c r="FN65221" s="3"/>
      <c r="FO65221" s="3"/>
      <c r="FP65221" s="3"/>
      <c r="FQ65221" s="3"/>
      <c r="FR65221" s="3"/>
      <c r="FS65221" s="3"/>
      <c r="FT65221" s="3"/>
      <c r="FU65221" s="3"/>
      <c r="FV65221" s="3"/>
      <c r="FW65221" s="3"/>
      <c r="FX65221" s="3"/>
      <c r="FY65221" s="3"/>
      <c r="FZ65221" s="3"/>
      <c r="GA65221" s="3"/>
      <c r="GB65221" s="3"/>
      <c r="GC65221" s="3"/>
    </row>
    <row r="65222" spans="1:185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  <c r="K65222" s="3"/>
      <c r="L65222" s="3"/>
      <c r="M65222" s="3"/>
      <c r="N65222" s="3"/>
      <c r="O65222" s="3"/>
      <c r="P65222" s="3"/>
      <c r="Q65222" s="3"/>
      <c r="R65222" s="3"/>
      <c r="S65222" s="3"/>
      <c r="T65222" s="3"/>
      <c r="U65222" s="3"/>
      <c r="V65222" s="3"/>
      <c r="W65222" s="3"/>
      <c r="X65222" s="3"/>
      <c r="Y65222" s="3"/>
      <c r="Z65222" s="3"/>
      <c r="AA65222" s="3"/>
      <c r="AB65222" s="3"/>
      <c r="AC65222" s="3"/>
      <c r="AD65222" s="3"/>
      <c r="AE65222" s="3"/>
      <c r="AF65222" s="3"/>
      <c r="AG65222" s="3"/>
      <c r="AH65222" s="3"/>
      <c r="AI65222" s="3"/>
      <c r="AJ65222" s="3"/>
      <c r="AK65222" s="3"/>
      <c r="AL65222" s="3"/>
      <c r="AM65222" s="3"/>
      <c r="AN65222" s="3"/>
      <c r="AO65222" s="3"/>
      <c r="AP65222" s="3"/>
      <c r="AQ65222" s="3"/>
      <c r="AR65222" s="3"/>
      <c r="AS65222" s="3"/>
      <c r="AT65222" s="3"/>
      <c r="AU65222" s="3"/>
      <c r="AV65222" s="3"/>
      <c r="AW65222" s="3"/>
      <c r="AX65222" s="3"/>
      <c r="AY65222" s="3"/>
      <c r="AZ65222" s="3"/>
      <c r="BA65222" s="3"/>
      <c r="BB65222" s="3"/>
      <c r="BC65222" s="3"/>
      <c r="BD65222" s="3"/>
      <c r="BE65222" s="3"/>
      <c r="BF65222" s="3"/>
      <c r="BG65222" s="3"/>
      <c r="BH65222" s="3"/>
      <c r="BI65222" s="3"/>
      <c r="BJ65222" s="3"/>
      <c r="BK65222" s="3"/>
      <c r="BL65222" s="3"/>
      <c r="BM65222" s="3"/>
      <c r="BN65222" s="3"/>
      <c r="BO65222" s="3"/>
      <c r="BP65222" s="3"/>
      <c r="BQ65222" s="3"/>
      <c r="BR65222" s="3"/>
      <c r="BS65222" s="3"/>
      <c r="BT65222" s="3"/>
      <c r="BU65222" s="3"/>
      <c r="BV65222" s="3"/>
      <c r="BW65222" s="3"/>
      <c r="BX65222" s="3"/>
      <c r="BY65222" s="3"/>
      <c r="BZ65222" s="3"/>
      <c r="CA65222" s="3"/>
      <c r="CB65222" s="3"/>
      <c r="CC65222" s="3"/>
      <c r="CD65222" s="3"/>
      <c r="CE65222" s="3"/>
      <c r="CF65222" s="3"/>
      <c r="CG65222" s="3"/>
      <c r="CH65222" s="3"/>
      <c r="CI65222" s="3"/>
      <c r="CJ65222" s="3"/>
      <c r="CK65222" s="3"/>
      <c r="CL65222" s="3"/>
      <c r="CM65222" s="3"/>
      <c r="CN65222" s="3"/>
      <c r="CO65222" s="3"/>
      <c r="CP65222" s="3"/>
      <c r="CQ65222" s="3"/>
      <c r="CR65222" s="3"/>
      <c r="CS65222" s="3"/>
      <c r="CT65222" s="3"/>
      <c r="CU65222" s="3"/>
      <c r="CV65222" s="3"/>
      <c r="CW65222" s="3"/>
      <c r="CX65222" s="3"/>
      <c r="CY65222" s="3"/>
      <c r="CZ65222" s="3"/>
      <c r="DA65222" s="3"/>
      <c r="DB65222" s="3"/>
      <c r="DC65222" s="3"/>
      <c r="DD65222" s="3"/>
      <c r="DE65222" s="3"/>
      <c r="DF65222" s="3"/>
      <c r="DG65222" s="3"/>
      <c r="DH65222" s="3"/>
      <c r="DI65222" s="3"/>
      <c r="DJ65222" s="3"/>
      <c r="DK65222" s="3"/>
      <c r="DL65222" s="3"/>
      <c r="DM65222" s="3"/>
      <c r="DN65222" s="3"/>
      <c r="DO65222" s="3"/>
      <c r="DP65222" s="3"/>
      <c r="DQ65222" s="3"/>
      <c r="DR65222" s="3"/>
      <c r="DS65222" s="3"/>
      <c r="DT65222" s="3"/>
      <c r="DU65222" s="3"/>
      <c r="DV65222" s="3"/>
      <c r="DW65222" s="3"/>
      <c r="DX65222" s="3"/>
      <c r="DY65222" s="3"/>
      <c r="DZ65222" s="3"/>
      <c r="EA65222" s="3"/>
      <c r="EB65222" s="3"/>
      <c r="EC65222" s="3"/>
      <c r="ED65222" s="3"/>
      <c r="EE65222" s="3"/>
      <c r="EF65222" s="3"/>
      <c r="EG65222" s="3"/>
      <c r="EH65222" s="3"/>
      <c r="EI65222" s="3"/>
      <c r="EJ65222" s="3"/>
      <c r="EK65222" s="3"/>
      <c r="EL65222" s="3"/>
      <c r="EM65222" s="3"/>
      <c r="EN65222" s="3"/>
      <c r="EO65222" s="3"/>
      <c r="EP65222" s="3"/>
      <c r="EQ65222" s="3"/>
      <c r="ER65222" s="3"/>
      <c r="ES65222" s="3"/>
      <c r="ET65222" s="3"/>
      <c r="EU65222" s="3"/>
      <c r="EV65222" s="3"/>
      <c r="EW65222" s="3"/>
      <c r="EX65222" s="3"/>
      <c r="EY65222" s="3"/>
      <c r="EZ65222" s="3"/>
      <c r="FA65222" s="3"/>
      <c r="FB65222" s="3"/>
      <c r="FC65222" s="3"/>
      <c r="FD65222" s="3"/>
      <c r="FE65222" s="3"/>
      <c r="FF65222" s="3"/>
      <c r="FG65222" s="3"/>
      <c r="FH65222" s="3"/>
      <c r="FI65222" s="3"/>
      <c r="FJ65222" s="3"/>
      <c r="FK65222" s="3"/>
      <c r="FL65222" s="3"/>
      <c r="FM65222" s="3"/>
      <c r="FN65222" s="3"/>
      <c r="FO65222" s="3"/>
      <c r="FP65222" s="3"/>
      <c r="FQ65222" s="3"/>
      <c r="FR65222" s="3"/>
      <c r="FS65222" s="3"/>
      <c r="FT65222" s="3"/>
      <c r="FU65222" s="3"/>
      <c r="FV65222" s="3"/>
      <c r="FW65222" s="3"/>
      <c r="FX65222" s="3"/>
      <c r="FY65222" s="3"/>
      <c r="FZ65222" s="3"/>
      <c r="GA65222" s="3"/>
      <c r="GB65222" s="3"/>
      <c r="GC65222" s="3"/>
    </row>
    <row r="65223" spans="1:185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  <c r="K65223" s="3"/>
      <c r="L65223" s="3"/>
      <c r="M65223" s="3"/>
      <c r="N65223" s="3"/>
      <c r="O65223" s="3"/>
      <c r="P65223" s="3"/>
      <c r="Q65223" s="3"/>
      <c r="R65223" s="3"/>
      <c r="S65223" s="3"/>
      <c r="T65223" s="3"/>
      <c r="U65223" s="3"/>
      <c r="V65223" s="3"/>
      <c r="W65223" s="3"/>
      <c r="X65223" s="3"/>
      <c r="Y65223" s="3"/>
      <c r="Z65223" s="3"/>
      <c r="AA65223" s="3"/>
      <c r="AB65223" s="3"/>
      <c r="AC65223" s="3"/>
      <c r="AD65223" s="3"/>
      <c r="AE65223" s="3"/>
      <c r="AF65223" s="3"/>
      <c r="AG65223" s="3"/>
      <c r="AH65223" s="3"/>
      <c r="AI65223" s="3"/>
      <c r="AJ65223" s="3"/>
      <c r="AK65223" s="3"/>
      <c r="AL65223" s="3"/>
      <c r="AM65223" s="3"/>
      <c r="AN65223" s="3"/>
      <c r="AO65223" s="3"/>
      <c r="AP65223" s="3"/>
      <c r="AQ65223" s="3"/>
      <c r="AR65223" s="3"/>
      <c r="AS65223" s="3"/>
      <c r="AT65223" s="3"/>
      <c r="AU65223" s="3"/>
      <c r="AV65223" s="3"/>
      <c r="AW65223" s="3"/>
      <c r="AX65223" s="3"/>
      <c r="AY65223" s="3"/>
      <c r="AZ65223" s="3"/>
      <c r="BA65223" s="3"/>
      <c r="BB65223" s="3"/>
      <c r="BC65223" s="3"/>
      <c r="BD65223" s="3"/>
      <c r="BE65223" s="3"/>
      <c r="BF65223" s="3"/>
      <c r="BG65223" s="3"/>
      <c r="BH65223" s="3"/>
      <c r="BI65223" s="3"/>
      <c r="BJ65223" s="3"/>
      <c r="BK65223" s="3"/>
      <c r="BL65223" s="3"/>
      <c r="BM65223" s="3"/>
      <c r="BN65223" s="3"/>
      <c r="BO65223" s="3"/>
      <c r="BP65223" s="3"/>
      <c r="BQ65223" s="3"/>
      <c r="BR65223" s="3"/>
      <c r="BS65223" s="3"/>
      <c r="BT65223" s="3"/>
      <c r="BU65223" s="3"/>
      <c r="BV65223" s="3"/>
      <c r="BW65223" s="3"/>
      <c r="BX65223" s="3"/>
      <c r="BY65223" s="3"/>
      <c r="BZ65223" s="3"/>
      <c r="CA65223" s="3"/>
      <c r="CB65223" s="3"/>
      <c r="CC65223" s="3"/>
      <c r="CD65223" s="3"/>
      <c r="CE65223" s="3"/>
      <c r="CF65223" s="3"/>
      <c r="CG65223" s="3"/>
      <c r="CH65223" s="3"/>
      <c r="CI65223" s="3"/>
      <c r="CJ65223" s="3"/>
      <c r="CK65223" s="3"/>
      <c r="CL65223" s="3"/>
      <c r="CM65223" s="3"/>
      <c r="CN65223" s="3"/>
      <c r="CO65223" s="3"/>
      <c r="CP65223" s="3"/>
      <c r="CQ65223" s="3"/>
      <c r="CR65223" s="3"/>
      <c r="CS65223" s="3"/>
      <c r="CT65223" s="3"/>
      <c r="CU65223" s="3"/>
      <c r="CV65223" s="3"/>
      <c r="CW65223" s="3"/>
      <c r="CX65223" s="3"/>
      <c r="CY65223" s="3"/>
      <c r="CZ65223" s="3"/>
      <c r="DA65223" s="3"/>
      <c r="DB65223" s="3"/>
      <c r="DC65223" s="3"/>
      <c r="DD65223" s="3"/>
      <c r="DE65223" s="3"/>
      <c r="DF65223" s="3"/>
      <c r="DG65223" s="3"/>
      <c r="DH65223" s="3"/>
      <c r="DI65223" s="3"/>
      <c r="DJ65223" s="3"/>
      <c r="DK65223" s="3"/>
      <c r="DL65223" s="3"/>
      <c r="DM65223" s="3"/>
      <c r="DN65223" s="3"/>
      <c r="DO65223" s="3"/>
      <c r="DP65223" s="3"/>
      <c r="DQ65223" s="3"/>
      <c r="DR65223" s="3"/>
      <c r="DS65223" s="3"/>
      <c r="DT65223" s="3"/>
      <c r="DU65223" s="3"/>
      <c r="DV65223" s="3"/>
      <c r="DW65223" s="3"/>
      <c r="DX65223" s="3"/>
      <c r="DY65223" s="3"/>
      <c r="DZ65223" s="3"/>
      <c r="EA65223" s="3"/>
      <c r="EB65223" s="3"/>
      <c r="EC65223" s="3"/>
      <c r="ED65223" s="3"/>
      <c r="EE65223" s="3"/>
      <c r="EF65223" s="3"/>
      <c r="EG65223" s="3"/>
      <c r="EH65223" s="3"/>
      <c r="EI65223" s="3"/>
      <c r="EJ65223" s="3"/>
      <c r="EK65223" s="3"/>
      <c r="EL65223" s="3"/>
      <c r="EM65223" s="3"/>
      <c r="EN65223" s="3"/>
      <c r="EO65223" s="3"/>
      <c r="EP65223" s="3"/>
      <c r="EQ65223" s="3"/>
      <c r="ER65223" s="3"/>
      <c r="ES65223" s="3"/>
      <c r="ET65223" s="3"/>
      <c r="EU65223" s="3"/>
      <c r="EV65223" s="3"/>
      <c r="EW65223" s="3"/>
      <c r="EX65223" s="3"/>
      <c r="EY65223" s="3"/>
      <c r="EZ65223" s="3"/>
      <c r="FA65223" s="3"/>
      <c r="FB65223" s="3"/>
      <c r="FC65223" s="3"/>
      <c r="FD65223" s="3"/>
      <c r="FE65223" s="3"/>
      <c r="FF65223" s="3"/>
      <c r="FG65223" s="3"/>
      <c r="FH65223" s="3"/>
      <c r="FI65223" s="3"/>
      <c r="FJ65223" s="3"/>
      <c r="FK65223" s="3"/>
      <c r="FL65223" s="3"/>
      <c r="FM65223" s="3"/>
      <c r="FN65223" s="3"/>
      <c r="FO65223" s="3"/>
      <c r="FP65223" s="3"/>
      <c r="FQ65223" s="3"/>
      <c r="FR65223" s="3"/>
      <c r="FS65223" s="3"/>
      <c r="FT65223" s="3"/>
      <c r="FU65223" s="3"/>
      <c r="FV65223" s="3"/>
      <c r="FW65223" s="3"/>
      <c r="FX65223" s="3"/>
      <c r="FY65223" s="3"/>
      <c r="FZ65223" s="3"/>
      <c r="GA65223" s="3"/>
      <c r="GB65223" s="3"/>
      <c r="GC65223" s="3"/>
    </row>
    <row r="65224" spans="1:185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  <c r="K65224" s="3"/>
      <c r="L65224" s="3"/>
      <c r="M65224" s="3"/>
      <c r="N65224" s="3"/>
      <c r="O65224" s="3"/>
      <c r="P65224" s="3"/>
      <c r="Q65224" s="3"/>
      <c r="R65224" s="3"/>
      <c r="S65224" s="3"/>
      <c r="T65224" s="3"/>
      <c r="U65224" s="3"/>
      <c r="V65224" s="3"/>
      <c r="W65224" s="3"/>
      <c r="X65224" s="3"/>
      <c r="Y65224" s="3"/>
      <c r="Z65224" s="3"/>
      <c r="AA65224" s="3"/>
      <c r="AB65224" s="3"/>
      <c r="AC65224" s="3"/>
      <c r="AD65224" s="3"/>
      <c r="AE65224" s="3"/>
      <c r="AF65224" s="3"/>
      <c r="AG65224" s="3"/>
      <c r="AH65224" s="3"/>
      <c r="AI65224" s="3"/>
      <c r="AJ65224" s="3"/>
      <c r="AK65224" s="3"/>
      <c r="AL65224" s="3"/>
      <c r="AM65224" s="3"/>
      <c r="AN65224" s="3"/>
      <c r="AO65224" s="3"/>
      <c r="AP65224" s="3"/>
      <c r="AQ65224" s="3"/>
      <c r="AR65224" s="3"/>
      <c r="AS65224" s="3"/>
      <c r="AT65224" s="3"/>
      <c r="AU65224" s="3"/>
      <c r="AV65224" s="3"/>
      <c r="AW65224" s="3"/>
      <c r="AX65224" s="3"/>
      <c r="AY65224" s="3"/>
      <c r="AZ65224" s="3"/>
      <c r="BA65224" s="3"/>
      <c r="BB65224" s="3"/>
      <c r="BC65224" s="3"/>
      <c r="BD65224" s="3"/>
      <c r="BE65224" s="3"/>
      <c r="BF65224" s="3"/>
      <c r="BG65224" s="3"/>
      <c r="BH65224" s="3"/>
      <c r="BI65224" s="3"/>
      <c r="BJ65224" s="3"/>
      <c r="BK65224" s="3"/>
      <c r="BL65224" s="3"/>
      <c r="BM65224" s="3"/>
      <c r="BN65224" s="3"/>
      <c r="BO65224" s="3"/>
      <c r="BP65224" s="3"/>
      <c r="BQ65224" s="3"/>
      <c r="BR65224" s="3"/>
      <c r="BS65224" s="3"/>
      <c r="BT65224" s="3"/>
      <c r="BU65224" s="3"/>
      <c r="BV65224" s="3"/>
      <c r="BW65224" s="3"/>
      <c r="BX65224" s="3"/>
      <c r="BY65224" s="3"/>
      <c r="BZ65224" s="3"/>
      <c r="CA65224" s="3"/>
      <c r="CB65224" s="3"/>
      <c r="CC65224" s="3"/>
      <c r="CD65224" s="3"/>
      <c r="CE65224" s="3"/>
      <c r="CF65224" s="3"/>
      <c r="CG65224" s="3"/>
      <c r="CH65224" s="3"/>
      <c r="CI65224" s="3"/>
      <c r="CJ65224" s="3"/>
      <c r="CK65224" s="3"/>
      <c r="CL65224" s="3"/>
      <c r="CM65224" s="3"/>
      <c r="CN65224" s="3"/>
      <c r="CO65224" s="3"/>
      <c r="CP65224" s="3"/>
      <c r="CQ65224" s="3"/>
      <c r="CR65224" s="3"/>
      <c r="CS65224" s="3"/>
      <c r="CT65224" s="3"/>
      <c r="CU65224" s="3"/>
      <c r="CV65224" s="3"/>
      <c r="CW65224" s="3"/>
      <c r="CX65224" s="3"/>
      <c r="CY65224" s="3"/>
      <c r="CZ65224" s="3"/>
      <c r="DA65224" s="3"/>
      <c r="DB65224" s="3"/>
      <c r="DC65224" s="3"/>
      <c r="DD65224" s="3"/>
      <c r="DE65224" s="3"/>
      <c r="DF65224" s="3"/>
      <c r="DG65224" s="3"/>
      <c r="DH65224" s="3"/>
      <c r="DI65224" s="3"/>
      <c r="DJ65224" s="3"/>
      <c r="DK65224" s="3"/>
      <c r="DL65224" s="3"/>
      <c r="DM65224" s="3"/>
      <c r="DN65224" s="3"/>
      <c r="DO65224" s="3"/>
      <c r="DP65224" s="3"/>
      <c r="DQ65224" s="3"/>
      <c r="DR65224" s="3"/>
      <c r="DS65224" s="3"/>
      <c r="DT65224" s="3"/>
      <c r="DU65224" s="3"/>
      <c r="DV65224" s="3"/>
      <c r="DW65224" s="3"/>
      <c r="DX65224" s="3"/>
      <c r="DY65224" s="3"/>
      <c r="DZ65224" s="3"/>
      <c r="EA65224" s="3"/>
      <c r="EB65224" s="3"/>
      <c r="EC65224" s="3"/>
      <c r="ED65224" s="3"/>
      <c r="EE65224" s="3"/>
      <c r="EF65224" s="3"/>
      <c r="EG65224" s="3"/>
      <c r="EH65224" s="3"/>
      <c r="EI65224" s="3"/>
      <c r="EJ65224" s="3"/>
      <c r="EK65224" s="3"/>
      <c r="EL65224" s="3"/>
      <c r="EM65224" s="3"/>
      <c r="EN65224" s="3"/>
      <c r="EO65224" s="3"/>
      <c r="EP65224" s="3"/>
      <c r="EQ65224" s="3"/>
      <c r="ER65224" s="3"/>
      <c r="ES65224" s="3"/>
      <c r="ET65224" s="3"/>
      <c r="EU65224" s="3"/>
      <c r="EV65224" s="3"/>
      <c r="EW65224" s="3"/>
      <c r="EX65224" s="3"/>
      <c r="EY65224" s="3"/>
      <c r="EZ65224" s="3"/>
      <c r="FA65224" s="3"/>
      <c r="FB65224" s="3"/>
      <c r="FC65224" s="3"/>
      <c r="FD65224" s="3"/>
      <c r="FE65224" s="3"/>
      <c r="FF65224" s="3"/>
      <c r="FG65224" s="3"/>
      <c r="FH65224" s="3"/>
      <c r="FI65224" s="3"/>
      <c r="FJ65224" s="3"/>
      <c r="FK65224" s="3"/>
      <c r="FL65224" s="3"/>
      <c r="FM65224" s="3"/>
      <c r="FN65224" s="3"/>
      <c r="FO65224" s="3"/>
      <c r="FP65224" s="3"/>
      <c r="FQ65224" s="3"/>
      <c r="FR65224" s="3"/>
      <c r="FS65224" s="3"/>
      <c r="FT65224" s="3"/>
      <c r="FU65224" s="3"/>
      <c r="FV65224" s="3"/>
      <c r="FW65224" s="3"/>
      <c r="FX65224" s="3"/>
      <c r="FY65224" s="3"/>
      <c r="FZ65224" s="3"/>
      <c r="GA65224" s="3"/>
      <c r="GB65224" s="3"/>
      <c r="GC65224" s="3"/>
    </row>
    <row r="65225" spans="1:185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  <c r="K65225" s="3"/>
      <c r="L65225" s="3"/>
      <c r="M65225" s="3"/>
      <c r="N65225" s="3"/>
      <c r="O65225" s="3"/>
      <c r="P65225" s="3"/>
      <c r="Q65225" s="3"/>
      <c r="R65225" s="3"/>
      <c r="S65225" s="3"/>
      <c r="T65225" s="3"/>
      <c r="U65225" s="3"/>
      <c r="V65225" s="3"/>
      <c r="W65225" s="3"/>
      <c r="X65225" s="3"/>
      <c r="Y65225" s="3"/>
      <c r="Z65225" s="3"/>
      <c r="AA65225" s="3"/>
      <c r="AB65225" s="3"/>
      <c r="AC65225" s="3"/>
      <c r="AD65225" s="3"/>
      <c r="AE65225" s="3"/>
      <c r="AF65225" s="3"/>
      <c r="AG65225" s="3"/>
      <c r="AH65225" s="3"/>
      <c r="AI65225" s="3"/>
      <c r="AJ65225" s="3"/>
      <c r="AK65225" s="3"/>
      <c r="AL65225" s="3"/>
      <c r="AM65225" s="3"/>
      <c r="AN65225" s="3"/>
      <c r="AO65225" s="3"/>
      <c r="AP65225" s="3"/>
      <c r="AQ65225" s="3"/>
      <c r="AR65225" s="3"/>
      <c r="AS65225" s="3"/>
      <c r="AT65225" s="3"/>
      <c r="AU65225" s="3"/>
      <c r="AV65225" s="3"/>
      <c r="AW65225" s="3"/>
      <c r="AX65225" s="3"/>
      <c r="AY65225" s="3"/>
      <c r="AZ65225" s="3"/>
      <c r="BA65225" s="3"/>
      <c r="BB65225" s="3"/>
      <c r="BC65225" s="3"/>
      <c r="BD65225" s="3"/>
      <c r="BE65225" s="3"/>
      <c r="BF65225" s="3"/>
      <c r="BG65225" s="3"/>
      <c r="BH65225" s="3"/>
      <c r="BI65225" s="3"/>
      <c r="BJ65225" s="3"/>
      <c r="BK65225" s="3"/>
      <c r="BL65225" s="3"/>
      <c r="BM65225" s="3"/>
      <c r="BN65225" s="3"/>
      <c r="BO65225" s="3"/>
      <c r="BP65225" s="3"/>
      <c r="BQ65225" s="3"/>
      <c r="BR65225" s="3"/>
      <c r="BS65225" s="3"/>
      <c r="BT65225" s="3"/>
      <c r="BU65225" s="3"/>
      <c r="BV65225" s="3"/>
      <c r="BW65225" s="3"/>
      <c r="BX65225" s="3"/>
      <c r="BY65225" s="3"/>
      <c r="BZ65225" s="3"/>
      <c r="CA65225" s="3"/>
      <c r="CB65225" s="3"/>
      <c r="CC65225" s="3"/>
      <c r="CD65225" s="3"/>
      <c r="CE65225" s="3"/>
      <c r="CF65225" s="3"/>
      <c r="CG65225" s="3"/>
      <c r="CH65225" s="3"/>
      <c r="CI65225" s="3"/>
      <c r="CJ65225" s="3"/>
      <c r="CK65225" s="3"/>
      <c r="CL65225" s="3"/>
      <c r="CM65225" s="3"/>
      <c r="CN65225" s="3"/>
      <c r="CO65225" s="3"/>
      <c r="CP65225" s="3"/>
      <c r="CQ65225" s="3"/>
      <c r="CR65225" s="3"/>
      <c r="CS65225" s="3"/>
      <c r="CT65225" s="3"/>
      <c r="CU65225" s="3"/>
      <c r="CV65225" s="3"/>
      <c r="CW65225" s="3"/>
      <c r="CX65225" s="3"/>
      <c r="CY65225" s="3"/>
      <c r="CZ65225" s="3"/>
      <c r="DA65225" s="3"/>
      <c r="DB65225" s="3"/>
      <c r="DC65225" s="3"/>
      <c r="DD65225" s="3"/>
      <c r="DE65225" s="3"/>
      <c r="DF65225" s="3"/>
      <c r="DG65225" s="3"/>
      <c r="DH65225" s="3"/>
      <c r="DI65225" s="3"/>
      <c r="DJ65225" s="3"/>
      <c r="DK65225" s="3"/>
      <c r="DL65225" s="3"/>
      <c r="DM65225" s="3"/>
      <c r="DN65225" s="3"/>
      <c r="DO65225" s="3"/>
      <c r="DP65225" s="3"/>
      <c r="DQ65225" s="3"/>
      <c r="DR65225" s="3"/>
      <c r="DS65225" s="3"/>
      <c r="DT65225" s="3"/>
      <c r="DU65225" s="3"/>
      <c r="DV65225" s="3"/>
      <c r="DW65225" s="3"/>
      <c r="DX65225" s="3"/>
      <c r="DY65225" s="3"/>
      <c r="DZ65225" s="3"/>
      <c r="EA65225" s="3"/>
      <c r="EB65225" s="3"/>
      <c r="EC65225" s="3"/>
      <c r="ED65225" s="3"/>
      <c r="EE65225" s="3"/>
      <c r="EF65225" s="3"/>
      <c r="EG65225" s="3"/>
      <c r="EH65225" s="3"/>
      <c r="EI65225" s="3"/>
      <c r="EJ65225" s="3"/>
      <c r="EK65225" s="3"/>
      <c r="EL65225" s="3"/>
      <c r="EM65225" s="3"/>
      <c r="EN65225" s="3"/>
      <c r="EO65225" s="3"/>
      <c r="EP65225" s="3"/>
      <c r="EQ65225" s="3"/>
      <c r="ER65225" s="3"/>
      <c r="ES65225" s="3"/>
      <c r="ET65225" s="3"/>
      <c r="EU65225" s="3"/>
      <c r="EV65225" s="3"/>
      <c r="EW65225" s="3"/>
      <c r="EX65225" s="3"/>
      <c r="EY65225" s="3"/>
      <c r="EZ65225" s="3"/>
      <c r="FA65225" s="3"/>
      <c r="FB65225" s="3"/>
      <c r="FC65225" s="3"/>
      <c r="FD65225" s="3"/>
      <c r="FE65225" s="3"/>
      <c r="FF65225" s="3"/>
      <c r="FG65225" s="3"/>
      <c r="FH65225" s="3"/>
      <c r="FI65225" s="3"/>
      <c r="FJ65225" s="3"/>
      <c r="FK65225" s="3"/>
      <c r="FL65225" s="3"/>
      <c r="FM65225" s="3"/>
      <c r="FN65225" s="3"/>
      <c r="FO65225" s="3"/>
      <c r="FP65225" s="3"/>
      <c r="FQ65225" s="3"/>
      <c r="FR65225" s="3"/>
      <c r="FS65225" s="3"/>
      <c r="FT65225" s="3"/>
      <c r="FU65225" s="3"/>
      <c r="FV65225" s="3"/>
      <c r="FW65225" s="3"/>
      <c r="FX65225" s="3"/>
      <c r="FY65225" s="3"/>
      <c r="FZ65225" s="3"/>
      <c r="GA65225" s="3"/>
      <c r="GB65225" s="3"/>
      <c r="GC65225" s="3"/>
    </row>
    <row r="65226" spans="1:185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  <c r="K65226" s="3"/>
      <c r="L65226" s="3"/>
      <c r="M65226" s="3"/>
      <c r="N65226" s="3"/>
      <c r="O65226" s="3"/>
      <c r="P65226" s="3"/>
      <c r="Q65226" s="3"/>
      <c r="R65226" s="3"/>
      <c r="S65226" s="3"/>
      <c r="T65226" s="3"/>
      <c r="U65226" s="3"/>
      <c r="V65226" s="3"/>
      <c r="W65226" s="3"/>
      <c r="X65226" s="3"/>
      <c r="Y65226" s="3"/>
      <c r="Z65226" s="3"/>
      <c r="AA65226" s="3"/>
      <c r="AB65226" s="3"/>
      <c r="AC65226" s="3"/>
      <c r="AD65226" s="3"/>
      <c r="AE65226" s="3"/>
      <c r="AF65226" s="3"/>
      <c r="AG65226" s="3"/>
      <c r="AH65226" s="3"/>
      <c r="AI65226" s="3"/>
      <c r="AJ65226" s="3"/>
      <c r="AK65226" s="3"/>
      <c r="AL65226" s="3"/>
      <c r="AM65226" s="3"/>
      <c r="AN65226" s="3"/>
      <c r="AO65226" s="3"/>
      <c r="AP65226" s="3"/>
      <c r="AQ65226" s="3"/>
      <c r="AR65226" s="3"/>
      <c r="AS65226" s="3"/>
      <c r="AT65226" s="3"/>
      <c r="AU65226" s="3"/>
      <c r="AV65226" s="3"/>
      <c r="AW65226" s="3"/>
      <c r="AX65226" s="3"/>
      <c r="AY65226" s="3"/>
      <c r="AZ65226" s="3"/>
      <c r="BA65226" s="3"/>
      <c r="BB65226" s="3"/>
      <c r="BC65226" s="3"/>
      <c r="BD65226" s="3"/>
      <c r="BE65226" s="3"/>
      <c r="BF65226" s="3"/>
      <c r="BG65226" s="3"/>
      <c r="BH65226" s="3"/>
      <c r="BI65226" s="3"/>
      <c r="BJ65226" s="3"/>
      <c r="BK65226" s="3"/>
      <c r="BL65226" s="3"/>
      <c r="BM65226" s="3"/>
      <c r="BN65226" s="3"/>
      <c r="BO65226" s="3"/>
      <c r="BP65226" s="3"/>
      <c r="BQ65226" s="3"/>
      <c r="BR65226" s="3"/>
      <c r="BS65226" s="3"/>
      <c r="BT65226" s="3"/>
      <c r="BU65226" s="3"/>
      <c r="BV65226" s="3"/>
      <c r="BW65226" s="3"/>
      <c r="BX65226" s="3"/>
      <c r="BY65226" s="3"/>
      <c r="BZ65226" s="3"/>
      <c r="CA65226" s="3"/>
      <c r="CB65226" s="3"/>
      <c r="CC65226" s="3"/>
      <c r="CD65226" s="3"/>
      <c r="CE65226" s="3"/>
      <c r="CF65226" s="3"/>
      <c r="CG65226" s="3"/>
      <c r="CH65226" s="3"/>
      <c r="CI65226" s="3"/>
      <c r="CJ65226" s="3"/>
      <c r="CK65226" s="3"/>
      <c r="CL65226" s="3"/>
      <c r="CM65226" s="3"/>
      <c r="CN65226" s="3"/>
      <c r="CO65226" s="3"/>
      <c r="CP65226" s="3"/>
      <c r="CQ65226" s="3"/>
      <c r="CR65226" s="3"/>
      <c r="CS65226" s="3"/>
      <c r="CT65226" s="3"/>
      <c r="CU65226" s="3"/>
      <c r="CV65226" s="3"/>
      <c r="CW65226" s="3"/>
      <c r="CX65226" s="3"/>
      <c r="CY65226" s="3"/>
      <c r="CZ65226" s="3"/>
      <c r="DA65226" s="3"/>
      <c r="DB65226" s="3"/>
      <c r="DC65226" s="3"/>
      <c r="DD65226" s="3"/>
      <c r="DE65226" s="3"/>
      <c r="DF65226" s="3"/>
      <c r="DG65226" s="3"/>
      <c r="DH65226" s="3"/>
      <c r="DI65226" s="3"/>
      <c r="DJ65226" s="3"/>
      <c r="DK65226" s="3"/>
      <c r="DL65226" s="3"/>
      <c r="DM65226" s="3"/>
      <c r="DN65226" s="3"/>
      <c r="DO65226" s="3"/>
      <c r="DP65226" s="3"/>
      <c r="DQ65226" s="3"/>
      <c r="DR65226" s="3"/>
      <c r="DS65226" s="3"/>
      <c r="DT65226" s="3"/>
      <c r="DU65226" s="3"/>
      <c r="DV65226" s="3"/>
      <c r="DW65226" s="3"/>
      <c r="DX65226" s="3"/>
      <c r="DY65226" s="3"/>
      <c r="DZ65226" s="3"/>
      <c r="EA65226" s="3"/>
      <c r="EB65226" s="3"/>
      <c r="EC65226" s="3"/>
      <c r="ED65226" s="3"/>
      <c r="EE65226" s="3"/>
      <c r="EF65226" s="3"/>
      <c r="EG65226" s="3"/>
      <c r="EH65226" s="3"/>
      <c r="EI65226" s="3"/>
      <c r="EJ65226" s="3"/>
      <c r="EK65226" s="3"/>
      <c r="EL65226" s="3"/>
      <c r="EM65226" s="3"/>
      <c r="EN65226" s="3"/>
      <c r="EO65226" s="3"/>
      <c r="EP65226" s="3"/>
      <c r="EQ65226" s="3"/>
      <c r="ER65226" s="3"/>
      <c r="ES65226" s="3"/>
      <c r="ET65226" s="3"/>
      <c r="EU65226" s="3"/>
      <c r="EV65226" s="3"/>
      <c r="EW65226" s="3"/>
      <c r="EX65226" s="3"/>
      <c r="EY65226" s="3"/>
      <c r="EZ65226" s="3"/>
      <c r="FA65226" s="3"/>
      <c r="FB65226" s="3"/>
      <c r="FC65226" s="3"/>
      <c r="FD65226" s="3"/>
      <c r="FE65226" s="3"/>
      <c r="FF65226" s="3"/>
      <c r="FG65226" s="3"/>
      <c r="FH65226" s="3"/>
      <c r="FI65226" s="3"/>
      <c r="FJ65226" s="3"/>
      <c r="FK65226" s="3"/>
      <c r="FL65226" s="3"/>
      <c r="FM65226" s="3"/>
      <c r="FN65226" s="3"/>
      <c r="FO65226" s="3"/>
      <c r="FP65226" s="3"/>
      <c r="FQ65226" s="3"/>
      <c r="FR65226" s="3"/>
      <c r="FS65226" s="3"/>
      <c r="FT65226" s="3"/>
      <c r="FU65226" s="3"/>
      <c r="FV65226" s="3"/>
      <c r="FW65226" s="3"/>
      <c r="FX65226" s="3"/>
      <c r="FY65226" s="3"/>
      <c r="FZ65226" s="3"/>
      <c r="GA65226" s="3"/>
      <c r="GB65226" s="3"/>
      <c r="GC65226" s="3"/>
    </row>
    <row r="65227" spans="1:185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  <c r="K65227" s="3"/>
      <c r="L65227" s="3"/>
      <c r="M65227" s="3"/>
      <c r="N65227" s="3"/>
      <c r="O65227" s="3"/>
      <c r="P65227" s="3"/>
      <c r="Q65227" s="3"/>
      <c r="R65227" s="3"/>
      <c r="S65227" s="3"/>
      <c r="T65227" s="3"/>
      <c r="U65227" s="3"/>
      <c r="V65227" s="3"/>
      <c r="W65227" s="3"/>
      <c r="X65227" s="3"/>
      <c r="Y65227" s="3"/>
      <c r="Z65227" s="3"/>
      <c r="AA65227" s="3"/>
      <c r="AB65227" s="3"/>
      <c r="AC65227" s="3"/>
      <c r="AD65227" s="3"/>
      <c r="AE65227" s="3"/>
      <c r="AF65227" s="3"/>
      <c r="AG65227" s="3"/>
      <c r="AH65227" s="3"/>
      <c r="AI65227" s="3"/>
      <c r="AJ65227" s="3"/>
      <c r="AK65227" s="3"/>
      <c r="AL65227" s="3"/>
      <c r="AM65227" s="3"/>
      <c r="AN65227" s="3"/>
      <c r="AO65227" s="3"/>
      <c r="AP65227" s="3"/>
      <c r="AQ65227" s="3"/>
      <c r="AR65227" s="3"/>
      <c r="AS65227" s="3"/>
      <c r="AT65227" s="3"/>
      <c r="AU65227" s="3"/>
      <c r="AV65227" s="3"/>
      <c r="AW65227" s="3"/>
      <c r="AX65227" s="3"/>
      <c r="AY65227" s="3"/>
      <c r="AZ65227" s="3"/>
      <c r="BA65227" s="3"/>
      <c r="BB65227" s="3"/>
      <c r="BC65227" s="3"/>
      <c r="BD65227" s="3"/>
      <c r="BE65227" s="3"/>
      <c r="BF65227" s="3"/>
      <c r="BG65227" s="3"/>
      <c r="BH65227" s="3"/>
      <c r="BI65227" s="3"/>
      <c r="BJ65227" s="3"/>
      <c r="BK65227" s="3"/>
      <c r="BL65227" s="3"/>
      <c r="BM65227" s="3"/>
      <c r="BN65227" s="3"/>
      <c r="BO65227" s="3"/>
      <c r="BP65227" s="3"/>
      <c r="BQ65227" s="3"/>
      <c r="BR65227" s="3"/>
      <c r="BS65227" s="3"/>
      <c r="BT65227" s="3"/>
      <c r="BU65227" s="3"/>
      <c r="BV65227" s="3"/>
      <c r="BW65227" s="3"/>
      <c r="BX65227" s="3"/>
      <c r="BY65227" s="3"/>
      <c r="BZ65227" s="3"/>
      <c r="CA65227" s="3"/>
      <c r="CB65227" s="3"/>
      <c r="CC65227" s="3"/>
      <c r="CD65227" s="3"/>
      <c r="CE65227" s="3"/>
      <c r="CF65227" s="3"/>
      <c r="CG65227" s="3"/>
      <c r="CH65227" s="3"/>
      <c r="CI65227" s="3"/>
      <c r="CJ65227" s="3"/>
      <c r="CK65227" s="3"/>
      <c r="CL65227" s="3"/>
      <c r="CM65227" s="3"/>
      <c r="CN65227" s="3"/>
      <c r="CO65227" s="3"/>
      <c r="CP65227" s="3"/>
      <c r="CQ65227" s="3"/>
      <c r="CR65227" s="3"/>
      <c r="CS65227" s="3"/>
      <c r="CT65227" s="3"/>
      <c r="CU65227" s="3"/>
      <c r="CV65227" s="3"/>
      <c r="CW65227" s="3"/>
      <c r="CX65227" s="3"/>
      <c r="CY65227" s="3"/>
      <c r="CZ65227" s="3"/>
      <c r="DA65227" s="3"/>
      <c r="DB65227" s="3"/>
      <c r="DC65227" s="3"/>
      <c r="DD65227" s="3"/>
      <c r="DE65227" s="3"/>
      <c r="DF65227" s="3"/>
      <c r="DG65227" s="3"/>
      <c r="DH65227" s="3"/>
      <c r="DI65227" s="3"/>
      <c r="DJ65227" s="3"/>
      <c r="DK65227" s="3"/>
      <c r="DL65227" s="3"/>
      <c r="DM65227" s="3"/>
      <c r="DN65227" s="3"/>
      <c r="DO65227" s="3"/>
      <c r="DP65227" s="3"/>
      <c r="DQ65227" s="3"/>
      <c r="DR65227" s="3"/>
      <c r="DS65227" s="3"/>
      <c r="DT65227" s="3"/>
      <c r="DU65227" s="3"/>
      <c r="DV65227" s="3"/>
      <c r="DW65227" s="3"/>
      <c r="DX65227" s="3"/>
      <c r="DY65227" s="3"/>
      <c r="DZ65227" s="3"/>
      <c r="EA65227" s="3"/>
      <c r="EB65227" s="3"/>
      <c r="EC65227" s="3"/>
      <c r="ED65227" s="3"/>
      <c r="EE65227" s="3"/>
      <c r="EF65227" s="3"/>
      <c r="EG65227" s="3"/>
      <c r="EH65227" s="3"/>
      <c r="EI65227" s="3"/>
      <c r="EJ65227" s="3"/>
      <c r="EK65227" s="3"/>
      <c r="EL65227" s="3"/>
      <c r="EM65227" s="3"/>
      <c r="EN65227" s="3"/>
      <c r="EO65227" s="3"/>
      <c r="EP65227" s="3"/>
      <c r="EQ65227" s="3"/>
      <c r="ER65227" s="3"/>
      <c r="ES65227" s="3"/>
      <c r="ET65227" s="3"/>
      <c r="EU65227" s="3"/>
      <c r="EV65227" s="3"/>
      <c r="EW65227" s="3"/>
      <c r="EX65227" s="3"/>
      <c r="EY65227" s="3"/>
      <c r="EZ65227" s="3"/>
      <c r="FA65227" s="3"/>
      <c r="FB65227" s="3"/>
      <c r="FC65227" s="3"/>
      <c r="FD65227" s="3"/>
      <c r="FE65227" s="3"/>
      <c r="FF65227" s="3"/>
      <c r="FG65227" s="3"/>
      <c r="FH65227" s="3"/>
      <c r="FI65227" s="3"/>
      <c r="FJ65227" s="3"/>
      <c r="FK65227" s="3"/>
      <c r="FL65227" s="3"/>
      <c r="FM65227" s="3"/>
      <c r="FN65227" s="3"/>
      <c r="FO65227" s="3"/>
      <c r="FP65227" s="3"/>
      <c r="FQ65227" s="3"/>
      <c r="FR65227" s="3"/>
      <c r="FS65227" s="3"/>
      <c r="FT65227" s="3"/>
      <c r="FU65227" s="3"/>
      <c r="FV65227" s="3"/>
      <c r="FW65227" s="3"/>
      <c r="FX65227" s="3"/>
      <c r="FY65227" s="3"/>
      <c r="FZ65227" s="3"/>
      <c r="GA65227" s="3"/>
      <c r="GB65227" s="3"/>
      <c r="GC65227" s="3"/>
    </row>
    <row r="65228" spans="1:185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  <c r="K65228" s="3"/>
      <c r="L65228" s="3"/>
      <c r="M65228" s="3"/>
      <c r="N65228" s="3"/>
      <c r="O65228" s="3"/>
      <c r="P65228" s="3"/>
      <c r="Q65228" s="3"/>
      <c r="R65228" s="3"/>
      <c r="S65228" s="3"/>
      <c r="T65228" s="3"/>
      <c r="U65228" s="3"/>
      <c r="V65228" s="3"/>
      <c r="W65228" s="3"/>
      <c r="X65228" s="3"/>
      <c r="Y65228" s="3"/>
      <c r="Z65228" s="3"/>
      <c r="AA65228" s="3"/>
      <c r="AB65228" s="3"/>
      <c r="AC65228" s="3"/>
      <c r="AD65228" s="3"/>
      <c r="AE65228" s="3"/>
      <c r="AF65228" s="3"/>
      <c r="AG65228" s="3"/>
      <c r="AH65228" s="3"/>
      <c r="AI65228" s="3"/>
      <c r="AJ65228" s="3"/>
      <c r="AK65228" s="3"/>
      <c r="AL65228" s="3"/>
      <c r="AM65228" s="3"/>
      <c r="AN65228" s="3"/>
      <c r="AO65228" s="3"/>
      <c r="AP65228" s="3"/>
      <c r="AQ65228" s="3"/>
      <c r="AR65228" s="3"/>
      <c r="AS65228" s="3"/>
      <c r="AT65228" s="3"/>
      <c r="AU65228" s="3"/>
      <c r="AV65228" s="3"/>
      <c r="AW65228" s="3"/>
      <c r="AX65228" s="3"/>
      <c r="AY65228" s="3"/>
      <c r="AZ65228" s="3"/>
      <c r="BA65228" s="3"/>
      <c r="BB65228" s="3"/>
      <c r="BC65228" s="3"/>
      <c r="BD65228" s="3"/>
      <c r="BE65228" s="3"/>
      <c r="BF65228" s="3"/>
      <c r="BG65228" s="3"/>
      <c r="BH65228" s="3"/>
      <c r="BI65228" s="3"/>
      <c r="BJ65228" s="3"/>
      <c r="BK65228" s="3"/>
      <c r="BL65228" s="3"/>
      <c r="BM65228" s="3"/>
      <c r="BN65228" s="3"/>
      <c r="BO65228" s="3"/>
      <c r="BP65228" s="3"/>
      <c r="BQ65228" s="3"/>
      <c r="BR65228" s="3"/>
      <c r="BS65228" s="3"/>
      <c r="BT65228" s="3"/>
      <c r="BU65228" s="3"/>
      <c r="BV65228" s="3"/>
      <c r="BW65228" s="3"/>
      <c r="BX65228" s="3"/>
      <c r="BY65228" s="3"/>
      <c r="BZ65228" s="3"/>
      <c r="CA65228" s="3"/>
      <c r="CB65228" s="3"/>
      <c r="CC65228" s="3"/>
      <c r="CD65228" s="3"/>
      <c r="CE65228" s="3"/>
      <c r="CF65228" s="3"/>
      <c r="CG65228" s="3"/>
      <c r="CH65228" s="3"/>
      <c r="CI65228" s="3"/>
      <c r="CJ65228" s="3"/>
      <c r="CK65228" s="3"/>
      <c r="CL65228" s="3"/>
      <c r="CM65228" s="3"/>
      <c r="CN65228" s="3"/>
      <c r="CO65228" s="3"/>
      <c r="CP65228" s="3"/>
      <c r="CQ65228" s="3"/>
      <c r="CR65228" s="3"/>
      <c r="CS65228" s="3"/>
      <c r="CT65228" s="3"/>
      <c r="CU65228" s="3"/>
      <c r="CV65228" s="3"/>
      <c r="CW65228" s="3"/>
      <c r="CX65228" s="3"/>
      <c r="CY65228" s="3"/>
      <c r="CZ65228" s="3"/>
      <c r="DA65228" s="3"/>
      <c r="DB65228" s="3"/>
      <c r="DC65228" s="3"/>
      <c r="DD65228" s="3"/>
      <c r="DE65228" s="3"/>
      <c r="DF65228" s="3"/>
      <c r="DG65228" s="3"/>
      <c r="DH65228" s="3"/>
      <c r="DI65228" s="3"/>
      <c r="DJ65228" s="3"/>
      <c r="DK65228" s="3"/>
      <c r="DL65228" s="3"/>
      <c r="DM65228" s="3"/>
      <c r="DN65228" s="3"/>
      <c r="DO65228" s="3"/>
      <c r="DP65228" s="3"/>
      <c r="DQ65228" s="3"/>
      <c r="DR65228" s="3"/>
      <c r="DS65228" s="3"/>
      <c r="DT65228" s="3"/>
      <c r="DU65228" s="3"/>
      <c r="DV65228" s="3"/>
      <c r="DW65228" s="3"/>
      <c r="DX65228" s="3"/>
      <c r="DY65228" s="3"/>
      <c r="DZ65228" s="3"/>
      <c r="EA65228" s="3"/>
      <c r="EB65228" s="3"/>
      <c r="EC65228" s="3"/>
      <c r="ED65228" s="3"/>
      <c r="EE65228" s="3"/>
      <c r="EF65228" s="3"/>
      <c r="EG65228" s="3"/>
      <c r="EH65228" s="3"/>
      <c r="EI65228" s="3"/>
      <c r="EJ65228" s="3"/>
      <c r="EK65228" s="3"/>
      <c r="EL65228" s="3"/>
      <c r="EM65228" s="3"/>
      <c r="EN65228" s="3"/>
      <c r="EO65228" s="3"/>
      <c r="EP65228" s="3"/>
      <c r="EQ65228" s="3"/>
      <c r="ER65228" s="3"/>
      <c r="ES65228" s="3"/>
      <c r="ET65228" s="3"/>
      <c r="EU65228" s="3"/>
      <c r="EV65228" s="3"/>
      <c r="EW65228" s="3"/>
      <c r="EX65228" s="3"/>
      <c r="EY65228" s="3"/>
      <c r="EZ65228" s="3"/>
      <c r="FA65228" s="3"/>
      <c r="FB65228" s="3"/>
      <c r="FC65228" s="3"/>
      <c r="FD65228" s="3"/>
      <c r="FE65228" s="3"/>
      <c r="FF65228" s="3"/>
      <c r="FG65228" s="3"/>
      <c r="FH65228" s="3"/>
      <c r="FI65228" s="3"/>
      <c r="FJ65228" s="3"/>
      <c r="FK65228" s="3"/>
      <c r="FL65228" s="3"/>
      <c r="FM65228" s="3"/>
      <c r="FN65228" s="3"/>
      <c r="FO65228" s="3"/>
      <c r="FP65228" s="3"/>
      <c r="FQ65228" s="3"/>
      <c r="FR65228" s="3"/>
      <c r="FS65228" s="3"/>
      <c r="FT65228" s="3"/>
      <c r="FU65228" s="3"/>
      <c r="FV65228" s="3"/>
      <c r="FW65228" s="3"/>
      <c r="FX65228" s="3"/>
      <c r="FY65228" s="3"/>
      <c r="FZ65228" s="3"/>
      <c r="GA65228" s="3"/>
      <c r="GB65228" s="3"/>
      <c r="GC65228" s="3"/>
    </row>
    <row r="65229" spans="1:185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  <c r="K65229" s="3"/>
      <c r="L65229" s="3"/>
      <c r="M65229" s="3"/>
      <c r="N65229" s="3"/>
      <c r="O65229" s="3"/>
      <c r="P65229" s="3"/>
      <c r="Q65229" s="3"/>
      <c r="R65229" s="3"/>
      <c r="S65229" s="3"/>
      <c r="T65229" s="3"/>
      <c r="U65229" s="3"/>
      <c r="V65229" s="3"/>
      <c r="W65229" s="3"/>
      <c r="X65229" s="3"/>
      <c r="Y65229" s="3"/>
      <c r="Z65229" s="3"/>
      <c r="AA65229" s="3"/>
      <c r="AB65229" s="3"/>
      <c r="AC65229" s="3"/>
      <c r="AD65229" s="3"/>
      <c r="AE65229" s="3"/>
      <c r="AF65229" s="3"/>
      <c r="AG65229" s="3"/>
      <c r="AH65229" s="3"/>
      <c r="AI65229" s="3"/>
      <c r="AJ65229" s="3"/>
      <c r="AK65229" s="3"/>
      <c r="AL65229" s="3"/>
      <c r="AM65229" s="3"/>
      <c r="AN65229" s="3"/>
      <c r="AO65229" s="3"/>
      <c r="AP65229" s="3"/>
      <c r="AQ65229" s="3"/>
      <c r="AR65229" s="3"/>
      <c r="AS65229" s="3"/>
      <c r="AT65229" s="3"/>
      <c r="AU65229" s="3"/>
      <c r="AV65229" s="3"/>
      <c r="AW65229" s="3"/>
      <c r="AX65229" s="3"/>
      <c r="AY65229" s="3"/>
      <c r="AZ65229" s="3"/>
      <c r="BA65229" s="3"/>
      <c r="BB65229" s="3"/>
      <c r="BC65229" s="3"/>
      <c r="BD65229" s="3"/>
      <c r="BE65229" s="3"/>
      <c r="BF65229" s="3"/>
      <c r="BG65229" s="3"/>
      <c r="BH65229" s="3"/>
      <c r="BI65229" s="3"/>
      <c r="BJ65229" s="3"/>
      <c r="BK65229" s="3"/>
      <c r="BL65229" s="3"/>
      <c r="BM65229" s="3"/>
      <c r="BN65229" s="3"/>
      <c r="BO65229" s="3"/>
      <c r="BP65229" s="3"/>
      <c r="BQ65229" s="3"/>
      <c r="BR65229" s="3"/>
      <c r="BS65229" s="3"/>
      <c r="BT65229" s="3"/>
      <c r="BU65229" s="3"/>
      <c r="BV65229" s="3"/>
      <c r="BW65229" s="3"/>
      <c r="BX65229" s="3"/>
      <c r="BY65229" s="3"/>
      <c r="BZ65229" s="3"/>
      <c r="CA65229" s="3"/>
      <c r="CB65229" s="3"/>
      <c r="CC65229" s="3"/>
      <c r="CD65229" s="3"/>
      <c r="CE65229" s="3"/>
      <c r="CF65229" s="3"/>
      <c r="CG65229" s="3"/>
      <c r="CH65229" s="3"/>
      <c r="CI65229" s="3"/>
      <c r="CJ65229" s="3"/>
      <c r="CK65229" s="3"/>
      <c r="CL65229" s="3"/>
      <c r="CM65229" s="3"/>
      <c r="CN65229" s="3"/>
      <c r="CO65229" s="3"/>
      <c r="CP65229" s="3"/>
      <c r="CQ65229" s="3"/>
      <c r="CR65229" s="3"/>
      <c r="CS65229" s="3"/>
      <c r="CT65229" s="3"/>
      <c r="CU65229" s="3"/>
      <c r="CV65229" s="3"/>
      <c r="CW65229" s="3"/>
      <c r="CX65229" s="3"/>
      <c r="CY65229" s="3"/>
      <c r="CZ65229" s="3"/>
      <c r="DA65229" s="3"/>
      <c r="DB65229" s="3"/>
      <c r="DC65229" s="3"/>
      <c r="DD65229" s="3"/>
      <c r="DE65229" s="3"/>
      <c r="DF65229" s="3"/>
      <c r="DG65229" s="3"/>
      <c r="DH65229" s="3"/>
      <c r="DI65229" s="3"/>
      <c r="DJ65229" s="3"/>
      <c r="DK65229" s="3"/>
      <c r="DL65229" s="3"/>
      <c r="DM65229" s="3"/>
      <c r="DN65229" s="3"/>
      <c r="DO65229" s="3"/>
      <c r="DP65229" s="3"/>
      <c r="DQ65229" s="3"/>
      <c r="DR65229" s="3"/>
      <c r="DS65229" s="3"/>
      <c r="DT65229" s="3"/>
      <c r="DU65229" s="3"/>
      <c r="DV65229" s="3"/>
      <c r="DW65229" s="3"/>
      <c r="DX65229" s="3"/>
      <c r="DY65229" s="3"/>
      <c r="DZ65229" s="3"/>
      <c r="EA65229" s="3"/>
      <c r="EB65229" s="3"/>
      <c r="EC65229" s="3"/>
      <c r="ED65229" s="3"/>
      <c r="EE65229" s="3"/>
      <c r="EF65229" s="3"/>
      <c r="EG65229" s="3"/>
      <c r="EH65229" s="3"/>
      <c r="EI65229" s="3"/>
      <c r="EJ65229" s="3"/>
      <c r="EK65229" s="3"/>
      <c r="EL65229" s="3"/>
      <c r="EM65229" s="3"/>
      <c r="EN65229" s="3"/>
      <c r="EO65229" s="3"/>
      <c r="EP65229" s="3"/>
      <c r="EQ65229" s="3"/>
      <c r="ER65229" s="3"/>
      <c r="ES65229" s="3"/>
      <c r="ET65229" s="3"/>
      <c r="EU65229" s="3"/>
      <c r="EV65229" s="3"/>
      <c r="EW65229" s="3"/>
      <c r="EX65229" s="3"/>
      <c r="EY65229" s="3"/>
      <c r="EZ65229" s="3"/>
      <c r="FA65229" s="3"/>
      <c r="FB65229" s="3"/>
      <c r="FC65229" s="3"/>
      <c r="FD65229" s="3"/>
      <c r="FE65229" s="3"/>
      <c r="FF65229" s="3"/>
      <c r="FG65229" s="3"/>
      <c r="FH65229" s="3"/>
      <c r="FI65229" s="3"/>
      <c r="FJ65229" s="3"/>
      <c r="FK65229" s="3"/>
      <c r="FL65229" s="3"/>
      <c r="FM65229" s="3"/>
      <c r="FN65229" s="3"/>
      <c r="FO65229" s="3"/>
      <c r="FP65229" s="3"/>
      <c r="FQ65229" s="3"/>
      <c r="FR65229" s="3"/>
      <c r="FS65229" s="3"/>
      <c r="FT65229" s="3"/>
      <c r="FU65229" s="3"/>
      <c r="FV65229" s="3"/>
      <c r="FW65229" s="3"/>
      <c r="FX65229" s="3"/>
      <c r="FY65229" s="3"/>
      <c r="FZ65229" s="3"/>
      <c r="GA65229" s="3"/>
      <c r="GB65229" s="3"/>
      <c r="GC65229" s="3"/>
    </row>
    <row r="65230" spans="1:185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  <c r="K65230" s="3"/>
      <c r="L65230" s="3"/>
      <c r="M65230" s="3"/>
      <c r="N65230" s="3"/>
      <c r="O65230" s="3"/>
      <c r="P65230" s="3"/>
      <c r="Q65230" s="3"/>
      <c r="R65230" s="3"/>
      <c r="S65230" s="3"/>
      <c r="T65230" s="3"/>
      <c r="U65230" s="3"/>
      <c r="V65230" s="3"/>
      <c r="W65230" s="3"/>
      <c r="X65230" s="3"/>
      <c r="Y65230" s="3"/>
      <c r="Z65230" s="3"/>
      <c r="AA65230" s="3"/>
      <c r="AB65230" s="3"/>
      <c r="AC65230" s="3"/>
      <c r="AD65230" s="3"/>
      <c r="AE65230" s="3"/>
      <c r="AF65230" s="3"/>
      <c r="AG65230" s="3"/>
      <c r="AH65230" s="3"/>
      <c r="AI65230" s="3"/>
      <c r="AJ65230" s="3"/>
      <c r="AK65230" s="3"/>
      <c r="AL65230" s="3"/>
      <c r="AM65230" s="3"/>
      <c r="AN65230" s="3"/>
      <c r="AO65230" s="3"/>
      <c r="AP65230" s="3"/>
      <c r="AQ65230" s="3"/>
      <c r="AR65230" s="3"/>
      <c r="AS65230" s="3"/>
      <c r="AT65230" s="3"/>
      <c r="AU65230" s="3"/>
      <c r="AV65230" s="3"/>
      <c r="AW65230" s="3"/>
      <c r="AX65230" s="3"/>
      <c r="AY65230" s="3"/>
      <c r="AZ65230" s="3"/>
      <c r="BA65230" s="3"/>
      <c r="BB65230" s="3"/>
      <c r="BC65230" s="3"/>
      <c r="BD65230" s="3"/>
      <c r="BE65230" s="3"/>
      <c r="BF65230" s="3"/>
      <c r="BG65230" s="3"/>
      <c r="BH65230" s="3"/>
      <c r="BI65230" s="3"/>
      <c r="BJ65230" s="3"/>
      <c r="BK65230" s="3"/>
      <c r="BL65230" s="3"/>
      <c r="BM65230" s="3"/>
      <c r="BN65230" s="3"/>
      <c r="BO65230" s="3"/>
      <c r="BP65230" s="3"/>
      <c r="BQ65230" s="3"/>
      <c r="BR65230" s="3"/>
      <c r="BS65230" s="3"/>
      <c r="BT65230" s="3"/>
      <c r="BU65230" s="3"/>
      <c r="BV65230" s="3"/>
      <c r="BW65230" s="3"/>
      <c r="BX65230" s="3"/>
      <c r="BY65230" s="3"/>
      <c r="BZ65230" s="3"/>
      <c r="CA65230" s="3"/>
      <c r="CB65230" s="3"/>
      <c r="CC65230" s="3"/>
      <c r="CD65230" s="3"/>
      <c r="CE65230" s="3"/>
      <c r="CF65230" s="3"/>
      <c r="CG65230" s="3"/>
      <c r="CH65230" s="3"/>
      <c r="CI65230" s="3"/>
      <c r="CJ65230" s="3"/>
      <c r="CK65230" s="3"/>
      <c r="CL65230" s="3"/>
      <c r="CM65230" s="3"/>
      <c r="CN65230" s="3"/>
      <c r="CO65230" s="3"/>
      <c r="CP65230" s="3"/>
      <c r="CQ65230" s="3"/>
      <c r="CR65230" s="3"/>
      <c r="CS65230" s="3"/>
      <c r="CT65230" s="3"/>
      <c r="CU65230" s="3"/>
      <c r="CV65230" s="3"/>
      <c r="CW65230" s="3"/>
      <c r="CX65230" s="3"/>
      <c r="CY65230" s="3"/>
      <c r="CZ65230" s="3"/>
      <c r="DA65230" s="3"/>
      <c r="DB65230" s="3"/>
      <c r="DC65230" s="3"/>
      <c r="DD65230" s="3"/>
      <c r="DE65230" s="3"/>
      <c r="DF65230" s="3"/>
      <c r="DG65230" s="3"/>
      <c r="DH65230" s="3"/>
      <c r="DI65230" s="3"/>
      <c r="DJ65230" s="3"/>
      <c r="DK65230" s="3"/>
      <c r="DL65230" s="3"/>
      <c r="DM65230" s="3"/>
      <c r="DN65230" s="3"/>
      <c r="DO65230" s="3"/>
      <c r="DP65230" s="3"/>
      <c r="DQ65230" s="3"/>
      <c r="DR65230" s="3"/>
      <c r="DS65230" s="3"/>
      <c r="DT65230" s="3"/>
      <c r="DU65230" s="3"/>
      <c r="DV65230" s="3"/>
      <c r="DW65230" s="3"/>
      <c r="DX65230" s="3"/>
      <c r="DY65230" s="3"/>
      <c r="DZ65230" s="3"/>
      <c r="EA65230" s="3"/>
      <c r="EB65230" s="3"/>
      <c r="EC65230" s="3"/>
      <c r="ED65230" s="3"/>
      <c r="EE65230" s="3"/>
      <c r="EF65230" s="3"/>
      <c r="EG65230" s="3"/>
      <c r="EH65230" s="3"/>
      <c r="EI65230" s="3"/>
      <c r="EJ65230" s="3"/>
      <c r="EK65230" s="3"/>
      <c r="EL65230" s="3"/>
      <c r="EM65230" s="3"/>
      <c r="EN65230" s="3"/>
      <c r="EO65230" s="3"/>
      <c r="EP65230" s="3"/>
      <c r="EQ65230" s="3"/>
      <c r="ER65230" s="3"/>
      <c r="ES65230" s="3"/>
      <c r="ET65230" s="3"/>
      <c r="EU65230" s="3"/>
      <c r="EV65230" s="3"/>
      <c r="EW65230" s="3"/>
      <c r="EX65230" s="3"/>
      <c r="EY65230" s="3"/>
      <c r="EZ65230" s="3"/>
      <c r="FA65230" s="3"/>
      <c r="FB65230" s="3"/>
      <c r="FC65230" s="3"/>
      <c r="FD65230" s="3"/>
      <c r="FE65230" s="3"/>
      <c r="FF65230" s="3"/>
      <c r="FG65230" s="3"/>
      <c r="FH65230" s="3"/>
      <c r="FI65230" s="3"/>
      <c r="FJ65230" s="3"/>
      <c r="FK65230" s="3"/>
      <c r="FL65230" s="3"/>
      <c r="FM65230" s="3"/>
      <c r="FN65230" s="3"/>
      <c r="FO65230" s="3"/>
      <c r="FP65230" s="3"/>
      <c r="FQ65230" s="3"/>
      <c r="FR65230" s="3"/>
      <c r="FS65230" s="3"/>
      <c r="FT65230" s="3"/>
      <c r="FU65230" s="3"/>
      <c r="FV65230" s="3"/>
      <c r="FW65230" s="3"/>
      <c r="FX65230" s="3"/>
      <c r="FY65230" s="3"/>
      <c r="FZ65230" s="3"/>
      <c r="GA65230" s="3"/>
      <c r="GB65230" s="3"/>
      <c r="GC65230" s="3"/>
    </row>
    <row r="65231" spans="1:185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  <c r="K65231" s="3"/>
      <c r="L65231" s="3"/>
      <c r="M65231" s="3"/>
      <c r="N65231" s="3"/>
      <c r="O65231" s="3"/>
      <c r="P65231" s="3"/>
      <c r="Q65231" s="3"/>
      <c r="R65231" s="3"/>
      <c r="S65231" s="3"/>
      <c r="T65231" s="3"/>
      <c r="U65231" s="3"/>
      <c r="V65231" s="3"/>
      <c r="W65231" s="3"/>
      <c r="X65231" s="3"/>
      <c r="Y65231" s="3"/>
      <c r="Z65231" s="3"/>
      <c r="AA65231" s="3"/>
      <c r="AB65231" s="3"/>
      <c r="AC65231" s="3"/>
      <c r="AD65231" s="3"/>
      <c r="AE65231" s="3"/>
      <c r="AF65231" s="3"/>
      <c r="AG65231" s="3"/>
      <c r="AH65231" s="3"/>
      <c r="AI65231" s="3"/>
      <c r="AJ65231" s="3"/>
      <c r="AK65231" s="3"/>
      <c r="AL65231" s="3"/>
      <c r="AM65231" s="3"/>
      <c r="AN65231" s="3"/>
      <c r="AO65231" s="3"/>
      <c r="AP65231" s="3"/>
      <c r="AQ65231" s="3"/>
      <c r="AR65231" s="3"/>
      <c r="AS65231" s="3"/>
      <c r="AT65231" s="3"/>
      <c r="AU65231" s="3"/>
      <c r="AV65231" s="3"/>
      <c r="AW65231" s="3"/>
      <c r="AX65231" s="3"/>
      <c r="AY65231" s="3"/>
      <c r="AZ65231" s="3"/>
      <c r="BA65231" s="3"/>
      <c r="BB65231" s="3"/>
      <c r="BC65231" s="3"/>
      <c r="BD65231" s="3"/>
      <c r="BE65231" s="3"/>
      <c r="BF65231" s="3"/>
      <c r="BG65231" s="3"/>
      <c r="BH65231" s="3"/>
      <c r="BI65231" s="3"/>
      <c r="BJ65231" s="3"/>
      <c r="BK65231" s="3"/>
      <c r="BL65231" s="3"/>
      <c r="BM65231" s="3"/>
      <c r="BN65231" s="3"/>
      <c r="BO65231" s="3"/>
      <c r="BP65231" s="3"/>
      <c r="BQ65231" s="3"/>
      <c r="BR65231" s="3"/>
      <c r="BS65231" s="3"/>
      <c r="BT65231" s="3"/>
      <c r="BU65231" s="3"/>
      <c r="BV65231" s="3"/>
      <c r="BW65231" s="3"/>
      <c r="BX65231" s="3"/>
      <c r="BY65231" s="3"/>
      <c r="BZ65231" s="3"/>
      <c r="CA65231" s="3"/>
      <c r="CB65231" s="3"/>
      <c r="CC65231" s="3"/>
      <c r="CD65231" s="3"/>
      <c r="CE65231" s="3"/>
      <c r="CF65231" s="3"/>
      <c r="CG65231" s="3"/>
      <c r="CH65231" s="3"/>
      <c r="CI65231" s="3"/>
      <c r="CJ65231" s="3"/>
      <c r="CK65231" s="3"/>
      <c r="CL65231" s="3"/>
      <c r="CM65231" s="3"/>
      <c r="CN65231" s="3"/>
      <c r="CO65231" s="3"/>
      <c r="CP65231" s="3"/>
      <c r="CQ65231" s="3"/>
      <c r="CR65231" s="3"/>
      <c r="CS65231" s="3"/>
      <c r="CT65231" s="3"/>
      <c r="CU65231" s="3"/>
      <c r="CV65231" s="3"/>
      <c r="CW65231" s="3"/>
      <c r="CX65231" s="3"/>
      <c r="CY65231" s="3"/>
      <c r="CZ65231" s="3"/>
      <c r="DA65231" s="3"/>
      <c r="DB65231" s="3"/>
      <c r="DC65231" s="3"/>
      <c r="DD65231" s="3"/>
      <c r="DE65231" s="3"/>
      <c r="DF65231" s="3"/>
      <c r="DG65231" s="3"/>
      <c r="DH65231" s="3"/>
      <c r="DI65231" s="3"/>
      <c r="DJ65231" s="3"/>
      <c r="DK65231" s="3"/>
      <c r="DL65231" s="3"/>
      <c r="DM65231" s="3"/>
      <c r="DN65231" s="3"/>
      <c r="DO65231" s="3"/>
      <c r="DP65231" s="3"/>
      <c r="DQ65231" s="3"/>
      <c r="DR65231" s="3"/>
      <c r="DS65231" s="3"/>
      <c r="DT65231" s="3"/>
      <c r="DU65231" s="3"/>
      <c r="DV65231" s="3"/>
      <c r="DW65231" s="3"/>
      <c r="DX65231" s="3"/>
      <c r="DY65231" s="3"/>
      <c r="DZ65231" s="3"/>
      <c r="EA65231" s="3"/>
      <c r="EB65231" s="3"/>
      <c r="EC65231" s="3"/>
      <c r="ED65231" s="3"/>
      <c r="EE65231" s="3"/>
      <c r="EF65231" s="3"/>
      <c r="EG65231" s="3"/>
      <c r="EH65231" s="3"/>
      <c r="EI65231" s="3"/>
      <c r="EJ65231" s="3"/>
      <c r="EK65231" s="3"/>
      <c r="EL65231" s="3"/>
      <c r="EM65231" s="3"/>
      <c r="EN65231" s="3"/>
      <c r="EO65231" s="3"/>
      <c r="EP65231" s="3"/>
      <c r="EQ65231" s="3"/>
      <c r="ER65231" s="3"/>
      <c r="ES65231" s="3"/>
      <c r="ET65231" s="3"/>
      <c r="EU65231" s="3"/>
      <c r="EV65231" s="3"/>
      <c r="EW65231" s="3"/>
      <c r="EX65231" s="3"/>
      <c r="EY65231" s="3"/>
      <c r="EZ65231" s="3"/>
      <c r="FA65231" s="3"/>
      <c r="FB65231" s="3"/>
      <c r="FC65231" s="3"/>
      <c r="FD65231" s="3"/>
      <c r="FE65231" s="3"/>
      <c r="FF65231" s="3"/>
      <c r="FG65231" s="3"/>
      <c r="FH65231" s="3"/>
      <c r="FI65231" s="3"/>
      <c r="FJ65231" s="3"/>
      <c r="FK65231" s="3"/>
      <c r="FL65231" s="3"/>
      <c r="FM65231" s="3"/>
      <c r="FN65231" s="3"/>
      <c r="FO65231" s="3"/>
      <c r="FP65231" s="3"/>
      <c r="FQ65231" s="3"/>
      <c r="FR65231" s="3"/>
      <c r="FS65231" s="3"/>
      <c r="FT65231" s="3"/>
      <c r="FU65231" s="3"/>
      <c r="FV65231" s="3"/>
      <c r="FW65231" s="3"/>
      <c r="FX65231" s="3"/>
      <c r="FY65231" s="3"/>
      <c r="FZ65231" s="3"/>
      <c r="GA65231" s="3"/>
      <c r="GB65231" s="3"/>
      <c r="GC65231" s="3"/>
    </row>
    <row r="65232" spans="1:185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  <c r="K65232" s="3"/>
      <c r="L65232" s="3"/>
      <c r="M65232" s="3"/>
      <c r="N65232" s="3"/>
      <c r="O65232" s="3"/>
      <c r="P65232" s="3"/>
      <c r="Q65232" s="3"/>
      <c r="R65232" s="3"/>
      <c r="S65232" s="3"/>
      <c r="T65232" s="3"/>
      <c r="U65232" s="3"/>
      <c r="V65232" s="3"/>
      <c r="W65232" s="3"/>
      <c r="X65232" s="3"/>
      <c r="Y65232" s="3"/>
      <c r="Z65232" s="3"/>
      <c r="AA65232" s="3"/>
      <c r="AB65232" s="3"/>
      <c r="AC65232" s="3"/>
      <c r="AD65232" s="3"/>
      <c r="AE65232" s="3"/>
      <c r="AF65232" s="3"/>
      <c r="AG65232" s="3"/>
      <c r="AH65232" s="3"/>
      <c r="AI65232" s="3"/>
      <c r="AJ65232" s="3"/>
      <c r="AK65232" s="3"/>
      <c r="AL65232" s="3"/>
      <c r="AM65232" s="3"/>
      <c r="AN65232" s="3"/>
      <c r="AO65232" s="3"/>
      <c r="AP65232" s="3"/>
      <c r="AQ65232" s="3"/>
      <c r="AR65232" s="3"/>
      <c r="AS65232" s="3"/>
      <c r="AT65232" s="3"/>
      <c r="AU65232" s="3"/>
      <c r="AV65232" s="3"/>
      <c r="AW65232" s="3"/>
      <c r="AX65232" s="3"/>
      <c r="AY65232" s="3"/>
      <c r="AZ65232" s="3"/>
      <c r="BA65232" s="3"/>
      <c r="BB65232" s="3"/>
      <c r="BC65232" s="3"/>
      <c r="BD65232" s="3"/>
      <c r="BE65232" s="3"/>
      <c r="BF65232" s="3"/>
      <c r="BG65232" s="3"/>
      <c r="BH65232" s="3"/>
      <c r="BI65232" s="3"/>
      <c r="BJ65232" s="3"/>
      <c r="BK65232" s="3"/>
      <c r="BL65232" s="3"/>
      <c r="BM65232" s="3"/>
      <c r="BN65232" s="3"/>
      <c r="BO65232" s="3"/>
      <c r="BP65232" s="3"/>
      <c r="BQ65232" s="3"/>
      <c r="BR65232" s="3"/>
      <c r="BS65232" s="3"/>
      <c r="BT65232" s="3"/>
      <c r="BU65232" s="3"/>
      <c r="BV65232" s="3"/>
      <c r="BW65232" s="3"/>
      <c r="BX65232" s="3"/>
      <c r="BY65232" s="3"/>
      <c r="BZ65232" s="3"/>
      <c r="CA65232" s="3"/>
      <c r="CB65232" s="3"/>
      <c r="CC65232" s="3"/>
      <c r="CD65232" s="3"/>
      <c r="CE65232" s="3"/>
      <c r="CF65232" s="3"/>
      <c r="CG65232" s="3"/>
      <c r="CH65232" s="3"/>
      <c r="CI65232" s="3"/>
      <c r="CJ65232" s="3"/>
      <c r="CK65232" s="3"/>
      <c r="CL65232" s="3"/>
      <c r="CM65232" s="3"/>
      <c r="CN65232" s="3"/>
      <c r="CO65232" s="3"/>
      <c r="CP65232" s="3"/>
      <c r="CQ65232" s="3"/>
      <c r="CR65232" s="3"/>
      <c r="CS65232" s="3"/>
      <c r="CT65232" s="3"/>
      <c r="CU65232" s="3"/>
      <c r="CV65232" s="3"/>
      <c r="CW65232" s="3"/>
      <c r="CX65232" s="3"/>
      <c r="CY65232" s="3"/>
      <c r="CZ65232" s="3"/>
      <c r="DA65232" s="3"/>
      <c r="DB65232" s="3"/>
      <c r="DC65232" s="3"/>
      <c r="DD65232" s="3"/>
      <c r="DE65232" s="3"/>
      <c r="DF65232" s="3"/>
      <c r="DG65232" s="3"/>
      <c r="DH65232" s="3"/>
      <c r="DI65232" s="3"/>
      <c r="DJ65232" s="3"/>
      <c r="DK65232" s="3"/>
      <c r="DL65232" s="3"/>
      <c r="DM65232" s="3"/>
      <c r="DN65232" s="3"/>
      <c r="DO65232" s="3"/>
      <c r="DP65232" s="3"/>
      <c r="DQ65232" s="3"/>
      <c r="DR65232" s="3"/>
      <c r="DS65232" s="3"/>
      <c r="DT65232" s="3"/>
      <c r="DU65232" s="3"/>
      <c r="DV65232" s="3"/>
      <c r="DW65232" s="3"/>
      <c r="DX65232" s="3"/>
      <c r="DY65232" s="3"/>
      <c r="DZ65232" s="3"/>
      <c r="EA65232" s="3"/>
      <c r="EB65232" s="3"/>
      <c r="EC65232" s="3"/>
      <c r="ED65232" s="3"/>
      <c r="EE65232" s="3"/>
      <c r="EF65232" s="3"/>
      <c r="EG65232" s="3"/>
      <c r="EH65232" s="3"/>
      <c r="EI65232" s="3"/>
      <c r="EJ65232" s="3"/>
      <c r="EK65232" s="3"/>
      <c r="EL65232" s="3"/>
      <c r="EM65232" s="3"/>
      <c r="EN65232" s="3"/>
      <c r="EO65232" s="3"/>
      <c r="EP65232" s="3"/>
      <c r="EQ65232" s="3"/>
      <c r="ER65232" s="3"/>
      <c r="ES65232" s="3"/>
      <c r="ET65232" s="3"/>
      <c r="EU65232" s="3"/>
      <c r="EV65232" s="3"/>
      <c r="EW65232" s="3"/>
      <c r="EX65232" s="3"/>
      <c r="EY65232" s="3"/>
      <c r="EZ65232" s="3"/>
      <c r="FA65232" s="3"/>
      <c r="FB65232" s="3"/>
      <c r="FC65232" s="3"/>
      <c r="FD65232" s="3"/>
      <c r="FE65232" s="3"/>
      <c r="FF65232" s="3"/>
      <c r="FG65232" s="3"/>
      <c r="FH65232" s="3"/>
      <c r="FI65232" s="3"/>
      <c r="FJ65232" s="3"/>
      <c r="FK65232" s="3"/>
      <c r="FL65232" s="3"/>
      <c r="FM65232" s="3"/>
      <c r="FN65232" s="3"/>
      <c r="FO65232" s="3"/>
      <c r="FP65232" s="3"/>
      <c r="FQ65232" s="3"/>
      <c r="FR65232" s="3"/>
      <c r="FS65232" s="3"/>
      <c r="FT65232" s="3"/>
      <c r="FU65232" s="3"/>
      <c r="FV65232" s="3"/>
      <c r="FW65232" s="3"/>
      <c r="FX65232" s="3"/>
      <c r="FY65232" s="3"/>
      <c r="FZ65232" s="3"/>
      <c r="GA65232" s="3"/>
      <c r="GB65232" s="3"/>
      <c r="GC65232" s="3"/>
    </row>
    <row r="65233" spans="1:185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  <c r="K65233" s="3"/>
      <c r="L65233" s="3"/>
      <c r="M65233" s="3"/>
      <c r="N65233" s="3"/>
      <c r="O65233" s="3"/>
      <c r="P65233" s="3"/>
      <c r="Q65233" s="3"/>
      <c r="R65233" s="3"/>
      <c r="S65233" s="3"/>
      <c r="T65233" s="3"/>
      <c r="U65233" s="3"/>
      <c r="V65233" s="3"/>
      <c r="W65233" s="3"/>
      <c r="X65233" s="3"/>
      <c r="Y65233" s="3"/>
      <c r="Z65233" s="3"/>
      <c r="AA65233" s="3"/>
      <c r="AB65233" s="3"/>
      <c r="AC65233" s="3"/>
      <c r="AD65233" s="3"/>
      <c r="AE65233" s="3"/>
      <c r="AF65233" s="3"/>
      <c r="AG65233" s="3"/>
      <c r="AH65233" s="3"/>
      <c r="AI65233" s="3"/>
      <c r="AJ65233" s="3"/>
      <c r="AK65233" s="3"/>
      <c r="AL65233" s="3"/>
      <c r="AM65233" s="3"/>
      <c r="AN65233" s="3"/>
      <c r="AO65233" s="3"/>
      <c r="AP65233" s="3"/>
      <c r="AQ65233" s="3"/>
      <c r="AR65233" s="3"/>
      <c r="AS65233" s="3"/>
      <c r="AT65233" s="3"/>
      <c r="AU65233" s="3"/>
      <c r="AV65233" s="3"/>
      <c r="AW65233" s="3"/>
      <c r="AX65233" s="3"/>
      <c r="AY65233" s="3"/>
      <c r="AZ65233" s="3"/>
      <c r="BA65233" s="3"/>
      <c r="BB65233" s="3"/>
      <c r="BC65233" s="3"/>
      <c r="BD65233" s="3"/>
      <c r="BE65233" s="3"/>
      <c r="BF65233" s="3"/>
      <c r="BG65233" s="3"/>
      <c r="BH65233" s="3"/>
      <c r="BI65233" s="3"/>
      <c r="BJ65233" s="3"/>
      <c r="BK65233" s="3"/>
      <c r="BL65233" s="3"/>
      <c r="BM65233" s="3"/>
      <c r="BN65233" s="3"/>
      <c r="BO65233" s="3"/>
      <c r="BP65233" s="3"/>
      <c r="BQ65233" s="3"/>
      <c r="BR65233" s="3"/>
      <c r="BS65233" s="3"/>
      <c r="BT65233" s="3"/>
      <c r="BU65233" s="3"/>
      <c r="BV65233" s="3"/>
      <c r="BW65233" s="3"/>
      <c r="BX65233" s="3"/>
      <c r="BY65233" s="3"/>
      <c r="BZ65233" s="3"/>
      <c r="CA65233" s="3"/>
      <c r="CB65233" s="3"/>
      <c r="CC65233" s="3"/>
      <c r="CD65233" s="3"/>
      <c r="CE65233" s="3"/>
      <c r="CF65233" s="3"/>
      <c r="CG65233" s="3"/>
      <c r="CH65233" s="3"/>
      <c r="CI65233" s="3"/>
      <c r="CJ65233" s="3"/>
      <c r="CK65233" s="3"/>
      <c r="CL65233" s="3"/>
      <c r="CM65233" s="3"/>
      <c r="CN65233" s="3"/>
      <c r="CO65233" s="3"/>
      <c r="CP65233" s="3"/>
      <c r="CQ65233" s="3"/>
      <c r="CR65233" s="3"/>
      <c r="CS65233" s="3"/>
      <c r="CT65233" s="3"/>
      <c r="CU65233" s="3"/>
      <c r="CV65233" s="3"/>
      <c r="CW65233" s="3"/>
      <c r="CX65233" s="3"/>
      <c r="CY65233" s="3"/>
      <c r="CZ65233" s="3"/>
      <c r="DA65233" s="3"/>
      <c r="DB65233" s="3"/>
      <c r="DC65233" s="3"/>
      <c r="DD65233" s="3"/>
      <c r="DE65233" s="3"/>
      <c r="DF65233" s="3"/>
      <c r="DG65233" s="3"/>
      <c r="DH65233" s="3"/>
      <c r="DI65233" s="3"/>
      <c r="DJ65233" s="3"/>
      <c r="DK65233" s="3"/>
      <c r="DL65233" s="3"/>
      <c r="DM65233" s="3"/>
      <c r="DN65233" s="3"/>
      <c r="DO65233" s="3"/>
      <c r="DP65233" s="3"/>
      <c r="DQ65233" s="3"/>
      <c r="DR65233" s="3"/>
      <c r="DS65233" s="3"/>
      <c r="DT65233" s="3"/>
      <c r="DU65233" s="3"/>
      <c r="DV65233" s="3"/>
      <c r="DW65233" s="3"/>
      <c r="DX65233" s="3"/>
      <c r="DY65233" s="3"/>
      <c r="DZ65233" s="3"/>
      <c r="EA65233" s="3"/>
      <c r="EB65233" s="3"/>
      <c r="EC65233" s="3"/>
      <c r="ED65233" s="3"/>
      <c r="EE65233" s="3"/>
      <c r="EF65233" s="3"/>
      <c r="EG65233" s="3"/>
      <c r="EH65233" s="3"/>
      <c r="EI65233" s="3"/>
      <c r="EJ65233" s="3"/>
      <c r="EK65233" s="3"/>
      <c r="EL65233" s="3"/>
      <c r="EM65233" s="3"/>
      <c r="EN65233" s="3"/>
      <c r="EO65233" s="3"/>
      <c r="EP65233" s="3"/>
      <c r="EQ65233" s="3"/>
      <c r="ER65233" s="3"/>
      <c r="ES65233" s="3"/>
      <c r="ET65233" s="3"/>
      <c r="EU65233" s="3"/>
      <c r="EV65233" s="3"/>
      <c r="EW65233" s="3"/>
      <c r="EX65233" s="3"/>
      <c r="EY65233" s="3"/>
      <c r="EZ65233" s="3"/>
      <c r="FA65233" s="3"/>
      <c r="FB65233" s="3"/>
      <c r="FC65233" s="3"/>
      <c r="FD65233" s="3"/>
      <c r="FE65233" s="3"/>
      <c r="FF65233" s="3"/>
      <c r="FG65233" s="3"/>
      <c r="FH65233" s="3"/>
      <c r="FI65233" s="3"/>
      <c r="FJ65233" s="3"/>
      <c r="FK65233" s="3"/>
      <c r="FL65233" s="3"/>
      <c r="FM65233" s="3"/>
      <c r="FN65233" s="3"/>
      <c r="FO65233" s="3"/>
      <c r="FP65233" s="3"/>
      <c r="FQ65233" s="3"/>
      <c r="FR65233" s="3"/>
      <c r="FS65233" s="3"/>
      <c r="FT65233" s="3"/>
      <c r="FU65233" s="3"/>
      <c r="FV65233" s="3"/>
      <c r="FW65233" s="3"/>
      <c r="FX65233" s="3"/>
      <c r="FY65233" s="3"/>
      <c r="FZ65233" s="3"/>
      <c r="GA65233" s="3"/>
      <c r="GB65233" s="3"/>
      <c r="GC65233" s="3"/>
    </row>
    <row r="65234" spans="1:185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  <c r="K65234" s="3"/>
      <c r="L65234" s="3"/>
      <c r="M65234" s="3"/>
      <c r="N65234" s="3"/>
      <c r="O65234" s="3"/>
      <c r="P65234" s="3"/>
      <c r="Q65234" s="3"/>
      <c r="R65234" s="3"/>
      <c r="S65234" s="3"/>
      <c r="T65234" s="3"/>
      <c r="U65234" s="3"/>
      <c r="V65234" s="3"/>
      <c r="W65234" s="3"/>
      <c r="X65234" s="3"/>
      <c r="Y65234" s="3"/>
      <c r="Z65234" s="3"/>
      <c r="AA65234" s="3"/>
      <c r="AB65234" s="3"/>
      <c r="AC65234" s="3"/>
      <c r="AD65234" s="3"/>
      <c r="AE65234" s="3"/>
      <c r="AF65234" s="3"/>
      <c r="AG65234" s="3"/>
      <c r="AH65234" s="3"/>
      <c r="AI65234" s="3"/>
      <c r="AJ65234" s="3"/>
      <c r="AK65234" s="3"/>
      <c r="AL65234" s="3"/>
      <c r="AM65234" s="3"/>
      <c r="AN65234" s="3"/>
      <c r="AO65234" s="3"/>
      <c r="AP65234" s="3"/>
      <c r="AQ65234" s="3"/>
      <c r="AR65234" s="3"/>
      <c r="AS65234" s="3"/>
      <c r="AT65234" s="3"/>
      <c r="AU65234" s="3"/>
      <c r="AV65234" s="3"/>
      <c r="AW65234" s="3"/>
      <c r="AX65234" s="3"/>
      <c r="AY65234" s="3"/>
      <c r="AZ65234" s="3"/>
      <c r="BA65234" s="3"/>
      <c r="BB65234" s="3"/>
      <c r="BC65234" s="3"/>
      <c r="BD65234" s="3"/>
      <c r="BE65234" s="3"/>
      <c r="BF65234" s="3"/>
      <c r="BG65234" s="3"/>
      <c r="BH65234" s="3"/>
      <c r="BI65234" s="3"/>
      <c r="BJ65234" s="3"/>
      <c r="BK65234" s="3"/>
      <c r="BL65234" s="3"/>
      <c r="BM65234" s="3"/>
      <c r="BN65234" s="3"/>
      <c r="BO65234" s="3"/>
      <c r="BP65234" s="3"/>
      <c r="BQ65234" s="3"/>
      <c r="BR65234" s="3"/>
      <c r="BS65234" s="3"/>
      <c r="BT65234" s="3"/>
      <c r="BU65234" s="3"/>
      <c r="BV65234" s="3"/>
      <c r="BW65234" s="3"/>
      <c r="BX65234" s="3"/>
      <c r="BY65234" s="3"/>
      <c r="BZ65234" s="3"/>
      <c r="CA65234" s="3"/>
      <c r="CB65234" s="3"/>
      <c r="CC65234" s="3"/>
      <c r="CD65234" s="3"/>
      <c r="CE65234" s="3"/>
      <c r="CF65234" s="3"/>
      <c r="CG65234" s="3"/>
      <c r="CH65234" s="3"/>
      <c r="CI65234" s="3"/>
      <c r="CJ65234" s="3"/>
      <c r="CK65234" s="3"/>
      <c r="CL65234" s="3"/>
      <c r="CM65234" s="3"/>
      <c r="CN65234" s="3"/>
      <c r="CO65234" s="3"/>
      <c r="CP65234" s="3"/>
      <c r="CQ65234" s="3"/>
      <c r="CR65234" s="3"/>
      <c r="CS65234" s="3"/>
      <c r="CT65234" s="3"/>
      <c r="CU65234" s="3"/>
      <c r="CV65234" s="3"/>
      <c r="CW65234" s="3"/>
      <c r="CX65234" s="3"/>
      <c r="CY65234" s="3"/>
      <c r="CZ65234" s="3"/>
      <c r="DA65234" s="3"/>
      <c r="DB65234" s="3"/>
      <c r="DC65234" s="3"/>
      <c r="DD65234" s="3"/>
      <c r="DE65234" s="3"/>
      <c r="DF65234" s="3"/>
      <c r="DG65234" s="3"/>
      <c r="DH65234" s="3"/>
      <c r="DI65234" s="3"/>
      <c r="DJ65234" s="3"/>
      <c r="DK65234" s="3"/>
      <c r="DL65234" s="3"/>
      <c r="DM65234" s="3"/>
      <c r="DN65234" s="3"/>
      <c r="DO65234" s="3"/>
      <c r="DP65234" s="3"/>
      <c r="DQ65234" s="3"/>
      <c r="DR65234" s="3"/>
      <c r="DS65234" s="3"/>
      <c r="DT65234" s="3"/>
      <c r="DU65234" s="3"/>
      <c r="DV65234" s="3"/>
      <c r="DW65234" s="3"/>
      <c r="DX65234" s="3"/>
      <c r="DY65234" s="3"/>
      <c r="DZ65234" s="3"/>
      <c r="EA65234" s="3"/>
      <c r="EB65234" s="3"/>
      <c r="EC65234" s="3"/>
      <c r="ED65234" s="3"/>
      <c r="EE65234" s="3"/>
      <c r="EF65234" s="3"/>
      <c r="EG65234" s="3"/>
      <c r="EH65234" s="3"/>
      <c r="EI65234" s="3"/>
      <c r="EJ65234" s="3"/>
      <c r="EK65234" s="3"/>
      <c r="EL65234" s="3"/>
      <c r="EM65234" s="3"/>
      <c r="EN65234" s="3"/>
      <c r="EO65234" s="3"/>
      <c r="EP65234" s="3"/>
      <c r="EQ65234" s="3"/>
      <c r="ER65234" s="3"/>
      <c r="ES65234" s="3"/>
      <c r="ET65234" s="3"/>
      <c r="EU65234" s="3"/>
      <c r="EV65234" s="3"/>
      <c r="EW65234" s="3"/>
      <c r="EX65234" s="3"/>
      <c r="EY65234" s="3"/>
      <c r="EZ65234" s="3"/>
      <c r="FA65234" s="3"/>
      <c r="FB65234" s="3"/>
      <c r="FC65234" s="3"/>
      <c r="FD65234" s="3"/>
      <c r="FE65234" s="3"/>
      <c r="FF65234" s="3"/>
      <c r="FG65234" s="3"/>
      <c r="FH65234" s="3"/>
      <c r="FI65234" s="3"/>
      <c r="FJ65234" s="3"/>
      <c r="FK65234" s="3"/>
      <c r="FL65234" s="3"/>
      <c r="FM65234" s="3"/>
      <c r="FN65234" s="3"/>
      <c r="FO65234" s="3"/>
      <c r="FP65234" s="3"/>
      <c r="FQ65234" s="3"/>
      <c r="FR65234" s="3"/>
      <c r="FS65234" s="3"/>
      <c r="FT65234" s="3"/>
      <c r="FU65234" s="3"/>
      <c r="FV65234" s="3"/>
      <c r="FW65234" s="3"/>
      <c r="FX65234" s="3"/>
      <c r="FY65234" s="3"/>
      <c r="FZ65234" s="3"/>
      <c r="GA65234" s="3"/>
      <c r="GB65234" s="3"/>
      <c r="GC65234" s="3"/>
    </row>
    <row r="65235" spans="1:185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  <c r="K65235" s="3"/>
      <c r="L65235" s="3"/>
      <c r="M65235" s="3"/>
      <c r="N65235" s="3"/>
      <c r="O65235" s="3"/>
      <c r="P65235" s="3"/>
      <c r="Q65235" s="3"/>
      <c r="R65235" s="3"/>
      <c r="S65235" s="3"/>
      <c r="T65235" s="3"/>
      <c r="U65235" s="3"/>
      <c r="V65235" s="3"/>
      <c r="W65235" s="3"/>
      <c r="X65235" s="3"/>
      <c r="Y65235" s="3"/>
      <c r="Z65235" s="3"/>
      <c r="AA65235" s="3"/>
      <c r="AB65235" s="3"/>
      <c r="AC65235" s="3"/>
      <c r="AD65235" s="3"/>
      <c r="AE65235" s="3"/>
      <c r="AF65235" s="3"/>
      <c r="AG65235" s="3"/>
      <c r="AH65235" s="3"/>
      <c r="AI65235" s="3"/>
      <c r="AJ65235" s="3"/>
      <c r="AK65235" s="3"/>
      <c r="AL65235" s="3"/>
      <c r="AM65235" s="3"/>
      <c r="AN65235" s="3"/>
      <c r="AO65235" s="3"/>
      <c r="AP65235" s="3"/>
      <c r="AQ65235" s="3"/>
      <c r="AR65235" s="3"/>
      <c r="AS65235" s="3"/>
      <c r="AT65235" s="3"/>
      <c r="AU65235" s="3"/>
      <c r="AV65235" s="3"/>
      <c r="AW65235" s="3"/>
      <c r="AX65235" s="3"/>
      <c r="AY65235" s="3"/>
      <c r="AZ65235" s="3"/>
      <c r="BA65235" s="3"/>
      <c r="BB65235" s="3"/>
      <c r="BC65235" s="3"/>
      <c r="BD65235" s="3"/>
      <c r="BE65235" s="3"/>
      <c r="BF65235" s="3"/>
      <c r="BG65235" s="3"/>
      <c r="BH65235" s="3"/>
      <c r="BI65235" s="3"/>
      <c r="BJ65235" s="3"/>
      <c r="BK65235" s="3"/>
      <c r="BL65235" s="3"/>
      <c r="BM65235" s="3"/>
      <c r="BN65235" s="3"/>
      <c r="BO65235" s="3"/>
      <c r="BP65235" s="3"/>
      <c r="BQ65235" s="3"/>
      <c r="BR65235" s="3"/>
      <c r="BS65235" s="3"/>
      <c r="BT65235" s="3"/>
      <c r="BU65235" s="3"/>
      <c r="BV65235" s="3"/>
      <c r="BW65235" s="3"/>
      <c r="BX65235" s="3"/>
      <c r="BY65235" s="3"/>
      <c r="BZ65235" s="3"/>
      <c r="CA65235" s="3"/>
      <c r="CB65235" s="3"/>
      <c r="CC65235" s="3"/>
      <c r="CD65235" s="3"/>
      <c r="CE65235" s="3"/>
      <c r="CF65235" s="3"/>
      <c r="CG65235" s="3"/>
      <c r="CH65235" s="3"/>
      <c r="CI65235" s="3"/>
      <c r="CJ65235" s="3"/>
      <c r="CK65235" s="3"/>
      <c r="CL65235" s="3"/>
      <c r="CM65235" s="3"/>
      <c r="CN65235" s="3"/>
      <c r="CO65235" s="3"/>
      <c r="CP65235" s="3"/>
      <c r="CQ65235" s="3"/>
      <c r="CR65235" s="3"/>
      <c r="CS65235" s="3"/>
      <c r="CT65235" s="3"/>
      <c r="CU65235" s="3"/>
      <c r="CV65235" s="3"/>
      <c r="CW65235" s="3"/>
      <c r="CX65235" s="3"/>
      <c r="CY65235" s="3"/>
      <c r="CZ65235" s="3"/>
      <c r="DA65235" s="3"/>
      <c r="DB65235" s="3"/>
      <c r="DC65235" s="3"/>
      <c r="DD65235" s="3"/>
      <c r="DE65235" s="3"/>
      <c r="DF65235" s="3"/>
      <c r="DG65235" s="3"/>
      <c r="DH65235" s="3"/>
      <c r="DI65235" s="3"/>
      <c r="DJ65235" s="3"/>
      <c r="DK65235" s="3"/>
      <c r="DL65235" s="3"/>
      <c r="DM65235" s="3"/>
      <c r="DN65235" s="3"/>
      <c r="DO65235" s="3"/>
      <c r="DP65235" s="3"/>
      <c r="DQ65235" s="3"/>
      <c r="DR65235" s="3"/>
      <c r="DS65235" s="3"/>
      <c r="DT65235" s="3"/>
      <c r="DU65235" s="3"/>
      <c r="DV65235" s="3"/>
      <c r="DW65235" s="3"/>
      <c r="DX65235" s="3"/>
      <c r="DY65235" s="3"/>
      <c r="DZ65235" s="3"/>
      <c r="EA65235" s="3"/>
      <c r="EB65235" s="3"/>
      <c r="EC65235" s="3"/>
      <c r="ED65235" s="3"/>
      <c r="EE65235" s="3"/>
      <c r="EF65235" s="3"/>
      <c r="EG65235" s="3"/>
      <c r="EH65235" s="3"/>
      <c r="EI65235" s="3"/>
      <c r="EJ65235" s="3"/>
      <c r="EK65235" s="3"/>
      <c r="EL65235" s="3"/>
      <c r="EM65235" s="3"/>
      <c r="EN65235" s="3"/>
      <c r="EO65235" s="3"/>
      <c r="EP65235" s="3"/>
      <c r="EQ65235" s="3"/>
      <c r="ER65235" s="3"/>
      <c r="ES65235" s="3"/>
      <c r="ET65235" s="3"/>
      <c r="EU65235" s="3"/>
      <c r="EV65235" s="3"/>
      <c r="EW65235" s="3"/>
      <c r="EX65235" s="3"/>
      <c r="EY65235" s="3"/>
      <c r="EZ65235" s="3"/>
      <c r="FA65235" s="3"/>
      <c r="FB65235" s="3"/>
      <c r="FC65235" s="3"/>
      <c r="FD65235" s="3"/>
      <c r="FE65235" s="3"/>
      <c r="FF65235" s="3"/>
      <c r="FG65235" s="3"/>
      <c r="FH65235" s="3"/>
      <c r="FI65235" s="3"/>
      <c r="FJ65235" s="3"/>
      <c r="FK65235" s="3"/>
      <c r="FL65235" s="3"/>
      <c r="FM65235" s="3"/>
      <c r="FN65235" s="3"/>
      <c r="FO65235" s="3"/>
      <c r="FP65235" s="3"/>
      <c r="FQ65235" s="3"/>
      <c r="FR65235" s="3"/>
      <c r="FS65235" s="3"/>
      <c r="FT65235" s="3"/>
      <c r="FU65235" s="3"/>
      <c r="FV65235" s="3"/>
      <c r="FW65235" s="3"/>
      <c r="FX65235" s="3"/>
      <c r="FY65235" s="3"/>
      <c r="FZ65235" s="3"/>
      <c r="GA65235" s="3"/>
      <c r="GB65235" s="3"/>
      <c r="GC65235" s="3"/>
    </row>
    <row r="65236" spans="1:185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  <c r="K65236" s="3"/>
      <c r="L65236" s="3"/>
      <c r="M65236" s="3"/>
      <c r="N65236" s="3"/>
      <c r="O65236" s="3"/>
      <c r="P65236" s="3"/>
      <c r="Q65236" s="3"/>
      <c r="R65236" s="3"/>
      <c r="S65236" s="3"/>
      <c r="T65236" s="3"/>
      <c r="U65236" s="3"/>
      <c r="V65236" s="3"/>
      <c r="W65236" s="3"/>
      <c r="X65236" s="3"/>
      <c r="Y65236" s="3"/>
      <c r="Z65236" s="3"/>
      <c r="AA65236" s="3"/>
      <c r="AB65236" s="3"/>
      <c r="AC65236" s="3"/>
      <c r="AD65236" s="3"/>
      <c r="AE65236" s="3"/>
      <c r="AF65236" s="3"/>
      <c r="AG65236" s="3"/>
      <c r="AH65236" s="3"/>
      <c r="AI65236" s="3"/>
      <c r="AJ65236" s="3"/>
      <c r="AK65236" s="3"/>
      <c r="AL65236" s="3"/>
      <c r="AM65236" s="3"/>
      <c r="AN65236" s="3"/>
      <c r="AO65236" s="3"/>
      <c r="AP65236" s="3"/>
      <c r="AQ65236" s="3"/>
      <c r="AR65236" s="3"/>
      <c r="AS65236" s="3"/>
      <c r="AT65236" s="3"/>
      <c r="AU65236" s="3"/>
      <c r="AV65236" s="3"/>
      <c r="AW65236" s="3"/>
      <c r="AX65236" s="3"/>
      <c r="AY65236" s="3"/>
      <c r="AZ65236" s="3"/>
      <c r="BA65236" s="3"/>
      <c r="BB65236" s="3"/>
      <c r="BC65236" s="3"/>
      <c r="BD65236" s="3"/>
      <c r="BE65236" s="3"/>
      <c r="BF65236" s="3"/>
      <c r="BG65236" s="3"/>
      <c r="BH65236" s="3"/>
      <c r="BI65236" s="3"/>
      <c r="BJ65236" s="3"/>
      <c r="BK65236" s="3"/>
      <c r="BL65236" s="3"/>
      <c r="BM65236" s="3"/>
      <c r="BN65236" s="3"/>
      <c r="BO65236" s="3"/>
      <c r="BP65236" s="3"/>
      <c r="BQ65236" s="3"/>
      <c r="BR65236" s="3"/>
      <c r="BS65236" s="3"/>
      <c r="BT65236" s="3"/>
      <c r="BU65236" s="3"/>
      <c r="BV65236" s="3"/>
      <c r="BW65236" s="3"/>
      <c r="BX65236" s="3"/>
      <c r="BY65236" s="3"/>
      <c r="BZ65236" s="3"/>
      <c r="CA65236" s="3"/>
      <c r="CB65236" s="3"/>
      <c r="CC65236" s="3"/>
      <c r="CD65236" s="3"/>
      <c r="CE65236" s="3"/>
      <c r="CF65236" s="3"/>
      <c r="CG65236" s="3"/>
      <c r="CH65236" s="3"/>
      <c r="CI65236" s="3"/>
      <c r="CJ65236" s="3"/>
      <c r="CK65236" s="3"/>
      <c r="CL65236" s="3"/>
      <c r="CM65236" s="3"/>
      <c r="CN65236" s="3"/>
      <c r="CO65236" s="3"/>
      <c r="CP65236" s="3"/>
      <c r="CQ65236" s="3"/>
      <c r="CR65236" s="3"/>
      <c r="CS65236" s="3"/>
      <c r="CT65236" s="3"/>
      <c r="CU65236" s="3"/>
      <c r="CV65236" s="3"/>
      <c r="CW65236" s="3"/>
      <c r="CX65236" s="3"/>
      <c r="CY65236" s="3"/>
      <c r="CZ65236" s="3"/>
      <c r="DA65236" s="3"/>
      <c r="DB65236" s="3"/>
      <c r="DC65236" s="3"/>
      <c r="DD65236" s="3"/>
      <c r="DE65236" s="3"/>
      <c r="DF65236" s="3"/>
      <c r="DG65236" s="3"/>
      <c r="DH65236" s="3"/>
      <c r="DI65236" s="3"/>
      <c r="DJ65236" s="3"/>
      <c r="DK65236" s="3"/>
      <c r="DL65236" s="3"/>
      <c r="DM65236" s="3"/>
      <c r="DN65236" s="3"/>
      <c r="DO65236" s="3"/>
      <c r="DP65236" s="3"/>
      <c r="DQ65236" s="3"/>
      <c r="DR65236" s="3"/>
      <c r="DS65236" s="3"/>
      <c r="DT65236" s="3"/>
      <c r="DU65236" s="3"/>
      <c r="DV65236" s="3"/>
      <c r="DW65236" s="3"/>
      <c r="DX65236" s="3"/>
      <c r="DY65236" s="3"/>
      <c r="DZ65236" s="3"/>
      <c r="EA65236" s="3"/>
      <c r="EB65236" s="3"/>
      <c r="EC65236" s="3"/>
      <c r="ED65236" s="3"/>
      <c r="EE65236" s="3"/>
      <c r="EF65236" s="3"/>
      <c r="EG65236" s="3"/>
      <c r="EH65236" s="3"/>
      <c r="EI65236" s="3"/>
      <c r="EJ65236" s="3"/>
      <c r="EK65236" s="3"/>
      <c r="EL65236" s="3"/>
      <c r="EM65236" s="3"/>
      <c r="EN65236" s="3"/>
      <c r="EO65236" s="3"/>
      <c r="EP65236" s="3"/>
      <c r="EQ65236" s="3"/>
      <c r="ER65236" s="3"/>
      <c r="ES65236" s="3"/>
      <c r="ET65236" s="3"/>
      <c r="EU65236" s="3"/>
      <c r="EV65236" s="3"/>
      <c r="EW65236" s="3"/>
      <c r="EX65236" s="3"/>
      <c r="EY65236" s="3"/>
      <c r="EZ65236" s="3"/>
      <c r="FA65236" s="3"/>
      <c r="FB65236" s="3"/>
      <c r="FC65236" s="3"/>
      <c r="FD65236" s="3"/>
      <c r="FE65236" s="3"/>
      <c r="FF65236" s="3"/>
      <c r="FG65236" s="3"/>
      <c r="FH65236" s="3"/>
      <c r="FI65236" s="3"/>
      <c r="FJ65236" s="3"/>
      <c r="FK65236" s="3"/>
      <c r="FL65236" s="3"/>
      <c r="FM65236" s="3"/>
      <c r="FN65236" s="3"/>
      <c r="FO65236" s="3"/>
      <c r="FP65236" s="3"/>
      <c r="FQ65236" s="3"/>
      <c r="FR65236" s="3"/>
      <c r="FS65236" s="3"/>
      <c r="FT65236" s="3"/>
      <c r="FU65236" s="3"/>
      <c r="FV65236" s="3"/>
      <c r="FW65236" s="3"/>
      <c r="FX65236" s="3"/>
      <c r="FY65236" s="3"/>
      <c r="FZ65236" s="3"/>
      <c r="GA65236" s="3"/>
      <c r="GB65236" s="3"/>
      <c r="GC65236" s="3"/>
    </row>
    <row r="65237" spans="1:185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  <c r="K65237" s="3"/>
      <c r="L65237" s="3"/>
      <c r="M65237" s="3"/>
      <c r="N65237" s="3"/>
      <c r="O65237" s="3"/>
      <c r="P65237" s="3"/>
      <c r="Q65237" s="3"/>
      <c r="R65237" s="3"/>
      <c r="S65237" s="3"/>
      <c r="T65237" s="3"/>
      <c r="U65237" s="3"/>
      <c r="V65237" s="3"/>
      <c r="W65237" s="3"/>
      <c r="X65237" s="3"/>
      <c r="Y65237" s="3"/>
      <c r="Z65237" s="3"/>
      <c r="AA65237" s="3"/>
      <c r="AB65237" s="3"/>
      <c r="AC65237" s="3"/>
      <c r="AD65237" s="3"/>
      <c r="AE65237" s="3"/>
      <c r="AF65237" s="3"/>
      <c r="AG65237" s="3"/>
      <c r="AH65237" s="3"/>
      <c r="AI65237" s="3"/>
      <c r="AJ65237" s="3"/>
      <c r="AK65237" s="3"/>
      <c r="AL65237" s="3"/>
      <c r="AM65237" s="3"/>
      <c r="AN65237" s="3"/>
      <c r="AO65237" s="3"/>
      <c r="AP65237" s="3"/>
      <c r="AQ65237" s="3"/>
      <c r="AR65237" s="3"/>
      <c r="AS65237" s="3"/>
      <c r="AT65237" s="3"/>
      <c r="AU65237" s="3"/>
      <c r="AV65237" s="3"/>
      <c r="AW65237" s="3"/>
      <c r="AX65237" s="3"/>
      <c r="AY65237" s="3"/>
      <c r="AZ65237" s="3"/>
      <c r="BA65237" s="3"/>
      <c r="BB65237" s="3"/>
      <c r="BC65237" s="3"/>
      <c r="BD65237" s="3"/>
      <c r="BE65237" s="3"/>
      <c r="BF65237" s="3"/>
      <c r="BG65237" s="3"/>
      <c r="BH65237" s="3"/>
      <c r="BI65237" s="3"/>
      <c r="BJ65237" s="3"/>
      <c r="BK65237" s="3"/>
      <c r="BL65237" s="3"/>
      <c r="BM65237" s="3"/>
      <c r="BN65237" s="3"/>
      <c r="BO65237" s="3"/>
      <c r="BP65237" s="3"/>
      <c r="BQ65237" s="3"/>
      <c r="BR65237" s="3"/>
      <c r="BS65237" s="3"/>
      <c r="BT65237" s="3"/>
      <c r="BU65237" s="3"/>
      <c r="BV65237" s="3"/>
      <c r="BW65237" s="3"/>
      <c r="BX65237" s="3"/>
      <c r="BY65237" s="3"/>
      <c r="BZ65237" s="3"/>
      <c r="CA65237" s="3"/>
      <c r="CB65237" s="3"/>
      <c r="CC65237" s="3"/>
      <c r="CD65237" s="3"/>
      <c r="CE65237" s="3"/>
      <c r="CF65237" s="3"/>
      <c r="CG65237" s="3"/>
      <c r="CH65237" s="3"/>
      <c r="CI65237" s="3"/>
      <c r="CJ65237" s="3"/>
      <c r="CK65237" s="3"/>
      <c r="CL65237" s="3"/>
      <c r="CM65237" s="3"/>
      <c r="CN65237" s="3"/>
      <c r="CO65237" s="3"/>
      <c r="CP65237" s="3"/>
      <c r="CQ65237" s="3"/>
      <c r="CR65237" s="3"/>
      <c r="CS65237" s="3"/>
      <c r="CT65237" s="3"/>
      <c r="CU65237" s="3"/>
      <c r="CV65237" s="3"/>
      <c r="CW65237" s="3"/>
      <c r="CX65237" s="3"/>
      <c r="CY65237" s="3"/>
      <c r="CZ65237" s="3"/>
      <c r="DA65237" s="3"/>
      <c r="DB65237" s="3"/>
      <c r="DC65237" s="3"/>
      <c r="DD65237" s="3"/>
      <c r="DE65237" s="3"/>
      <c r="DF65237" s="3"/>
      <c r="DG65237" s="3"/>
      <c r="DH65237" s="3"/>
      <c r="DI65237" s="3"/>
      <c r="DJ65237" s="3"/>
      <c r="DK65237" s="3"/>
      <c r="DL65237" s="3"/>
      <c r="DM65237" s="3"/>
      <c r="DN65237" s="3"/>
      <c r="DO65237" s="3"/>
      <c r="DP65237" s="3"/>
      <c r="DQ65237" s="3"/>
      <c r="DR65237" s="3"/>
      <c r="DS65237" s="3"/>
      <c r="DT65237" s="3"/>
      <c r="DU65237" s="3"/>
      <c r="DV65237" s="3"/>
      <c r="DW65237" s="3"/>
      <c r="DX65237" s="3"/>
      <c r="DY65237" s="3"/>
      <c r="DZ65237" s="3"/>
      <c r="EA65237" s="3"/>
      <c r="EB65237" s="3"/>
      <c r="EC65237" s="3"/>
      <c r="ED65237" s="3"/>
      <c r="EE65237" s="3"/>
      <c r="EF65237" s="3"/>
      <c r="EG65237" s="3"/>
      <c r="EH65237" s="3"/>
      <c r="EI65237" s="3"/>
      <c r="EJ65237" s="3"/>
      <c r="EK65237" s="3"/>
      <c r="EL65237" s="3"/>
      <c r="EM65237" s="3"/>
      <c r="EN65237" s="3"/>
      <c r="EO65237" s="3"/>
      <c r="EP65237" s="3"/>
      <c r="EQ65237" s="3"/>
      <c r="ER65237" s="3"/>
      <c r="ES65237" s="3"/>
      <c r="ET65237" s="3"/>
      <c r="EU65237" s="3"/>
      <c r="EV65237" s="3"/>
      <c r="EW65237" s="3"/>
      <c r="EX65237" s="3"/>
      <c r="EY65237" s="3"/>
      <c r="EZ65237" s="3"/>
      <c r="FA65237" s="3"/>
      <c r="FB65237" s="3"/>
      <c r="FC65237" s="3"/>
      <c r="FD65237" s="3"/>
      <c r="FE65237" s="3"/>
      <c r="FF65237" s="3"/>
      <c r="FG65237" s="3"/>
      <c r="FH65237" s="3"/>
      <c r="FI65237" s="3"/>
      <c r="FJ65237" s="3"/>
      <c r="FK65237" s="3"/>
      <c r="FL65237" s="3"/>
      <c r="FM65237" s="3"/>
      <c r="FN65237" s="3"/>
      <c r="FO65237" s="3"/>
      <c r="FP65237" s="3"/>
      <c r="FQ65237" s="3"/>
      <c r="FR65237" s="3"/>
      <c r="FS65237" s="3"/>
      <c r="FT65237" s="3"/>
      <c r="FU65237" s="3"/>
      <c r="FV65237" s="3"/>
      <c r="FW65237" s="3"/>
      <c r="FX65237" s="3"/>
      <c r="FY65237" s="3"/>
      <c r="FZ65237" s="3"/>
      <c r="GA65237" s="3"/>
      <c r="GB65237" s="3"/>
      <c r="GC65237" s="3"/>
    </row>
    <row r="65238" spans="1:185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  <c r="K65238" s="3"/>
      <c r="L65238" s="3"/>
      <c r="M65238" s="3"/>
      <c r="N65238" s="3"/>
      <c r="O65238" s="3"/>
      <c r="P65238" s="3"/>
      <c r="Q65238" s="3"/>
      <c r="R65238" s="3"/>
      <c r="S65238" s="3"/>
      <c r="T65238" s="3"/>
      <c r="U65238" s="3"/>
      <c r="V65238" s="3"/>
      <c r="W65238" s="3"/>
      <c r="X65238" s="3"/>
      <c r="Y65238" s="3"/>
      <c r="Z65238" s="3"/>
      <c r="AA65238" s="3"/>
      <c r="AB65238" s="3"/>
      <c r="AC65238" s="3"/>
      <c r="AD65238" s="3"/>
      <c r="AE65238" s="3"/>
      <c r="AF65238" s="3"/>
      <c r="AG65238" s="3"/>
      <c r="AH65238" s="3"/>
      <c r="AI65238" s="3"/>
      <c r="AJ65238" s="3"/>
      <c r="AK65238" s="3"/>
      <c r="AL65238" s="3"/>
      <c r="AM65238" s="3"/>
      <c r="AN65238" s="3"/>
      <c r="AO65238" s="3"/>
      <c r="AP65238" s="3"/>
      <c r="AQ65238" s="3"/>
      <c r="AR65238" s="3"/>
      <c r="AS65238" s="3"/>
      <c r="AT65238" s="3"/>
      <c r="AU65238" s="3"/>
      <c r="AV65238" s="3"/>
      <c r="AW65238" s="3"/>
      <c r="AX65238" s="3"/>
      <c r="AY65238" s="3"/>
      <c r="AZ65238" s="3"/>
      <c r="BA65238" s="3"/>
      <c r="BB65238" s="3"/>
      <c r="BC65238" s="3"/>
      <c r="BD65238" s="3"/>
      <c r="BE65238" s="3"/>
      <c r="BF65238" s="3"/>
      <c r="BG65238" s="3"/>
      <c r="BH65238" s="3"/>
      <c r="BI65238" s="3"/>
      <c r="BJ65238" s="3"/>
      <c r="BK65238" s="3"/>
      <c r="BL65238" s="3"/>
      <c r="BM65238" s="3"/>
      <c r="BN65238" s="3"/>
      <c r="BO65238" s="3"/>
      <c r="BP65238" s="3"/>
      <c r="BQ65238" s="3"/>
      <c r="BR65238" s="3"/>
      <c r="BS65238" s="3"/>
      <c r="BT65238" s="3"/>
      <c r="BU65238" s="3"/>
      <c r="BV65238" s="3"/>
      <c r="BW65238" s="3"/>
      <c r="BX65238" s="3"/>
      <c r="BY65238" s="3"/>
      <c r="BZ65238" s="3"/>
      <c r="CA65238" s="3"/>
      <c r="CB65238" s="3"/>
      <c r="CC65238" s="3"/>
      <c r="CD65238" s="3"/>
      <c r="CE65238" s="3"/>
      <c r="CF65238" s="3"/>
      <c r="CG65238" s="3"/>
      <c r="CH65238" s="3"/>
      <c r="CI65238" s="3"/>
      <c r="CJ65238" s="3"/>
      <c r="CK65238" s="3"/>
      <c r="CL65238" s="3"/>
      <c r="CM65238" s="3"/>
      <c r="CN65238" s="3"/>
      <c r="CO65238" s="3"/>
      <c r="CP65238" s="3"/>
      <c r="CQ65238" s="3"/>
      <c r="CR65238" s="3"/>
      <c r="CS65238" s="3"/>
      <c r="CT65238" s="3"/>
      <c r="CU65238" s="3"/>
      <c r="CV65238" s="3"/>
      <c r="CW65238" s="3"/>
      <c r="CX65238" s="3"/>
      <c r="CY65238" s="3"/>
      <c r="CZ65238" s="3"/>
      <c r="DA65238" s="3"/>
      <c r="DB65238" s="3"/>
      <c r="DC65238" s="3"/>
      <c r="DD65238" s="3"/>
      <c r="DE65238" s="3"/>
      <c r="DF65238" s="3"/>
      <c r="DG65238" s="3"/>
      <c r="DH65238" s="3"/>
      <c r="DI65238" s="3"/>
      <c r="DJ65238" s="3"/>
      <c r="DK65238" s="3"/>
      <c r="DL65238" s="3"/>
      <c r="DM65238" s="3"/>
      <c r="DN65238" s="3"/>
      <c r="DO65238" s="3"/>
      <c r="DP65238" s="3"/>
      <c r="DQ65238" s="3"/>
      <c r="DR65238" s="3"/>
      <c r="DS65238" s="3"/>
      <c r="DT65238" s="3"/>
      <c r="DU65238" s="3"/>
      <c r="DV65238" s="3"/>
      <c r="DW65238" s="3"/>
      <c r="DX65238" s="3"/>
      <c r="DY65238" s="3"/>
      <c r="DZ65238" s="3"/>
      <c r="EA65238" s="3"/>
      <c r="EB65238" s="3"/>
      <c r="EC65238" s="3"/>
      <c r="ED65238" s="3"/>
      <c r="EE65238" s="3"/>
      <c r="EF65238" s="3"/>
      <c r="EG65238" s="3"/>
      <c r="EH65238" s="3"/>
      <c r="EI65238" s="3"/>
      <c r="EJ65238" s="3"/>
      <c r="EK65238" s="3"/>
      <c r="EL65238" s="3"/>
      <c r="EM65238" s="3"/>
      <c r="EN65238" s="3"/>
      <c r="EO65238" s="3"/>
      <c r="EP65238" s="3"/>
      <c r="EQ65238" s="3"/>
      <c r="ER65238" s="3"/>
      <c r="ES65238" s="3"/>
      <c r="ET65238" s="3"/>
      <c r="EU65238" s="3"/>
      <c r="EV65238" s="3"/>
      <c r="EW65238" s="3"/>
      <c r="EX65238" s="3"/>
      <c r="EY65238" s="3"/>
      <c r="EZ65238" s="3"/>
      <c r="FA65238" s="3"/>
      <c r="FB65238" s="3"/>
      <c r="FC65238" s="3"/>
      <c r="FD65238" s="3"/>
      <c r="FE65238" s="3"/>
      <c r="FF65238" s="3"/>
      <c r="FG65238" s="3"/>
      <c r="FH65238" s="3"/>
      <c r="FI65238" s="3"/>
      <c r="FJ65238" s="3"/>
      <c r="FK65238" s="3"/>
      <c r="FL65238" s="3"/>
      <c r="FM65238" s="3"/>
      <c r="FN65238" s="3"/>
      <c r="FO65238" s="3"/>
      <c r="FP65238" s="3"/>
      <c r="FQ65238" s="3"/>
      <c r="FR65238" s="3"/>
      <c r="FS65238" s="3"/>
      <c r="FT65238" s="3"/>
      <c r="FU65238" s="3"/>
      <c r="FV65238" s="3"/>
      <c r="FW65238" s="3"/>
      <c r="FX65238" s="3"/>
      <c r="FY65238" s="3"/>
      <c r="FZ65238" s="3"/>
      <c r="GA65238" s="3"/>
      <c r="GB65238" s="3"/>
      <c r="GC65238" s="3"/>
    </row>
    <row r="65239" spans="1:185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  <c r="K65239" s="3"/>
      <c r="L65239" s="3"/>
      <c r="M65239" s="3"/>
      <c r="N65239" s="3"/>
      <c r="O65239" s="3"/>
      <c r="P65239" s="3"/>
      <c r="Q65239" s="3"/>
      <c r="R65239" s="3"/>
      <c r="S65239" s="3"/>
      <c r="T65239" s="3"/>
      <c r="U65239" s="3"/>
      <c r="V65239" s="3"/>
      <c r="W65239" s="3"/>
      <c r="X65239" s="3"/>
      <c r="Y65239" s="3"/>
      <c r="Z65239" s="3"/>
      <c r="AA65239" s="3"/>
      <c r="AB65239" s="3"/>
      <c r="AC65239" s="3"/>
      <c r="AD65239" s="3"/>
      <c r="AE65239" s="3"/>
      <c r="AF65239" s="3"/>
      <c r="AG65239" s="3"/>
      <c r="AH65239" s="3"/>
      <c r="AI65239" s="3"/>
      <c r="AJ65239" s="3"/>
      <c r="AK65239" s="3"/>
      <c r="AL65239" s="3"/>
      <c r="AM65239" s="3"/>
      <c r="AN65239" s="3"/>
      <c r="AO65239" s="3"/>
      <c r="AP65239" s="3"/>
      <c r="AQ65239" s="3"/>
      <c r="AR65239" s="3"/>
      <c r="AS65239" s="3"/>
      <c r="AT65239" s="3"/>
      <c r="AU65239" s="3"/>
      <c r="AV65239" s="3"/>
      <c r="AW65239" s="3"/>
      <c r="AX65239" s="3"/>
      <c r="AY65239" s="3"/>
      <c r="AZ65239" s="3"/>
      <c r="BA65239" s="3"/>
      <c r="BB65239" s="3"/>
      <c r="BC65239" s="3"/>
      <c r="BD65239" s="3"/>
      <c r="BE65239" s="3"/>
      <c r="BF65239" s="3"/>
      <c r="BG65239" s="3"/>
      <c r="BH65239" s="3"/>
      <c r="BI65239" s="3"/>
      <c r="BJ65239" s="3"/>
      <c r="BK65239" s="3"/>
      <c r="BL65239" s="3"/>
      <c r="BM65239" s="3"/>
      <c r="BN65239" s="3"/>
      <c r="BO65239" s="3"/>
      <c r="BP65239" s="3"/>
      <c r="BQ65239" s="3"/>
      <c r="BR65239" s="3"/>
      <c r="BS65239" s="3"/>
      <c r="BT65239" s="3"/>
      <c r="BU65239" s="3"/>
      <c r="BV65239" s="3"/>
      <c r="BW65239" s="3"/>
      <c r="BX65239" s="3"/>
      <c r="BY65239" s="3"/>
      <c r="BZ65239" s="3"/>
      <c r="CA65239" s="3"/>
      <c r="CB65239" s="3"/>
      <c r="CC65239" s="3"/>
      <c r="CD65239" s="3"/>
      <c r="CE65239" s="3"/>
      <c r="CF65239" s="3"/>
      <c r="CG65239" s="3"/>
      <c r="CH65239" s="3"/>
      <c r="CI65239" s="3"/>
      <c r="CJ65239" s="3"/>
      <c r="CK65239" s="3"/>
      <c r="CL65239" s="3"/>
      <c r="CM65239" s="3"/>
      <c r="CN65239" s="3"/>
      <c r="CO65239" s="3"/>
      <c r="CP65239" s="3"/>
      <c r="CQ65239" s="3"/>
      <c r="CR65239" s="3"/>
      <c r="CS65239" s="3"/>
      <c r="CT65239" s="3"/>
      <c r="CU65239" s="3"/>
      <c r="CV65239" s="3"/>
      <c r="CW65239" s="3"/>
      <c r="CX65239" s="3"/>
      <c r="CY65239" s="3"/>
      <c r="CZ65239" s="3"/>
      <c r="DA65239" s="3"/>
      <c r="DB65239" s="3"/>
      <c r="DC65239" s="3"/>
      <c r="DD65239" s="3"/>
      <c r="DE65239" s="3"/>
      <c r="DF65239" s="3"/>
      <c r="DG65239" s="3"/>
      <c r="DH65239" s="3"/>
      <c r="DI65239" s="3"/>
      <c r="DJ65239" s="3"/>
      <c r="DK65239" s="3"/>
      <c r="DL65239" s="3"/>
      <c r="DM65239" s="3"/>
      <c r="DN65239" s="3"/>
      <c r="DO65239" s="3"/>
      <c r="DP65239" s="3"/>
      <c r="DQ65239" s="3"/>
      <c r="DR65239" s="3"/>
      <c r="DS65239" s="3"/>
      <c r="DT65239" s="3"/>
      <c r="DU65239" s="3"/>
      <c r="DV65239" s="3"/>
      <c r="DW65239" s="3"/>
      <c r="DX65239" s="3"/>
      <c r="DY65239" s="3"/>
      <c r="DZ65239" s="3"/>
      <c r="EA65239" s="3"/>
      <c r="EB65239" s="3"/>
      <c r="EC65239" s="3"/>
      <c r="ED65239" s="3"/>
      <c r="EE65239" s="3"/>
      <c r="EF65239" s="3"/>
      <c r="EG65239" s="3"/>
      <c r="EH65239" s="3"/>
      <c r="EI65239" s="3"/>
      <c r="EJ65239" s="3"/>
      <c r="EK65239" s="3"/>
      <c r="EL65239" s="3"/>
      <c r="EM65239" s="3"/>
      <c r="EN65239" s="3"/>
      <c r="EO65239" s="3"/>
      <c r="EP65239" s="3"/>
      <c r="EQ65239" s="3"/>
      <c r="ER65239" s="3"/>
      <c r="ES65239" s="3"/>
      <c r="ET65239" s="3"/>
      <c r="EU65239" s="3"/>
      <c r="EV65239" s="3"/>
      <c r="EW65239" s="3"/>
      <c r="EX65239" s="3"/>
      <c r="EY65239" s="3"/>
      <c r="EZ65239" s="3"/>
      <c r="FA65239" s="3"/>
      <c r="FB65239" s="3"/>
      <c r="FC65239" s="3"/>
      <c r="FD65239" s="3"/>
      <c r="FE65239" s="3"/>
      <c r="FF65239" s="3"/>
      <c r="FG65239" s="3"/>
      <c r="FH65239" s="3"/>
      <c r="FI65239" s="3"/>
      <c r="FJ65239" s="3"/>
      <c r="FK65239" s="3"/>
      <c r="FL65239" s="3"/>
      <c r="FM65239" s="3"/>
      <c r="FN65239" s="3"/>
      <c r="FO65239" s="3"/>
      <c r="FP65239" s="3"/>
      <c r="FQ65239" s="3"/>
      <c r="FR65239" s="3"/>
      <c r="FS65239" s="3"/>
      <c r="FT65239" s="3"/>
      <c r="FU65239" s="3"/>
      <c r="FV65239" s="3"/>
      <c r="FW65239" s="3"/>
      <c r="FX65239" s="3"/>
      <c r="FY65239" s="3"/>
      <c r="FZ65239" s="3"/>
      <c r="GA65239" s="3"/>
      <c r="GB65239" s="3"/>
      <c r="GC65239" s="3"/>
    </row>
    <row r="65240" spans="1:185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  <c r="K65240" s="3"/>
      <c r="L65240" s="3"/>
      <c r="M65240" s="3"/>
      <c r="N65240" s="3"/>
      <c r="O65240" s="3"/>
      <c r="P65240" s="3"/>
      <c r="Q65240" s="3"/>
      <c r="R65240" s="3"/>
      <c r="S65240" s="3"/>
      <c r="T65240" s="3"/>
      <c r="U65240" s="3"/>
      <c r="V65240" s="3"/>
      <c r="W65240" s="3"/>
      <c r="X65240" s="3"/>
      <c r="Y65240" s="3"/>
      <c r="Z65240" s="3"/>
      <c r="AA65240" s="3"/>
      <c r="AB65240" s="3"/>
      <c r="AC65240" s="3"/>
      <c r="AD65240" s="3"/>
      <c r="AE65240" s="3"/>
      <c r="AF65240" s="3"/>
      <c r="AG65240" s="3"/>
      <c r="AH65240" s="3"/>
      <c r="AI65240" s="3"/>
      <c r="AJ65240" s="3"/>
      <c r="AK65240" s="3"/>
      <c r="AL65240" s="3"/>
      <c r="AM65240" s="3"/>
      <c r="AN65240" s="3"/>
      <c r="AO65240" s="3"/>
      <c r="AP65240" s="3"/>
      <c r="AQ65240" s="3"/>
      <c r="AR65240" s="3"/>
      <c r="AS65240" s="3"/>
      <c r="AT65240" s="3"/>
      <c r="AU65240" s="3"/>
      <c r="AV65240" s="3"/>
      <c r="AW65240" s="3"/>
      <c r="AX65240" s="3"/>
      <c r="AY65240" s="3"/>
      <c r="AZ65240" s="3"/>
      <c r="BA65240" s="3"/>
      <c r="BB65240" s="3"/>
      <c r="BC65240" s="3"/>
      <c r="BD65240" s="3"/>
      <c r="BE65240" s="3"/>
      <c r="BF65240" s="3"/>
      <c r="BG65240" s="3"/>
      <c r="BH65240" s="3"/>
      <c r="BI65240" s="3"/>
      <c r="BJ65240" s="3"/>
      <c r="BK65240" s="3"/>
      <c r="BL65240" s="3"/>
      <c r="BM65240" s="3"/>
      <c r="BN65240" s="3"/>
      <c r="BO65240" s="3"/>
      <c r="BP65240" s="3"/>
      <c r="BQ65240" s="3"/>
      <c r="BR65240" s="3"/>
      <c r="BS65240" s="3"/>
      <c r="BT65240" s="3"/>
      <c r="BU65240" s="3"/>
      <c r="BV65240" s="3"/>
      <c r="BW65240" s="3"/>
      <c r="BX65240" s="3"/>
      <c r="BY65240" s="3"/>
      <c r="BZ65240" s="3"/>
      <c r="CA65240" s="3"/>
      <c r="CB65240" s="3"/>
      <c r="CC65240" s="3"/>
      <c r="CD65240" s="3"/>
      <c r="CE65240" s="3"/>
      <c r="CF65240" s="3"/>
      <c r="CG65240" s="3"/>
      <c r="CH65240" s="3"/>
      <c r="CI65240" s="3"/>
      <c r="CJ65240" s="3"/>
      <c r="CK65240" s="3"/>
      <c r="CL65240" s="3"/>
      <c r="CM65240" s="3"/>
      <c r="CN65240" s="3"/>
      <c r="CO65240" s="3"/>
      <c r="CP65240" s="3"/>
      <c r="CQ65240" s="3"/>
      <c r="CR65240" s="3"/>
      <c r="CS65240" s="3"/>
      <c r="CT65240" s="3"/>
      <c r="CU65240" s="3"/>
      <c r="CV65240" s="3"/>
      <c r="CW65240" s="3"/>
      <c r="CX65240" s="3"/>
      <c r="CY65240" s="3"/>
      <c r="CZ65240" s="3"/>
      <c r="DA65240" s="3"/>
      <c r="DB65240" s="3"/>
      <c r="DC65240" s="3"/>
      <c r="DD65240" s="3"/>
      <c r="DE65240" s="3"/>
      <c r="DF65240" s="3"/>
      <c r="DG65240" s="3"/>
      <c r="DH65240" s="3"/>
      <c r="DI65240" s="3"/>
      <c r="DJ65240" s="3"/>
      <c r="DK65240" s="3"/>
      <c r="DL65240" s="3"/>
      <c r="DM65240" s="3"/>
      <c r="DN65240" s="3"/>
      <c r="DO65240" s="3"/>
      <c r="DP65240" s="3"/>
      <c r="DQ65240" s="3"/>
      <c r="DR65240" s="3"/>
      <c r="DS65240" s="3"/>
      <c r="DT65240" s="3"/>
      <c r="DU65240" s="3"/>
      <c r="DV65240" s="3"/>
      <c r="DW65240" s="3"/>
      <c r="DX65240" s="3"/>
      <c r="DY65240" s="3"/>
      <c r="DZ65240" s="3"/>
      <c r="EA65240" s="3"/>
      <c r="EB65240" s="3"/>
      <c r="EC65240" s="3"/>
      <c r="ED65240" s="3"/>
      <c r="EE65240" s="3"/>
      <c r="EF65240" s="3"/>
      <c r="EG65240" s="3"/>
      <c r="EH65240" s="3"/>
      <c r="EI65240" s="3"/>
      <c r="EJ65240" s="3"/>
      <c r="EK65240" s="3"/>
      <c r="EL65240" s="3"/>
      <c r="EM65240" s="3"/>
      <c r="EN65240" s="3"/>
      <c r="EO65240" s="3"/>
      <c r="EP65240" s="3"/>
      <c r="EQ65240" s="3"/>
      <c r="ER65240" s="3"/>
      <c r="ES65240" s="3"/>
      <c r="ET65240" s="3"/>
      <c r="EU65240" s="3"/>
      <c r="EV65240" s="3"/>
      <c r="EW65240" s="3"/>
      <c r="EX65240" s="3"/>
      <c r="EY65240" s="3"/>
      <c r="EZ65240" s="3"/>
      <c r="FA65240" s="3"/>
      <c r="FB65240" s="3"/>
      <c r="FC65240" s="3"/>
      <c r="FD65240" s="3"/>
      <c r="FE65240" s="3"/>
      <c r="FF65240" s="3"/>
      <c r="FG65240" s="3"/>
      <c r="FH65240" s="3"/>
      <c r="FI65240" s="3"/>
      <c r="FJ65240" s="3"/>
      <c r="FK65240" s="3"/>
      <c r="FL65240" s="3"/>
      <c r="FM65240" s="3"/>
      <c r="FN65240" s="3"/>
      <c r="FO65240" s="3"/>
      <c r="FP65240" s="3"/>
      <c r="FQ65240" s="3"/>
      <c r="FR65240" s="3"/>
      <c r="FS65240" s="3"/>
      <c r="FT65240" s="3"/>
      <c r="FU65240" s="3"/>
      <c r="FV65240" s="3"/>
      <c r="FW65240" s="3"/>
      <c r="FX65240" s="3"/>
      <c r="FY65240" s="3"/>
      <c r="FZ65240" s="3"/>
      <c r="GA65240" s="3"/>
      <c r="GB65240" s="3"/>
      <c r="GC65240" s="3"/>
    </row>
    <row r="65241" spans="1:185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  <c r="K65241" s="3"/>
      <c r="L65241" s="3"/>
      <c r="M65241" s="3"/>
      <c r="N65241" s="3"/>
      <c r="O65241" s="3"/>
      <c r="P65241" s="3"/>
      <c r="Q65241" s="3"/>
      <c r="R65241" s="3"/>
      <c r="S65241" s="3"/>
      <c r="T65241" s="3"/>
      <c r="U65241" s="3"/>
      <c r="V65241" s="3"/>
      <c r="W65241" s="3"/>
      <c r="X65241" s="3"/>
      <c r="Y65241" s="3"/>
      <c r="Z65241" s="3"/>
      <c r="AA65241" s="3"/>
      <c r="AB65241" s="3"/>
      <c r="AC65241" s="3"/>
      <c r="AD65241" s="3"/>
      <c r="AE65241" s="3"/>
      <c r="AF65241" s="3"/>
      <c r="AG65241" s="3"/>
      <c r="AH65241" s="3"/>
      <c r="AI65241" s="3"/>
      <c r="AJ65241" s="3"/>
      <c r="AK65241" s="3"/>
      <c r="AL65241" s="3"/>
      <c r="AM65241" s="3"/>
      <c r="AN65241" s="3"/>
      <c r="AO65241" s="3"/>
      <c r="AP65241" s="3"/>
      <c r="AQ65241" s="3"/>
      <c r="AR65241" s="3"/>
      <c r="AS65241" s="3"/>
      <c r="AT65241" s="3"/>
      <c r="AU65241" s="3"/>
      <c r="AV65241" s="3"/>
      <c r="AW65241" s="3"/>
      <c r="AX65241" s="3"/>
      <c r="AY65241" s="3"/>
      <c r="AZ65241" s="3"/>
      <c r="BA65241" s="3"/>
      <c r="BB65241" s="3"/>
      <c r="BC65241" s="3"/>
      <c r="BD65241" s="3"/>
      <c r="BE65241" s="3"/>
      <c r="BF65241" s="3"/>
      <c r="BG65241" s="3"/>
      <c r="BH65241" s="3"/>
      <c r="BI65241" s="3"/>
      <c r="BJ65241" s="3"/>
      <c r="BK65241" s="3"/>
      <c r="BL65241" s="3"/>
      <c r="BM65241" s="3"/>
      <c r="BN65241" s="3"/>
      <c r="BO65241" s="3"/>
      <c r="BP65241" s="3"/>
      <c r="BQ65241" s="3"/>
      <c r="BR65241" s="3"/>
      <c r="BS65241" s="3"/>
      <c r="BT65241" s="3"/>
      <c r="BU65241" s="3"/>
      <c r="BV65241" s="3"/>
      <c r="BW65241" s="3"/>
      <c r="BX65241" s="3"/>
      <c r="BY65241" s="3"/>
      <c r="BZ65241" s="3"/>
      <c r="CA65241" s="3"/>
      <c r="CB65241" s="3"/>
      <c r="CC65241" s="3"/>
      <c r="CD65241" s="3"/>
      <c r="CE65241" s="3"/>
      <c r="CF65241" s="3"/>
      <c r="CG65241" s="3"/>
      <c r="CH65241" s="3"/>
      <c r="CI65241" s="3"/>
      <c r="CJ65241" s="3"/>
      <c r="CK65241" s="3"/>
      <c r="CL65241" s="3"/>
      <c r="CM65241" s="3"/>
      <c r="CN65241" s="3"/>
      <c r="CO65241" s="3"/>
      <c r="CP65241" s="3"/>
      <c r="CQ65241" s="3"/>
      <c r="CR65241" s="3"/>
      <c r="CS65241" s="3"/>
      <c r="CT65241" s="3"/>
      <c r="CU65241" s="3"/>
      <c r="CV65241" s="3"/>
      <c r="CW65241" s="3"/>
      <c r="CX65241" s="3"/>
      <c r="CY65241" s="3"/>
      <c r="CZ65241" s="3"/>
      <c r="DA65241" s="3"/>
      <c r="DB65241" s="3"/>
      <c r="DC65241" s="3"/>
      <c r="DD65241" s="3"/>
      <c r="DE65241" s="3"/>
      <c r="DF65241" s="3"/>
      <c r="DG65241" s="3"/>
      <c r="DH65241" s="3"/>
      <c r="DI65241" s="3"/>
      <c r="DJ65241" s="3"/>
      <c r="DK65241" s="3"/>
      <c r="DL65241" s="3"/>
      <c r="DM65241" s="3"/>
      <c r="DN65241" s="3"/>
      <c r="DO65241" s="3"/>
      <c r="DP65241" s="3"/>
      <c r="DQ65241" s="3"/>
      <c r="DR65241" s="3"/>
      <c r="DS65241" s="3"/>
      <c r="DT65241" s="3"/>
      <c r="DU65241" s="3"/>
      <c r="DV65241" s="3"/>
      <c r="DW65241" s="3"/>
      <c r="DX65241" s="3"/>
      <c r="DY65241" s="3"/>
      <c r="DZ65241" s="3"/>
      <c r="EA65241" s="3"/>
      <c r="EB65241" s="3"/>
      <c r="EC65241" s="3"/>
      <c r="ED65241" s="3"/>
      <c r="EE65241" s="3"/>
      <c r="EF65241" s="3"/>
      <c r="EG65241" s="3"/>
      <c r="EH65241" s="3"/>
      <c r="EI65241" s="3"/>
      <c r="EJ65241" s="3"/>
      <c r="EK65241" s="3"/>
      <c r="EL65241" s="3"/>
      <c r="EM65241" s="3"/>
      <c r="EN65241" s="3"/>
      <c r="EO65241" s="3"/>
      <c r="EP65241" s="3"/>
      <c r="EQ65241" s="3"/>
      <c r="ER65241" s="3"/>
      <c r="ES65241" s="3"/>
      <c r="ET65241" s="3"/>
      <c r="EU65241" s="3"/>
      <c r="EV65241" s="3"/>
      <c r="EW65241" s="3"/>
      <c r="EX65241" s="3"/>
      <c r="EY65241" s="3"/>
      <c r="EZ65241" s="3"/>
      <c r="FA65241" s="3"/>
      <c r="FB65241" s="3"/>
      <c r="FC65241" s="3"/>
      <c r="FD65241" s="3"/>
      <c r="FE65241" s="3"/>
      <c r="FF65241" s="3"/>
      <c r="FG65241" s="3"/>
      <c r="FH65241" s="3"/>
      <c r="FI65241" s="3"/>
      <c r="FJ65241" s="3"/>
      <c r="FK65241" s="3"/>
      <c r="FL65241" s="3"/>
      <c r="FM65241" s="3"/>
      <c r="FN65241" s="3"/>
      <c r="FO65241" s="3"/>
      <c r="FP65241" s="3"/>
      <c r="FQ65241" s="3"/>
      <c r="FR65241" s="3"/>
      <c r="FS65241" s="3"/>
      <c r="FT65241" s="3"/>
      <c r="FU65241" s="3"/>
      <c r="FV65241" s="3"/>
      <c r="FW65241" s="3"/>
      <c r="FX65241" s="3"/>
      <c r="FY65241" s="3"/>
      <c r="FZ65241" s="3"/>
      <c r="GA65241" s="3"/>
      <c r="GB65241" s="3"/>
      <c r="GC65241" s="3"/>
    </row>
    <row r="65242" spans="1:185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  <c r="K65242" s="3"/>
      <c r="L65242" s="3"/>
      <c r="M65242" s="3"/>
      <c r="N65242" s="3"/>
      <c r="O65242" s="3"/>
      <c r="P65242" s="3"/>
      <c r="Q65242" s="3"/>
      <c r="R65242" s="3"/>
      <c r="S65242" s="3"/>
      <c r="T65242" s="3"/>
      <c r="U65242" s="3"/>
      <c r="V65242" s="3"/>
      <c r="W65242" s="3"/>
      <c r="X65242" s="3"/>
      <c r="Y65242" s="3"/>
      <c r="Z65242" s="3"/>
      <c r="AA65242" s="3"/>
      <c r="AB65242" s="3"/>
      <c r="AC65242" s="3"/>
      <c r="AD65242" s="3"/>
      <c r="AE65242" s="3"/>
      <c r="AF65242" s="3"/>
      <c r="AG65242" s="3"/>
      <c r="AH65242" s="3"/>
      <c r="AI65242" s="3"/>
      <c r="AJ65242" s="3"/>
      <c r="AK65242" s="3"/>
      <c r="AL65242" s="3"/>
      <c r="AM65242" s="3"/>
      <c r="AN65242" s="3"/>
      <c r="AO65242" s="3"/>
      <c r="AP65242" s="3"/>
      <c r="AQ65242" s="3"/>
      <c r="AR65242" s="3"/>
      <c r="AS65242" s="3"/>
      <c r="AT65242" s="3"/>
      <c r="AU65242" s="3"/>
      <c r="AV65242" s="3"/>
      <c r="AW65242" s="3"/>
      <c r="AX65242" s="3"/>
      <c r="AY65242" s="3"/>
      <c r="AZ65242" s="3"/>
      <c r="BA65242" s="3"/>
      <c r="BB65242" s="3"/>
      <c r="BC65242" s="3"/>
      <c r="BD65242" s="3"/>
      <c r="BE65242" s="3"/>
      <c r="BF65242" s="3"/>
      <c r="BG65242" s="3"/>
      <c r="BH65242" s="3"/>
      <c r="BI65242" s="3"/>
      <c r="BJ65242" s="3"/>
      <c r="BK65242" s="3"/>
      <c r="BL65242" s="3"/>
      <c r="BM65242" s="3"/>
      <c r="BN65242" s="3"/>
      <c r="BO65242" s="3"/>
      <c r="BP65242" s="3"/>
      <c r="BQ65242" s="3"/>
      <c r="BR65242" s="3"/>
      <c r="BS65242" s="3"/>
      <c r="BT65242" s="3"/>
      <c r="BU65242" s="3"/>
      <c r="BV65242" s="3"/>
      <c r="BW65242" s="3"/>
      <c r="BX65242" s="3"/>
      <c r="BY65242" s="3"/>
      <c r="BZ65242" s="3"/>
      <c r="CA65242" s="3"/>
      <c r="CB65242" s="3"/>
      <c r="CC65242" s="3"/>
      <c r="CD65242" s="3"/>
      <c r="CE65242" s="3"/>
      <c r="CF65242" s="3"/>
      <c r="CG65242" s="3"/>
      <c r="CH65242" s="3"/>
      <c r="CI65242" s="3"/>
      <c r="CJ65242" s="3"/>
      <c r="CK65242" s="3"/>
      <c r="CL65242" s="3"/>
      <c r="CM65242" s="3"/>
      <c r="CN65242" s="3"/>
      <c r="CO65242" s="3"/>
      <c r="CP65242" s="3"/>
      <c r="CQ65242" s="3"/>
      <c r="CR65242" s="3"/>
      <c r="CS65242" s="3"/>
      <c r="CT65242" s="3"/>
      <c r="CU65242" s="3"/>
      <c r="CV65242" s="3"/>
      <c r="CW65242" s="3"/>
      <c r="CX65242" s="3"/>
      <c r="CY65242" s="3"/>
      <c r="CZ65242" s="3"/>
      <c r="DA65242" s="3"/>
      <c r="DB65242" s="3"/>
      <c r="DC65242" s="3"/>
      <c r="DD65242" s="3"/>
      <c r="DE65242" s="3"/>
      <c r="DF65242" s="3"/>
      <c r="DG65242" s="3"/>
      <c r="DH65242" s="3"/>
      <c r="DI65242" s="3"/>
      <c r="DJ65242" s="3"/>
      <c r="DK65242" s="3"/>
      <c r="DL65242" s="3"/>
      <c r="DM65242" s="3"/>
      <c r="DN65242" s="3"/>
      <c r="DO65242" s="3"/>
      <c r="DP65242" s="3"/>
      <c r="DQ65242" s="3"/>
      <c r="DR65242" s="3"/>
      <c r="DS65242" s="3"/>
      <c r="DT65242" s="3"/>
      <c r="DU65242" s="3"/>
      <c r="DV65242" s="3"/>
      <c r="DW65242" s="3"/>
      <c r="DX65242" s="3"/>
      <c r="DY65242" s="3"/>
      <c r="DZ65242" s="3"/>
      <c r="EA65242" s="3"/>
      <c r="EB65242" s="3"/>
      <c r="EC65242" s="3"/>
      <c r="ED65242" s="3"/>
      <c r="EE65242" s="3"/>
      <c r="EF65242" s="3"/>
      <c r="EG65242" s="3"/>
      <c r="EH65242" s="3"/>
      <c r="EI65242" s="3"/>
      <c r="EJ65242" s="3"/>
      <c r="EK65242" s="3"/>
      <c r="EL65242" s="3"/>
      <c r="EM65242" s="3"/>
      <c r="EN65242" s="3"/>
      <c r="EO65242" s="3"/>
      <c r="EP65242" s="3"/>
      <c r="EQ65242" s="3"/>
      <c r="ER65242" s="3"/>
      <c r="ES65242" s="3"/>
      <c r="ET65242" s="3"/>
      <c r="EU65242" s="3"/>
      <c r="EV65242" s="3"/>
      <c r="EW65242" s="3"/>
      <c r="EX65242" s="3"/>
      <c r="EY65242" s="3"/>
      <c r="EZ65242" s="3"/>
      <c r="FA65242" s="3"/>
      <c r="FB65242" s="3"/>
      <c r="FC65242" s="3"/>
      <c r="FD65242" s="3"/>
      <c r="FE65242" s="3"/>
      <c r="FF65242" s="3"/>
      <c r="FG65242" s="3"/>
      <c r="FH65242" s="3"/>
      <c r="FI65242" s="3"/>
      <c r="FJ65242" s="3"/>
      <c r="FK65242" s="3"/>
      <c r="FL65242" s="3"/>
      <c r="FM65242" s="3"/>
      <c r="FN65242" s="3"/>
      <c r="FO65242" s="3"/>
      <c r="FP65242" s="3"/>
      <c r="FQ65242" s="3"/>
      <c r="FR65242" s="3"/>
      <c r="FS65242" s="3"/>
      <c r="FT65242" s="3"/>
      <c r="FU65242" s="3"/>
      <c r="FV65242" s="3"/>
      <c r="FW65242" s="3"/>
      <c r="FX65242" s="3"/>
      <c r="FY65242" s="3"/>
      <c r="FZ65242" s="3"/>
      <c r="GA65242" s="3"/>
      <c r="GB65242" s="3"/>
      <c r="GC65242" s="3"/>
    </row>
    <row r="65243" spans="1:185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  <c r="K65243" s="3"/>
      <c r="L65243" s="3"/>
      <c r="M65243" s="3"/>
      <c r="N65243" s="3"/>
      <c r="O65243" s="3"/>
      <c r="P65243" s="3"/>
      <c r="Q65243" s="3"/>
      <c r="R65243" s="3"/>
      <c r="S65243" s="3"/>
      <c r="T65243" s="3"/>
      <c r="U65243" s="3"/>
      <c r="V65243" s="3"/>
      <c r="W65243" s="3"/>
      <c r="X65243" s="3"/>
      <c r="Y65243" s="3"/>
      <c r="Z65243" s="3"/>
      <c r="AA65243" s="3"/>
      <c r="AB65243" s="3"/>
      <c r="AC65243" s="3"/>
      <c r="AD65243" s="3"/>
      <c r="AE65243" s="3"/>
      <c r="AF65243" s="3"/>
      <c r="AG65243" s="3"/>
      <c r="AH65243" s="3"/>
      <c r="AI65243" s="3"/>
      <c r="AJ65243" s="3"/>
      <c r="AK65243" s="3"/>
      <c r="AL65243" s="3"/>
      <c r="AM65243" s="3"/>
      <c r="AN65243" s="3"/>
      <c r="AO65243" s="3"/>
      <c r="AP65243" s="3"/>
      <c r="AQ65243" s="3"/>
      <c r="AR65243" s="3"/>
      <c r="AS65243" s="3"/>
      <c r="AT65243" s="3"/>
      <c r="AU65243" s="3"/>
      <c r="AV65243" s="3"/>
      <c r="AW65243" s="3"/>
      <c r="AX65243" s="3"/>
      <c r="AY65243" s="3"/>
      <c r="AZ65243" s="3"/>
      <c r="BA65243" s="3"/>
      <c r="BB65243" s="3"/>
      <c r="BC65243" s="3"/>
      <c r="BD65243" s="3"/>
      <c r="BE65243" s="3"/>
      <c r="BF65243" s="3"/>
      <c r="BG65243" s="3"/>
      <c r="BH65243" s="3"/>
      <c r="BI65243" s="3"/>
      <c r="BJ65243" s="3"/>
      <c r="BK65243" s="3"/>
      <c r="BL65243" s="3"/>
      <c r="BM65243" s="3"/>
      <c r="BN65243" s="3"/>
      <c r="BO65243" s="3"/>
      <c r="BP65243" s="3"/>
      <c r="BQ65243" s="3"/>
      <c r="BR65243" s="3"/>
      <c r="BS65243" s="3"/>
      <c r="BT65243" s="3"/>
      <c r="BU65243" s="3"/>
      <c r="BV65243" s="3"/>
      <c r="BW65243" s="3"/>
      <c r="BX65243" s="3"/>
      <c r="BY65243" s="3"/>
      <c r="BZ65243" s="3"/>
      <c r="CA65243" s="3"/>
      <c r="CB65243" s="3"/>
      <c r="CC65243" s="3"/>
      <c r="CD65243" s="3"/>
      <c r="CE65243" s="3"/>
      <c r="CF65243" s="3"/>
      <c r="CG65243" s="3"/>
      <c r="CH65243" s="3"/>
      <c r="CI65243" s="3"/>
      <c r="CJ65243" s="3"/>
      <c r="CK65243" s="3"/>
      <c r="CL65243" s="3"/>
      <c r="CM65243" s="3"/>
      <c r="CN65243" s="3"/>
      <c r="CO65243" s="3"/>
      <c r="CP65243" s="3"/>
      <c r="CQ65243" s="3"/>
      <c r="CR65243" s="3"/>
      <c r="CS65243" s="3"/>
      <c r="CT65243" s="3"/>
      <c r="CU65243" s="3"/>
      <c r="CV65243" s="3"/>
      <c r="CW65243" s="3"/>
      <c r="CX65243" s="3"/>
      <c r="CY65243" s="3"/>
      <c r="CZ65243" s="3"/>
      <c r="DA65243" s="3"/>
      <c r="DB65243" s="3"/>
      <c r="DC65243" s="3"/>
      <c r="DD65243" s="3"/>
      <c r="DE65243" s="3"/>
      <c r="DF65243" s="3"/>
      <c r="DG65243" s="3"/>
      <c r="DH65243" s="3"/>
      <c r="DI65243" s="3"/>
      <c r="DJ65243" s="3"/>
      <c r="DK65243" s="3"/>
      <c r="DL65243" s="3"/>
      <c r="DM65243" s="3"/>
      <c r="DN65243" s="3"/>
      <c r="DO65243" s="3"/>
      <c r="DP65243" s="3"/>
      <c r="DQ65243" s="3"/>
      <c r="DR65243" s="3"/>
      <c r="DS65243" s="3"/>
      <c r="DT65243" s="3"/>
      <c r="DU65243" s="3"/>
      <c r="DV65243" s="3"/>
      <c r="DW65243" s="3"/>
      <c r="DX65243" s="3"/>
      <c r="DY65243" s="3"/>
      <c r="DZ65243" s="3"/>
      <c r="EA65243" s="3"/>
      <c r="EB65243" s="3"/>
      <c r="EC65243" s="3"/>
      <c r="ED65243" s="3"/>
      <c r="EE65243" s="3"/>
      <c r="EF65243" s="3"/>
      <c r="EG65243" s="3"/>
      <c r="EH65243" s="3"/>
      <c r="EI65243" s="3"/>
      <c r="EJ65243" s="3"/>
      <c r="EK65243" s="3"/>
      <c r="EL65243" s="3"/>
      <c r="EM65243" s="3"/>
      <c r="EN65243" s="3"/>
      <c r="EO65243" s="3"/>
      <c r="EP65243" s="3"/>
      <c r="EQ65243" s="3"/>
      <c r="ER65243" s="3"/>
      <c r="ES65243" s="3"/>
      <c r="ET65243" s="3"/>
      <c r="EU65243" s="3"/>
      <c r="EV65243" s="3"/>
      <c r="EW65243" s="3"/>
      <c r="EX65243" s="3"/>
      <c r="EY65243" s="3"/>
      <c r="EZ65243" s="3"/>
      <c r="FA65243" s="3"/>
      <c r="FB65243" s="3"/>
      <c r="FC65243" s="3"/>
      <c r="FD65243" s="3"/>
      <c r="FE65243" s="3"/>
      <c r="FF65243" s="3"/>
      <c r="FG65243" s="3"/>
      <c r="FH65243" s="3"/>
      <c r="FI65243" s="3"/>
      <c r="FJ65243" s="3"/>
      <c r="FK65243" s="3"/>
      <c r="FL65243" s="3"/>
      <c r="FM65243" s="3"/>
      <c r="FN65243" s="3"/>
      <c r="FO65243" s="3"/>
      <c r="FP65243" s="3"/>
      <c r="FQ65243" s="3"/>
      <c r="FR65243" s="3"/>
      <c r="FS65243" s="3"/>
      <c r="FT65243" s="3"/>
      <c r="FU65243" s="3"/>
      <c r="FV65243" s="3"/>
      <c r="FW65243" s="3"/>
      <c r="FX65243" s="3"/>
      <c r="FY65243" s="3"/>
      <c r="FZ65243" s="3"/>
      <c r="GA65243" s="3"/>
      <c r="GB65243" s="3"/>
      <c r="GC65243" s="3"/>
    </row>
    <row r="65244" spans="1:185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  <c r="K65244" s="3"/>
      <c r="L65244" s="3"/>
      <c r="M65244" s="3"/>
      <c r="N65244" s="3"/>
      <c r="O65244" s="3"/>
      <c r="P65244" s="3"/>
      <c r="Q65244" s="3"/>
      <c r="R65244" s="3"/>
      <c r="S65244" s="3"/>
      <c r="T65244" s="3"/>
      <c r="U65244" s="3"/>
      <c r="V65244" s="3"/>
      <c r="W65244" s="3"/>
      <c r="X65244" s="3"/>
      <c r="Y65244" s="3"/>
      <c r="Z65244" s="3"/>
      <c r="AA65244" s="3"/>
      <c r="AB65244" s="3"/>
      <c r="AC65244" s="3"/>
      <c r="AD65244" s="3"/>
      <c r="AE65244" s="3"/>
      <c r="AF65244" s="3"/>
      <c r="AG65244" s="3"/>
      <c r="AH65244" s="3"/>
      <c r="AI65244" s="3"/>
      <c r="AJ65244" s="3"/>
      <c r="AK65244" s="3"/>
      <c r="AL65244" s="3"/>
      <c r="AM65244" s="3"/>
      <c r="AN65244" s="3"/>
      <c r="AO65244" s="3"/>
      <c r="AP65244" s="3"/>
      <c r="AQ65244" s="3"/>
      <c r="AR65244" s="3"/>
      <c r="AS65244" s="3"/>
      <c r="AT65244" s="3"/>
      <c r="AU65244" s="3"/>
      <c r="AV65244" s="3"/>
      <c r="AW65244" s="3"/>
      <c r="AX65244" s="3"/>
      <c r="AY65244" s="3"/>
      <c r="AZ65244" s="3"/>
      <c r="BA65244" s="3"/>
      <c r="BB65244" s="3"/>
      <c r="BC65244" s="3"/>
      <c r="BD65244" s="3"/>
      <c r="BE65244" s="3"/>
      <c r="BF65244" s="3"/>
      <c r="BG65244" s="3"/>
      <c r="BH65244" s="3"/>
      <c r="BI65244" s="3"/>
      <c r="BJ65244" s="3"/>
      <c r="BK65244" s="3"/>
      <c r="BL65244" s="3"/>
      <c r="BM65244" s="3"/>
      <c r="BN65244" s="3"/>
      <c r="BO65244" s="3"/>
      <c r="BP65244" s="3"/>
      <c r="BQ65244" s="3"/>
      <c r="BR65244" s="3"/>
      <c r="BS65244" s="3"/>
      <c r="BT65244" s="3"/>
      <c r="BU65244" s="3"/>
      <c r="BV65244" s="3"/>
      <c r="BW65244" s="3"/>
      <c r="BX65244" s="3"/>
      <c r="BY65244" s="3"/>
      <c r="BZ65244" s="3"/>
      <c r="CA65244" s="3"/>
      <c r="CB65244" s="3"/>
      <c r="CC65244" s="3"/>
      <c r="CD65244" s="3"/>
      <c r="CE65244" s="3"/>
      <c r="CF65244" s="3"/>
      <c r="CG65244" s="3"/>
      <c r="CH65244" s="3"/>
      <c r="CI65244" s="3"/>
      <c r="CJ65244" s="3"/>
      <c r="CK65244" s="3"/>
      <c r="CL65244" s="3"/>
      <c r="CM65244" s="3"/>
      <c r="CN65244" s="3"/>
      <c r="CO65244" s="3"/>
      <c r="CP65244" s="3"/>
      <c r="CQ65244" s="3"/>
      <c r="CR65244" s="3"/>
      <c r="CS65244" s="3"/>
      <c r="CT65244" s="3"/>
      <c r="CU65244" s="3"/>
      <c r="CV65244" s="3"/>
      <c r="CW65244" s="3"/>
      <c r="CX65244" s="3"/>
      <c r="CY65244" s="3"/>
      <c r="CZ65244" s="3"/>
      <c r="DA65244" s="3"/>
      <c r="DB65244" s="3"/>
      <c r="DC65244" s="3"/>
      <c r="DD65244" s="3"/>
      <c r="DE65244" s="3"/>
      <c r="DF65244" s="3"/>
      <c r="DG65244" s="3"/>
      <c r="DH65244" s="3"/>
      <c r="DI65244" s="3"/>
      <c r="DJ65244" s="3"/>
      <c r="DK65244" s="3"/>
      <c r="DL65244" s="3"/>
      <c r="DM65244" s="3"/>
      <c r="DN65244" s="3"/>
      <c r="DO65244" s="3"/>
      <c r="DP65244" s="3"/>
      <c r="DQ65244" s="3"/>
      <c r="DR65244" s="3"/>
      <c r="DS65244" s="3"/>
      <c r="DT65244" s="3"/>
      <c r="DU65244" s="3"/>
      <c r="DV65244" s="3"/>
      <c r="DW65244" s="3"/>
      <c r="DX65244" s="3"/>
      <c r="DY65244" s="3"/>
      <c r="DZ65244" s="3"/>
      <c r="EA65244" s="3"/>
      <c r="EB65244" s="3"/>
      <c r="EC65244" s="3"/>
      <c r="ED65244" s="3"/>
      <c r="EE65244" s="3"/>
      <c r="EF65244" s="3"/>
      <c r="EG65244" s="3"/>
      <c r="EH65244" s="3"/>
      <c r="EI65244" s="3"/>
      <c r="EJ65244" s="3"/>
      <c r="EK65244" s="3"/>
      <c r="EL65244" s="3"/>
      <c r="EM65244" s="3"/>
      <c r="EN65244" s="3"/>
      <c r="EO65244" s="3"/>
      <c r="EP65244" s="3"/>
      <c r="EQ65244" s="3"/>
      <c r="ER65244" s="3"/>
      <c r="ES65244" s="3"/>
      <c r="ET65244" s="3"/>
      <c r="EU65244" s="3"/>
      <c r="EV65244" s="3"/>
      <c r="EW65244" s="3"/>
      <c r="EX65244" s="3"/>
      <c r="EY65244" s="3"/>
      <c r="EZ65244" s="3"/>
      <c r="FA65244" s="3"/>
      <c r="FB65244" s="3"/>
      <c r="FC65244" s="3"/>
      <c r="FD65244" s="3"/>
      <c r="FE65244" s="3"/>
      <c r="FF65244" s="3"/>
      <c r="FG65244" s="3"/>
      <c r="FH65244" s="3"/>
      <c r="FI65244" s="3"/>
      <c r="FJ65244" s="3"/>
      <c r="FK65244" s="3"/>
      <c r="FL65244" s="3"/>
      <c r="FM65244" s="3"/>
      <c r="FN65244" s="3"/>
      <c r="FO65244" s="3"/>
      <c r="FP65244" s="3"/>
      <c r="FQ65244" s="3"/>
      <c r="FR65244" s="3"/>
      <c r="FS65244" s="3"/>
      <c r="FT65244" s="3"/>
      <c r="FU65244" s="3"/>
      <c r="FV65244" s="3"/>
      <c r="FW65244" s="3"/>
      <c r="FX65244" s="3"/>
      <c r="FY65244" s="3"/>
      <c r="FZ65244" s="3"/>
      <c r="GA65244" s="3"/>
      <c r="GB65244" s="3"/>
      <c r="GC65244" s="3"/>
    </row>
    <row r="65245" spans="1:185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  <c r="K65245" s="3"/>
      <c r="L65245" s="3"/>
      <c r="M65245" s="3"/>
      <c r="N65245" s="3"/>
      <c r="O65245" s="3"/>
      <c r="P65245" s="3"/>
      <c r="Q65245" s="3"/>
      <c r="R65245" s="3"/>
      <c r="S65245" s="3"/>
      <c r="T65245" s="3"/>
      <c r="U65245" s="3"/>
      <c r="V65245" s="3"/>
      <c r="W65245" s="3"/>
      <c r="X65245" s="3"/>
      <c r="Y65245" s="3"/>
      <c r="Z65245" s="3"/>
      <c r="AA65245" s="3"/>
      <c r="AB65245" s="3"/>
      <c r="AC65245" s="3"/>
      <c r="AD65245" s="3"/>
      <c r="AE65245" s="3"/>
      <c r="AF65245" s="3"/>
      <c r="AG65245" s="3"/>
      <c r="AH65245" s="3"/>
      <c r="AI65245" s="3"/>
      <c r="AJ65245" s="3"/>
      <c r="AK65245" s="3"/>
      <c r="AL65245" s="3"/>
      <c r="AM65245" s="3"/>
      <c r="AN65245" s="3"/>
      <c r="AO65245" s="3"/>
      <c r="AP65245" s="3"/>
      <c r="AQ65245" s="3"/>
      <c r="AR65245" s="3"/>
      <c r="AS65245" s="3"/>
      <c r="AT65245" s="3"/>
      <c r="AU65245" s="3"/>
      <c r="AV65245" s="3"/>
      <c r="AW65245" s="3"/>
      <c r="AX65245" s="3"/>
      <c r="AY65245" s="3"/>
      <c r="AZ65245" s="3"/>
      <c r="BA65245" s="3"/>
      <c r="BB65245" s="3"/>
      <c r="BC65245" s="3"/>
      <c r="BD65245" s="3"/>
      <c r="BE65245" s="3"/>
      <c r="BF65245" s="3"/>
      <c r="BG65245" s="3"/>
      <c r="BH65245" s="3"/>
      <c r="BI65245" s="3"/>
      <c r="BJ65245" s="3"/>
      <c r="BK65245" s="3"/>
      <c r="BL65245" s="3"/>
      <c r="BM65245" s="3"/>
      <c r="BN65245" s="3"/>
      <c r="BO65245" s="3"/>
      <c r="BP65245" s="3"/>
      <c r="BQ65245" s="3"/>
      <c r="BR65245" s="3"/>
      <c r="BS65245" s="3"/>
      <c r="BT65245" s="3"/>
      <c r="BU65245" s="3"/>
      <c r="BV65245" s="3"/>
      <c r="BW65245" s="3"/>
      <c r="BX65245" s="3"/>
      <c r="BY65245" s="3"/>
      <c r="BZ65245" s="3"/>
      <c r="CA65245" s="3"/>
      <c r="CB65245" s="3"/>
      <c r="CC65245" s="3"/>
      <c r="CD65245" s="3"/>
      <c r="CE65245" s="3"/>
      <c r="CF65245" s="3"/>
      <c r="CG65245" s="3"/>
      <c r="CH65245" s="3"/>
      <c r="CI65245" s="3"/>
      <c r="CJ65245" s="3"/>
      <c r="CK65245" s="3"/>
      <c r="CL65245" s="3"/>
      <c r="CM65245" s="3"/>
      <c r="CN65245" s="3"/>
      <c r="CO65245" s="3"/>
      <c r="CP65245" s="3"/>
      <c r="CQ65245" s="3"/>
      <c r="CR65245" s="3"/>
      <c r="CS65245" s="3"/>
      <c r="CT65245" s="3"/>
      <c r="CU65245" s="3"/>
      <c r="CV65245" s="3"/>
      <c r="CW65245" s="3"/>
      <c r="CX65245" s="3"/>
      <c r="CY65245" s="3"/>
      <c r="CZ65245" s="3"/>
      <c r="DA65245" s="3"/>
      <c r="DB65245" s="3"/>
      <c r="DC65245" s="3"/>
      <c r="DD65245" s="3"/>
      <c r="DE65245" s="3"/>
      <c r="DF65245" s="3"/>
      <c r="DG65245" s="3"/>
      <c r="DH65245" s="3"/>
      <c r="DI65245" s="3"/>
      <c r="DJ65245" s="3"/>
      <c r="DK65245" s="3"/>
      <c r="DL65245" s="3"/>
      <c r="DM65245" s="3"/>
      <c r="DN65245" s="3"/>
      <c r="DO65245" s="3"/>
      <c r="DP65245" s="3"/>
      <c r="DQ65245" s="3"/>
      <c r="DR65245" s="3"/>
      <c r="DS65245" s="3"/>
      <c r="DT65245" s="3"/>
      <c r="DU65245" s="3"/>
      <c r="DV65245" s="3"/>
      <c r="DW65245" s="3"/>
      <c r="DX65245" s="3"/>
      <c r="DY65245" s="3"/>
      <c r="DZ65245" s="3"/>
      <c r="EA65245" s="3"/>
      <c r="EB65245" s="3"/>
      <c r="EC65245" s="3"/>
      <c r="ED65245" s="3"/>
      <c r="EE65245" s="3"/>
      <c r="EF65245" s="3"/>
      <c r="EG65245" s="3"/>
      <c r="EH65245" s="3"/>
      <c r="EI65245" s="3"/>
      <c r="EJ65245" s="3"/>
      <c r="EK65245" s="3"/>
      <c r="EL65245" s="3"/>
      <c r="EM65245" s="3"/>
      <c r="EN65245" s="3"/>
      <c r="EO65245" s="3"/>
      <c r="EP65245" s="3"/>
      <c r="EQ65245" s="3"/>
      <c r="ER65245" s="3"/>
      <c r="ES65245" s="3"/>
      <c r="ET65245" s="3"/>
      <c r="EU65245" s="3"/>
      <c r="EV65245" s="3"/>
      <c r="EW65245" s="3"/>
      <c r="EX65245" s="3"/>
      <c r="EY65245" s="3"/>
      <c r="EZ65245" s="3"/>
      <c r="FA65245" s="3"/>
      <c r="FB65245" s="3"/>
      <c r="FC65245" s="3"/>
      <c r="FD65245" s="3"/>
      <c r="FE65245" s="3"/>
      <c r="FF65245" s="3"/>
      <c r="FG65245" s="3"/>
      <c r="FH65245" s="3"/>
      <c r="FI65245" s="3"/>
      <c r="FJ65245" s="3"/>
      <c r="FK65245" s="3"/>
      <c r="FL65245" s="3"/>
      <c r="FM65245" s="3"/>
      <c r="FN65245" s="3"/>
      <c r="FO65245" s="3"/>
      <c r="FP65245" s="3"/>
      <c r="FQ65245" s="3"/>
      <c r="FR65245" s="3"/>
      <c r="FS65245" s="3"/>
      <c r="FT65245" s="3"/>
      <c r="FU65245" s="3"/>
      <c r="FV65245" s="3"/>
      <c r="FW65245" s="3"/>
      <c r="FX65245" s="3"/>
      <c r="FY65245" s="3"/>
      <c r="FZ65245" s="3"/>
      <c r="GA65245" s="3"/>
      <c r="GB65245" s="3"/>
      <c r="GC65245" s="3"/>
    </row>
    <row r="65246" spans="1:185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  <c r="K65246" s="3"/>
      <c r="L65246" s="3"/>
      <c r="M65246" s="3"/>
      <c r="N65246" s="3"/>
      <c r="O65246" s="3"/>
      <c r="P65246" s="3"/>
      <c r="Q65246" s="3"/>
      <c r="R65246" s="3"/>
      <c r="S65246" s="3"/>
      <c r="T65246" s="3"/>
      <c r="U65246" s="3"/>
      <c r="V65246" s="3"/>
      <c r="W65246" s="3"/>
      <c r="X65246" s="3"/>
      <c r="Y65246" s="3"/>
      <c r="Z65246" s="3"/>
      <c r="AA65246" s="3"/>
      <c r="AB65246" s="3"/>
      <c r="AC65246" s="3"/>
      <c r="AD65246" s="3"/>
      <c r="AE65246" s="3"/>
      <c r="AF65246" s="3"/>
      <c r="AG65246" s="3"/>
      <c r="AH65246" s="3"/>
      <c r="AI65246" s="3"/>
      <c r="AJ65246" s="3"/>
      <c r="AK65246" s="3"/>
      <c r="AL65246" s="3"/>
      <c r="AM65246" s="3"/>
      <c r="AN65246" s="3"/>
      <c r="AO65246" s="3"/>
      <c r="AP65246" s="3"/>
      <c r="AQ65246" s="3"/>
      <c r="AR65246" s="3"/>
      <c r="AS65246" s="3"/>
      <c r="AT65246" s="3"/>
      <c r="AU65246" s="3"/>
      <c r="AV65246" s="3"/>
      <c r="AW65246" s="3"/>
      <c r="AX65246" s="3"/>
      <c r="AY65246" s="3"/>
      <c r="AZ65246" s="3"/>
      <c r="BA65246" s="3"/>
      <c r="BB65246" s="3"/>
      <c r="BC65246" s="3"/>
      <c r="BD65246" s="3"/>
      <c r="BE65246" s="3"/>
      <c r="BF65246" s="3"/>
      <c r="BG65246" s="3"/>
      <c r="BH65246" s="3"/>
      <c r="BI65246" s="3"/>
      <c r="BJ65246" s="3"/>
      <c r="BK65246" s="3"/>
      <c r="BL65246" s="3"/>
      <c r="BM65246" s="3"/>
      <c r="BN65246" s="3"/>
      <c r="BO65246" s="3"/>
      <c r="BP65246" s="3"/>
      <c r="BQ65246" s="3"/>
      <c r="BR65246" s="3"/>
      <c r="BS65246" s="3"/>
      <c r="BT65246" s="3"/>
      <c r="BU65246" s="3"/>
      <c r="BV65246" s="3"/>
      <c r="BW65246" s="3"/>
      <c r="BX65246" s="3"/>
      <c r="BY65246" s="3"/>
      <c r="BZ65246" s="3"/>
      <c r="CA65246" s="3"/>
      <c r="CB65246" s="3"/>
      <c r="CC65246" s="3"/>
      <c r="CD65246" s="3"/>
      <c r="CE65246" s="3"/>
      <c r="CF65246" s="3"/>
      <c r="CG65246" s="3"/>
      <c r="CH65246" s="3"/>
      <c r="CI65246" s="3"/>
      <c r="CJ65246" s="3"/>
      <c r="CK65246" s="3"/>
      <c r="CL65246" s="3"/>
      <c r="CM65246" s="3"/>
      <c r="CN65246" s="3"/>
      <c r="CO65246" s="3"/>
      <c r="CP65246" s="3"/>
      <c r="CQ65246" s="3"/>
      <c r="CR65246" s="3"/>
      <c r="CS65246" s="3"/>
      <c r="CT65246" s="3"/>
      <c r="CU65246" s="3"/>
      <c r="CV65246" s="3"/>
      <c r="CW65246" s="3"/>
      <c r="CX65246" s="3"/>
      <c r="CY65246" s="3"/>
      <c r="CZ65246" s="3"/>
      <c r="DA65246" s="3"/>
      <c r="DB65246" s="3"/>
      <c r="DC65246" s="3"/>
      <c r="DD65246" s="3"/>
      <c r="DE65246" s="3"/>
      <c r="DF65246" s="3"/>
      <c r="DG65246" s="3"/>
      <c r="DH65246" s="3"/>
      <c r="DI65246" s="3"/>
      <c r="DJ65246" s="3"/>
      <c r="DK65246" s="3"/>
      <c r="DL65246" s="3"/>
      <c r="DM65246" s="3"/>
      <c r="DN65246" s="3"/>
      <c r="DO65246" s="3"/>
      <c r="DP65246" s="3"/>
      <c r="DQ65246" s="3"/>
      <c r="DR65246" s="3"/>
      <c r="DS65246" s="3"/>
      <c r="DT65246" s="3"/>
      <c r="DU65246" s="3"/>
      <c r="DV65246" s="3"/>
      <c r="DW65246" s="3"/>
      <c r="DX65246" s="3"/>
      <c r="DY65246" s="3"/>
      <c r="DZ65246" s="3"/>
      <c r="EA65246" s="3"/>
      <c r="EB65246" s="3"/>
      <c r="EC65246" s="3"/>
      <c r="ED65246" s="3"/>
      <c r="EE65246" s="3"/>
      <c r="EF65246" s="3"/>
      <c r="EG65246" s="3"/>
      <c r="EH65246" s="3"/>
      <c r="EI65246" s="3"/>
      <c r="EJ65246" s="3"/>
      <c r="EK65246" s="3"/>
      <c r="EL65246" s="3"/>
      <c r="EM65246" s="3"/>
      <c r="EN65246" s="3"/>
      <c r="EO65246" s="3"/>
      <c r="EP65246" s="3"/>
      <c r="EQ65246" s="3"/>
      <c r="ER65246" s="3"/>
      <c r="ES65246" s="3"/>
      <c r="ET65246" s="3"/>
      <c r="EU65246" s="3"/>
      <c r="EV65246" s="3"/>
      <c r="EW65246" s="3"/>
      <c r="EX65246" s="3"/>
      <c r="EY65246" s="3"/>
      <c r="EZ65246" s="3"/>
      <c r="FA65246" s="3"/>
      <c r="FB65246" s="3"/>
      <c r="FC65246" s="3"/>
      <c r="FD65246" s="3"/>
      <c r="FE65246" s="3"/>
      <c r="FF65246" s="3"/>
      <c r="FG65246" s="3"/>
      <c r="FH65246" s="3"/>
      <c r="FI65246" s="3"/>
      <c r="FJ65246" s="3"/>
      <c r="FK65246" s="3"/>
      <c r="FL65246" s="3"/>
      <c r="FM65246" s="3"/>
      <c r="FN65246" s="3"/>
      <c r="FO65246" s="3"/>
      <c r="FP65246" s="3"/>
      <c r="FQ65246" s="3"/>
      <c r="FR65246" s="3"/>
      <c r="FS65246" s="3"/>
      <c r="FT65246" s="3"/>
      <c r="FU65246" s="3"/>
      <c r="FV65246" s="3"/>
      <c r="FW65246" s="3"/>
      <c r="FX65246" s="3"/>
      <c r="FY65246" s="3"/>
      <c r="FZ65246" s="3"/>
      <c r="GA65246" s="3"/>
      <c r="GB65246" s="3"/>
      <c r="GC65246" s="3"/>
    </row>
  </sheetData>
  <mergeCells count="6">
    <mergeCell ref="N3:P3"/>
    <mergeCell ref="A3:A4"/>
    <mergeCell ref="B3:D3"/>
    <mergeCell ref="E3:G3"/>
    <mergeCell ref="H3:J3"/>
    <mergeCell ref="K3:M3"/>
  </mergeCells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G72" sqref="G72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27" t="s">
        <v>1</v>
      </c>
      <c r="G5" s="27" t="s">
        <v>5</v>
      </c>
      <c r="H5" s="27" t="s">
        <v>2</v>
      </c>
      <c r="I5" s="27" t="s">
        <v>4</v>
      </c>
      <c r="J5" s="27" t="s">
        <v>1</v>
      </c>
      <c r="K5" s="27" t="s">
        <v>5</v>
      </c>
      <c r="L5" s="27" t="s">
        <v>2</v>
      </c>
      <c r="M5" s="27" t="s">
        <v>4</v>
      </c>
      <c r="N5" s="27" t="s">
        <v>1</v>
      </c>
      <c r="O5" s="27" t="s">
        <v>5</v>
      </c>
      <c r="P5" s="27" t="s">
        <v>2</v>
      </c>
      <c r="Q5" s="27" t="s">
        <v>4</v>
      </c>
      <c r="R5" s="27" t="s">
        <v>1</v>
      </c>
      <c r="S5" s="27" t="s">
        <v>5</v>
      </c>
      <c r="T5" s="27" t="s">
        <v>2</v>
      </c>
      <c r="U5" s="27" t="s">
        <v>4</v>
      </c>
      <c r="V5" s="12" t="s">
        <v>1</v>
      </c>
      <c r="W5" s="12" t="s">
        <v>5</v>
      </c>
      <c r="X5" s="27" t="s">
        <v>2</v>
      </c>
      <c r="Y5" s="27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36">
        <v>2009</v>
      </c>
      <c r="D6" s="5">
        <f t="shared" ref="D6:D15" si="0">C6/B6*100</f>
        <v>56.912181303116149</v>
      </c>
      <c r="E6" s="74">
        <v>605.79999999999995</v>
      </c>
      <c r="F6" s="6">
        <v>810</v>
      </c>
      <c r="G6" s="6">
        <v>810</v>
      </c>
      <c r="H6" s="5">
        <f>G6/F6*100</f>
        <v>100</v>
      </c>
      <c r="I6" s="5">
        <v>76.39</v>
      </c>
      <c r="J6" s="6">
        <v>910</v>
      </c>
      <c r="K6" s="6">
        <v>460</v>
      </c>
      <c r="L6" s="5">
        <f>K6/J6*100</f>
        <v>50.549450549450547</v>
      </c>
      <c r="M6" s="5">
        <v>200</v>
      </c>
      <c r="N6" s="6">
        <v>960</v>
      </c>
      <c r="O6" s="6">
        <v>310</v>
      </c>
      <c r="P6" s="5">
        <f>O6/N6*100</f>
        <v>32.291666666666671</v>
      </c>
      <c r="Q6" s="5">
        <v>0.42</v>
      </c>
      <c r="R6" s="6">
        <v>850</v>
      </c>
      <c r="S6" s="6">
        <v>370</v>
      </c>
      <c r="T6" s="5">
        <f>S6/R6*100</f>
        <v>43.529411764705884</v>
      </c>
      <c r="U6" s="5">
        <v>95.45</v>
      </c>
      <c r="V6" s="6">
        <f>F6+J6+N6+R6</f>
        <v>3530</v>
      </c>
      <c r="W6" s="6">
        <f>G6+K6+O6+S6</f>
        <v>1950</v>
      </c>
      <c r="X6" s="5">
        <f t="shared" ref="X6:X15" si="1">W6/B6*100</f>
        <v>55.240793201133144</v>
      </c>
      <c r="Y6" s="5">
        <f>I6+M6+Q6+U6</f>
        <v>372.26</v>
      </c>
      <c r="Z6" s="17">
        <f>X6-D6</f>
        <v>-1.6713881019830055</v>
      </c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870</v>
      </c>
      <c r="G7" s="6">
        <v>870</v>
      </c>
      <c r="H7" s="5">
        <f t="shared" ref="H7:H15" si="2">G7/F7*100</f>
        <v>100</v>
      </c>
      <c r="I7" s="5">
        <v>17.2</v>
      </c>
      <c r="J7" s="6">
        <v>860</v>
      </c>
      <c r="K7" s="6">
        <v>420</v>
      </c>
      <c r="L7" s="5">
        <f t="shared" ref="L7:L15" si="3">K7/J7*100</f>
        <v>48.837209302325576</v>
      </c>
      <c r="M7" s="5">
        <v>200</v>
      </c>
      <c r="N7" s="6">
        <v>890</v>
      </c>
      <c r="O7" s="6">
        <v>250</v>
      </c>
      <c r="P7" s="5">
        <f t="shared" ref="P7:P15" si="4">O7/N7*100</f>
        <v>28.08988764044944</v>
      </c>
      <c r="Q7" s="5">
        <v>0.41</v>
      </c>
      <c r="R7" s="6">
        <v>910</v>
      </c>
      <c r="S7" s="6">
        <v>550</v>
      </c>
      <c r="T7" s="5">
        <f t="shared" ref="T7:T15" si="5">S7/R7*100</f>
        <v>60.439560439560438</v>
      </c>
      <c r="U7" s="5">
        <v>200</v>
      </c>
      <c r="V7" s="6">
        <f t="shared" ref="V7:W15" si="6">F7+J7+N7+R7</f>
        <v>3530</v>
      </c>
      <c r="W7" s="6">
        <f t="shared" si="6"/>
        <v>2090</v>
      </c>
      <c r="X7" s="5">
        <f t="shared" ref="X7" si="7">W7/V7*100</f>
        <v>59.206798866855529</v>
      </c>
      <c r="Y7" s="5">
        <f t="shared" ref="Y7:Y15" si="8">I7+M7+Q7+U7</f>
        <v>417.61</v>
      </c>
      <c r="Z7" s="17">
        <f>X7-D7</f>
        <v>2.4929178470255025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840</v>
      </c>
      <c r="G8" s="6">
        <v>840</v>
      </c>
      <c r="H8" s="5">
        <f t="shared" si="2"/>
        <v>100</v>
      </c>
      <c r="I8" s="5">
        <v>196.08</v>
      </c>
      <c r="J8" s="6">
        <v>870</v>
      </c>
      <c r="K8" s="6">
        <v>410</v>
      </c>
      <c r="L8" s="5">
        <f t="shared" si="3"/>
        <v>47.126436781609193</v>
      </c>
      <c r="M8" s="5">
        <v>200</v>
      </c>
      <c r="N8" s="6">
        <v>930</v>
      </c>
      <c r="O8" s="6">
        <v>320</v>
      </c>
      <c r="P8" s="5">
        <f t="shared" si="4"/>
        <v>34.408602150537639</v>
      </c>
      <c r="Q8" s="5">
        <v>2</v>
      </c>
      <c r="R8" s="6">
        <v>890</v>
      </c>
      <c r="S8" s="6">
        <v>500</v>
      </c>
      <c r="T8" s="5">
        <f t="shared" si="5"/>
        <v>56.17977528089888</v>
      </c>
      <c r="U8" s="5">
        <v>200</v>
      </c>
      <c r="V8" s="6">
        <f t="shared" si="6"/>
        <v>3530</v>
      </c>
      <c r="W8" s="6">
        <f t="shared" si="6"/>
        <v>2070</v>
      </c>
      <c r="X8" s="5">
        <f t="shared" si="1"/>
        <v>58.640226628895185</v>
      </c>
      <c r="Y8" s="5">
        <f t="shared" si="8"/>
        <v>598.08000000000004</v>
      </c>
      <c r="Z8" s="17">
        <f t="shared" ref="Z8:Z15" si="9">X8-D8</f>
        <v>2.9178470254957531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940</v>
      </c>
      <c r="G9" s="6">
        <v>940</v>
      </c>
      <c r="H9" s="5">
        <f t="shared" si="2"/>
        <v>100</v>
      </c>
      <c r="I9" s="5">
        <v>200</v>
      </c>
      <c r="J9" s="6">
        <v>900</v>
      </c>
      <c r="K9" s="6">
        <v>570</v>
      </c>
      <c r="L9" s="5">
        <f t="shared" si="3"/>
        <v>63.333333333333329</v>
      </c>
      <c r="M9" s="5">
        <v>200</v>
      </c>
      <c r="N9" s="6">
        <v>820</v>
      </c>
      <c r="O9" s="6">
        <v>240</v>
      </c>
      <c r="P9" s="5">
        <f t="shared" si="4"/>
        <v>29.268292682926827</v>
      </c>
      <c r="Q9" s="5">
        <v>0.25</v>
      </c>
      <c r="R9" s="6">
        <v>860</v>
      </c>
      <c r="S9" s="6">
        <v>500</v>
      </c>
      <c r="T9" s="5">
        <f t="shared" si="5"/>
        <v>58.139534883720934</v>
      </c>
      <c r="U9" s="5">
        <v>200</v>
      </c>
      <c r="V9" s="6">
        <f t="shared" si="6"/>
        <v>3520</v>
      </c>
      <c r="W9" s="6">
        <f t="shared" si="6"/>
        <v>2250</v>
      </c>
      <c r="X9" s="5">
        <f t="shared" si="1"/>
        <v>63.73937677053825</v>
      </c>
      <c r="Y9" s="5">
        <f t="shared" si="8"/>
        <v>600.25</v>
      </c>
      <c r="Z9" s="17">
        <f t="shared" si="9"/>
        <v>7.7903682719546765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940</v>
      </c>
      <c r="G10" s="6">
        <v>920</v>
      </c>
      <c r="H10" s="5">
        <f t="shared" si="2"/>
        <v>97.872340425531917</v>
      </c>
      <c r="I10" s="5">
        <v>200</v>
      </c>
      <c r="J10" s="6">
        <v>810</v>
      </c>
      <c r="K10" s="6">
        <v>520</v>
      </c>
      <c r="L10" s="5">
        <f t="shared" si="3"/>
        <v>64.197530864197532</v>
      </c>
      <c r="M10" s="5">
        <v>200</v>
      </c>
      <c r="N10" s="6">
        <v>960</v>
      </c>
      <c r="O10" s="6">
        <v>300</v>
      </c>
      <c r="P10" s="5">
        <f t="shared" si="4"/>
        <v>31.25</v>
      </c>
      <c r="Q10" s="5">
        <v>0.09</v>
      </c>
      <c r="R10" s="6">
        <v>820</v>
      </c>
      <c r="S10" s="6">
        <v>500</v>
      </c>
      <c r="T10" s="5">
        <f t="shared" si="5"/>
        <v>60.975609756097562</v>
      </c>
      <c r="U10" s="5">
        <v>200</v>
      </c>
      <c r="V10" s="6">
        <f t="shared" si="6"/>
        <v>3530</v>
      </c>
      <c r="W10" s="6">
        <f t="shared" si="6"/>
        <v>2240</v>
      </c>
      <c r="X10" s="5">
        <f t="shared" si="1"/>
        <v>63.456090651558071</v>
      </c>
      <c r="Y10" s="5">
        <f t="shared" si="8"/>
        <v>600.08999999999992</v>
      </c>
      <c r="Z10" s="17">
        <f t="shared" si="9"/>
        <v>7.2237960339943328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8">
        <v>1879</v>
      </c>
      <c r="D11" s="5">
        <f t="shared" si="0"/>
        <v>53.229461756373944</v>
      </c>
      <c r="E11" s="7">
        <v>580.96</v>
      </c>
      <c r="F11" s="6">
        <v>790</v>
      </c>
      <c r="G11" s="6">
        <v>770</v>
      </c>
      <c r="H11" s="5">
        <f t="shared" si="2"/>
        <v>97.468354430379748</v>
      </c>
      <c r="I11" s="5">
        <v>200</v>
      </c>
      <c r="J11" s="6">
        <v>850</v>
      </c>
      <c r="K11" s="6">
        <v>450</v>
      </c>
      <c r="L11" s="5">
        <f t="shared" si="3"/>
        <v>52.941176470588239</v>
      </c>
      <c r="M11" s="5">
        <v>200</v>
      </c>
      <c r="N11" s="6">
        <v>980</v>
      </c>
      <c r="O11" s="6">
        <v>320</v>
      </c>
      <c r="P11" s="5">
        <f t="shared" si="4"/>
        <v>32.653061224489797</v>
      </c>
      <c r="Q11" s="5">
        <v>3.49</v>
      </c>
      <c r="R11" s="6">
        <v>910</v>
      </c>
      <c r="S11" s="6">
        <v>450</v>
      </c>
      <c r="T11" s="5">
        <f t="shared" si="5"/>
        <v>49.450549450549453</v>
      </c>
      <c r="U11" s="5">
        <v>200</v>
      </c>
      <c r="V11" s="6">
        <f t="shared" si="6"/>
        <v>3530</v>
      </c>
      <c r="W11" s="6">
        <f t="shared" si="6"/>
        <v>1990</v>
      </c>
      <c r="X11" s="5">
        <f t="shared" si="1"/>
        <v>56.373937677053817</v>
      </c>
      <c r="Y11" s="5">
        <f t="shared" si="8"/>
        <v>603.49</v>
      </c>
      <c r="Z11" s="17">
        <f t="shared" si="9"/>
        <v>3.1444759206798736</v>
      </c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990</v>
      </c>
      <c r="G12" s="6">
        <v>970</v>
      </c>
      <c r="H12" s="5">
        <f t="shared" si="2"/>
        <v>97.979797979797979</v>
      </c>
      <c r="I12" s="5">
        <v>200</v>
      </c>
      <c r="J12" s="6">
        <v>780</v>
      </c>
      <c r="K12" s="6">
        <v>430</v>
      </c>
      <c r="L12" s="5">
        <f t="shared" si="3"/>
        <v>55.128205128205131</v>
      </c>
      <c r="M12" s="5">
        <v>200</v>
      </c>
      <c r="N12" s="6">
        <v>800</v>
      </c>
      <c r="O12" s="6">
        <v>210</v>
      </c>
      <c r="P12" s="5">
        <f t="shared" si="4"/>
        <v>26.25</v>
      </c>
      <c r="Q12" s="5">
        <v>0.06</v>
      </c>
      <c r="R12" s="6">
        <v>960</v>
      </c>
      <c r="S12" s="6">
        <v>610</v>
      </c>
      <c r="T12" s="5">
        <f t="shared" si="5"/>
        <v>63.541666666666664</v>
      </c>
      <c r="U12" s="5">
        <v>200</v>
      </c>
      <c r="V12" s="6">
        <f t="shared" si="6"/>
        <v>3530</v>
      </c>
      <c r="W12" s="6">
        <f t="shared" si="6"/>
        <v>2220</v>
      </c>
      <c r="X12" s="5">
        <f t="shared" si="1"/>
        <v>62.889518413597735</v>
      </c>
      <c r="Y12" s="5">
        <f t="shared" si="8"/>
        <v>600.05999999999995</v>
      </c>
      <c r="Z12" s="17">
        <f t="shared" si="9"/>
        <v>5.2124645892351325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900</v>
      </c>
      <c r="G13" s="6">
        <v>900</v>
      </c>
      <c r="H13" s="5">
        <f t="shared" si="2"/>
        <v>100</v>
      </c>
      <c r="I13" s="5">
        <v>30.3</v>
      </c>
      <c r="J13" s="6">
        <v>850</v>
      </c>
      <c r="K13" s="6">
        <v>430</v>
      </c>
      <c r="L13" s="5">
        <f t="shared" si="3"/>
        <v>50.588235294117645</v>
      </c>
      <c r="M13" s="5">
        <v>200</v>
      </c>
      <c r="N13" s="6">
        <v>910</v>
      </c>
      <c r="O13" s="6">
        <v>330</v>
      </c>
      <c r="P13" s="5">
        <f t="shared" si="4"/>
        <v>36.263736263736263</v>
      </c>
      <c r="Q13" s="5">
        <v>0.19</v>
      </c>
      <c r="R13" s="6">
        <v>870</v>
      </c>
      <c r="S13" s="6">
        <v>500</v>
      </c>
      <c r="T13" s="5">
        <f t="shared" si="5"/>
        <v>57.47126436781609</v>
      </c>
      <c r="U13" s="5">
        <v>200</v>
      </c>
      <c r="V13" s="6">
        <f t="shared" si="6"/>
        <v>3530</v>
      </c>
      <c r="W13" s="6">
        <f t="shared" si="6"/>
        <v>2160</v>
      </c>
      <c r="X13" s="5">
        <f t="shared" si="1"/>
        <v>61.189801699716718</v>
      </c>
      <c r="Y13" s="5">
        <f t="shared" si="8"/>
        <v>430.49</v>
      </c>
      <c r="Z13" s="17">
        <f t="shared" si="9"/>
        <v>4.9008498583569491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880</v>
      </c>
      <c r="G14" s="6">
        <v>880</v>
      </c>
      <c r="H14" s="5">
        <f t="shared" si="2"/>
        <v>100</v>
      </c>
      <c r="I14" s="5">
        <v>15.24</v>
      </c>
      <c r="J14" s="6">
        <v>890</v>
      </c>
      <c r="K14" s="6">
        <v>490</v>
      </c>
      <c r="L14" s="5">
        <f t="shared" si="3"/>
        <v>55.056179775280903</v>
      </c>
      <c r="M14" s="5">
        <v>200</v>
      </c>
      <c r="N14" s="6">
        <v>930</v>
      </c>
      <c r="O14" s="6">
        <v>250</v>
      </c>
      <c r="P14" s="5">
        <f t="shared" si="4"/>
        <v>26.881720430107524</v>
      </c>
      <c r="Q14" s="5">
        <v>0.05</v>
      </c>
      <c r="R14" s="6">
        <v>830</v>
      </c>
      <c r="S14" s="6">
        <v>470</v>
      </c>
      <c r="T14" s="5">
        <f t="shared" si="5"/>
        <v>56.626506024096393</v>
      </c>
      <c r="U14" s="5">
        <v>200</v>
      </c>
      <c r="V14" s="6">
        <f t="shared" si="6"/>
        <v>3530</v>
      </c>
      <c r="W14" s="6">
        <f t="shared" si="6"/>
        <v>2090</v>
      </c>
      <c r="X14" s="5">
        <f t="shared" si="1"/>
        <v>59.206798866855529</v>
      </c>
      <c r="Y14" s="5">
        <f t="shared" si="8"/>
        <v>415.29</v>
      </c>
      <c r="Z14" s="17">
        <f t="shared" si="9"/>
        <v>3.1161473087818692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820</v>
      </c>
      <c r="H15" s="5">
        <f t="shared" si="2"/>
        <v>100</v>
      </c>
      <c r="I15" s="5">
        <v>32.270000000000003</v>
      </c>
      <c r="J15" s="6">
        <v>950</v>
      </c>
      <c r="K15" s="6">
        <v>470</v>
      </c>
      <c r="L15" s="5">
        <f t="shared" si="3"/>
        <v>49.473684210526315</v>
      </c>
      <c r="M15" s="5">
        <v>200</v>
      </c>
      <c r="N15" s="6">
        <v>870</v>
      </c>
      <c r="O15" s="6">
        <v>300</v>
      </c>
      <c r="P15" s="5">
        <f t="shared" si="4"/>
        <v>34.482758620689658</v>
      </c>
      <c r="Q15" s="5">
        <v>5.45</v>
      </c>
      <c r="R15" s="6">
        <v>890</v>
      </c>
      <c r="S15" s="6">
        <v>460</v>
      </c>
      <c r="T15" s="5">
        <f t="shared" si="5"/>
        <v>51.68539325842697</v>
      </c>
      <c r="U15" s="5">
        <v>200</v>
      </c>
      <c r="V15" s="6">
        <f t="shared" si="6"/>
        <v>3530</v>
      </c>
      <c r="W15" s="6">
        <f t="shared" si="6"/>
        <v>2050</v>
      </c>
      <c r="X15" s="5">
        <f t="shared" si="1"/>
        <v>58.073654390934848</v>
      </c>
      <c r="Y15" s="5">
        <f t="shared" si="8"/>
        <v>437.72</v>
      </c>
      <c r="Z15" s="17">
        <f t="shared" si="9"/>
        <v>1.5864022662889568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99.332049283570953</v>
      </c>
      <c r="I16" s="15">
        <f t="shared" si="10"/>
        <v>116.748</v>
      </c>
      <c r="J16" s="16"/>
      <c r="K16" s="16"/>
      <c r="L16" s="15">
        <f t="shared" si="10"/>
        <v>53.723144170963437</v>
      </c>
      <c r="M16" s="15">
        <f t="shared" si="10"/>
        <v>200</v>
      </c>
      <c r="N16" s="16"/>
      <c r="O16" s="16"/>
      <c r="P16" s="15">
        <f t="shared" ref="P16:U16" si="11">AVERAGE(P6:P15)</f>
        <v>31.183972567960382</v>
      </c>
      <c r="Q16" s="15">
        <f t="shared" si="11"/>
        <v>1.2410000000000001</v>
      </c>
      <c r="R16" s="16"/>
      <c r="S16" s="16"/>
      <c r="T16" s="15">
        <f t="shared" si="11"/>
        <v>55.803927189253919</v>
      </c>
      <c r="U16" s="15">
        <f t="shared" si="11"/>
        <v>189.54500000000002</v>
      </c>
      <c r="V16" s="16"/>
      <c r="W16" s="16"/>
      <c r="X16" s="15">
        <f>AVERAGE(X6:X15)</f>
        <v>59.801699716713884</v>
      </c>
      <c r="Y16" s="15">
        <f>AVERAGE(Y6:Y15)</f>
        <v>507.53399999999999</v>
      </c>
      <c r="Z16" s="15">
        <f>AVERAGE(Z6:Z15)</f>
        <v>3.6713881019830041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8">
        <v>1892</v>
      </c>
      <c r="D17" s="5">
        <f t="shared" ref="D17:D26" si="12">C17/B17*100</f>
        <v>50.185676392572944</v>
      </c>
      <c r="E17" s="7">
        <v>543.66</v>
      </c>
      <c r="F17" s="6">
        <v>940</v>
      </c>
      <c r="G17" s="6">
        <v>940</v>
      </c>
      <c r="H17" s="5">
        <f t="shared" ref="H17:H26" si="13">G17/F17*100</f>
        <v>100</v>
      </c>
      <c r="I17" s="5">
        <v>1.03</v>
      </c>
      <c r="J17" s="6">
        <v>880</v>
      </c>
      <c r="K17" s="6">
        <v>440</v>
      </c>
      <c r="L17" s="5">
        <f t="shared" ref="L17:L26" si="14">K17/J17*100</f>
        <v>50</v>
      </c>
      <c r="M17" s="5">
        <v>200</v>
      </c>
      <c r="N17" s="6">
        <v>940</v>
      </c>
      <c r="O17" s="6">
        <v>290</v>
      </c>
      <c r="P17" s="5">
        <f t="shared" ref="P17:P26" si="15">O17/N17*100</f>
        <v>30.851063829787233</v>
      </c>
      <c r="Q17" s="5">
        <v>0.04</v>
      </c>
      <c r="R17" s="6">
        <v>1010</v>
      </c>
      <c r="S17" s="6">
        <v>400</v>
      </c>
      <c r="T17" s="5">
        <f t="shared" ref="T17:T26" si="16">S17/R17*100</f>
        <v>39.603960396039604</v>
      </c>
      <c r="U17" s="5">
        <v>1.32</v>
      </c>
      <c r="V17" s="6">
        <f>F17+J17+N17+R17</f>
        <v>3770</v>
      </c>
      <c r="W17" s="6">
        <f>G17+K17+O17+S17</f>
        <v>2070</v>
      </c>
      <c r="X17" s="5">
        <f t="shared" ref="X17:X26" si="17">W17/B17*100</f>
        <v>54.907161803713535</v>
      </c>
      <c r="Y17" s="6">
        <f>I17+M17+Q17+U17</f>
        <v>202.39</v>
      </c>
      <c r="Z17" s="17">
        <f>X17-D17</f>
        <v>4.7214854111405913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8">
        <v>1930</v>
      </c>
      <c r="D18" s="5">
        <f t="shared" si="12"/>
        <v>51.193633952254643</v>
      </c>
      <c r="E18" s="7">
        <v>541.02</v>
      </c>
      <c r="F18" s="6">
        <v>930</v>
      </c>
      <c r="G18" s="6">
        <v>930</v>
      </c>
      <c r="H18" s="5">
        <f t="shared" si="13"/>
        <v>100</v>
      </c>
      <c r="I18" s="5">
        <v>196.82</v>
      </c>
      <c r="J18" s="6">
        <v>970</v>
      </c>
      <c r="K18" s="6">
        <v>450</v>
      </c>
      <c r="L18" s="5">
        <f t="shared" si="14"/>
        <v>46.391752577319586</v>
      </c>
      <c r="M18" s="5">
        <v>200</v>
      </c>
      <c r="N18" s="6">
        <v>960</v>
      </c>
      <c r="O18" s="6">
        <v>240</v>
      </c>
      <c r="P18" s="5">
        <f t="shared" si="15"/>
        <v>25</v>
      </c>
      <c r="Q18" s="5">
        <v>0.08</v>
      </c>
      <c r="R18" s="6">
        <v>910</v>
      </c>
      <c r="S18" s="6">
        <v>440</v>
      </c>
      <c r="T18" s="5">
        <f t="shared" si="16"/>
        <v>48.35164835164835</v>
      </c>
      <c r="U18" s="5">
        <v>7.24</v>
      </c>
      <c r="V18" s="6">
        <f t="shared" ref="V18:W26" si="18">F18+J18+N18+R18</f>
        <v>3770</v>
      </c>
      <c r="W18" s="6">
        <f t="shared" si="18"/>
        <v>2060</v>
      </c>
      <c r="X18" s="5">
        <f t="shared" si="17"/>
        <v>54.641909814323611</v>
      </c>
      <c r="Y18" s="6">
        <f t="shared" ref="Y18:Y26" si="19">I18+M18+Q18+U18</f>
        <v>404.14</v>
      </c>
      <c r="Z18" s="17">
        <f>X18-D18</f>
        <v>3.448275862068968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8">
        <v>1888</v>
      </c>
      <c r="D19" s="5">
        <f t="shared" si="12"/>
        <v>50.079575596816973</v>
      </c>
      <c r="E19" s="7">
        <v>545.33000000000004</v>
      </c>
      <c r="F19" s="6">
        <v>890</v>
      </c>
      <c r="G19" s="6">
        <v>890</v>
      </c>
      <c r="H19" s="5">
        <f t="shared" si="13"/>
        <v>100</v>
      </c>
      <c r="I19" s="5">
        <v>51.51</v>
      </c>
      <c r="J19" s="6">
        <v>950</v>
      </c>
      <c r="K19" s="6">
        <v>530</v>
      </c>
      <c r="L19" s="5">
        <f t="shared" si="14"/>
        <v>55.78947368421052</v>
      </c>
      <c r="M19" s="5">
        <v>200</v>
      </c>
      <c r="N19" s="6">
        <v>980</v>
      </c>
      <c r="O19" s="6">
        <v>210</v>
      </c>
      <c r="P19" s="5">
        <f t="shared" si="15"/>
        <v>21.428571428571427</v>
      </c>
      <c r="Q19" s="5">
        <v>0.03</v>
      </c>
      <c r="R19" s="6">
        <v>950</v>
      </c>
      <c r="S19" s="6">
        <v>460</v>
      </c>
      <c r="T19" s="5">
        <f t="shared" si="16"/>
        <v>48.421052631578945</v>
      </c>
      <c r="U19" s="5">
        <v>27.33</v>
      </c>
      <c r="V19" s="6">
        <f t="shared" si="18"/>
        <v>3770</v>
      </c>
      <c r="W19" s="6">
        <f t="shared" si="18"/>
        <v>2090</v>
      </c>
      <c r="X19" s="5">
        <f t="shared" si="17"/>
        <v>55.437665782493376</v>
      </c>
      <c r="Y19" s="6">
        <f t="shared" si="19"/>
        <v>278.87</v>
      </c>
      <c r="Z19" s="17">
        <f t="shared" ref="Z19:Z26" si="20">X19-D19</f>
        <v>5.3580901856764029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8">
        <v>2002</v>
      </c>
      <c r="D20" s="5">
        <f t="shared" si="12"/>
        <v>53.103448275862064</v>
      </c>
      <c r="E20" s="7">
        <v>562.72</v>
      </c>
      <c r="F20" s="6">
        <v>950</v>
      </c>
      <c r="G20" s="6">
        <v>950</v>
      </c>
      <c r="H20" s="5">
        <f t="shared" si="13"/>
        <v>100</v>
      </c>
      <c r="I20" s="5">
        <v>47.64</v>
      </c>
      <c r="J20" s="6">
        <v>850</v>
      </c>
      <c r="K20" s="6">
        <v>410</v>
      </c>
      <c r="L20" s="5">
        <f t="shared" si="14"/>
        <v>48.235294117647058</v>
      </c>
      <c r="M20" s="5">
        <v>200</v>
      </c>
      <c r="N20" s="6">
        <v>1030</v>
      </c>
      <c r="O20" s="6">
        <v>210</v>
      </c>
      <c r="P20" s="5">
        <f t="shared" si="15"/>
        <v>20.388349514563107</v>
      </c>
      <c r="Q20" s="5">
        <v>0.03</v>
      </c>
      <c r="R20" s="6">
        <v>940</v>
      </c>
      <c r="S20" s="6">
        <v>500</v>
      </c>
      <c r="T20" s="5">
        <f t="shared" si="16"/>
        <v>53.191489361702125</v>
      </c>
      <c r="U20" s="5">
        <v>166.65</v>
      </c>
      <c r="V20" s="6">
        <f t="shared" si="18"/>
        <v>3770</v>
      </c>
      <c r="W20" s="6">
        <f t="shared" si="18"/>
        <v>2070</v>
      </c>
      <c r="X20" s="5">
        <f t="shared" si="17"/>
        <v>54.907161803713535</v>
      </c>
      <c r="Y20" s="6">
        <f t="shared" si="19"/>
        <v>414.32</v>
      </c>
      <c r="Z20" s="17">
        <f t="shared" si="20"/>
        <v>1.8037135278514711</v>
      </c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8">
        <v>1965</v>
      </c>
      <c r="D21" s="5">
        <f t="shared" si="12"/>
        <v>52.12201591511937</v>
      </c>
      <c r="E21" s="7">
        <v>522.42999999999995</v>
      </c>
      <c r="F21" s="6">
        <v>990</v>
      </c>
      <c r="G21" s="6">
        <v>990</v>
      </c>
      <c r="H21" s="5">
        <f t="shared" si="13"/>
        <v>100</v>
      </c>
      <c r="I21" s="5">
        <v>20.41</v>
      </c>
      <c r="J21" s="6">
        <v>840</v>
      </c>
      <c r="K21" s="6">
        <v>420</v>
      </c>
      <c r="L21" s="5">
        <f t="shared" si="14"/>
        <v>50</v>
      </c>
      <c r="M21" s="5">
        <v>200</v>
      </c>
      <c r="N21" s="6">
        <v>980</v>
      </c>
      <c r="O21" s="6">
        <v>180</v>
      </c>
      <c r="P21" s="5">
        <f t="shared" si="15"/>
        <v>18.367346938775512</v>
      </c>
      <c r="Q21" s="5">
        <v>0.03</v>
      </c>
      <c r="R21" s="6">
        <v>960</v>
      </c>
      <c r="S21" s="6">
        <v>390</v>
      </c>
      <c r="T21" s="5">
        <f t="shared" si="16"/>
        <v>40.625</v>
      </c>
      <c r="U21" s="5">
        <v>1.5</v>
      </c>
      <c r="V21" s="6">
        <f t="shared" si="18"/>
        <v>3770</v>
      </c>
      <c r="W21" s="6">
        <f t="shared" si="18"/>
        <v>1980</v>
      </c>
      <c r="X21" s="5">
        <f t="shared" si="17"/>
        <v>52.519893899204241</v>
      </c>
      <c r="Y21" s="6">
        <f t="shared" si="19"/>
        <v>221.94</v>
      </c>
      <c r="Z21" s="17">
        <f t="shared" si="20"/>
        <v>0.39787798408487163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8">
        <v>1953</v>
      </c>
      <c r="D22" s="5">
        <f t="shared" si="12"/>
        <v>51.803713527851457</v>
      </c>
      <c r="E22" s="7">
        <v>540.04999999999995</v>
      </c>
      <c r="F22" s="6">
        <v>920</v>
      </c>
      <c r="G22" s="6">
        <v>920</v>
      </c>
      <c r="H22" s="5">
        <f t="shared" si="13"/>
        <v>100</v>
      </c>
      <c r="I22" s="5">
        <v>3.07</v>
      </c>
      <c r="J22" s="6">
        <v>920</v>
      </c>
      <c r="K22" s="6">
        <v>480</v>
      </c>
      <c r="L22" s="5">
        <f t="shared" si="14"/>
        <v>52.173913043478258</v>
      </c>
      <c r="M22" s="5">
        <v>200</v>
      </c>
      <c r="N22" s="6">
        <v>960</v>
      </c>
      <c r="O22" s="6">
        <v>260</v>
      </c>
      <c r="P22" s="5">
        <f t="shared" si="15"/>
        <v>27.083333333333332</v>
      </c>
      <c r="Q22" s="5">
        <v>0.03</v>
      </c>
      <c r="R22" s="6">
        <v>970</v>
      </c>
      <c r="S22" s="6">
        <v>440</v>
      </c>
      <c r="T22" s="5">
        <f t="shared" si="16"/>
        <v>45.360824742268044</v>
      </c>
      <c r="U22" s="5">
        <v>89.29</v>
      </c>
      <c r="V22" s="6">
        <f t="shared" si="18"/>
        <v>3770</v>
      </c>
      <c r="W22" s="6">
        <f t="shared" si="18"/>
        <v>2100</v>
      </c>
      <c r="X22" s="5">
        <f t="shared" si="17"/>
        <v>55.702917771883286</v>
      </c>
      <c r="Y22" s="6">
        <f t="shared" si="19"/>
        <v>292.39</v>
      </c>
      <c r="Z22" s="17">
        <f t="shared" si="20"/>
        <v>3.8992042440318286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8">
        <v>1857</v>
      </c>
      <c r="D23" s="5">
        <f t="shared" si="12"/>
        <v>49.257294429708217</v>
      </c>
      <c r="E23" s="7">
        <v>547.45000000000005</v>
      </c>
      <c r="F23" s="6">
        <v>960</v>
      </c>
      <c r="G23" s="6">
        <v>960</v>
      </c>
      <c r="H23" s="5">
        <f t="shared" si="13"/>
        <v>100</v>
      </c>
      <c r="I23" s="5">
        <v>2.5099999999999998</v>
      </c>
      <c r="J23" s="6">
        <v>920</v>
      </c>
      <c r="K23" s="6">
        <v>410</v>
      </c>
      <c r="L23" s="5">
        <f t="shared" si="14"/>
        <v>44.565217391304344</v>
      </c>
      <c r="M23" s="5">
        <v>200</v>
      </c>
      <c r="N23" s="6">
        <v>970</v>
      </c>
      <c r="O23" s="6">
        <v>190</v>
      </c>
      <c r="P23" s="5">
        <f t="shared" si="15"/>
        <v>19.587628865979383</v>
      </c>
      <c r="Q23" s="5">
        <v>0.04</v>
      </c>
      <c r="R23" s="6">
        <v>920</v>
      </c>
      <c r="S23" s="6">
        <v>450</v>
      </c>
      <c r="T23" s="5">
        <f t="shared" si="16"/>
        <v>48.913043478260867</v>
      </c>
      <c r="U23" s="5">
        <v>8.3699999999999992</v>
      </c>
      <c r="V23" s="6">
        <f t="shared" si="18"/>
        <v>3770</v>
      </c>
      <c r="W23" s="6">
        <f t="shared" si="18"/>
        <v>2010</v>
      </c>
      <c r="X23" s="5">
        <f t="shared" si="17"/>
        <v>53.315649867374006</v>
      </c>
      <c r="Y23" s="6">
        <f t="shared" si="19"/>
        <v>210.92</v>
      </c>
      <c r="Z23" s="17">
        <f t="shared" si="20"/>
        <v>4.0583554376657887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8">
        <v>1914</v>
      </c>
      <c r="D24" s="5">
        <f t="shared" si="12"/>
        <v>50.769230769230766</v>
      </c>
      <c r="E24" s="7">
        <v>554.94000000000005</v>
      </c>
      <c r="F24" s="6">
        <v>1030</v>
      </c>
      <c r="G24" s="6">
        <v>1030</v>
      </c>
      <c r="H24" s="5">
        <f t="shared" si="13"/>
        <v>100</v>
      </c>
      <c r="I24" s="5">
        <v>22.66</v>
      </c>
      <c r="J24" s="6">
        <v>910</v>
      </c>
      <c r="K24" s="6">
        <v>460</v>
      </c>
      <c r="L24" s="5">
        <f t="shared" si="14"/>
        <v>50.549450549450547</v>
      </c>
      <c r="M24" s="5">
        <v>200</v>
      </c>
      <c r="N24" s="6">
        <v>910</v>
      </c>
      <c r="O24" s="6">
        <v>230</v>
      </c>
      <c r="P24" s="5">
        <f t="shared" si="15"/>
        <v>25.274725274725274</v>
      </c>
      <c r="Q24" s="5">
        <v>0.04</v>
      </c>
      <c r="R24" s="6">
        <v>920</v>
      </c>
      <c r="S24" s="6">
        <v>420</v>
      </c>
      <c r="T24" s="5">
        <f t="shared" si="16"/>
        <v>45.652173913043477</v>
      </c>
      <c r="U24" s="5">
        <v>6.85</v>
      </c>
      <c r="V24" s="6">
        <f t="shared" si="18"/>
        <v>3770</v>
      </c>
      <c r="W24" s="6">
        <f t="shared" si="18"/>
        <v>2140</v>
      </c>
      <c r="X24" s="5">
        <f t="shared" si="17"/>
        <v>56.763925729442967</v>
      </c>
      <c r="Y24" s="6">
        <f t="shared" si="19"/>
        <v>229.54999999999998</v>
      </c>
      <c r="Z24" s="17">
        <f t="shared" si="20"/>
        <v>5.9946949602122004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8">
        <v>1878</v>
      </c>
      <c r="D25" s="5">
        <f t="shared" si="12"/>
        <v>49.814323607427056</v>
      </c>
      <c r="E25" s="7">
        <v>531.94000000000005</v>
      </c>
      <c r="F25" s="6">
        <v>910</v>
      </c>
      <c r="G25" s="6">
        <v>910</v>
      </c>
      <c r="H25" s="5">
        <f t="shared" si="13"/>
        <v>100</v>
      </c>
      <c r="I25" s="5">
        <v>182.24</v>
      </c>
      <c r="J25" s="6">
        <v>910</v>
      </c>
      <c r="K25" s="6">
        <v>460</v>
      </c>
      <c r="L25" s="5">
        <f t="shared" si="14"/>
        <v>50.549450549450547</v>
      </c>
      <c r="M25" s="5">
        <v>200</v>
      </c>
      <c r="N25" s="6">
        <v>970</v>
      </c>
      <c r="O25" s="6">
        <v>210</v>
      </c>
      <c r="P25" s="5">
        <f t="shared" si="15"/>
        <v>21.649484536082475</v>
      </c>
      <c r="Q25" s="5">
        <v>0.03</v>
      </c>
      <c r="R25" s="6">
        <v>980</v>
      </c>
      <c r="S25" s="6">
        <v>480</v>
      </c>
      <c r="T25" s="5">
        <f t="shared" si="16"/>
        <v>48.979591836734691</v>
      </c>
      <c r="U25" s="5">
        <v>200</v>
      </c>
      <c r="V25" s="6">
        <f t="shared" si="18"/>
        <v>3770</v>
      </c>
      <c r="W25" s="6">
        <f t="shared" si="18"/>
        <v>2060</v>
      </c>
      <c r="X25" s="5">
        <f t="shared" si="17"/>
        <v>54.641909814323611</v>
      </c>
      <c r="Y25" s="6">
        <f t="shared" si="19"/>
        <v>582.27</v>
      </c>
      <c r="Z25" s="17">
        <f t="shared" si="20"/>
        <v>4.8275862068965552</v>
      </c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8">
        <v>1970</v>
      </c>
      <c r="D26" s="5">
        <f t="shared" si="12"/>
        <v>52.254641909814325</v>
      </c>
      <c r="E26" s="7">
        <v>536.84</v>
      </c>
      <c r="F26" s="6">
        <v>940</v>
      </c>
      <c r="G26" s="6">
        <v>940</v>
      </c>
      <c r="H26" s="5">
        <f t="shared" si="13"/>
        <v>100</v>
      </c>
      <c r="I26" s="5">
        <v>2.42</v>
      </c>
      <c r="J26" s="6">
        <v>970</v>
      </c>
      <c r="K26" s="6">
        <v>550</v>
      </c>
      <c r="L26" s="5">
        <f t="shared" si="14"/>
        <v>56.701030927835049</v>
      </c>
      <c r="M26" s="5">
        <v>200</v>
      </c>
      <c r="N26" s="6">
        <v>940</v>
      </c>
      <c r="O26" s="6">
        <v>220</v>
      </c>
      <c r="P26" s="5">
        <f t="shared" si="15"/>
        <v>23.404255319148938</v>
      </c>
      <c r="Q26" s="5">
        <v>0.03</v>
      </c>
      <c r="R26" s="6">
        <v>920</v>
      </c>
      <c r="S26" s="6">
        <v>470</v>
      </c>
      <c r="T26" s="5">
        <f t="shared" si="16"/>
        <v>51.086956521739133</v>
      </c>
      <c r="U26" s="5">
        <v>186.55</v>
      </c>
      <c r="V26" s="6">
        <f t="shared" si="18"/>
        <v>3770</v>
      </c>
      <c r="W26" s="6">
        <f t="shared" si="18"/>
        <v>2180</v>
      </c>
      <c r="X26" s="5">
        <f t="shared" si="17"/>
        <v>57.824933687002655</v>
      </c>
      <c r="Y26" s="6">
        <f t="shared" si="19"/>
        <v>389</v>
      </c>
      <c r="Z26" s="17">
        <f t="shared" si="20"/>
        <v>5.5702917771883307</v>
      </c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100</v>
      </c>
      <c r="I27" s="15">
        <f t="shared" si="21"/>
        <v>53.031000000000006</v>
      </c>
      <c r="J27" s="16"/>
      <c r="K27" s="16"/>
      <c r="L27" s="15">
        <f t="shared" si="21"/>
        <v>50.495558284069588</v>
      </c>
      <c r="M27" s="15">
        <f t="shared" si="21"/>
        <v>200</v>
      </c>
      <c r="N27" s="16"/>
      <c r="O27" s="16"/>
      <c r="P27" s="15">
        <f t="shared" ref="P27:U27" si="22">AVERAGE(P17:P26)</f>
        <v>23.303475904096668</v>
      </c>
      <c r="Q27" s="15">
        <f t="shared" si="22"/>
        <v>3.7999999999999999E-2</v>
      </c>
      <c r="R27" s="16"/>
      <c r="S27" s="16"/>
      <c r="T27" s="15">
        <f t="shared" si="22"/>
        <v>47.018574123301526</v>
      </c>
      <c r="U27" s="15">
        <f t="shared" si="22"/>
        <v>69.510000000000019</v>
      </c>
      <c r="V27" s="16"/>
      <c r="W27" s="16"/>
      <c r="X27" s="15">
        <f>AVERAGE(X17:X26)</f>
        <v>55.066312997347481</v>
      </c>
      <c r="Y27" s="15">
        <f>AVERAGE(Y17:Y26)</f>
        <v>322.57900000000006</v>
      </c>
      <c r="Z27" s="15">
        <f>AVERAGE(Z17:Z26)</f>
        <v>4.0079575596817012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871</v>
      </c>
      <c r="H28" s="5">
        <f t="shared" ref="H28:H37" si="24">G28/F28*100</f>
        <v>100</v>
      </c>
      <c r="I28" s="5">
        <v>60.92</v>
      </c>
      <c r="J28" s="6">
        <v>891</v>
      </c>
      <c r="K28" s="6">
        <v>507</v>
      </c>
      <c r="L28" s="5">
        <f t="shared" ref="L28:L37" si="25">K28/J28*100</f>
        <v>56.9023569023569</v>
      </c>
      <c r="M28" s="5">
        <v>200</v>
      </c>
      <c r="N28" s="6">
        <v>1024</v>
      </c>
      <c r="O28" s="6">
        <v>399</v>
      </c>
      <c r="P28" s="5">
        <f t="shared" ref="P28:P37" si="26">O28/N28*100</f>
        <v>38.96484375</v>
      </c>
      <c r="Q28" s="5">
        <v>4.3600000000000003</v>
      </c>
      <c r="R28" s="6">
        <v>727</v>
      </c>
      <c r="S28" s="6">
        <v>388</v>
      </c>
      <c r="T28" s="5">
        <f t="shared" ref="T28:T37" si="27">S28/R28*100</f>
        <v>53.370013755158183</v>
      </c>
      <c r="U28" s="5">
        <v>180.79</v>
      </c>
      <c r="V28" s="6">
        <f>F28+J28+N28+R28</f>
        <v>3513</v>
      </c>
      <c r="W28" s="6">
        <f>G28+K28+O28+S28</f>
        <v>2165</v>
      </c>
      <c r="X28" s="5">
        <f t="shared" ref="X28:X37" si="28">W28/B28*100</f>
        <v>61.628237973242236</v>
      </c>
      <c r="Y28" s="5">
        <f>I28+M28+Q28+U28</f>
        <v>446.07000000000005</v>
      </c>
      <c r="Z28" s="17">
        <f>X28-D28</f>
        <v>4.1019072018217955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807</v>
      </c>
      <c r="H29" s="5">
        <f t="shared" si="24"/>
        <v>99.876237623762378</v>
      </c>
      <c r="I29" s="5">
        <v>185.02</v>
      </c>
      <c r="J29" s="6">
        <v>938</v>
      </c>
      <c r="K29" s="6">
        <v>499</v>
      </c>
      <c r="L29" s="5">
        <f t="shared" si="25"/>
        <v>53.198294243070364</v>
      </c>
      <c r="M29" s="5">
        <v>200</v>
      </c>
      <c r="N29" s="6">
        <v>952</v>
      </c>
      <c r="O29" s="6">
        <v>347</v>
      </c>
      <c r="P29" s="5">
        <f t="shared" si="26"/>
        <v>36.449579831932773</v>
      </c>
      <c r="Q29" s="5">
        <v>2.14</v>
      </c>
      <c r="R29" s="6">
        <v>815</v>
      </c>
      <c r="S29" s="6">
        <v>465</v>
      </c>
      <c r="T29" s="5">
        <f t="shared" si="27"/>
        <v>57.055214723926383</v>
      </c>
      <c r="U29" s="5">
        <v>11.18</v>
      </c>
      <c r="V29" s="6">
        <f t="shared" ref="V29:W37" si="29">F29+J29+N29+R29</f>
        <v>3513</v>
      </c>
      <c r="W29" s="6">
        <f t="shared" si="29"/>
        <v>2118</v>
      </c>
      <c r="X29" s="5">
        <f t="shared" si="28"/>
        <v>60.290350128095646</v>
      </c>
      <c r="Y29" s="5">
        <f t="shared" ref="Y29:Y48" si="30">I29+M29+Q29+U29</f>
        <v>398.34</v>
      </c>
      <c r="Z29" s="17">
        <f>X29-D29</f>
        <v>2.0296043267862274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854</v>
      </c>
      <c r="H30" s="5">
        <f t="shared" si="24"/>
        <v>99.883040935672511</v>
      </c>
      <c r="I30" s="5">
        <v>17.64</v>
      </c>
      <c r="J30" s="6">
        <v>773</v>
      </c>
      <c r="K30" s="6">
        <v>369</v>
      </c>
      <c r="L30" s="5">
        <f t="shared" si="25"/>
        <v>47.736093143596378</v>
      </c>
      <c r="M30" s="5">
        <v>200</v>
      </c>
      <c r="N30" s="6">
        <v>1053</v>
      </c>
      <c r="O30" s="6">
        <v>392</v>
      </c>
      <c r="P30" s="5">
        <f t="shared" si="26"/>
        <v>37.226970560303897</v>
      </c>
      <c r="Q30" s="5">
        <v>1.63</v>
      </c>
      <c r="R30" s="6">
        <v>832</v>
      </c>
      <c r="S30" s="6">
        <v>558</v>
      </c>
      <c r="T30" s="5">
        <f t="shared" si="27"/>
        <v>67.067307692307693</v>
      </c>
      <c r="U30" s="5">
        <v>20.65</v>
      </c>
      <c r="V30" s="6">
        <f t="shared" si="29"/>
        <v>3513</v>
      </c>
      <c r="W30" s="6">
        <f t="shared" si="29"/>
        <v>2173</v>
      </c>
      <c r="X30" s="5">
        <f t="shared" si="28"/>
        <v>61.85596356390549</v>
      </c>
      <c r="Y30" s="5">
        <f t="shared" si="30"/>
        <v>239.92</v>
      </c>
      <c r="Z30" s="17">
        <f t="shared" ref="Z30:Z37" si="31">X30-D30</f>
        <v>2.3228010247651554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8">
        <v>2060.4</v>
      </c>
      <c r="D31" s="5">
        <f t="shared" si="23"/>
        <v>58.650725875320241</v>
      </c>
      <c r="E31" s="7">
        <v>528.85</v>
      </c>
      <c r="F31" s="6">
        <v>956</v>
      </c>
      <c r="G31" s="6">
        <v>956</v>
      </c>
      <c r="H31" s="5">
        <f t="shared" si="24"/>
        <v>100</v>
      </c>
      <c r="I31" s="5">
        <v>9.33</v>
      </c>
      <c r="J31" s="6">
        <v>858</v>
      </c>
      <c r="K31" s="6">
        <v>470</v>
      </c>
      <c r="L31" s="5">
        <f t="shared" si="25"/>
        <v>54.778554778554778</v>
      </c>
      <c r="M31" s="5">
        <v>200</v>
      </c>
      <c r="N31" s="6">
        <v>779</v>
      </c>
      <c r="O31" s="6">
        <v>333</v>
      </c>
      <c r="P31" s="5">
        <f t="shared" si="26"/>
        <v>42.747111681643126</v>
      </c>
      <c r="Q31" s="5">
        <v>13.13</v>
      </c>
      <c r="R31" s="6">
        <v>920</v>
      </c>
      <c r="S31" s="6">
        <v>493</v>
      </c>
      <c r="T31" s="5">
        <f t="shared" si="27"/>
        <v>53.586956521739125</v>
      </c>
      <c r="U31" s="5">
        <v>126.35</v>
      </c>
      <c r="V31" s="6">
        <f t="shared" si="29"/>
        <v>3513</v>
      </c>
      <c r="W31" s="6">
        <f t="shared" si="29"/>
        <v>2252</v>
      </c>
      <c r="X31" s="5">
        <f t="shared" si="28"/>
        <v>64.104753771705091</v>
      </c>
      <c r="Y31" s="5">
        <f t="shared" si="30"/>
        <v>348.81</v>
      </c>
      <c r="Z31" s="17">
        <f t="shared" si="31"/>
        <v>5.4540278963848507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854</v>
      </c>
      <c r="H32" s="5">
        <f t="shared" si="24"/>
        <v>96.171171171171167</v>
      </c>
      <c r="I32" s="5">
        <v>200</v>
      </c>
      <c r="J32" s="6">
        <v>810</v>
      </c>
      <c r="K32" s="6">
        <v>515</v>
      </c>
      <c r="L32" s="5">
        <f t="shared" si="25"/>
        <v>63.580246913580254</v>
      </c>
      <c r="M32" s="5">
        <v>200</v>
      </c>
      <c r="N32" s="6">
        <v>836</v>
      </c>
      <c r="O32" s="6">
        <v>306</v>
      </c>
      <c r="P32" s="5">
        <f t="shared" si="26"/>
        <v>36.602870813397132</v>
      </c>
      <c r="Q32" s="5">
        <v>0.28999999999999998</v>
      </c>
      <c r="R32" s="6">
        <v>979</v>
      </c>
      <c r="S32" s="6">
        <v>594</v>
      </c>
      <c r="T32" s="5">
        <f t="shared" si="27"/>
        <v>60.674157303370791</v>
      </c>
      <c r="U32" s="5">
        <v>200</v>
      </c>
      <c r="V32" s="6">
        <f t="shared" si="29"/>
        <v>3513</v>
      </c>
      <c r="W32" s="6">
        <f t="shared" si="29"/>
        <v>2269</v>
      </c>
      <c r="X32" s="5">
        <f t="shared" si="28"/>
        <v>64.588670651864504</v>
      </c>
      <c r="Y32" s="5">
        <f t="shared" si="30"/>
        <v>600.29</v>
      </c>
      <c r="Z32" s="17">
        <f t="shared" si="31"/>
        <v>3.7233134073441576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925</v>
      </c>
      <c r="H33" s="5">
        <f t="shared" si="24"/>
        <v>99.462365591397855</v>
      </c>
      <c r="I33" s="18">
        <v>34.06</v>
      </c>
      <c r="J33" s="6">
        <v>896</v>
      </c>
      <c r="K33" s="6">
        <v>467</v>
      </c>
      <c r="L33" s="5">
        <f t="shared" si="25"/>
        <v>52.120535714285708</v>
      </c>
      <c r="M33" s="5">
        <v>200</v>
      </c>
      <c r="N33" s="6">
        <v>917</v>
      </c>
      <c r="O33" s="6">
        <v>344</v>
      </c>
      <c r="P33" s="5">
        <f t="shared" si="26"/>
        <v>37.513631406761178</v>
      </c>
      <c r="Q33" s="5">
        <v>0.66</v>
      </c>
      <c r="R33" s="6">
        <v>770</v>
      </c>
      <c r="S33" s="6">
        <v>401</v>
      </c>
      <c r="T33" s="5">
        <f t="shared" si="27"/>
        <v>52.077922077922082</v>
      </c>
      <c r="U33" s="5">
        <v>57.34</v>
      </c>
      <c r="V33" s="6">
        <f t="shared" si="29"/>
        <v>3513</v>
      </c>
      <c r="W33" s="6">
        <f t="shared" si="29"/>
        <v>2137</v>
      </c>
      <c r="X33" s="5">
        <f t="shared" si="28"/>
        <v>60.831198405920858</v>
      </c>
      <c r="Y33" s="5">
        <f t="shared" si="30"/>
        <v>292.06</v>
      </c>
      <c r="Z33" s="17">
        <f t="shared" si="31"/>
        <v>3.3418730429831953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903</v>
      </c>
      <c r="H34" s="5">
        <f t="shared" si="24"/>
        <v>98.904709748083235</v>
      </c>
      <c r="I34" s="5">
        <v>200</v>
      </c>
      <c r="J34" s="6">
        <v>944</v>
      </c>
      <c r="K34" s="6">
        <v>504</v>
      </c>
      <c r="L34" s="5">
        <f t="shared" si="25"/>
        <v>53.389830508474581</v>
      </c>
      <c r="M34" s="5">
        <v>200</v>
      </c>
      <c r="N34" s="6">
        <v>784</v>
      </c>
      <c r="O34" s="6">
        <v>280</v>
      </c>
      <c r="P34" s="5">
        <f t="shared" si="26"/>
        <v>35.714285714285715</v>
      </c>
      <c r="Q34" s="5">
        <v>2.15</v>
      </c>
      <c r="R34" s="6">
        <v>872</v>
      </c>
      <c r="S34" s="6">
        <v>579</v>
      </c>
      <c r="T34" s="5">
        <f t="shared" si="27"/>
        <v>66.399082568807344</v>
      </c>
      <c r="U34" s="5">
        <v>200</v>
      </c>
      <c r="V34" s="6">
        <f t="shared" si="29"/>
        <v>3513</v>
      </c>
      <c r="W34" s="6">
        <f t="shared" si="29"/>
        <v>2266</v>
      </c>
      <c r="X34" s="5">
        <f t="shared" si="28"/>
        <v>64.50327355536578</v>
      </c>
      <c r="Y34" s="5">
        <f t="shared" si="30"/>
        <v>602.15</v>
      </c>
      <c r="Z34" s="17">
        <f t="shared" si="31"/>
        <v>7.0822658696270935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925</v>
      </c>
      <c r="H35" s="5">
        <f t="shared" si="24"/>
        <v>99.676724137931032</v>
      </c>
      <c r="I35" s="5">
        <v>1.01</v>
      </c>
      <c r="J35" s="6">
        <v>946</v>
      </c>
      <c r="K35" s="6">
        <v>500</v>
      </c>
      <c r="L35" s="5">
        <f t="shared" si="25"/>
        <v>52.854122621564478</v>
      </c>
      <c r="M35" s="5">
        <v>200</v>
      </c>
      <c r="N35" s="6">
        <v>788</v>
      </c>
      <c r="O35" s="6">
        <v>290</v>
      </c>
      <c r="P35" s="5">
        <f t="shared" si="26"/>
        <v>36.802030456852791</v>
      </c>
      <c r="Q35" s="5">
        <v>0.2</v>
      </c>
      <c r="R35" s="6">
        <v>851</v>
      </c>
      <c r="S35" s="6">
        <v>477</v>
      </c>
      <c r="T35" s="5">
        <f t="shared" si="27"/>
        <v>56.051703877790835</v>
      </c>
      <c r="U35" s="5">
        <v>46.26</v>
      </c>
      <c r="V35" s="6">
        <f t="shared" si="29"/>
        <v>3513</v>
      </c>
      <c r="W35" s="6">
        <f t="shared" si="29"/>
        <v>2192</v>
      </c>
      <c r="X35" s="5">
        <f t="shared" si="28"/>
        <v>62.396811841730717</v>
      </c>
      <c r="Y35" s="5">
        <f t="shared" si="30"/>
        <v>247.46999999999997</v>
      </c>
      <c r="Z35" s="17">
        <f t="shared" si="31"/>
        <v>2.337033874181607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852</v>
      </c>
      <c r="H36" s="5">
        <f t="shared" si="24"/>
        <v>99.76580796252928</v>
      </c>
      <c r="I36" s="5">
        <v>50.12</v>
      </c>
      <c r="J36" s="6">
        <v>944</v>
      </c>
      <c r="K36" s="6">
        <v>496</v>
      </c>
      <c r="L36" s="5">
        <f t="shared" si="25"/>
        <v>52.542372881355938</v>
      </c>
      <c r="M36" s="5">
        <v>200</v>
      </c>
      <c r="N36" s="6">
        <v>855</v>
      </c>
      <c r="O36" s="6">
        <v>318</v>
      </c>
      <c r="P36" s="5">
        <f t="shared" si="26"/>
        <v>37.192982456140349</v>
      </c>
      <c r="Q36" s="5">
        <v>1.1200000000000001</v>
      </c>
      <c r="R36" s="6">
        <v>860</v>
      </c>
      <c r="S36" s="6">
        <v>519</v>
      </c>
      <c r="T36" s="5">
        <f t="shared" si="27"/>
        <v>60.348837209302332</v>
      </c>
      <c r="U36" s="5">
        <v>77.94</v>
      </c>
      <c r="V36" s="6">
        <f t="shared" si="29"/>
        <v>3513</v>
      </c>
      <c r="W36" s="6">
        <f t="shared" si="29"/>
        <v>2185</v>
      </c>
      <c r="X36" s="5">
        <f t="shared" si="28"/>
        <v>62.197551949900365</v>
      </c>
      <c r="Y36" s="5">
        <f t="shared" si="30"/>
        <v>329.18</v>
      </c>
      <c r="Z36" s="17">
        <f t="shared" si="31"/>
        <v>6.1542840876743483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879</v>
      </c>
      <c r="H37" s="5">
        <f t="shared" si="24"/>
        <v>99.546998867497166</v>
      </c>
      <c r="I37" s="5">
        <v>36.28</v>
      </c>
      <c r="J37" s="6">
        <v>861</v>
      </c>
      <c r="K37" s="6">
        <v>407</v>
      </c>
      <c r="L37" s="5">
        <f t="shared" si="25"/>
        <v>47.270615563298492</v>
      </c>
      <c r="M37" s="5">
        <v>7.37</v>
      </c>
      <c r="N37" s="6">
        <v>883</v>
      </c>
      <c r="O37" s="6">
        <v>377</v>
      </c>
      <c r="P37" s="5">
        <f t="shared" si="26"/>
        <v>42.695356738391851</v>
      </c>
      <c r="Q37" s="5">
        <v>4.82</v>
      </c>
      <c r="R37" s="6">
        <v>886</v>
      </c>
      <c r="S37" s="6">
        <v>543</v>
      </c>
      <c r="T37" s="5">
        <f t="shared" si="27"/>
        <v>61.286681715575618</v>
      </c>
      <c r="U37" s="5">
        <v>73.760000000000005</v>
      </c>
      <c r="V37" s="6">
        <f t="shared" si="29"/>
        <v>3513</v>
      </c>
      <c r="W37" s="6">
        <f t="shared" si="29"/>
        <v>2206</v>
      </c>
      <c r="X37" s="5">
        <f t="shared" si="28"/>
        <v>62.795331625391405</v>
      </c>
      <c r="Y37" s="5">
        <f t="shared" si="30"/>
        <v>122.23</v>
      </c>
      <c r="Z37" s="17">
        <f t="shared" si="31"/>
        <v>6.3535439795046926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99.32870560380448</v>
      </c>
      <c r="I38" s="15">
        <f t="shared" si="32"/>
        <v>79.438000000000002</v>
      </c>
      <c r="J38" s="16"/>
      <c r="K38" s="16"/>
      <c r="L38" s="15">
        <f t="shared" si="32"/>
        <v>53.437302327013789</v>
      </c>
      <c r="M38" s="15">
        <f t="shared" si="32"/>
        <v>180.73699999999999</v>
      </c>
      <c r="N38" s="16"/>
      <c r="O38" s="16"/>
      <c r="P38" s="15">
        <f t="shared" ref="P38:U38" si="33">AVERAGE(P28:P37)</f>
        <v>38.190966340970881</v>
      </c>
      <c r="Q38" s="15">
        <f t="shared" si="33"/>
        <v>3.05</v>
      </c>
      <c r="R38" s="16"/>
      <c r="S38" s="16"/>
      <c r="T38" s="15">
        <f t="shared" si="33"/>
        <v>58.791787744590032</v>
      </c>
      <c r="U38" s="15">
        <f t="shared" si="33"/>
        <v>99.426999999999992</v>
      </c>
      <c r="V38" s="16"/>
      <c r="W38" s="16"/>
      <c r="X38" s="15">
        <f>AVERAGE(X28:X37)</f>
        <v>62.519214346712218</v>
      </c>
      <c r="Y38" s="15">
        <f>AVERAGE(Y28:Y37)</f>
        <v>362.65199999999999</v>
      </c>
      <c r="Z38" s="15">
        <f>AVERAGE(Z28:Z37)</f>
        <v>4.2900654711073125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795</v>
      </c>
      <c r="H39" s="5">
        <f t="shared" ref="H39:H48" si="35">G39/F39*100</f>
        <v>99.250936329588015</v>
      </c>
      <c r="I39" s="5">
        <v>200</v>
      </c>
      <c r="J39" s="6">
        <v>948</v>
      </c>
      <c r="K39" s="6">
        <v>496</v>
      </c>
      <c r="L39" s="5">
        <f t="shared" ref="L39:L48" si="36">K39/J39*100</f>
        <v>52.320675105485236</v>
      </c>
      <c r="M39" s="5">
        <v>200</v>
      </c>
      <c r="N39" s="6">
        <v>892</v>
      </c>
      <c r="O39" s="6">
        <v>353</v>
      </c>
      <c r="P39" s="5">
        <f t="shared" ref="P39:P48" si="37">O39/N39*100</f>
        <v>39.573991031390129</v>
      </c>
      <c r="Q39" s="5">
        <v>2.16</v>
      </c>
      <c r="R39" s="6">
        <v>872</v>
      </c>
      <c r="S39" s="6">
        <v>511</v>
      </c>
      <c r="T39" s="5">
        <f t="shared" ref="T39:T48" si="38">S39/R39*100</f>
        <v>58.600917431192656</v>
      </c>
      <c r="U39" s="5">
        <v>67.12</v>
      </c>
      <c r="V39" s="6">
        <f>F39+J39+N39+R39</f>
        <v>3513</v>
      </c>
      <c r="W39" s="6">
        <f>G39+K39+O39+S39</f>
        <v>2155</v>
      </c>
      <c r="X39" s="5">
        <f t="shared" ref="X39:X48" si="39">W39/B39*100</f>
        <v>61.343580984913181</v>
      </c>
      <c r="Y39" s="5">
        <f t="shared" si="30"/>
        <v>469.28000000000003</v>
      </c>
      <c r="Z39" s="17">
        <f>X39-D39</f>
        <v>6.6068886991175617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890</v>
      </c>
      <c r="H40" s="5">
        <f t="shared" si="35"/>
        <v>98.779134295227522</v>
      </c>
      <c r="I40" s="5">
        <v>200</v>
      </c>
      <c r="J40" s="6">
        <v>864</v>
      </c>
      <c r="K40" s="6">
        <v>464</v>
      </c>
      <c r="L40" s="5">
        <f t="shared" si="36"/>
        <v>53.703703703703709</v>
      </c>
      <c r="M40" s="5">
        <v>200</v>
      </c>
      <c r="N40" s="6">
        <v>889</v>
      </c>
      <c r="O40" s="6">
        <v>372</v>
      </c>
      <c r="P40" s="5">
        <f t="shared" si="37"/>
        <v>41.844769403824522</v>
      </c>
      <c r="Q40" s="5">
        <v>26.92</v>
      </c>
      <c r="R40" s="6">
        <v>859</v>
      </c>
      <c r="S40" s="6">
        <v>517</v>
      </c>
      <c r="T40" s="5">
        <f t="shared" si="38"/>
        <v>60.186263096623982</v>
      </c>
      <c r="U40" s="5">
        <v>13.16</v>
      </c>
      <c r="V40" s="6">
        <f t="shared" ref="V40:W48" si="40">F40+J40+N40+R40</f>
        <v>3513</v>
      </c>
      <c r="W40" s="6">
        <f t="shared" si="40"/>
        <v>2243</v>
      </c>
      <c r="X40" s="5">
        <f t="shared" si="39"/>
        <v>63.848562482208933</v>
      </c>
      <c r="Y40" s="5">
        <f t="shared" si="30"/>
        <v>440.08000000000004</v>
      </c>
      <c r="Z40" s="17">
        <f>X40-D40</f>
        <v>5.7500711642470819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879</v>
      </c>
      <c r="H41" s="5">
        <f t="shared" si="35"/>
        <v>97.666666666666671</v>
      </c>
      <c r="I41" s="5">
        <v>200</v>
      </c>
      <c r="J41" s="6">
        <v>939</v>
      </c>
      <c r="K41" s="6">
        <v>554</v>
      </c>
      <c r="L41" s="5">
        <f t="shared" si="36"/>
        <v>58.998935037273689</v>
      </c>
      <c r="M41" s="5">
        <v>200</v>
      </c>
      <c r="N41" s="6">
        <v>877</v>
      </c>
      <c r="O41" s="6">
        <v>375</v>
      </c>
      <c r="P41" s="5">
        <f t="shared" si="37"/>
        <v>42.759407069555301</v>
      </c>
      <c r="Q41" s="5">
        <v>6.58</v>
      </c>
      <c r="R41" s="6">
        <v>797</v>
      </c>
      <c r="S41" s="6">
        <v>508</v>
      </c>
      <c r="T41" s="5">
        <f t="shared" si="38"/>
        <v>63.739021329987452</v>
      </c>
      <c r="U41" s="5">
        <v>4.21</v>
      </c>
      <c r="V41" s="6">
        <f t="shared" si="40"/>
        <v>3513</v>
      </c>
      <c r="W41" s="6">
        <f t="shared" si="40"/>
        <v>2316</v>
      </c>
      <c r="X41" s="5">
        <f t="shared" si="39"/>
        <v>65.926558497011101</v>
      </c>
      <c r="Y41" s="5">
        <f t="shared" si="30"/>
        <v>410.78999999999996</v>
      </c>
      <c r="Z41" s="17">
        <f t="shared" ref="Z41:Z48" si="41">X41-D41</f>
        <v>8.4116140051238233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881</v>
      </c>
      <c r="H42" s="5">
        <f t="shared" si="35"/>
        <v>100</v>
      </c>
      <c r="I42" s="5">
        <v>131.34</v>
      </c>
      <c r="J42" s="6">
        <v>885</v>
      </c>
      <c r="K42" s="6">
        <v>471</v>
      </c>
      <c r="L42" s="5">
        <f t="shared" si="36"/>
        <v>53.220338983050851</v>
      </c>
      <c r="M42" s="5">
        <v>200</v>
      </c>
      <c r="N42" s="6">
        <v>758</v>
      </c>
      <c r="O42" s="6">
        <v>355</v>
      </c>
      <c r="P42" s="5">
        <f t="shared" si="37"/>
        <v>46.833773087071236</v>
      </c>
      <c r="Q42" s="5">
        <v>8.31</v>
      </c>
      <c r="R42" s="6">
        <v>989</v>
      </c>
      <c r="S42" s="6">
        <v>566</v>
      </c>
      <c r="T42" s="5">
        <f t="shared" si="38"/>
        <v>57.229524772497477</v>
      </c>
      <c r="U42" s="5">
        <v>31.61</v>
      </c>
      <c r="V42" s="6">
        <f t="shared" si="40"/>
        <v>3513</v>
      </c>
      <c r="W42" s="6">
        <f t="shared" si="40"/>
        <v>2273</v>
      </c>
      <c r="X42" s="5">
        <f t="shared" si="39"/>
        <v>64.702533447196132</v>
      </c>
      <c r="Y42" s="5">
        <f t="shared" si="30"/>
        <v>371.26000000000005</v>
      </c>
      <c r="Z42" s="17">
        <f t="shared" si="41"/>
        <v>7.9276971249644177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893</v>
      </c>
      <c r="H43" s="5">
        <f t="shared" si="35"/>
        <v>99.77653631284916</v>
      </c>
      <c r="I43" s="5">
        <v>7.4</v>
      </c>
      <c r="J43" s="6">
        <v>851</v>
      </c>
      <c r="K43" s="6">
        <v>435</v>
      </c>
      <c r="L43" s="5">
        <f t="shared" si="36"/>
        <v>51.116333725029371</v>
      </c>
      <c r="M43" s="5">
        <v>200</v>
      </c>
      <c r="N43" s="6">
        <v>905</v>
      </c>
      <c r="O43" s="6">
        <v>302</v>
      </c>
      <c r="P43" s="5">
        <f t="shared" si="37"/>
        <v>33.370165745856355</v>
      </c>
      <c r="Q43" s="5">
        <v>4.25</v>
      </c>
      <c r="R43" s="6">
        <v>862</v>
      </c>
      <c r="S43" s="6">
        <v>613</v>
      </c>
      <c r="T43" s="5">
        <f t="shared" si="38"/>
        <v>71.113689095127611</v>
      </c>
      <c r="U43" s="5">
        <v>200</v>
      </c>
      <c r="V43" s="6">
        <f t="shared" si="40"/>
        <v>3513</v>
      </c>
      <c r="W43" s="6">
        <f t="shared" si="40"/>
        <v>2243</v>
      </c>
      <c r="X43" s="5">
        <f t="shared" si="39"/>
        <v>63.848562482208933</v>
      </c>
      <c r="Y43" s="5">
        <f t="shared" si="30"/>
        <v>411.65</v>
      </c>
      <c r="Z43" s="17">
        <f t="shared" si="41"/>
        <v>4.7850839738115525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809</v>
      </c>
      <c r="H44" s="5">
        <f t="shared" si="35"/>
        <v>99.507995079950788</v>
      </c>
      <c r="I44" s="5">
        <v>8.3800000000000008</v>
      </c>
      <c r="J44" s="6">
        <v>902</v>
      </c>
      <c r="K44" s="6">
        <v>475</v>
      </c>
      <c r="L44" s="5">
        <f t="shared" si="36"/>
        <v>52.660753880266078</v>
      </c>
      <c r="M44" s="5">
        <v>85.27</v>
      </c>
      <c r="N44" s="6">
        <v>991</v>
      </c>
      <c r="O44" s="6">
        <v>357</v>
      </c>
      <c r="P44" s="5">
        <f t="shared" si="37"/>
        <v>36.024217961654891</v>
      </c>
      <c r="Q44" s="5">
        <v>0.12</v>
      </c>
      <c r="R44" s="6">
        <v>807</v>
      </c>
      <c r="S44" s="6">
        <v>495</v>
      </c>
      <c r="T44" s="5">
        <f t="shared" si="38"/>
        <v>61.338289962825279</v>
      </c>
      <c r="U44" s="5">
        <v>4.43</v>
      </c>
      <c r="V44" s="6">
        <f t="shared" si="40"/>
        <v>3513</v>
      </c>
      <c r="W44" s="6">
        <f t="shared" si="40"/>
        <v>2136</v>
      </c>
      <c r="X44" s="5">
        <f t="shared" si="39"/>
        <v>60.802732707087955</v>
      </c>
      <c r="Y44" s="5">
        <f t="shared" si="30"/>
        <v>98.199999999999989</v>
      </c>
      <c r="Z44" s="17">
        <f t="shared" si="41"/>
        <v>4.7281525761457317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905</v>
      </c>
      <c r="H45" s="5">
        <f t="shared" si="35"/>
        <v>100</v>
      </c>
      <c r="I45" s="5">
        <v>194.68</v>
      </c>
      <c r="J45" s="6">
        <v>966</v>
      </c>
      <c r="K45" s="6">
        <v>514</v>
      </c>
      <c r="L45" s="5">
        <f t="shared" si="36"/>
        <v>53.209109730848859</v>
      </c>
      <c r="M45" s="5">
        <v>200</v>
      </c>
      <c r="N45" s="6">
        <v>811</v>
      </c>
      <c r="O45" s="6">
        <v>291</v>
      </c>
      <c r="P45" s="5">
        <f t="shared" si="37"/>
        <v>35.881627620221948</v>
      </c>
      <c r="Q45" s="5">
        <v>0.73</v>
      </c>
      <c r="R45" s="6">
        <v>831</v>
      </c>
      <c r="S45" s="6">
        <v>473</v>
      </c>
      <c r="T45" s="5">
        <f t="shared" si="38"/>
        <v>56.919374247894105</v>
      </c>
      <c r="U45" s="5">
        <v>17.309999999999999</v>
      </c>
      <c r="V45" s="6">
        <f t="shared" si="40"/>
        <v>3513</v>
      </c>
      <c r="W45" s="6">
        <f t="shared" si="40"/>
        <v>2183</v>
      </c>
      <c r="X45" s="5">
        <f t="shared" si="39"/>
        <v>62.140620552234559</v>
      </c>
      <c r="Y45" s="5">
        <f t="shared" si="30"/>
        <v>412.72</v>
      </c>
      <c r="Z45" s="17">
        <f t="shared" si="41"/>
        <v>3.7745516652433864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936</v>
      </c>
      <c r="H46" s="5">
        <f t="shared" si="35"/>
        <v>100</v>
      </c>
      <c r="I46" s="5">
        <v>2.57</v>
      </c>
      <c r="J46" s="6">
        <v>860</v>
      </c>
      <c r="K46" s="6">
        <v>463</v>
      </c>
      <c r="L46" s="5">
        <f t="shared" si="36"/>
        <v>53.837209302325583</v>
      </c>
      <c r="M46" s="5">
        <v>200</v>
      </c>
      <c r="N46" s="6">
        <v>842</v>
      </c>
      <c r="O46" s="6">
        <v>324</v>
      </c>
      <c r="P46" s="5">
        <f t="shared" si="37"/>
        <v>38.479809976247033</v>
      </c>
      <c r="Q46" s="5">
        <v>0.35</v>
      </c>
      <c r="R46" s="6">
        <v>875</v>
      </c>
      <c r="S46" s="6">
        <v>508</v>
      </c>
      <c r="T46" s="5">
        <f t="shared" si="38"/>
        <v>58.05714285714285</v>
      </c>
      <c r="U46" s="5">
        <v>32.58</v>
      </c>
      <c r="V46" s="6">
        <f t="shared" si="40"/>
        <v>3513</v>
      </c>
      <c r="W46" s="6">
        <f t="shared" si="40"/>
        <v>2231</v>
      </c>
      <c r="X46" s="5">
        <f t="shared" si="39"/>
        <v>63.506974096214066</v>
      </c>
      <c r="Y46" s="5">
        <f t="shared" si="30"/>
        <v>235.5</v>
      </c>
      <c r="Z46" s="17">
        <f t="shared" si="41"/>
        <v>5.3657842300028449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759</v>
      </c>
      <c r="H47" s="5">
        <f t="shared" si="35"/>
        <v>99.086161879895556</v>
      </c>
      <c r="I47" s="5">
        <v>80.08</v>
      </c>
      <c r="J47" s="6">
        <v>929</v>
      </c>
      <c r="K47" s="6">
        <v>519</v>
      </c>
      <c r="L47" s="5">
        <f t="shared" si="36"/>
        <v>55.866523143164692</v>
      </c>
      <c r="M47" s="5">
        <v>200</v>
      </c>
      <c r="N47" s="6">
        <v>838</v>
      </c>
      <c r="O47" s="6">
        <v>372</v>
      </c>
      <c r="P47" s="5">
        <f t="shared" si="37"/>
        <v>44.391408114558473</v>
      </c>
      <c r="Q47" s="5">
        <v>3.93</v>
      </c>
      <c r="R47" s="6">
        <v>980</v>
      </c>
      <c r="S47" s="6">
        <v>669</v>
      </c>
      <c r="T47" s="5">
        <f t="shared" si="38"/>
        <v>68.265306122448976</v>
      </c>
      <c r="U47" s="5">
        <v>190.8</v>
      </c>
      <c r="V47" s="6">
        <f t="shared" si="40"/>
        <v>3513</v>
      </c>
      <c r="W47" s="6">
        <f t="shared" si="40"/>
        <v>2319</v>
      </c>
      <c r="X47" s="5">
        <f t="shared" si="39"/>
        <v>66.011955593509825</v>
      </c>
      <c r="Y47" s="5">
        <f t="shared" si="30"/>
        <v>474.81</v>
      </c>
      <c r="Z47" s="17">
        <f t="shared" si="41"/>
        <v>6.9143182465129556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888</v>
      </c>
      <c r="H48" s="5">
        <f t="shared" si="35"/>
        <v>99.440089585666286</v>
      </c>
      <c r="I48" s="5">
        <v>77.260000000000005</v>
      </c>
      <c r="J48" s="6">
        <v>867</v>
      </c>
      <c r="K48" s="6">
        <v>436</v>
      </c>
      <c r="L48" s="5">
        <f t="shared" si="36"/>
        <v>50.28835063437139</v>
      </c>
      <c r="M48" s="5">
        <v>200</v>
      </c>
      <c r="N48" s="6">
        <v>906</v>
      </c>
      <c r="O48" s="6">
        <v>285</v>
      </c>
      <c r="P48" s="5">
        <f t="shared" si="37"/>
        <v>31.456953642384107</v>
      </c>
      <c r="Q48" s="5">
        <v>0.21</v>
      </c>
      <c r="R48" s="6">
        <v>847</v>
      </c>
      <c r="S48" s="6">
        <v>597</v>
      </c>
      <c r="T48" s="5">
        <f t="shared" si="38"/>
        <v>70.484061393152302</v>
      </c>
      <c r="U48" s="5">
        <v>131.66</v>
      </c>
      <c r="V48" s="6">
        <f t="shared" si="40"/>
        <v>3513</v>
      </c>
      <c r="W48" s="6">
        <f t="shared" si="40"/>
        <v>2206</v>
      </c>
      <c r="X48" s="5">
        <f t="shared" si="39"/>
        <v>62.795331625391405</v>
      </c>
      <c r="Y48" s="5">
        <f t="shared" si="30"/>
        <v>409.13</v>
      </c>
      <c r="Z48" s="17">
        <f t="shared" si="41"/>
        <v>3.1596925704526129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99.350752014984408</v>
      </c>
      <c r="I49" s="15">
        <f t="shared" si="42"/>
        <v>110.17100000000001</v>
      </c>
      <c r="J49" s="16"/>
      <c r="K49" s="16"/>
      <c r="L49" s="15">
        <f t="shared" si="42"/>
        <v>53.522193324551935</v>
      </c>
      <c r="M49" s="15">
        <f t="shared" si="42"/>
        <v>188.52699999999999</v>
      </c>
      <c r="N49" s="16"/>
      <c r="O49" s="16"/>
      <c r="P49" s="15">
        <f t="shared" ref="P49:U49" si="43">AVERAGE(P39:P48)</f>
        <v>39.06161236527641</v>
      </c>
      <c r="Q49" s="15">
        <f t="shared" si="43"/>
        <v>5.3559999999999999</v>
      </c>
      <c r="R49" s="16"/>
      <c r="S49" s="16"/>
      <c r="T49" s="15">
        <f t="shared" si="43"/>
        <v>62.59335903088926</v>
      </c>
      <c r="U49" s="15">
        <f t="shared" si="43"/>
        <v>69.287999999999997</v>
      </c>
      <c r="V49" s="16"/>
      <c r="W49" s="16"/>
      <c r="X49" s="15">
        <f>AVERAGE(X39:X48)</f>
        <v>63.492741246797607</v>
      </c>
      <c r="Y49" s="15">
        <f>AVERAGE(Y39:Y48)</f>
        <v>373.34199999999998</v>
      </c>
      <c r="Z49" s="15">
        <f>AVERAGE(Z39:Z48)</f>
        <v>5.7423854255621967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8">
        <v>2129.9</v>
      </c>
      <c r="D50" s="5">
        <f t="shared" ref="D50:D59" si="44">C50/B50*100</f>
        <v>59.862282181000573</v>
      </c>
      <c r="E50" s="9">
        <v>552.37</v>
      </c>
      <c r="F50" s="6">
        <v>868</v>
      </c>
      <c r="G50" s="6">
        <v>866</v>
      </c>
      <c r="H50" s="5">
        <f t="shared" ref="H50:H59" si="45">G50/F50*100</f>
        <v>99.769585253456214</v>
      </c>
      <c r="I50" s="5">
        <v>38.39</v>
      </c>
      <c r="J50" s="6">
        <v>899</v>
      </c>
      <c r="K50" s="6">
        <v>533</v>
      </c>
      <c r="L50" s="5">
        <f t="shared" ref="L50:L59" si="46">K50/J50*100</f>
        <v>59.288097886540605</v>
      </c>
      <c r="M50" s="5">
        <v>200</v>
      </c>
      <c r="N50" s="6">
        <v>883</v>
      </c>
      <c r="O50" s="6">
        <v>363</v>
      </c>
      <c r="P50" s="5">
        <f t="shared" ref="P50:P59" si="47">O50/N50*100</f>
        <v>41.109852774631939</v>
      </c>
      <c r="Q50" s="5">
        <v>200</v>
      </c>
      <c r="R50" s="6">
        <v>908</v>
      </c>
      <c r="S50" s="6">
        <v>606</v>
      </c>
      <c r="T50" s="5">
        <f t="shared" ref="T50:T59" si="48">S50/R50*100</f>
        <v>66.740088105726869</v>
      </c>
      <c r="U50" s="5">
        <v>200</v>
      </c>
      <c r="V50" s="6">
        <f>F50+J50+N50+R50</f>
        <v>3558</v>
      </c>
      <c r="W50" s="6">
        <f>G50+K50+O50+S50</f>
        <v>2368</v>
      </c>
      <c r="X50" s="5">
        <f t="shared" ref="X50:X59" si="49">W50/B50*100</f>
        <v>66.554243957279368</v>
      </c>
      <c r="Y50" s="5">
        <f t="shared" ref="Y50:Y59" si="50">I50+M50+Q50+U50</f>
        <v>638.39</v>
      </c>
      <c r="Z50" s="17">
        <f>X50-D50</f>
        <v>6.6919617762787951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8">
        <v>2127.1</v>
      </c>
      <c r="D51" s="5">
        <f t="shared" si="44"/>
        <v>59.783586284429461</v>
      </c>
      <c r="E51" s="9">
        <v>564.74</v>
      </c>
      <c r="F51" s="6">
        <v>903</v>
      </c>
      <c r="G51" s="6">
        <v>902</v>
      </c>
      <c r="H51" s="5">
        <f t="shared" si="45"/>
        <v>99.889258028792909</v>
      </c>
      <c r="I51" s="5">
        <v>7.49</v>
      </c>
      <c r="J51" s="6">
        <v>873</v>
      </c>
      <c r="K51" s="6">
        <v>494</v>
      </c>
      <c r="L51" s="5">
        <f t="shared" si="46"/>
        <v>56.5864833906071</v>
      </c>
      <c r="M51" s="5">
        <v>200</v>
      </c>
      <c r="N51" s="6">
        <v>786</v>
      </c>
      <c r="O51" s="6">
        <v>336</v>
      </c>
      <c r="P51" s="5">
        <f t="shared" si="47"/>
        <v>42.748091603053432</v>
      </c>
      <c r="Q51" s="5">
        <v>200</v>
      </c>
      <c r="R51" s="6">
        <v>996</v>
      </c>
      <c r="S51" s="6">
        <v>659</v>
      </c>
      <c r="T51" s="5">
        <f t="shared" si="48"/>
        <v>66.164658634538156</v>
      </c>
      <c r="U51" s="5">
        <v>200</v>
      </c>
      <c r="V51" s="6">
        <f t="shared" ref="V51:W59" si="51">F51+J51+N51+R51</f>
        <v>3558</v>
      </c>
      <c r="W51" s="6">
        <f t="shared" si="51"/>
        <v>2391</v>
      </c>
      <c r="X51" s="5">
        <f t="shared" si="49"/>
        <v>67.200674536256315</v>
      </c>
      <c r="Y51" s="5">
        <f t="shared" si="50"/>
        <v>607.49</v>
      </c>
      <c r="Z51" s="17">
        <f>X51-D51</f>
        <v>7.4170882518268542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910</v>
      </c>
      <c r="H52" s="5">
        <f t="shared" si="45"/>
        <v>99.780701754385973</v>
      </c>
      <c r="I52" s="5">
        <v>38.659999999999997</v>
      </c>
      <c r="J52" s="6">
        <v>915</v>
      </c>
      <c r="K52" s="6">
        <v>585</v>
      </c>
      <c r="L52" s="5">
        <f t="shared" si="46"/>
        <v>63.934426229508205</v>
      </c>
      <c r="M52" s="5">
        <v>200</v>
      </c>
      <c r="N52" s="6">
        <v>858</v>
      </c>
      <c r="O52" s="6">
        <v>302</v>
      </c>
      <c r="P52" s="5">
        <f t="shared" si="47"/>
        <v>35.198135198135198</v>
      </c>
      <c r="Q52" s="5">
        <v>0.61</v>
      </c>
      <c r="R52" s="6">
        <v>873</v>
      </c>
      <c r="S52" s="6">
        <v>559</v>
      </c>
      <c r="T52" s="5">
        <f t="shared" si="48"/>
        <v>64.032073310423826</v>
      </c>
      <c r="U52" s="5">
        <v>200</v>
      </c>
      <c r="V52" s="6">
        <f t="shared" si="51"/>
        <v>3558</v>
      </c>
      <c r="W52" s="6">
        <f t="shared" si="51"/>
        <v>2356</v>
      </c>
      <c r="X52" s="5">
        <f t="shared" si="49"/>
        <v>66.216975829117487</v>
      </c>
      <c r="Y52" s="5">
        <f t="shared" si="50"/>
        <v>439.27</v>
      </c>
      <c r="Z52" s="17">
        <f t="shared" ref="Z52:Z59" si="52">X52-D52</f>
        <v>4.9578414839797773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863</v>
      </c>
      <c r="H53" s="5">
        <f t="shared" si="45"/>
        <v>99.884259259259252</v>
      </c>
      <c r="I53" s="5">
        <v>40.479999999999997</v>
      </c>
      <c r="J53" s="6">
        <v>868</v>
      </c>
      <c r="K53" s="6">
        <v>499</v>
      </c>
      <c r="L53" s="5">
        <f t="shared" si="46"/>
        <v>57.488479262672811</v>
      </c>
      <c r="M53" s="5">
        <v>200</v>
      </c>
      <c r="N53" s="6">
        <v>920</v>
      </c>
      <c r="O53" s="6">
        <v>458</v>
      </c>
      <c r="P53" s="5">
        <f t="shared" si="47"/>
        <v>49.782608695652172</v>
      </c>
      <c r="Q53" s="5">
        <v>200</v>
      </c>
      <c r="R53" s="6">
        <v>906</v>
      </c>
      <c r="S53" s="6">
        <v>597</v>
      </c>
      <c r="T53" s="5">
        <f t="shared" si="48"/>
        <v>65.894039735099341</v>
      </c>
      <c r="U53" s="5">
        <v>200</v>
      </c>
      <c r="V53" s="6">
        <f t="shared" si="51"/>
        <v>3558</v>
      </c>
      <c r="W53" s="6">
        <f t="shared" si="51"/>
        <v>2417</v>
      </c>
      <c r="X53" s="5">
        <f t="shared" si="49"/>
        <v>67.93142214727375</v>
      </c>
      <c r="Y53" s="5">
        <f t="shared" si="50"/>
        <v>640.48</v>
      </c>
      <c r="Z53" s="17">
        <f t="shared" si="52"/>
        <v>4.8847667228780267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782</v>
      </c>
      <c r="H54" s="5">
        <f t="shared" si="45"/>
        <v>100</v>
      </c>
      <c r="I54" s="5">
        <v>29.81</v>
      </c>
      <c r="J54" s="6">
        <v>956</v>
      </c>
      <c r="K54" s="6">
        <v>523</v>
      </c>
      <c r="L54" s="5">
        <f t="shared" si="46"/>
        <v>54.7071129707113</v>
      </c>
      <c r="M54" s="5">
        <v>200</v>
      </c>
      <c r="N54" s="6">
        <v>929</v>
      </c>
      <c r="O54" s="6">
        <v>397</v>
      </c>
      <c r="P54" s="5">
        <f t="shared" si="47"/>
        <v>42.734122712594186</v>
      </c>
      <c r="Q54" s="5">
        <v>200</v>
      </c>
      <c r="R54" s="6">
        <v>891</v>
      </c>
      <c r="S54" s="6">
        <v>640</v>
      </c>
      <c r="T54" s="5">
        <f t="shared" si="48"/>
        <v>71.829405162738496</v>
      </c>
      <c r="U54" s="5">
        <v>200</v>
      </c>
      <c r="V54" s="6">
        <f t="shared" si="51"/>
        <v>3558</v>
      </c>
      <c r="W54" s="6">
        <f t="shared" si="51"/>
        <v>2342</v>
      </c>
      <c r="X54" s="5">
        <f t="shared" si="49"/>
        <v>65.823496346261948</v>
      </c>
      <c r="Y54" s="5">
        <f t="shared" si="50"/>
        <v>629.80999999999995</v>
      </c>
      <c r="Z54" s="17">
        <f t="shared" si="52"/>
        <v>5.4159640247329932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857</v>
      </c>
      <c r="H55" s="5">
        <f t="shared" si="45"/>
        <v>99.883449883449885</v>
      </c>
      <c r="I55" s="5">
        <v>40.770000000000003</v>
      </c>
      <c r="J55" s="6">
        <v>837</v>
      </c>
      <c r="K55" s="6">
        <v>454</v>
      </c>
      <c r="L55" s="5">
        <f t="shared" si="46"/>
        <v>54.241338112305861</v>
      </c>
      <c r="M55" s="5">
        <v>200</v>
      </c>
      <c r="N55" s="6">
        <v>924</v>
      </c>
      <c r="O55" s="6">
        <v>504</v>
      </c>
      <c r="P55" s="5">
        <f t="shared" si="47"/>
        <v>54.54545454545454</v>
      </c>
      <c r="Q55" s="5">
        <v>200</v>
      </c>
      <c r="R55" s="6">
        <v>939</v>
      </c>
      <c r="S55" s="6">
        <v>694</v>
      </c>
      <c r="T55" s="5">
        <f t="shared" si="48"/>
        <v>73.908413205537798</v>
      </c>
      <c r="U55" s="5">
        <v>200</v>
      </c>
      <c r="V55" s="6">
        <f t="shared" si="51"/>
        <v>3558</v>
      </c>
      <c r="W55" s="6">
        <f t="shared" si="51"/>
        <v>2509</v>
      </c>
      <c r="X55" s="5">
        <f t="shared" si="49"/>
        <v>70.517144463181552</v>
      </c>
      <c r="Y55" s="5">
        <f t="shared" si="50"/>
        <v>640.77</v>
      </c>
      <c r="Z55" s="17">
        <f t="shared" si="52"/>
        <v>8.9600899381675063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854</v>
      </c>
      <c r="H56" s="5">
        <f t="shared" si="45"/>
        <v>93.743139407244797</v>
      </c>
      <c r="I56" s="5">
        <v>200</v>
      </c>
      <c r="J56" s="6">
        <v>865</v>
      </c>
      <c r="K56" s="6">
        <v>508</v>
      </c>
      <c r="L56" s="5">
        <f t="shared" si="46"/>
        <v>58.728323699421971</v>
      </c>
      <c r="M56" s="5">
        <v>200</v>
      </c>
      <c r="N56" s="6">
        <v>867</v>
      </c>
      <c r="O56" s="6">
        <v>348</v>
      </c>
      <c r="P56" s="5">
        <f t="shared" si="47"/>
        <v>40.13840830449827</v>
      </c>
      <c r="Q56" s="5">
        <v>17.75</v>
      </c>
      <c r="R56" s="6">
        <v>915</v>
      </c>
      <c r="S56" s="6">
        <v>587</v>
      </c>
      <c r="T56" s="5">
        <f t="shared" si="48"/>
        <v>64.15300546448087</v>
      </c>
      <c r="U56" s="5">
        <v>200</v>
      </c>
      <c r="V56" s="6">
        <f t="shared" si="51"/>
        <v>3558</v>
      </c>
      <c r="W56" s="6">
        <f t="shared" si="51"/>
        <v>2297</v>
      </c>
      <c r="X56" s="5">
        <f t="shared" si="49"/>
        <v>64.558740865654869</v>
      </c>
      <c r="Y56" s="5">
        <f t="shared" si="50"/>
        <v>617.75</v>
      </c>
      <c r="Z56" s="17">
        <f t="shared" si="52"/>
        <v>5.2192242833052305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946</v>
      </c>
      <c r="H57" s="5">
        <f t="shared" si="45"/>
        <v>99.89440337909187</v>
      </c>
      <c r="I57" s="5">
        <v>183.11</v>
      </c>
      <c r="J57" s="6">
        <v>848</v>
      </c>
      <c r="K57" s="6">
        <v>437</v>
      </c>
      <c r="L57" s="5">
        <f t="shared" si="46"/>
        <v>51.533018867924532</v>
      </c>
      <c r="M57" s="5">
        <v>200</v>
      </c>
      <c r="N57" s="6">
        <v>850</v>
      </c>
      <c r="O57" s="6">
        <v>298</v>
      </c>
      <c r="P57" s="5">
        <f t="shared" si="47"/>
        <v>35.058823529411768</v>
      </c>
      <c r="Q57" s="5">
        <v>200</v>
      </c>
      <c r="R57" s="6">
        <v>913</v>
      </c>
      <c r="S57" s="6">
        <v>618</v>
      </c>
      <c r="T57" s="5">
        <f t="shared" si="48"/>
        <v>67.688937568455643</v>
      </c>
      <c r="U57" s="5">
        <v>200</v>
      </c>
      <c r="V57" s="6">
        <f t="shared" si="51"/>
        <v>3558</v>
      </c>
      <c r="W57" s="6">
        <f t="shared" si="51"/>
        <v>2299</v>
      </c>
      <c r="X57" s="5">
        <f t="shared" si="49"/>
        <v>64.614952220348513</v>
      </c>
      <c r="Y57" s="5">
        <f t="shared" si="50"/>
        <v>783.11</v>
      </c>
      <c r="Z57" s="17">
        <f t="shared" si="52"/>
        <v>3.23215289488477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929</v>
      </c>
      <c r="H58" s="5">
        <f t="shared" si="45"/>
        <v>99.46466809421841</v>
      </c>
      <c r="I58" s="5">
        <v>40.32</v>
      </c>
      <c r="J58" s="6">
        <v>891</v>
      </c>
      <c r="K58" s="6">
        <v>484</v>
      </c>
      <c r="L58" s="5">
        <f t="shared" si="46"/>
        <v>54.320987654320987</v>
      </c>
      <c r="M58" s="5">
        <v>200</v>
      </c>
      <c r="N58" s="6">
        <v>841</v>
      </c>
      <c r="O58" s="6">
        <v>356</v>
      </c>
      <c r="P58" s="5">
        <f t="shared" si="47"/>
        <v>42.330558858501782</v>
      </c>
      <c r="Q58" s="5">
        <v>200</v>
      </c>
      <c r="R58" s="6">
        <v>892</v>
      </c>
      <c r="S58" s="6">
        <v>608</v>
      </c>
      <c r="T58" s="5">
        <f t="shared" si="48"/>
        <v>68.161434977578466</v>
      </c>
      <c r="U58" s="5">
        <v>200</v>
      </c>
      <c r="V58" s="6">
        <f t="shared" si="51"/>
        <v>3558</v>
      </c>
      <c r="W58" s="6">
        <f t="shared" si="51"/>
        <v>2377</v>
      </c>
      <c r="X58" s="5">
        <f t="shared" si="49"/>
        <v>66.80719505340079</v>
      </c>
      <c r="Y58" s="5">
        <f t="shared" si="50"/>
        <v>640.31999999999994</v>
      </c>
      <c r="Z58" s="17">
        <f t="shared" si="52"/>
        <v>4.5193929173693093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902</v>
      </c>
      <c r="H59" s="5">
        <f t="shared" si="45"/>
        <v>100</v>
      </c>
      <c r="I59" s="5">
        <v>189.03</v>
      </c>
      <c r="J59" s="6">
        <v>942</v>
      </c>
      <c r="K59" s="6">
        <v>427</v>
      </c>
      <c r="L59" s="5">
        <f t="shared" si="46"/>
        <v>45.329087048832271</v>
      </c>
      <c r="M59" s="5">
        <v>200</v>
      </c>
      <c r="N59" s="6">
        <v>821</v>
      </c>
      <c r="O59" s="6">
        <v>377</v>
      </c>
      <c r="P59" s="5">
        <f t="shared" si="47"/>
        <v>45.919610231425089</v>
      </c>
      <c r="Q59" s="5">
        <v>200</v>
      </c>
      <c r="R59" s="6">
        <v>893</v>
      </c>
      <c r="S59" s="6">
        <v>618</v>
      </c>
      <c r="T59" s="5">
        <f t="shared" si="48"/>
        <v>69.204927211646137</v>
      </c>
      <c r="U59" s="5">
        <v>200</v>
      </c>
      <c r="V59" s="6">
        <f t="shared" si="51"/>
        <v>3558</v>
      </c>
      <c r="W59" s="6">
        <f t="shared" si="51"/>
        <v>2324</v>
      </c>
      <c r="X59" s="5">
        <f t="shared" si="49"/>
        <v>65.317594154019105</v>
      </c>
      <c r="Y59" s="5">
        <f t="shared" si="50"/>
        <v>789.03</v>
      </c>
      <c r="Z59" s="17">
        <f t="shared" si="52"/>
        <v>5.2810567734682365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99.23094650598992</v>
      </c>
      <c r="I60" s="15">
        <f t="shared" si="54"/>
        <v>80.806000000000012</v>
      </c>
      <c r="J60" s="16"/>
      <c r="K60" s="16"/>
      <c r="L60" s="15">
        <f t="shared" si="54"/>
        <v>55.615735512284573</v>
      </c>
      <c r="M60" s="15">
        <f t="shared" si="54"/>
        <v>200</v>
      </c>
      <c r="N60" s="16"/>
      <c r="O60" s="16"/>
      <c r="P60" s="15">
        <f t="shared" ref="P60:U60" si="55">AVERAGE(P50:P59)</f>
        <v>42.95656664533584</v>
      </c>
      <c r="Q60" s="15">
        <f t="shared" si="55"/>
        <v>161.83600000000001</v>
      </c>
      <c r="R60" s="16"/>
      <c r="S60" s="16"/>
      <c r="T60" s="15">
        <f t="shared" si="55"/>
        <v>67.777698337622553</v>
      </c>
      <c r="U60" s="15">
        <f t="shared" si="55"/>
        <v>200</v>
      </c>
      <c r="V60" s="16"/>
      <c r="W60" s="16"/>
      <c r="X60" s="15">
        <f>AVERAGE(X50:X59)</f>
        <v>66.554243957279368</v>
      </c>
      <c r="Y60" s="15">
        <f>AVERAGE(Y50:Y59)</f>
        <v>642.64199999999994</v>
      </c>
      <c r="Z60" s="15">
        <f>AVERAGE(Z50:Z59)</f>
        <v>5.6579539066891495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866</v>
      </c>
      <c r="H61" s="5">
        <f t="shared" ref="H61:H70" si="57">G61/F61*100</f>
        <v>100</v>
      </c>
      <c r="I61" s="5">
        <v>23.82</v>
      </c>
      <c r="J61" s="6">
        <v>936</v>
      </c>
      <c r="K61" s="6">
        <v>486</v>
      </c>
      <c r="L61" s="5">
        <f t="shared" ref="L61:L70" si="58">K61/J61*100</f>
        <v>51.923076923076927</v>
      </c>
      <c r="M61" s="5">
        <v>200</v>
      </c>
      <c r="N61" s="6">
        <v>879</v>
      </c>
      <c r="O61" s="6">
        <v>366</v>
      </c>
      <c r="P61" s="5">
        <f t="shared" ref="P61:P70" si="59">O61/N61*100</f>
        <v>41.638225255972692</v>
      </c>
      <c r="Q61" s="5">
        <v>200</v>
      </c>
      <c r="R61" s="6">
        <v>877</v>
      </c>
      <c r="S61" s="6">
        <v>653</v>
      </c>
      <c r="T61" s="5">
        <f t="shared" ref="T61:T70" si="60">S61/R61*100</f>
        <v>74.458380843785633</v>
      </c>
      <c r="U61" s="5">
        <v>200</v>
      </c>
      <c r="V61" s="6">
        <f>F61+J61+N61+R61</f>
        <v>3558</v>
      </c>
      <c r="W61" s="6">
        <f>G61+K61+O61+S61</f>
        <v>2371</v>
      </c>
      <c r="X61" s="5">
        <f t="shared" ref="X61:X70" si="61">W61/B61*100</f>
        <v>66.638560989319842</v>
      </c>
      <c r="Y61" s="5">
        <f t="shared" ref="Y61:Y70" si="62">I61+M61+Q61+U61</f>
        <v>623.81999999999994</v>
      </c>
      <c r="Z61" s="17">
        <f>X61-D61</f>
        <v>6.2731871838111246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889</v>
      </c>
      <c r="H62" s="5">
        <f t="shared" si="57"/>
        <v>100</v>
      </c>
      <c r="I62" s="5">
        <v>47.46</v>
      </c>
      <c r="J62" s="6">
        <v>916</v>
      </c>
      <c r="K62" s="6">
        <v>500</v>
      </c>
      <c r="L62" s="5">
        <f t="shared" si="58"/>
        <v>54.585152838427952</v>
      </c>
      <c r="M62" s="5">
        <v>200</v>
      </c>
      <c r="N62" s="6">
        <v>864</v>
      </c>
      <c r="O62" s="6">
        <v>425</v>
      </c>
      <c r="P62" s="5">
        <f t="shared" si="59"/>
        <v>49.189814814814817</v>
      </c>
      <c r="Q62" s="5">
        <v>99.54</v>
      </c>
      <c r="R62" s="6">
        <v>889</v>
      </c>
      <c r="S62" s="6">
        <v>575</v>
      </c>
      <c r="T62" s="5">
        <f t="shared" si="60"/>
        <v>64.679415073115862</v>
      </c>
      <c r="U62" s="5">
        <v>200</v>
      </c>
      <c r="V62" s="6">
        <f t="shared" ref="V62:W70" si="63">F62+J62+N62+R62</f>
        <v>3558</v>
      </c>
      <c r="W62" s="6">
        <f t="shared" si="63"/>
        <v>2389</v>
      </c>
      <c r="X62" s="5">
        <f t="shared" si="61"/>
        <v>67.144463181562671</v>
      </c>
      <c r="Y62" s="5">
        <f t="shared" si="62"/>
        <v>547</v>
      </c>
      <c r="Z62" s="17">
        <f>X62-D62</f>
        <v>5.8150646430578945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967</v>
      </c>
      <c r="H63" s="5">
        <f t="shared" si="57"/>
        <v>99.896694214876035</v>
      </c>
      <c r="I63" s="5">
        <v>13.06</v>
      </c>
      <c r="J63" s="6">
        <v>922</v>
      </c>
      <c r="K63" s="6">
        <v>467</v>
      </c>
      <c r="L63" s="5">
        <f t="shared" si="58"/>
        <v>50.65075921908894</v>
      </c>
      <c r="M63" s="5">
        <v>200</v>
      </c>
      <c r="N63" s="6">
        <v>903</v>
      </c>
      <c r="O63" s="6">
        <v>436</v>
      </c>
      <c r="P63" s="5">
        <f t="shared" si="59"/>
        <v>48.283499446290143</v>
      </c>
      <c r="Q63" s="5">
        <v>28.77</v>
      </c>
      <c r="R63" s="6">
        <v>765</v>
      </c>
      <c r="S63" s="6">
        <v>450</v>
      </c>
      <c r="T63" s="5">
        <f t="shared" si="60"/>
        <v>58.82352941176471</v>
      </c>
      <c r="U63" s="5">
        <v>200</v>
      </c>
      <c r="V63" s="6">
        <f t="shared" si="63"/>
        <v>3558</v>
      </c>
      <c r="W63" s="6">
        <f t="shared" si="63"/>
        <v>2320</v>
      </c>
      <c r="X63" s="5">
        <f t="shared" si="61"/>
        <v>65.205171444631816</v>
      </c>
      <c r="Y63" s="5">
        <f t="shared" si="62"/>
        <v>441.83000000000004</v>
      </c>
      <c r="Z63" s="17">
        <f t="shared" ref="Z63:Z70" si="64">X63-D63</f>
        <v>3.2293423271500856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937</v>
      </c>
      <c r="H64" s="5">
        <f t="shared" si="57"/>
        <v>96.797520661157023</v>
      </c>
      <c r="I64" s="5">
        <v>200</v>
      </c>
      <c r="J64" s="6">
        <v>895</v>
      </c>
      <c r="K64" s="6">
        <v>489</v>
      </c>
      <c r="L64" s="5">
        <f t="shared" si="58"/>
        <v>54.63687150837989</v>
      </c>
      <c r="M64" s="5">
        <v>200</v>
      </c>
      <c r="N64" s="6">
        <v>841</v>
      </c>
      <c r="O64" s="6">
        <v>320</v>
      </c>
      <c r="P64" s="5">
        <f t="shared" si="59"/>
        <v>38.049940546967896</v>
      </c>
      <c r="Q64" s="5">
        <v>2.27</v>
      </c>
      <c r="R64" s="6">
        <v>854</v>
      </c>
      <c r="S64" s="6">
        <v>571</v>
      </c>
      <c r="T64" s="5">
        <f t="shared" si="60"/>
        <v>66.861826697892269</v>
      </c>
      <c r="U64" s="5">
        <v>200</v>
      </c>
      <c r="V64" s="6">
        <f t="shared" si="63"/>
        <v>3558</v>
      </c>
      <c r="W64" s="6">
        <f t="shared" si="63"/>
        <v>2317</v>
      </c>
      <c r="X64" s="5">
        <f t="shared" si="61"/>
        <v>65.120854412591342</v>
      </c>
      <c r="Y64" s="5">
        <f t="shared" si="62"/>
        <v>602.27</v>
      </c>
      <c r="Z64" s="17">
        <f t="shared" si="64"/>
        <v>4.2889263631253414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926</v>
      </c>
      <c r="H65" s="5">
        <f t="shared" si="57"/>
        <v>100</v>
      </c>
      <c r="I65" s="5">
        <v>114.46</v>
      </c>
      <c r="J65" s="6">
        <v>997</v>
      </c>
      <c r="K65" s="6">
        <v>493</v>
      </c>
      <c r="L65" s="5">
        <f t="shared" si="58"/>
        <v>49.448345035105319</v>
      </c>
      <c r="M65" s="5">
        <v>200</v>
      </c>
      <c r="N65" s="6">
        <v>795</v>
      </c>
      <c r="O65" s="6">
        <v>414</v>
      </c>
      <c r="P65" s="5">
        <f t="shared" si="59"/>
        <v>52.075471698113205</v>
      </c>
      <c r="Q65" s="5">
        <v>200</v>
      </c>
      <c r="R65" s="6">
        <v>840</v>
      </c>
      <c r="S65" s="6">
        <v>514</v>
      </c>
      <c r="T65" s="5">
        <f t="shared" si="60"/>
        <v>61.190476190476197</v>
      </c>
      <c r="U65" s="5">
        <v>200</v>
      </c>
      <c r="V65" s="6">
        <f t="shared" si="63"/>
        <v>3558</v>
      </c>
      <c r="W65" s="6">
        <f t="shared" si="63"/>
        <v>2347</v>
      </c>
      <c r="X65" s="5">
        <f t="shared" si="61"/>
        <v>65.964024732996066</v>
      </c>
      <c r="Y65" s="5">
        <f t="shared" si="62"/>
        <v>714.46</v>
      </c>
      <c r="Z65" s="17">
        <f t="shared" si="64"/>
        <v>3.560989319842605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8">
        <v>2213.8000000000002</v>
      </c>
      <c r="D66" s="5">
        <f t="shared" si="56"/>
        <v>62.220348510399106</v>
      </c>
      <c r="E66" s="7">
        <v>575.69000000000005</v>
      </c>
      <c r="F66" s="6">
        <v>970</v>
      </c>
      <c r="G66" s="6">
        <v>969</v>
      </c>
      <c r="H66" s="5">
        <f t="shared" si="57"/>
        <v>99.896907216494839</v>
      </c>
      <c r="I66" s="5">
        <v>1.69</v>
      </c>
      <c r="J66" s="6">
        <v>890</v>
      </c>
      <c r="K66" s="6">
        <v>413</v>
      </c>
      <c r="L66" s="5">
        <f t="shared" si="58"/>
        <v>46.40449438202247</v>
      </c>
      <c r="M66" s="5">
        <v>200</v>
      </c>
      <c r="N66" s="6">
        <v>922</v>
      </c>
      <c r="O66" s="6">
        <v>430</v>
      </c>
      <c r="P66" s="5">
        <f t="shared" si="59"/>
        <v>46.637744034707154</v>
      </c>
      <c r="Q66" s="5">
        <v>200</v>
      </c>
      <c r="R66" s="6">
        <v>776</v>
      </c>
      <c r="S66" s="6">
        <v>519</v>
      </c>
      <c r="T66" s="5">
        <f t="shared" si="60"/>
        <v>66.881443298969074</v>
      </c>
      <c r="U66" s="5">
        <v>200</v>
      </c>
      <c r="V66" s="6">
        <f t="shared" si="63"/>
        <v>3558</v>
      </c>
      <c r="W66" s="6">
        <f t="shared" si="63"/>
        <v>2331</v>
      </c>
      <c r="X66" s="5">
        <f t="shared" si="61"/>
        <v>65.514333895446882</v>
      </c>
      <c r="Y66" s="5">
        <f t="shared" si="62"/>
        <v>601.69000000000005</v>
      </c>
      <c r="Z66" s="17">
        <f t="shared" si="64"/>
        <v>3.293985385047776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783</v>
      </c>
      <c r="H67" s="5">
        <f t="shared" si="57"/>
        <v>100</v>
      </c>
      <c r="I67" s="5">
        <v>47.32</v>
      </c>
      <c r="J67" s="6">
        <v>954</v>
      </c>
      <c r="K67" s="6">
        <v>457</v>
      </c>
      <c r="L67" s="5">
        <f t="shared" si="58"/>
        <v>47.903563941299794</v>
      </c>
      <c r="M67" s="5">
        <v>200</v>
      </c>
      <c r="N67" s="6">
        <v>913</v>
      </c>
      <c r="O67" s="6">
        <v>415</v>
      </c>
      <c r="P67" s="5">
        <f t="shared" si="59"/>
        <v>45.454545454545453</v>
      </c>
      <c r="Q67" s="5">
        <v>4.25</v>
      </c>
      <c r="R67" s="6">
        <v>908</v>
      </c>
      <c r="S67" s="6">
        <v>653</v>
      </c>
      <c r="T67" s="5">
        <f t="shared" si="60"/>
        <v>71.916299559471369</v>
      </c>
      <c r="U67" s="5">
        <v>200</v>
      </c>
      <c r="V67" s="6">
        <f t="shared" si="63"/>
        <v>3558</v>
      </c>
      <c r="W67" s="6">
        <f t="shared" si="63"/>
        <v>2308</v>
      </c>
      <c r="X67" s="5">
        <f t="shared" si="61"/>
        <v>64.867903316469921</v>
      </c>
      <c r="Y67" s="5">
        <f t="shared" si="62"/>
        <v>451.57</v>
      </c>
      <c r="Z67" s="17">
        <f t="shared" si="64"/>
        <v>5.2557616638560916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905</v>
      </c>
      <c r="H68" s="5">
        <f t="shared" si="57"/>
        <v>100</v>
      </c>
      <c r="I68" s="5">
        <v>198.18</v>
      </c>
      <c r="J68" s="6">
        <v>794</v>
      </c>
      <c r="K68" s="6">
        <v>377</v>
      </c>
      <c r="L68" s="5">
        <f t="shared" si="58"/>
        <v>47.48110831234257</v>
      </c>
      <c r="M68" s="5">
        <v>200</v>
      </c>
      <c r="N68" s="6">
        <v>897</v>
      </c>
      <c r="O68" s="6">
        <v>429</v>
      </c>
      <c r="P68" s="5">
        <f t="shared" si="59"/>
        <v>47.826086956521742</v>
      </c>
      <c r="Q68" s="5">
        <v>200</v>
      </c>
      <c r="R68" s="6">
        <v>962</v>
      </c>
      <c r="S68" s="6">
        <v>698</v>
      </c>
      <c r="T68" s="5">
        <f t="shared" si="60"/>
        <v>72.557172557172549</v>
      </c>
      <c r="U68" s="5">
        <v>200</v>
      </c>
      <c r="V68" s="6">
        <f t="shared" si="63"/>
        <v>3558</v>
      </c>
      <c r="W68" s="6">
        <f t="shared" si="63"/>
        <v>2409</v>
      </c>
      <c r="X68" s="5">
        <f t="shared" si="61"/>
        <v>67.706576728499158</v>
      </c>
      <c r="Y68" s="5">
        <f t="shared" si="62"/>
        <v>798.18000000000006</v>
      </c>
      <c r="Z68" s="17">
        <f t="shared" si="64"/>
        <v>5.3709949409780791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8">
        <v>2163.9</v>
      </c>
      <c r="D69" s="5">
        <f t="shared" si="56"/>
        <v>60.817875210792579</v>
      </c>
      <c r="E69" s="7">
        <v>559.95000000000005</v>
      </c>
      <c r="F69" s="6">
        <v>846</v>
      </c>
      <c r="G69" s="6">
        <v>846</v>
      </c>
      <c r="H69" s="5">
        <f t="shared" si="57"/>
        <v>100</v>
      </c>
      <c r="I69" s="5">
        <v>72.989999999999995</v>
      </c>
      <c r="J69" s="6">
        <v>897</v>
      </c>
      <c r="K69" s="6">
        <v>460</v>
      </c>
      <c r="L69" s="5">
        <f t="shared" si="58"/>
        <v>51.282051282051277</v>
      </c>
      <c r="M69" s="5">
        <v>200</v>
      </c>
      <c r="N69" s="6">
        <v>925</v>
      </c>
      <c r="O69" s="6">
        <v>410</v>
      </c>
      <c r="P69" s="5">
        <f t="shared" si="59"/>
        <v>44.32432432432433</v>
      </c>
      <c r="Q69" s="5">
        <v>200</v>
      </c>
      <c r="R69" s="6">
        <v>890</v>
      </c>
      <c r="S69" s="6">
        <v>588</v>
      </c>
      <c r="T69" s="5">
        <f t="shared" si="60"/>
        <v>66.067415730337075</v>
      </c>
      <c r="U69" s="5">
        <v>200</v>
      </c>
      <c r="V69" s="6">
        <f>F69+J69+N69+R69</f>
        <v>3558</v>
      </c>
      <c r="W69" s="6">
        <f t="shared" si="63"/>
        <v>2304</v>
      </c>
      <c r="X69" s="5">
        <f t="shared" si="61"/>
        <v>64.755480607082632</v>
      </c>
      <c r="Y69" s="5">
        <f t="shared" si="62"/>
        <v>672.99</v>
      </c>
      <c r="Z69" s="17">
        <f t="shared" si="64"/>
        <v>3.9376053962900528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985</v>
      </c>
      <c r="H70" s="5">
        <f t="shared" si="57"/>
        <v>99.898580121703844</v>
      </c>
      <c r="I70" s="5">
        <v>59.05</v>
      </c>
      <c r="J70" s="6">
        <v>770</v>
      </c>
      <c r="K70" s="6">
        <v>446</v>
      </c>
      <c r="L70" s="5">
        <f t="shared" si="58"/>
        <v>57.922077922077918</v>
      </c>
      <c r="M70" s="5">
        <v>200</v>
      </c>
      <c r="N70" s="6">
        <v>861</v>
      </c>
      <c r="O70" s="6">
        <v>368</v>
      </c>
      <c r="P70" s="5">
        <f t="shared" si="59"/>
        <v>42.740998838559811</v>
      </c>
      <c r="Q70" s="5">
        <v>200</v>
      </c>
      <c r="R70" s="6">
        <v>941</v>
      </c>
      <c r="S70" s="6">
        <v>665</v>
      </c>
      <c r="T70" s="5">
        <f t="shared" si="60"/>
        <v>70.669500531349627</v>
      </c>
      <c r="U70" s="5">
        <v>200</v>
      </c>
      <c r="V70" s="6">
        <f t="shared" si="63"/>
        <v>3558</v>
      </c>
      <c r="W70" s="6">
        <f t="shared" si="63"/>
        <v>2464</v>
      </c>
      <c r="X70" s="5">
        <f t="shared" si="61"/>
        <v>69.252388982574473</v>
      </c>
      <c r="Y70" s="5">
        <f t="shared" si="62"/>
        <v>659.05</v>
      </c>
      <c r="Z70" s="17">
        <f t="shared" si="64"/>
        <v>6.6779089376053875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99.648970221423184</v>
      </c>
      <c r="I71" s="15">
        <f t="shared" ref="I71:M71" si="66">AVERAGE(I61:I70)</f>
        <v>77.802999999999997</v>
      </c>
      <c r="J71" s="16"/>
      <c r="K71" s="16"/>
      <c r="L71" s="15">
        <f t="shared" si="66"/>
        <v>51.223750136387309</v>
      </c>
      <c r="M71" s="15">
        <f t="shared" si="66"/>
        <v>200</v>
      </c>
      <c r="N71" s="16"/>
      <c r="O71" s="16"/>
      <c r="P71" s="15">
        <f t="shared" ref="P71:U71" si="67">AVERAGE(P61:P70)</f>
        <v>45.622065137081719</v>
      </c>
      <c r="Q71" s="15">
        <f t="shared" si="67"/>
        <v>133.483</v>
      </c>
      <c r="R71" s="16"/>
      <c r="S71" s="16"/>
      <c r="T71" s="15">
        <f t="shared" si="67"/>
        <v>67.41054598943343</v>
      </c>
      <c r="U71" s="15">
        <f t="shared" si="67"/>
        <v>200</v>
      </c>
      <c r="V71" s="16"/>
      <c r="W71" s="16"/>
      <c r="X71" s="15">
        <f>AVERAGE(X61:X70)</f>
        <v>66.216975829117473</v>
      </c>
      <c r="Y71" s="15">
        <f>AVERAGE(Y61:Y70)</f>
        <v>611.28600000000006</v>
      </c>
      <c r="Z71" s="15">
        <f>AVERAGE(Z61:Z70)</f>
        <v>4.7703766160764438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62.275198015661339</v>
      </c>
      <c r="Y73" s="20">
        <f>AVERAGE(Y71,Y60,Y49,Y38,Y27,Y16)</f>
        <v>470.00583333333338</v>
      </c>
      <c r="Z73" s="20">
        <f>AVERAGE(Z71,Z60,Z49,Z38,Z27,Z16)</f>
        <v>4.6900211801833009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R4:U4"/>
    <mergeCell ref="V4:Y4"/>
    <mergeCell ref="Z4:Z5"/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AA18" sqref="AA18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8320312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12" t="s">
        <v>1</v>
      </c>
      <c r="W5" s="12" t="s">
        <v>5</v>
      </c>
      <c r="X5" s="31" t="s">
        <v>2</v>
      </c>
      <c r="Y5" s="31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810</v>
      </c>
      <c r="G6" s="6">
        <v>810</v>
      </c>
      <c r="H6" s="5">
        <f>G6/F6*100</f>
        <v>100</v>
      </c>
      <c r="I6" s="5">
        <v>29.48</v>
      </c>
      <c r="J6" s="6">
        <v>910</v>
      </c>
      <c r="K6" s="6">
        <v>500</v>
      </c>
      <c r="L6" s="5">
        <f>K6/J6*100</f>
        <v>54.945054945054949</v>
      </c>
      <c r="M6" s="5">
        <v>200</v>
      </c>
      <c r="N6" s="6">
        <v>960</v>
      </c>
      <c r="O6" s="6">
        <v>290</v>
      </c>
      <c r="P6" s="5">
        <f>O6/N6*100</f>
        <v>30.208333333333332</v>
      </c>
      <c r="Q6" s="5">
        <v>0.11</v>
      </c>
      <c r="R6" s="6">
        <v>850</v>
      </c>
      <c r="S6" s="6">
        <v>430</v>
      </c>
      <c r="T6" s="5">
        <f>S6/R6*100</f>
        <v>50.588235294117645</v>
      </c>
      <c r="U6" s="5">
        <v>22.52</v>
      </c>
      <c r="V6" s="6">
        <f>F6+J6+N6+R6</f>
        <v>3530</v>
      </c>
      <c r="W6" s="6">
        <f>G6+K6+O6+S6</f>
        <v>2030</v>
      </c>
      <c r="X6" s="5">
        <f t="shared" ref="X6:X15" si="1">W6/B6*100</f>
        <v>57.507082152974512</v>
      </c>
      <c r="Y6" s="5">
        <f>I6+M6+Q6+U6</f>
        <v>252.11</v>
      </c>
      <c r="Z6" s="17">
        <f>X6-D6</f>
        <v>0.59490084985836233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870</v>
      </c>
      <c r="G7" s="6">
        <v>870</v>
      </c>
      <c r="H7" s="5">
        <f t="shared" ref="H7:H15" si="2">G7/F7*100</f>
        <v>100</v>
      </c>
      <c r="I7" s="5">
        <v>7.02</v>
      </c>
      <c r="J7" s="6">
        <v>860</v>
      </c>
      <c r="K7" s="6">
        <v>450</v>
      </c>
      <c r="L7" s="5">
        <f t="shared" ref="L7:L15" si="3">K7/J7*100</f>
        <v>52.325581395348841</v>
      </c>
      <c r="M7" s="5">
        <v>200</v>
      </c>
      <c r="N7" s="6">
        <v>890</v>
      </c>
      <c r="O7" s="6">
        <v>280</v>
      </c>
      <c r="P7" s="5">
        <f t="shared" ref="P7:P15" si="4">O7/N7*100</f>
        <v>31.460674157303369</v>
      </c>
      <c r="Q7" s="5">
        <v>0.06</v>
      </c>
      <c r="R7" s="6">
        <v>910</v>
      </c>
      <c r="S7" s="6">
        <v>480</v>
      </c>
      <c r="T7" s="5">
        <f t="shared" ref="T7:T15" si="5">S7/R7*100</f>
        <v>52.747252747252752</v>
      </c>
      <c r="U7" s="5">
        <v>200</v>
      </c>
      <c r="V7" s="6">
        <f t="shared" ref="V7:W15" si="6">F7+J7+N7+R7</f>
        <v>3530</v>
      </c>
      <c r="W7" s="6">
        <f t="shared" si="6"/>
        <v>2080</v>
      </c>
      <c r="X7" s="5">
        <f t="shared" ref="X7" si="7">W7/V7*100</f>
        <v>58.92351274787535</v>
      </c>
      <c r="Y7" s="5">
        <f t="shared" ref="Y7:Y15" si="8">I7+M7+Q7+U7</f>
        <v>407.08000000000004</v>
      </c>
      <c r="Z7" s="17">
        <f>X7-D7</f>
        <v>2.2096317280453235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840</v>
      </c>
      <c r="G8" s="6">
        <v>830</v>
      </c>
      <c r="H8" s="5">
        <f t="shared" si="2"/>
        <v>98.80952380952381</v>
      </c>
      <c r="I8" s="5">
        <v>200</v>
      </c>
      <c r="J8" s="6">
        <v>870</v>
      </c>
      <c r="K8" s="6">
        <v>540</v>
      </c>
      <c r="L8" s="5">
        <f t="shared" si="3"/>
        <v>62.068965517241381</v>
      </c>
      <c r="M8" s="5">
        <v>200</v>
      </c>
      <c r="N8" s="6">
        <v>930</v>
      </c>
      <c r="O8" s="6">
        <v>260</v>
      </c>
      <c r="P8" s="5">
        <f t="shared" si="4"/>
        <v>27.956989247311824</v>
      </c>
      <c r="Q8" s="5">
        <v>0.09</v>
      </c>
      <c r="R8" s="6">
        <v>890</v>
      </c>
      <c r="S8" s="6">
        <v>580</v>
      </c>
      <c r="T8" s="5">
        <f t="shared" si="5"/>
        <v>65.168539325842701</v>
      </c>
      <c r="U8" s="5">
        <v>5.48</v>
      </c>
      <c r="V8" s="6">
        <f t="shared" si="6"/>
        <v>3530</v>
      </c>
      <c r="W8" s="6">
        <f t="shared" si="6"/>
        <v>2210</v>
      </c>
      <c r="X8" s="5">
        <f t="shared" si="1"/>
        <v>62.606232294617556</v>
      </c>
      <c r="Y8" s="5">
        <f t="shared" si="8"/>
        <v>405.57</v>
      </c>
      <c r="Z8" s="17">
        <f t="shared" ref="Z8:Z15" si="9">X8-D8</f>
        <v>6.8838526912181237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950</v>
      </c>
      <c r="G9" s="6">
        <v>940</v>
      </c>
      <c r="H9" s="5">
        <f t="shared" si="2"/>
        <v>98.94736842105263</v>
      </c>
      <c r="I9" s="5">
        <v>200</v>
      </c>
      <c r="J9" s="6">
        <v>900</v>
      </c>
      <c r="K9" s="6">
        <v>570</v>
      </c>
      <c r="L9" s="5">
        <f t="shared" si="3"/>
        <v>63.333333333333329</v>
      </c>
      <c r="M9" s="5">
        <v>200</v>
      </c>
      <c r="N9" s="6">
        <v>820</v>
      </c>
      <c r="O9" s="6">
        <v>280</v>
      </c>
      <c r="P9" s="5">
        <f t="shared" si="4"/>
        <v>34.146341463414636</v>
      </c>
      <c r="Q9" s="5">
        <v>0.03</v>
      </c>
      <c r="R9" s="6">
        <v>860</v>
      </c>
      <c r="S9" s="6">
        <v>450</v>
      </c>
      <c r="T9" s="5">
        <f t="shared" si="5"/>
        <v>52.325581395348841</v>
      </c>
      <c r="U9" s="5">
        <v>200</v>
      </c>
      <c r="V9" s="6">
        <f t="shared" si="6"/>
        <v>3530</v>
      </c>
      <c r="W9" s="6">
        <f t="shared" si="6"/>
        <v>2240</v>
      </c>
      <c r="X9" s="5">
        <f t="shared" si="1"/>
        <v>63.456090651558071</v>
      </c>
      <c r="Y9" s="5">
        <f t="shared" si="8"/>
        <v>600.03</v>
      </c>
      <c r="Z9" s="17">
        <f t="shared" si="9"/>
        <v>7.5070821529744975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940</v>
      </c>
      <c r="G10" s="6">
        <v>920</v>
      </c>
      <c r="H10" s="5">
        <f t="shared" si="2"/>
        <v>97.872340425531917</v>
      </c>
      <c r="I10" s="5">
        <v>200</v>
      </c>
      <c r="J10" s="6">
        <v>810</v>
      </c>
      <c r="K10" s="6">
        <v>490</v>
      </c>
      <c r="L10" s="5">
        <f t="shared" si="3"/>
        <v>60.493827160493829</v>
      </c>
      <c r="M10" s="5">
        <v>200</v>
      </c>
      <c r="N10" s="6">
        <v>960</v>
      </c>
      <c r="O10" s="6">
        <v>260</v>
      </c>
      <c r="P10" s="5">
        <f t="shared" si="4"/>
        <v>27.083333333333332</v>
      </c>
      <c r="Q10" s="5">
        <v>0.04</v>
      </c>
      <c r="R10" s="6">
        <v>820</v>
      </c>
      <c r="S10" s="6">
        <v>460</v>
      </c>
      <c r="T10" s="5">
        <f t="shared" si="5"/>
        <v>56.09756097560976</v>
      </c>
      <c r="U10" s="5">
        <v>200</v>
      </c>
      <c r="V10" s="6">
        <f t="shared" si="6"/>
        <v>3530</v>
      </c>
      <c r="W10" s="6">
        <f t="shared" si="6"/>
        <v>2130</v>
      </c>
      <c r="X10" s="5">
        <f t="shared" si="1"/>
        <v>60.339943342776202</v>
      </c>
      <c r="Y10" s="5">
        <f t="shared" si="8"/>
        <v>600.04</v>
      </c>
      <c r="Z10" s="17">
        <f t="shared" si="9"/>
        <v>4.1076487252124636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36">
        <v>1879</v>
      </c>
      <c r="D11" s="5">
        <f t="shared" si="0"/>
        <v>53.229461756373944</v>
      </c>
      <c r="E11" s="74">
        <v>580.96</v>
      </c>
      <c r="F11" s="6">
        <v>790</v>
      </c>
      <c r="G11" s="6">
        <v>780</v>
      </c>
      <c r="H11" s="5">
        <f t="shared" si="2"/>
        <v>98.734177215189874</v>
      </c>
      <c r="I11" s="5">
        <v>200</v>
      </c>
      <c r="J11" s="6">
        <v>850</v>
      </c>
      <c r="K11" s="6">
        <v>460</v>
      </c>
      <c r="L11" s="5">
        <f t="shared" si="3"/>
        <v>54.117647058823529</v>
      </c>
      <c r="M11" s="5">
        <v>200</v>
      </c>
      <c r="N11" s="6">
        <v>980</v>
      </c>
      <c r="O11" s="6">
        <v>310</v>
      </c>
      <c r="P11" s="5">
        <f t="shared" si="4"/>
        <v>31.632653061224492</v>
      </c>
      <c r="Q11" s="5">
        <v>0.09</v>
      </c>
      <c r="R11" s="6">
        <v>910</v>
      </c>
      <c r="S11" s="6">
        <v>500</v>
      </c>
      <c r="T11" s="5">
        <f t="shared" si="5"/>
        <v>54.945054945054949</v>
      </c>
      <c r="U11" s="5">
        <v>200</v>
      </c>
      <c r="V11" s="6">
        <f t="shared" si="6"/>
        <v>3530</v>
      </c>
      <c r="W11" s="6">
        <f t="shared" si="6"/>
        <v>2050</v>
      </c>
      <c r="X11" s="5">
        <f t="shared" si="1"/>
        <v>58.073654390934848</v>
      </c>
      <c r="Y11" s="5">
        <f t="shared" si="8"/>
        <v>600.08999999999992</v>
      </c>
      <c r="Z11" s="17">
        <f t="shared" si="9"/>
        <v>4.8441926345609048</v>
      </c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990</v>
      </c>
      <c r="G12" s="6">
        <v>990</v>
      </c>
      <c r="H12" s="5">
        <f t="shared" si="2"/>
        <v>100</v>
      </c>
      <c r="I12" s="5">
        <v>97.84</v>
      </c>
      <c r="J12" s="6">
        <v>780</v>
      </c>
      <c r="K12" s="6">
        <v>440</v>
      </c>
      <c r="L12" s="5">
        <f t="shared" si="3"/>
        <v>56.410256410256409</v>
      </c>
      <c r="M12" s="5">
        <v>200</v>
      </c>
      <c r="N12" s="6">
        <v>800</v>
      </c>
      <c r="O12" s="6">
        <v>270</v>
      </c>
      <c r="P12" s="5">
        <f t="shared" si="4"/>
        <v>33.75</v>
      </c>
      <c r="Q12" s="5">
        <v>0.17</v>
      </c>
      <c r="R12" s="6">
        <v>960</v>
      </c>
      <c r="S12" s="6">
        <v>510</v>
      </c>
      <c r="T12" s="5">
        <f t="shared" si="5"/>
        <v>53.125</v>
      </c>
      <c r="U12" s="5">
        <v>200</v>
      </c>
      <c r="V12" s="6">
        <f t="shared" si="6"/>
        <v>3530</v>
      </c>
      <c r="W12" s="6">
        <f t="shared" si="6"/>
        <v>2210</v>
      </c>
      <c r="X12" s="5">
        <f t="shared" si="1"/>
        <v>62.606232294617556</v>
      </c>
      <c r="Y12" s="5">
        <f t="shared" si="8"/>
        <v>498.01000000000005</v>
      </c>
      <c r="Z12" s="17">
        <f t="shared" si="9"/>
        <v>4.9291784702549535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900</v>
      </c>
      <c r="G13" s="6">
        <v>900</v>
      </c>
      <c r="H13" s="5">
        <f t="shared" si="2"/>
        <v>100</v>
      </c>
      <c r="I13" s="5">
        <v>33.409999999999997</v>
      </c>
      <c r="J13" s="6">
        <v>850</v>
      </c>
      <c r="K13" s="6">
        <v>390</v>
      </c>
      <c r="L13" s="5">
        <f t="shared" si="3"/>
        <v>45.882352941176471</v>
      </c>
      <c r="M13" s="5">
        <v>200</v>
      </c>
      <c r="N13" s="6">
        <v>910</v>
      </c>
      <c r="O13" s="6">
        <v>340</v>
      </c>
      <c r="P13" s="5">
        <f t="shared" si="4"/>
        <v>37.362637362637365</v>
      </c>
      <c r="Q13" s="5">
        <v>0.64</v>
      </c>
      <c r="R13" s="6">
        <v>870</v>
      </c>
      <c r="S13" s="6">
        <v>490</v>
      </c>
      <c r="T13" s="5">
        <f t="shared" si="5"/>
        <v>56.321839080459768</v>
      </c>
      <c r="U13" s="5">
        <v>200</v>
      </c>
      <c r="V13" s="6">
        <f t="shared" si="6"/>
        <v>3530</v>
      </c>
      <c r="W13" s="6">
        <f t="shared" si="6"/>
        <v>2120</v>
      </c>
      <c r="X13" s="5">
        <f t="shared" si="1"/>
        <v>60.056657223796037</v>
      </c>
      <c r="Y13" s="5">
        <f t="shared" si="8"/>
        <v>434.04999999999995</v>
      </c>
      <c r="Z13" s="17">
        <f t="shared" si="9"/>
        <v>3.7677053824362687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880</v>
      </c>
      <c r="G14" s="6">
        <v>880</v>
      </c>
      <c r="H14" s="5">
        <f t="shared" si="2"/>
        <v>100</v>
      </c>
      <c r="I14" s="5">
        <v>35.72</v>
      </c>
      <c r="J14" s="6">
        <v>890</v>
      </c>
      <c r="K14" s="6">
        <v>520</v>
      </c>
      <c r="L14" s="5">
        <f t="shared" si="3"/>
        <v>58.426966292134829</v>
      </c>
      <c r="M14" s="5">
        <v>200</v>
      </c>
      <c r="N14" s="6">
        <v>930</v>
      </c>
      <c r="O14" s="6">
        <v>280</v>
      </c>
      <c r="P14" s="5">
        <f t="shared" si="4"/>
        <v>30.107526881720432</v>
      </c>
      <c r="Q14" s="5">
        <v>0.61</v>
      </c>
      <c r="R14" s="6">
        <v>830</v>
      </c>
      <c r="S14" s="6">
        <v>450</v>
      </c>
      <c r="T14" s="5">
        <f t="shared" si="5"/>
        <v>54.216867469879517</v>
      </c>
      <c r="U14" s="5">
        <v>164.65</v>
      </c>
      <c r="V14" s="6">
        <f t="shared" si="6"/>
        <v>3530</v>
      </c>
      <c r="W14" s="6">
        <f t="shared" si="6"/>
        <v>2130</v>
      </c>
      <c r="X14" s="5">
        <f t="shared" si="1"/>
        <v>60.339943342776202</v>
      </c>
      <c r="Y14" s="5">
        <f t="shared" si="8"/>
        <v>400.98</v>
      </c>
      <c r="Z14" s="17">
        <f t="shared" si="9"/>
        <v>4.2492917847025424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820</v>
      </c>
      <c r="H15" s="5">
        <f t="shared" si="2"/>
        <v>100</v>
      </c>
      <c r="I15" s="5">
        <v>72.760000000000005</v>
      </c>
      <c r="J15" s="6">
        <v>950</v>
      </c>
      <c r="K15" s="6">
        <v>500</v>
      </c>
      <c r="L15" s="5">
        <f t="shared" si="3"/>
        <v>52.631578947368418</v>
      </c>
      <c r="M15" s="5">
        <v>200</v>
      </c>
      <c r="N15" s="6">
        <v>870</v>
      </c>
      <c r="O15" s="6">
        <v>220</v>
      </c>
      <c r="P15" s="5">
        <f t="shared" si="4"/>
        <v>25.287356321839084</v>
      </c>
      <c r="Q15" s="5">
        <v>0.22</v>
      </c>
      <c r="R15" s="6">
        <v>890</v>
      </c>
      <c r="S15" s="6">
        <v>490</v>
      </c>
      <c r="T15" s="5">
        <f t="shared" si="5"/>
        <v>55.056179775280903</v>
      </c>
      <c r="U15" s="5">
        <v>200</v>
      </c>
      <c r="V15" s="6">
        <f t="shared" si="6"/>
        <v>3530</v>
      </c>
      <c r="W15" s="6">
        <f t="shared" si="6"/>
        <v>2030</v>
      </c>
      <c r="X15" s="5">
        <f t="shared" si="1"/>
        <v>57.507082152974512</v>
      </c>
      <c r="Y15" s="5">
        <f t="shared" si="8"/>
        <v>472.98</v>
      </c>
      <c r="Z15" s="17">
        <f t="shared" si="9"/>
        <v>1.0198300283286201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99.436340987129824</v>
      </c>
      <c r="I16" s="15">
        <f t="shared" si="10"/>
        <v>107.623</v>
      </c>
      <c r="J16" s="16"/>
      <c r="K16" s="16"/>
      <c r="L16" s="15">
        <f t="shared" si="10"/>
        <v>56.063556400123197</v>
      </c>
      <c r="M16" s="15">
        <f t="shared" si="10"/>
        <v>200</v>
      </c>
      <c r="N16" s="16"/>
      <c r="O16" s="16"/>
      <c r="P16" s="15">
        <f t="shared" ref="P16:U16" si="11">AVERAGE(P6:P15)</f>
        <v>30.899584516211785</v>
      </c>
      <c r="Q16" s="15">
        <f t="shared" si="11"/>
        <v>0.20600000000000002</v>
      </c>
      <c r="R16" s="16"/>
      <c r="S16" s="16"/>
      <c r="T16" s="15">
        <f t="shared" si="11"/>
        <v>55.059211100884681</v>
      </c>
      <c r="U16" s="15">
        <f t="shared" si="11"/>
        <v>159.26500000000001</v>
      </c>
      <c r="V16" s="16"/>
      <c r="W16" s="16"/>
      <c r="X16" s="15">
        <f>AVERAGE(X6:X15)</f>
        <v>60.141643059490079</v>
      </c>
      <c r="Y16" s="15">
        <f>AVERAGE(Y6:Y15)</f>
        <v>467.09400000000005</v>
      </c>
      <c r="Z16" s="15">
        <f>AVERAGE(Z6:Z15)</f>
        <v>4.0113314447592057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8">
        <v>1892</v>
      </c>
      <c r="D17" s="5">
        <f t="shared" ref="D17:D26" si="12">C17/B17*100</f>
        <v>50.185676392572944</v>
      </c>
      <c r="E17" s="7">
        <v>543.66</v>
      </c>
      <c r="F17" s="6">
        <v>940</v>
      </c>
      <c r="G17" s="6">
        <v>940</v>
      </c>
      <c r="H17" s="5">
        <f t="shared" ref="H17:H26" si="13">G17/F17*100</f>
        <v>100</v>
      </c>
      <c r="I17" s="5">
        <v>2.64</v>
      </c>
      <c r="J17" s="6">
        <v>880</v>
      </c>
      <c r="K17" s="6">
        <v>450</v>
      </c>
      <c r="L17" s="5">
        <f t="shared" ref="L17:L26" si="14">K17/J17*100</f>
        <v>51.136363636363633</v>
      </c>
      <c r="M17" s="5">
        <v>200</v>
      </c>
      <c r="N17" s="6">
        <v>940</v>
      </c>
      <c r="O17" s="6">
        <v>250</v>
      </c>
      <c r="P17" s="5">
        <f t="shared" ref="P17:P26" si="15">O17/N17*100</f>
        <v>26.595744680851062</v>
      </c>
      <c r="Q17" s="5">
        <v>0.05</v>
      </c>
      <c r="R17" s="6">
        <v>1010</v>
      </c>
      <c r="S17" s="6">
        <v>410</v>
      </c>
      <c r="T17" s="5">
        <f t="shared" ref="T17:T26" si="16">S17/R17*100</f>
        <v>40.594059405940598</v>
      </c>
      <c r="U17" s="5">
        <v>127.89</v>
      </c>
      <c r="V17" s="6">
        <f>F17+J17+N17+R17</f>
        <v>3770</v>
      </c>
      <c r="W17" s="6">
        <f>G17+K17+O17+S17</f>
        <v>2050</v>
      </c>
      <c r="X17" s="5">
        <f t="shared" ref="X17:X26" si="17">W17/B17*100</f>
        <v>54.37665782493368</v>
      </c>
      <c r="Y17" s="5">
        <f>I17+M17+Q17+U17</f>
        <v>330.58</v>
      </c>
      <c r="Z17" s="17">
        <f>X17-D17</f>
        <v>4.1909814323607364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8">
        <v>1930</v>
      </c>
      <c r="D18" s="5">
        <f t="shared" si="12"/>
        <v>51.193633952254643</v>
      </c>
      <c r="E18" s="7">
        <v>541.02</v>
      </c>
      <c r="F18" s="6">
        <v>930</v>
      </c>
      <c r="G18" s="6">
        <v>930</v>
      </c>
      <c r="H18" s="5">
        <f t="shared" si="13"/>
        <v>100</v>
      </c>
      <c r="I18" s="5">
        <v>200</v>
      </c>
      <c r="J18" s="6">
        <v>970</v>
      </c>
      <c r="K18" s="6">
        <v>500</v>
      </c>
      <c r="L18" s="5">
        <f t="shared" si="14"/>
        <v>51.546391752577314</v>
      </c>
      <c r="M18" s="5">
        <v>200</v>
      </c>
      <c r="N18" s="6">
        <v>960</v>
      </c>
      <c r="O18" s="6">
        <v>210</v>
      </c>
      <c r="P18" s="5">
        <f t="shared" si="15"/>
        <v>21.875</v>
      </c>
      <c r="Q18" s="5">
        <v>0.03</v>
      </c>
      <c r="R18" s="6">
        <v>910</v>
      </c>
      <c r="S18" s="6">
        <v>440</v>
      </c>
      <c r="T18" s="5">
        <f t="shared" si="16"/>
        <v>48.35164835164835</v>
      </c>
      <c r="U18" s="5">
        <v>14.53</v>
      </c>
      <c r="V18" s="6">
        <f t="shared" ref="V18:W26" si="18">F18+J18+N18+R18</f>
        <v>3770</v>
      </c>
      <c r="W18" s="6">
        <f t="shared" si="18"/>
        <v>2080</v>
      </c>
      <c r="X18" s="5">
        <f t="shared" si="17"/>
        <v>55.172413793103445</v>
      </c>
      <c r="Y18" s="5">
        <f t="shared" ref="Y18:Y26" si="19">I18+M18+Q18+U18</f>
        <v>414.55999999999995</v>
      </c>
      <c r="Z18" s="17">
        <f>X18-D18</f>
        <v>3.9787798408488015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8">
        <v>1888</v>
      </c>
      <c r="D19" s="5">
        <f t="shared" si="12"/>
        <v>50.079575596816973</v>
      </c>
      <c r="E19" s="7">
        <v>545.33000000000004</v>
      </c>
      <c r="F19" s="6">
        <v>890</v>
      </c>
      <c r="G19" s="6">
        <v>890</v>
      </c>
      <c r="H19" s="5">
        <f t="shared" si="13"/>
        <v>100</v>
      </c>
      <c r="I19" s="5">
        <v>76.489999999999995</v>
      </c>
      <c r="J19" s="6">
        <v>950</v>
      </c>
      <c r="K19" s="6">
        <v>510</v>
      </c>
      <c r="L19" s="5">
        <f t="shared" si="14"/>
        <v>53.684210526315788</v>
      </c>
      <c r="M19" s="5">
        <v>200</v>
      </c>
      <c r="N19" s="6">
        <v>980</v>
      </c>
      <c r="O19" s="6">
        <v>250</v>
      </c>
      <c r="P19" s="5">
        <f t="shared" si="15"/>
        <v>25.510204081632654</v>
      </c>
      <c r="Q19" s="5">
        <v>0.03</v>
      </c>
      <c r="R19" s="6">
        <v>950</v>
      </c>
      <c r="S19" s="6">
        <v>410</v>
      </c>
      <c r="T19" s="5">
        <f t="shared" si="16"/>
        <v>43.15789473684211</v>
      </c>
      <c r="U19" s="5">
        <v>51.18</v>
      </c>
      <c r="V19" s="6">
        <f t="shared" si="18"/>
        <v>3770</v>
      </c>
      <c r="W19" s="6">
        <f t="shared" si="18"/>
        <v>2060</v>
      </c>
      <c r="X19" s="5">
        <f t="shared" si="17"/>
        <v>54.641909814323611</v>
      </c>
      <c r="Y19" s="5">
        <f t="shared" si="19"/>
        <v>327.7</v>
      </c>
      <c r="Z19" s="17">
        <f t="shared" ref="Z19:Z26" si="20">X19-D19</f>
        <v>4.5623342175066384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8">
        <v>2002</v>
      </c>
      <c r="D20" s="5">
        <f t="shared" si="12"/>
        <v>53.103448275862064</v>
      </c>
      <c r="E20" s="7">
        <v>562.72</v>
      </c>
      <c r="F20" s="6">
        <v>950</v>
      </c>
      <c r="G20" s="6">
        <v>950</v>
      </c>
      <c r="H20" s="5">
        <f t="shared" si="13"/>
        <v>100</v>
      </c>
      <c r="I20" s="5">
        <v>29.48</v>
      </c>
      <c r="J20" s="6">
        <v>850</v>
      </c>
      <c r="K20" s="6">
        <v>380</v>
      </c>
      <c r="L20" s="5">
        <f t="shared" si="14"/>
        <v>44.705882352941181</v>
      </c>
      <c r="M20" s="5">
        <v>200</v>
      </c>
      <c r="N20" s="6">
        <v>1030</v>
      </c>
      <c r="O20" s="6">
        <v>240</v>
      </c>
      <c r="P20" s="5">
        <f t="shared" si="15"/>
        <v>23.300970873786408</v>
      </c>
      <c r="Q20" s="5">
        <v>0.03</v>
      </c>
      <c r="R20" s="6">
        <v>940</v>
      </c>
      <c r="S20" s="6">
        <v>390</v>
      </c>
      <c r="T20" s="5">
        <f t="shared" si="16"/>
        <v>41.48936170212766</v>
      </c>
      <c r="U20" s="5">
        <v>1.44</v>
      </c>
      <c r="V20" s="6">
        <f t="shared" si="18"/>
        <v>3770</v>
      </c>
      <c r="W20" s="6">
        <f t="shared" si="18"/>
        <v>1960</v>
      </c>
      <c r="X20" s="5">
        <f t="shared" si="17"/>
        <v>51.989389920424401</v>
      </c>
      <c r="Y20" s="5">
        <f t="shared" si="19"/>
        <v>230.95</v>
      </c>
      <c r="Z20" s="17">
        <f t="shared" si="20"/>
        <v>-1.1140583554376633</v>
      </c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8">
        <v>1965</v>
      </c>
      <c r="D21" s="5">
        <f t="shared" si="12"/>
        <v>52.12201591511937</v>
      </c>
      <c r="E21" s="7">
        <v>522.42999999999995</v>
      </c>
      <c r="F21" s="6">
        <v>990</v>
      </c>
      <c r="G21" s="6">
        <v>990</v>
      </c>
      <c r="H21" s="5">
        <f t="shared" si="13"/>
        <v>100</v>
      </c>
      <c r="I21" s="5">
        <v>27.55</v>
      </c>
      <c r="J21" s="6">
        <v>840</v>
      </c>
      <c r="K21" s="6">
        <v>410</v>
      </c>
      <c r="L21" s="5">
        <f t="shared" si="14"/>
        <v>48.80952380952381</v>
      </c>
      <c r="M21" s="5">
        <v>200</v>
      </c>
      <c r="N21" s="6">
        <v>980</v>
      </c>
      <c r="O21" s="6">
        <v>190</v>
      </c>
      <c r="P21" s="5">
        <f t="shared" si="15"/>
        <v>19.387755102040817</v>
      </c>
      <c r="Q21" s="5">
        <v>0.03</v>
      </c>
      <c r="R21" s="6">
        <v>960</v>
      </c>
      <c r="S21" s="6">
        <v>420</v>
      </c>
      <c r="T21" s="5">
        <f t="shared" si="16"/>
        <v>43.75</v>
      </c>
      <c r="U21" s="5">
        <v>1.18</v>
      </c>
      <c r="V21" s="6">
        <f t="shared" si="18"/>
        <v>3770</v>
      </c>
      <c r="W21" s="6">
        <f t="shared" si="18"/>
        <v>2010</v>
      </c>
      <c r="X21" s="5">
        <f t="shared" si="17"/>
        <v>53.315649867374006</v>
      </c>
      <c r="Y21" s="5">
        <f t="shared" si="19"/>
        <v>228.76000000000002</v>
      </c>
      <c r="Z21" s="17">
        <f t="shared" si="20"/>
        <v>1.1936339522546362</v>
      </c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8">
        <v>1953</v>
      </c>
      <c r="D22" s="5">
        <f t="shared" si="12"/>
        <v>51.803713527851457</v>
      </c>
      <c r="E22" s="7">
        <v>540.04999999999995</v>
      </c>
      <c r="F22" s="6">
        <v>920</v>
      </c>
      <c r="G22" s="6">
        <v>920</v>
      </c>
      <c r="H22" s="5">
        <f t="shared" si="13"/>
        <v>100</v>
      </c>
      <c r="I22" s="5">
        <v>4.3499999999999996</v>
      </c>
      <c r="J22" s="6">
        <v>920</v>
      </c>
      <c r="K22" s="6">
        <v>490</v>
      </c>
      <c r="L22" s="5">
        <f t="shared" si="14"/>
        <v>53.260869565217398</v>
      </c>
      <c r="M22" s="5">
        <v>200</v>
      </c>
      <c r="N22" s="6">
        <v>960</v>
      </c>
      <c r="O22" s="6">
        <v>250</v>
      </c>
      <c r="P22" s="5">
        <f t="shared" si="15"/>
        <v>26.041666666666668</v>
      </c>
      <c r="Q22" s="5">
        <v>0.04</v>
      </c>
      <c r="R22" s="6">
        <v>970</v>
      </c>
      <c r="S22" s="6">
        <v>420</v>
      </c>
      <c r="T22" s="5">
        <f t="shared" si="16"/>
        <v>43.298969072164951</v>
      </c>
      <c r="U22" s="5">
        <v>0.73</v>
      </c>
      <c r="V22" s="6">
        <f t="shared" si="18"/>
        <v>3770</v>
      </c>
      <c r="W22" s="6">
        <f t="shared" si="18"/>
        <v>2080</v>
      </c>
      <c r="X22" s="5">
        <f t="shared" si="17"/>
        <v>55.172413793103445</v>
      </c>
      <c r="Y22" s="5">
        <f t="shared" si="19"/>
        <v>205.11999999999998</v>
      </c>
      <c r="Z22" s="17">
        <f t="shared" si="20"/>
        <v>3.368700265251988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8">
        <v>1857</v>
      </c>
      <c r="D23" s="5">
        <f t="shared" si="12"/>
        <v>49.257294429708217</v>
      </c>
      <c r="E23" s="7">
        <v>547.45000000000005</v>
      </c>
      <c r="F23" s="6">
        <v>960</v>
      </c>
      <c r="G23" s="6">
        <v>960</v>
      </c>
      <c r="H23" s="5">
        <f t="shared" si="13"/>
        <v>100</v>
      </c>
      <c r="I23" s="5">
        <v>33.94</v>
      </c>
      <c r="J23" s="6">
        <v>920</v>
      </c>
      <c r="K23" s="6">
        <v>460</v>
      </c>
      <c r="L23" s="5">
        <f t="shared" si="14"/>
        <v>50</v>
      </c>
      <c r="M23" s="5">
        <v>200</v>
      </c>
      <c r="N23" s="6">
        <v>970</v>
      </c>
      <c r="O23" s="6">
        <v>140</v>
      </c>
      <c r="P23" s="5">
        <f t="shared" si="15"/>
        <v>14.432989690721648</v>
      </c>
      <c r="Q23" s="5">
        <v>0.03</v>
      </c>
      <c r="R23" s="6">
        <v>920</v>
      </c>
      <c r="S23" s="6">
        <v>510</v>
      </c>
      <c r="T23" s="5">
        <f t="shared" si="16"/>
        <v>55.434782608695656</v>
      </c>
      <c r="U23" s="5">
        <v>200</v>
      </c>
      <c r="V23" s="6">
        <f t="shared" si="18"/>
        <v>3770</v>
      </c>
      <c r="W23" s="6">
        <f t="shared" si="18"/>
        <v>2070</v>
      </c>
      <c r="X23" s="5">
        <f t="shared" si="17"/>
        <v>54.907161803713535</v>
      </c>
      <c r="Y23" s="5">
        <f t="shared" si="19"/>
        <v>433.97</v>
      </c>
      <c r="Z23" s="17">
        <f t="shared" si="20"/>
        <v>5.6498673740053178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8">
        <v>1914</v>
      </c>
      <c r="D24" s="5">
        <f t="shared" si="12"/>
        <v>50.769230769230766</v>
      </c>
      <c r="E24" s="7">
        <v>554.94000000000005</v>
      </c>
      <c r="F24" s="6">
        <v>1030</v>
      </c>
      <c r="G24" s="6">
        <v>1030</v>
      </c>
      <c r="H24" s="5">
        <f t="shared" si="13"/>
        <v>100</v>
      </c>
      <c r="I24" s="5">
        <v>6.27</v>
      </c>
      <c r="J24" s="6">
        <v>910</v>
      </c>
      <c r="K24" s="6">
        <v>470</v>
      </c>
      <c r="L24" s="5">
        <f t="shared" si="14"/>
        <v>51.648351648351657</v>
      </c>
      <c r="M24" s="5">
        <v>200</v>
      </c>
      <c r="N24" s="6">
        <v>910</v>
      </c>
      <c r="O24" s="6">
        <v>280</v>
      </c>
      <c r="P24" s="5">
        <f t="shared" si="15"/>
        <v>30.76923076923077</v>
      </c>
      <c r="Q24" s="5">
        <v>0.05</v>
      </c>
      <c r="R24" s="6">
        <v>920</v>
      </c>
      <c r="S24" s="6">
        <v>450</v>
      </c>
      <c r="T24" s="5">
        <f t="shared" si="16"/>
        <v>48.913043478260867</v>
      </c>
      <c r="U24" s="5">
        <v>3.54</v>
      </c>
      <c r="V24" s="6">
        <f t="shared" si="18"/>
        <v>3770</v>
      </c>
      <c r="W24" s="6">
        <f t="shared" si="18"/>
        <v>2230</v>
      </c>
      <c r="X24" s="5">
        <f t="shared" si="17"/>
        <v>59.151193633952261</v>
      </c>
      <c r="Y24" s="5">
        <f t="shared" si="19"/>
        <v>209.86</v>
      </c>
      <c r="Z24" s="17">
        <f t="shared" si="20"/>
        <v>8.3819628647214941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8">
        <v>1878</v>
      </c>
      <c r="D25" s="5">
        <f t="shared" si="12"/>
        <v>49.814323607427056</v>
      </c>
      <c r="E25" s="7">
        <v>531.94000000000005</v>
      </c>
      <c r="F25" s="6">
        <v>910</v>
      </c>
      <c r="G25" s="6">
        <v>910</v>
      </c>
      <c r="H25" s="5">
        <f t="shared" si="13"/>
        <v>100</v>
      </c>
      <c r="I25" s="5">
        <v>187.26</v>
      </c>
      <c r="J25" s="6">
        <v>910</v>
      </c>
      <c r="K25" s="6">
        <v>530</v>
      </c>
      <c r="L25" s="5">
        <f t="shared" si="14"/>
        <v>58.241758241758248</v>
      </c>
      <c r="M25" s="5">
        <v>200</v>
      </c>
      <c r="N25" s="6">
        <v>970</v>
      </c>
      <c r="O25" s="6">
        <v>190</v>
      </c>
      <c r="P25" s="5">
        <f t="shared" si="15"/>
        <v>19.587628865979383</v>
      </c>
      <c r="Q25" s="5">
        <v>0.02</v>
      </c>
      <c r="R25" s="6">
        <v>980</v>
      </c>
      <c r="S25" s="6">
        <v>480</v>
      </c>
      <c r="T25" s="5">
        <f t="shared" si="16"/>
        <v>48.979591836734691</v>
      </c>
      <c r="U25" s="5">
        <v>200</v>
      </c>
      <c r="V25" s="6">
        <f t="shared" si="18"/>
        <v>3770</v>
      </c>
      <c r="W25" s="6">
        <f t="shared" si="18"/>
        <v>2110</v>
      </c>
      <c r="X25" s="5">
        <f t="shared" si="17"/>
        <v>55.968169761273209</v>
      </c>
      <c r="Y25" s="5">
        <f t="shared" si="19"/>
        <v>587.28</v>
      </c>
      <c r="Z25" s="17">
        <f t="shared" si="20"/>
        <v>6.1538461538461533</v>
      </c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8">
        <v>1970</v>
      </c>
      <c r="D26" s="5">
        <f t="shared" si="12"/>
        <v>52.254641909814325</v>
      </c>
      <c r="E26" s="7">
        <v>536.84</v>
      </c>
      <c r="F26" s="6">
        <v>940</v>
      </c>
      <c r="G26" s="6">
        <v>940</v>
      </c>
      <c r="H26" s="5">
        <f t="shared" si="13"/>
        <v>100</v>
      </c>
      <c r="I26" s="5">
        <v>2.2400000000000002</v>
      </c>
      <c r="J26" s="6">
        <v>970</v>
      </c>
      <c r="K26" s="6">
        <v>550</v>
      </c>
      <c r="L26" s="5">
        <f t="shared" si="14"/>
        <v>56.701030927835049</v>
      </c>
      <c r="M26" s="5">
        <v>200</v>
      </c>
      <c r="N26" s="6">
        <v>940</v>
      </c>
      <c r="O26" s="6">
        <v>210</v>
      </c>
      <c r="P26" s="5">
        <f t="shared" si="15"/>
        <v>22.340425531914892</v>
      </c>
      <c r="Q26" s="5">
        <v>0.04</v>
      </c>
      <c r="R26" s="6">
        <v>920</v>
      </c>
      <c r="S26" s="6">
        <v>400</v>
      </c>
      <c r="T26" s="5">
        <f t="shared" si="16"/>
        <v>43.478260869565219</v>
      </c>
      <c r="U26" s="5">
        <v>0.14000000000000001</v>
      </c>
      <c r="V26" s="6">
        <f t="shared" si="18"/>
        <v>3770</v>
      </c>
      <c r="W26" s="6">
        <f t="shared" si="18"/>
        <v>2100</v>
      </c>
      <c r="X26" s="5">
        <f t="shared" si="17"/>
        <v>55.702917771883286</v>
      </c>
      <c r="Y26" s="5">
        <f t="shared" si="19"/>
        <v>202.42</v>
      </c>
      <c r="Z26" s="17">
        <f t="shared" si="20"/>
        <v>3.4482758620689609</v>
      </c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100</v>
      </c>
      <c r="I27" s="15">
        <f t="shared" si="21"/>
        <v>57.022000000000006</v>
      </c>
      <c r="J27" s="16"/>
      <c r="K27" s="16"/>
      <c r="L27" s="15">
        <f t="shared" si="21"/>
        <v>51.973438246088406</v>
      </c>
      <c r="M27" s="15">
        <f t="shared" si="21"/>
        <v>200</v>
      </c>
      <c r="N27" s="16"/>
      <c r="O27" s="16"/>
      <c r="P27" s="15">
        <f t="shared" ref="P27:U27" si="22">AVERAGE(P17:P26)</f>
        <v>22.984161626282432</v>
      </c>
      <c r="Q27" s="15">
        <f t="shared" si="22"/>
        <v>3.5000000000000003E-2</v>
      </c>
      <c r="R27" s="16"/>
      <c r="S27" s="16"/>
      <c r="T27" s="15">
        <f t="shared" si="22"/>
        <v>45.744761206198021</v>
      </c>
      <c r="U27" s="15">
        <f t="shared" si="22"/>
        <v>60.063000000000002</v>
      </c>
      <c r="V27" s="16"/>
      <c r="W27" s="16"/>
      <c r="X27" s="15">
        <f>AVERAGE(X17:X26)</f>
        <v>55.039787798408497</v>
      </c>
      <c r="Y27" s="15">
        <f>AVERAGE(Y17:Y26)</f>
        <v>317.12</v>
      </c>
      <c r="Z27" s="15">
        <f>AVERAGE(Z17:Z26)</f>
        <v>3.9814323607427062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871</v>
      </c>
      <c r="H28" s="5">
        <f t="shared" ref="H28:H37" si="24">G28/F28*100</f>
        <v>100</v>
      </c>
      <c r="I28" s="5">
        <v>90.3</v>
      </c>
      <c r="J28" s="6">
        <v>891</v>
      </c>
      <c r="K28" s="6">
        <v>520</v>
      </c>
      <c r="L28" s="5">
        <f t="shared" ref="L28:L37" si="25">K28/J28*100</f>
        <v>58.361391694725029</v>
      </c>
      <c r="M28" s="5">
        <v>200</v>
      </c>
      <c r="N28" s="6">
        <v>1024</v>
      </c>
      <c r="O28" s="6">
        <v>413</v>
      </c>
      <c r="P28" s="5">
        <f t="shared" ref="P28:P37" si="26">O28/N28*100</f>
        <v>40.33203125</v>
      </c>
      <c r="Q28" s="5">
        <v>0.64</v>
      </c>
      <c r="R28" s="6">
        <v>727</v>
      </c>
      <c r="S28" s="6">
        <v>383</v>
      </c>
      <c r="T28" s="5">
        <f t="shared" ref="T28:T37" si="27">S28/R28*100</f>
        <v>52.68225584594223</v>
      </c>
      <c r="U28" s="5">
        <v>86.31</v>
      </c>
      <c r="V28" s="6">
        <f>F28+J28+N28+R28</f>
        <v>3513</v>
      </c>
      <c r="W28" s="6">
        <f>G28+K28+O28+S28</f>
        <v>2187</v>
      </c>
      <c r="X28" s="5">
        <f t="shared" ref="X28:X37" si="28">W28/B28*100</f>
        <v>62.254483347566179</v>
      </c>
      <c r="Y28" s="5">
        <f>I28+M28+Q28+U28</f>
        <v>377.25</v>
      </c>
      <c r="Z28" s="17">
        <f>X28-D28</f>
        <v>4.7281525761457388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803</v>
      </c>
      <c r="H29" s="5">
        <f t="shared" si="24"/>
        <v>99.381188118811878</v>
      </c>
      <c r="I29" s="5">
        <v>6.26</v>
      </c>
      <c r="J29" s="6">
        <v>938</v>
      </c>
      <c r="K29" s="6">
        <v>504</v>
      </c>
      <c r="L29" s="5">
        <f t="shared" si="25"/>
        <v>53.731343283582092</v>
      </c>
      <c r="M29" s="5">
        <v>76.47</v>
      </c>
      <c r="N29" s="6">
        <v>952</v>
      </c>
      <c r="O29" s="6">
        <v>396</v>
      </c>
      <c r="P29" s="5">
        <f t="shared" si="26"/>
        <v>41.596638655462186</v>
      </c>
      <c r="Q29" s="5">
        <v>1.8</v>
      </c>
      <c r="R29" s="6">
        <v>815</v>
      </c>
      <c r="S29" s="6">
        <v>549</v>
      </c>
      <c r="T29" s="5">
        <f t="shared" si="27"/>
        <v>67.361963190184042</v>
      </c>
      <c r="U29" s="5">
        <v>23.55</v>
      </c>
      <c r="V29" s="6">
        <f t="shared" ref="V29:W37" si="29">F29+J29+N29+R29</f>
        <v>3513</v>
      </c>
      <c r="W29" s="6">
        <f t="shared" si="29"/>
        <v>2252</v>
      </c>
      <c r="X29" s="5">
        <f t="shared" si="28"/>
        <v>64.104753771705091</v>
      </c>
      <c r="Y29" s="5">
        <f t="shared" ref="Y29:Y48" si="30">I29+M29+Q29+U29</f>
        <v>108.08</v>
      </c>
      <c r="Z29" s="17">
        <f>X29-D29</f>
        <v>5.8440079703956727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841</v>
      </c>
      <c r="H30" s="5">
        <f t="shared" si="24"/>
        <v>98.362573099415201</v>
      </c>
      <c r="I30" s="5">
        <v>6.83</v>
      </c>
      <c r="J30" s="6">
        <v>773</v>
      </c>
      <c r="K30" s="6">
        <v>440</v>
      </c>
      <c r="L30" s="5">
        <f t="shared" si="25"/>
        <v>56.921086675291079</v>
      </c>
      <c r="M30" s="5">
        <v>200</v>
      </c>
      <c r="N30" s="6">
        <v>1053</v>
      </c>
      <c r="O30" s="6">
        <v>338</v>
      </c>
      <c r="P30" s="5">
        <f t="shared" si="26"/>
        <v>32.098765432098766</v>
      </c>
      <c r="Q30" s="5">
        <v>0.06</v>
      </c>
      <c r="R30" s="6">
        <v>832</v>
      </c>
      <c r="S30" s="6">
        <v>551</v>
      </c>
      <c r="T30" s="5">
        <f t="shared" si="27"/>
        <v>66.225961538461547</v>
      </c>
      <c r="U30" s="5">
        <v>28.97</v>
      </c>
      <c r="V30" s="6">
        <f t="shared" si="29"/>
        <v>3513</v>
      </c>
      <c r="W30" s="6">
        <f t="shared" si="29"/>
        <v>2170</v>
      </c>
      <c r="X30" s="5">
        <f t="shared" si="28"/>
        <v>61.770566467406773</v>
      </c>
      <c r="Y30" s="5">
        <f t="shared" si="30"/>
        <v>235.86</v>
      </c>
      <c r="Z30" s="17">
        <f t="shared" ref="Z30:Z37" si="31">X30-D30</f>
        <v>2.2374039282664384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36">
        <v>2060.4</v>
      </c>
      <c r="D31" s="5">
        <f t="shared" si="23"/>
        <v>58.650725875320241</v>
      </c>
      <c r="E31" s="74">
        <v>528.85</v>
      </c>
      <c r="F31" s="6">
        <v>956</v>
      </c>
      <c r="G31" s="6">
        <v>953</v>
      </c>
      <c r="H31" s="5">
        <f t="shared" si="24"/>
        <v>99.686192468619254</v>
      </c>
      <c r="I31" s="5">
        <v>1.7</v>
      </c>
      <c r="J31" s="6">
        <v>858</v>
      </c>
      <c r="K31" s="6">
        <v>492</v>
      </c>
      <c r="L31" s="5">
        <f t="shared" si="25"/>
        <v>57.342657342657347</v>
      </c>
      <c r="M31" s="5">
        <v>200</v>
      </c>
      <c r="N31" s="6">
        <v>779</v>
      </c>
      <c r="O31" s="6">
        <v>309</v>
      </c>
      <c r="P31" s="5">
        <f t="shared" si="26"/>
        <v>39.666238767650839</v>
      </c>
      <c r="Q31" s="5">
        <v>0.28000000000000003</v>
      </c>
      <c r="R31" s="6">
        <v>920</v>
      </c>
      <c r="S31" s="6">
        <v>554</v>
      </c>
      <c r="T31" s="5">
        <f t="shared" si="27"/>
        <v>60.217391304347821</v>
      </c>
      <c r="U31" s="5">
        <v>200</v>
      </c>
      <c r="V31" s="6">
        <f t="shared" si="29"/>
        <v>3513</v>
      </c>
      <c r="W31" s="6">
        <f t="shared" si="29"/>
        <v>2308</v>
      </c>
      <c r="X31" s="5">
        <f t="shared" si="28"/>
        <v>65.698832906347846</v>
      </c>
      <c r="Y31" s="5">
        <f t="shared" si="30"/>
        <v>401.98</v>
      </c>
      <c r="Z31" s="17">
        <f t="shared" si="31"/>
        <v>7.0481070310276053</v>
      </c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845</v>
      </c>
      <c r="H32" s="5">
        <f t="shared" si="24"/>
        <v>95.157657657657651</v>
      </c>
      <c r="I32" s="5">
        <v>200</v>
      </c>
      <c r="J32" s="6">
        <v>810</v>
      </c>
      <c r="K32" s="6">
        <v>523</v>
      </c>
      <c r="L32" s="5">
        <f t="shared" si="25"/>
        <v>64.567901234567898</v>
      </c>
      <c r="M32" s="5">
        <v>200</v>
      </c>
      <c r="N32" s="6">
        <v>836</v>
      </c>
      <c r="O32" s="6">
        <v>353</v>
      </c>
      <c r="P32" s="5">
        <f t="shared" si="26"/>
        <v>42.224880382775119</v>
      </c>
      <c r="Q32" s="5">
        <v>3.61</v>
      </c>
      <c r="R32" s="6">
        <v>979</v>
      </c>
      <c r="S32" s="6">
        <v>583</v>
      </c>
      <c r="T32" s="5">
        <f t="shared" si="27"/>
        <v>59.550561797752813</v>
      </c>
      <c r="U32" s="5">
        <v>62.35</v>
      </c>
      <c r="V32" s="6">
        <f t="shared" si="29"/>
        <v>3513</v>
      </c>
      <c r="W32" s="6">
        <f t="shared" si="29"/>
        <v>2304</v>
      </c>
      <c r="X32" s="5">
        <f t="shared" si="28"/>
        <v>65.584970111016233</v>
      </c>
      <c r="Y32" s="5">
        <f t="shared" si="30"/>
        <v>465.96000000000004</v>
      </c>
      <c r="Z32" s="17">
        <f t="shared" si="31"/>
        <v>4.7196128664958863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904</v>
      </c>
      <c r="H33" s="5">
        <f t="shared" si="24"/>
        <v>97.204301075268816</v>
      </c>
      <c r="I33" s="18">
        <v>5.6</v>
      </c>
      <c r="J33" s="6">
        <v>896</v>
      </c>
      <c r="K33" s="6">
        <v>491</v>
      </c>
      <c r="L33" s="5">
        <f t="shared" si="25"/>
        <v>54.799107142857139</v>
      </c>
      <c r="M33" s="5">
        <v>200</v>
      </c>
      <c r="N33" s="6">
        <v>917</v>
      </c>
      <c r="O33" s="6">
        <v>331</v>
      </c>
      <c r="P33" s="5">
        <f t="shared" si="26"/>
        <v>36.095965103598694</v>
      </c>
      <c r="Q33" s="5">
        <v>0.21</v>
      </c>
      <c r="R33" s="6">
        <v>770</v>
      </c>
      <c r="S33" s="6">
        <v>447</v>
      </c>
      <c r="T33" s="5">
        <f t="shared" si="27"/>
        <v>58.051948051948052</v>
      </c>
      <c r="U33" s="5">
        <v>200</v>
      </c>
      <c r="V33" s="6">
        <f t="shared" si="29"/>
        <v>3513</v>
      </c>
      <c r="W33" s="6">
        <f t="shared" si="29"/>
        <v>2173</v>
      </c>
      <c r="X33" s="5">
        <f t="shared" si="28"/>
        <v>61.85596356390549</v>
      </c>
      <c r="Y33" s="5">
        <f t="shared" si="30"/>
        <v>405.81</v>
      </c>
      <c r="Z33" s="17">
        <f t="shared" si="31"/>
        <v>4.3666382009678273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911</v>
      </c>
      <c r="H34" s="5">
        <f t="shared" si="24"/>
        <v>99.780941949616647</v>
      </c>
      <c r="I34" s="5">
        <v>186.12</v>
      </c>
      <c r="J34" s="6">
        <v>944</v>
      </c>
      <c r="K34" s="6">
        <v>532</v>
      </c>
      <c r="L34" s="5">
        <f t="shared" si="25"/>
        <v>56.355932203389834</v>
      </c>
      <c r="M34" s="5">
        <v>200</v>
      </c>
      <c r="N34" s="6">
        <v>784</v>
      </c>
      <c r="O34" s="6">
        <v>266</v>
      </c>
      <c r="P34" s="5">
        <f t="shared" si="26"/>
        <v>33.928571428571431</v>
      </c>
      <c r="Q34" s="5">
        <v>7.0000000000000007E-2</v>
      </c>
      <c r="R34" s="6">
        <v>872</v>
      </c>
      <c r="S34" s="6">
        <v>521</v>
      </c>
      <c r="T34" s="5">
        <f t="shared" si="27"/>
        <v>59.747706422018354</v>
      </c>
      <c r="U34" s="5">
        <v>50.27</v>
      </c>
      <c r="V34" s="6">
        <f t="shared" si="29"/>
        <v>3513</v>
      </c>
      <c r="W34" s="6">
        <f t="shared" si="29"/>
        <v>2230</v>
      </c>
      <c r="X34" s="5">
        <f t="shared" si="28"/>
        <v>63.478508397381148</v>
      </c>
      <c r="Y34" s="5">
        <f t="shared" si="30"/>
        <v>436.46</v>
      </c>
      <c r="Z34" s="17">
        <f t="shared" si="31"/>
        <v>6.0575007116424615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913</v>
      </c>
      <c r="H35" s="5">
        <f t="shared" si="24"/>
        <v>98.383620689655174</v>
      </c>
      <c r="I35" s="5">
        <v>0.56000000000000005</v>
      </c>
      <c r="J35" s="6">
        <v>946</v>
      </c>
      <c r="K35" s="6">
        <v>508</v>
      </c>
      <c r="L35" s="5">
        <f t="shared" si="25"/>
        <v>53.699788583509509</v>
      </c>
      <c r="M35" s="5">
        <v>200</v>
      </c>
      <c r="N35" s="6">
        <v>788</v>
      </c>
      <c r="O35" s="6">
        <v>312</v>
      </c>
      <c r="P35" s="5">
        <f t="shared" si="26"/>
        <v>39.593908629441628</v>
      </c>
      <c r="Q35" s="5">
        <v>0.37</v>
      </c>
      <c r="R35" s="6">
        <v>851</v>
      </c>
      <c r="S35" s="6">
        <v>458</v>
      </c>
      <c r="T35" s="5">
        <f t="shared" si="27"/>
        <v>53.81903642773208</v>
      </c>
      <c r="U35" s="5">
        <v>200</v>
      </c>
      <c r="V35" s="6">
        <f t="shared" si="29"/>
        <v>3513</v>
      </c>
      <c r="W35" s="6">
        <f t="shared" si="29"/>
        <v>2191</v>
      </c>
      <c r="X35" s="5">
        <f t="shared" si="28"/>
        <v>62.368346142897813</v>
      </c>
      <c r="Y35" s="5">
        <f t="shared" si="30"/>
        <v>400.93</v>
      </c>
      <c r="Z35" s="17">
        <f t="shared" si="31"/>
        <v>2.3085681753487037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842</v>
      </c>
      <c r="H36" s="5">
        <f t="shared" si="24"/>
        <v>98.594847775175637</v>
      </c>
      <c r="I36" s="5">
        <v>2.31</v>
      </c>
      <c r="J36" s="6">
        <v>944</v>
      </c>
      <c r="K36" s="6">
        <v>499</v>
      </c>
      <c r="L36" s="5">
        <f t="shared" si="25"/>
        <v>52.860169491525419</v>
      </c>
      <c r="M36" s="5">
        <v>200</v>
      </c>
      <c r="N36" s="6">
        <v>855</v>
      </c>
      <c r="O36" s="6">
        <v>299</v>
      </c>
      <c r="P36" s="5">
        <f t="shared" si="26"/>
        <v>34.970760233918128</v>
      </c>
      <c r="Q36" s="5">
        <v>0.16</v>
      </c>
      <c r="R36" s="6">
        <v>860</v>
      </c>
      <c r="S36" s="6">
        <v>602</v>
      </c>
      <c r="T36" s="5">
        <f t="shared" si="27"/>
        <v>70</v>
      </c>
      <c r="U36" s="5">
        <v>80.33</v>
      </c>
      <c r="V36" s="6">
        <f t="shared" si="29"/>
        <v>3513</v>
      </c>
      <c r="W36" s="6">
        <f t="shared" si="29"/>
        <v>2242</v>
      </c>
      <c r="X36" s="5">
        <f t="shared" si="28"/>
        <v>63.820096783376037</v>
      </c>
      <c r="Y36" s="5">
        <f t="shared" si="30"/>
        <v>282.8</v>
      </c>
      <c r="Z36" s="17">
        <f t="shared" si="31"/>
        <v>7.7768289211500203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870</v>
      </c>
      <c r="H37" s="5">
        <f t="shared" si="24"/>
        <v>98.527746319365789</v>
      </c>
      <c r="I37" s="5">
        <v>25.68</v>
      </c>
      <c r="J37" s="6">
        <v>861</v>
      </c>
      <c r="K37" s="6">
        <v>472</v>
      </c>
      <c r="L37" s="5">
        <f t="shared" si="25"/>
        <v>54.819976771196288</v>
      </c>
      <c r="M37" s="5">
        <v>200</v>
      </c>
      <c r="N37" s="6">
        <v>883</v>
      </c>
      <c r="O37" s="6">
        <v>314</v>
      </c>
      <c r="P37" s="5">
        <f t="shared" si="26"/>
        <v>35.560588901472251</v>
      </c>
      <c r="Q37" s="5">
        <v>0.08</v>
      </c>
      <c r="R37" s="6">
        <v>886</v>
      </c>
      <c r="S37" s="6">
        <v>579</v>
      </c>
      <c r="T37" s="5">
        <f t="shared" si="27"/>
        <v>65.349887133182847</v>
      </c>
      <c r="U37" s="5">
        <v>200</v>
      </c>
      <c r="V37" s="6">
        <f t="shared" si="29"/>
        <v>3513</v>
      </c>
      <c r="W37" s="6">
        <f t="shared" si="29"/>
        <v>2235</v>
      </c>
      <c r="X37" s="5">
        <f t="shared" si="28"/>
        <v>63.620836891545686</v>
      </c>
      <c r="Y37" s="5">
        <f t="shared" si="30"/>
        <v>425.76</v>
      </c>
      <c r="Z37" s="17">
        <f t="shared" si="31"/>
        <v>7.1790492456589732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98.507906915358589</v>
      </c>
      <c r="I38" s="15">
        <f t="shared" si="32"/>
        <v>52.536000000000001</v>
      </c>
      <c r="J38" s="16"/>
      <c r="K38" s="16"/>
      <c r="L38" s="15">
        <f t="shared" si="32"/>
        <v>56.345935442330166</v>
      </c>
      <c r="M38" s="15">
        <f t="shared" si="32"/>
        <v>187.64699999999999</v>
      </c>
      <c r="N38" s="16"/>
      <c r="O38" s="16"/>
      <c r="P38" s="15">
        <f t="shared" ref="P38:U38" si="33">AVERAGE(P28:P37)</f>
        <v>37.606834878498901</v>
      </c>
      <c r="Q38" s="15">
        <f t="shared" si="33"/>
        <v>0.72800000000000009</v>
      </c>
      <c r="R38" s="16"/>
      <c r="S38" s="16"/>
      <c r="T38" s="15">
        <f t="shared" si="33"/>
        <v>61.300671171156978</v>
      </c>
      <c r="U38" s="15">
        <f t="shared" si="33"/>
        <v>113.17800000000003</v>
      </c>
      <c r="V38" s="16"/>
      <c r="W38" s="16"/>
      <c r="X38" s="15">
        <f>AVERAGE(X28:X37)</f>
        <v>63.45573583831483</v>
      </c>
      <c r="Y38" s="15">
        <f>AVERAGE(Y28:Y37)</f>
        <v>354.08900000000006</v>
      </c>
      <c r="Z38" s="15">
        <f>AVERAGE(Z28:Z37)</f>
        <v>5.2265869627099324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787</v>
      </c>
      <c r="H39" s="5">
        <f t="shared" ref="H39:H48" si="35">G39/F39*100</f>
        <v>98.252184769038692</v>
      </c>
      <c r="I39" s="5">
        <v>95.91</v>
      </c>
      <c r="J39" s="6">
        <v>948</v>
      </c>
      <c r="K39" s="6">
        <v>475</v>
      </c>
      <c r="L39" s="5">
        <f t="shared" ref="L39:L48" si="36">K39/J39*100</f>
        <v>50.105485232067515</v>
      </c>
      <c r="M39" s="5">
        <v>200</v>
      </c>
      <c r="N39" s="6">
        <v>892</v>
      </c>
      <c r="O39" s="6">
        <v>378</v>
      </c>
      <c r="P39" s="5">
        <f t="shared" ref="P39:P48" si="37">O39/N39*100</f>
        <v>42.376681614349778</v>
      </c>
      <c r="Q39" s="5">
        <v>7.09</v>
      </c>
      <c r="R39" s="6">
        <v>872</v>
      </c>
      <c r="S39" s="6">
        <v>480</v>
      </c>
      <c r="T39" s="5">
        <f t="shared" ref="T39:T48" si="38">S39/R39*100</f>
        <v>55.045871559633028</v>
      </c>
      <c r="U39" s="5">
        <v>19.510000000000002</v>
      </c>
      <c r="V39" s="6">
        <f>F39+J39+N39+R39</f>
        <v>3513</v>
      </c>
      <c r="W39" s="6">
        <f>G39+K39+O39+S39</f>
        <v>2120</v>
      </c>
      <c r="X39" s="5">
        <f t="shared" ref="X39:X48" si="39">W39/B39*100</f>
        <v>60.347281525761453</v>
      </c>
      <c r="Y39" s="5">
        <f t="shared" si="30"/>
        <v>322.50999999999993</v>
      </c>
      <c r="Z39" s="17">
        <f>X39-D39</f>
        <v>5.610589239965833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894</v>
      </c>
      <c r="H40" s="5">
        <f t="shared" si="35"/>
        <v>99.223085460599336</v>
      </c>
      <c r="I40" s="5">
        <v>198.99</v>
      </c>
      <c r="J40" s="6">
        <v>864</v>
      </c>
      <c r="K40" s="6">
        <v>462</v>
      </c>
      <c r="L40" s="5">
        <f t="shared" si="36"/>
        <v>53.472222222222221</v>
      </c>
      <c r="M40" s="5">
        <v>18.91</v>
      </c>
      <c r="N40" s="6">
        <v>889</v>
      </c>
      <c r="O40" s="6">
        <v>333</v>
      </c>
      <c r="P40" s="5">
        <f t="shared" si="37"/>
        <v>37.457817772778398</v>
      </c>
      <c r="Q40" s="5">
        <v>3.67</v>
      </c>
      <c r="R40" s="6">
        <v>859</v>
      </c>
      <c r="S40" s="6">
        <v>567</v>
      </c>
      <c r="T40" s="5">
        <f t="shared" si="38"/>
        <v>66.006984866123403</v>
      </c>
      <c r="U40" s="5">
        <v>22.39</v>
      </c>
      <c r="V40" s="6">
        <f t="shared" ref="V40:W48" si="40">F40+J40+N40+R40</f>
        <v>3513</v>
      </c>
      <c r="W40" s="6">
        <f t="shared" si="40"/>
        <v>2256</v>
      </c>
      <c r="X40" s="5">
        <f t="shared" si="39"/>
        <v>64.218616567036719</v>
      </c>
      <c r="Y40" s="5">
        <f t="shared" si="30"/>
        <v>243.95999999999998</v>
      </c>
      <c r="Z40" s="17">
        <f>X40-D40</f>
        <v>6.1201252490748672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867</v>
      </c>
      <c r="H41" s="5">
        <f t="shared" si="35"/>
        <v>96.333333333333343</v>
      </c>
      <c r="I41" s="5">
        <v>200</v>
      </c>
      <c r="J41" s="6">
        <v>939</v>
      </c>
      <c r="K41" s="6">
        <v>583</v>
      </c>
      <c r="L41" s="5">
        <f t="shared" si="36"/>
        <v>62.087326943556974</v>
      </c>
      <c r="M41" s="5">
        <v>200</v>
      </c>
      <c r="N41" s="6">
        <v>877</v>
      </c>
      <c r="O41" s="6">
        <v>381</v>
      </c>
      <c r="P41" s="5">
        <f t="shared" si="37"/>
        <v>43.443557582668184</v>
      </c>
      <c r="Q41" s="5">
        <v>2.54</v>
      </c>
      <c r="R41" s="6">
        <v>797</v>
      </c>
      <c r="S41" s="6">
        <v>532</v>
      </c>
      <c r="T41" s="5">
        <f t="shared" si="38"/>
        <v>66.750313676286083</v>
      </c>
      <c r="U41" s="5">
        <v>21.56</v>
      </c>
      <c r="V41" s="6">
        <f t="shared" si="40"/>
        <v>3513</v>
      </c>
      <c r="W41" s="6">
        <f t="shared" si="40"/>
        <v>2363</v>
      </c>
      <c r="X41" s="5">
        <f t="shared" si="39"/>
        <v>67.264446342157697</v>
      </c>
      <c r="Y41" s="5">
        <f t="shared" si="30"/>
        <v>424.1</v>
      </c>
      <c r="Z41" s="17">
        <f t="shared" ref="Z41:Z48" si="41">X41-D41</f>
        <v>9.7495018502704198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872</v>
      </c>
      <c r="H42" s="5">
        <f t="shared" si="35"/>
        <v>98.978433598183884</v>
      </c>
      <c r="I42" s="5">
        <v>200</v>
      </c>
      <c r="J42" s="6">
        <v>885</v>
      </c>
      <c r="K42" s="6">
        <v>491</v>
      </c>
      <c r="L42" s="5">
        <f t="shared" si="36"/>
        <v>55.48022598870056</v>
      </c>
      <c r="M42" s="5">
        <v>200</v>
      </c>
      <c r="N42" s="6">
        <v>758</v>
      </c>
      <c r="O42" s="6">
        <v>319</v>
      </c>
      <c r="P42" s="5">
        <f t="shared" si="37"/>
        <v>42.084432717678098</v>
      </c>
      <c r="Q42" s="5">
        <v>0.2</v>
      </c>
      <c r="R42" s="6">
        <v>989</v>
      </c>
      <c r="S42" s="6">
        <v>605</v>
      </c>
      <c r="T42" s="5">
        <f t="shared" si="38"/>
        <v>61.172901921132464</v>
      </c>
      <c r="U42" s="5">
        <v>200</v>
      </c>
      <c r="V42" s="6">
        <f t="shared" si="40"/>
        <v>3513</v>
      </c>
      <c r="W42" s="6">
        <f t="shared" si="40"/>
        <v>2287</v>
      </c>
      <c r="X42" s="5">
        <f t="shared" si="39"/>
        <v>65.10105323085682</v>
      </c>
      <c r="Y42" s="5">
        <f t="shared" si="30"/>
        <v>600.20000000000005</v>
      </c>
      <c r="Z42" s="17">
        <f t="shared" si="41"/>
        <v>8.3262169086251063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889</v>
      </c>
      <c r="H43" s="5">
        <f t="shared" si="35"/>
        <v>99.32960893854748</v>
      </c>
      <c r="I43" s="5">
        <v>43.21</v>
      </c>
      <c r="J43" s="6">
        <v>851</v>
      </c>
      <c r="K43" s="6">
        <v>440</v>
      </c>
      <c r="L43" s="5">
        <f t="shared" si="36"/>
        <v>51.703877790834305</v>
      </c>
      <c r="M43" s="5">
        <v>200</v>
      </c>
      <c r="N43" s="6">
        <v>905</v>
      </c>
      <c r="O43" s="6">
        <v>341</v>
      </c>
      <c r="P43" s="5">
        <f t="shared" si="37"/>
        <v>37.679558011049721</v>
      </c>
      <c r="Q43" s="5">
        <v>4.05</v>
      </c>
      <c r="R43" s="6">
        <v>862</v>
      </c>
      <c r="S43" s="6">
        <v>578</v>
      </c>
      <c r="T43" s="5">
        <f t="shared" si="38"/>
        <v>67.053364269141539</v>
      </c>
      <c r="U43" s="5">
        <v>35.270000000000003</v>
      </c>
      <c r="V43" s="6">
        <f t="shared" si="40"/>
        <v>3513</v>
      </c>
      <c r="W43" s="6">
        <f t="shared" si="40"/>
        <v>2248</v>
      </c>
      <c r="X43" s="5">
        <f t="shared" si="39"/>
        <v>63.990890976373471</v>
      </c>
      <c r="Y43" s="5">
        <f t="shared" si="30"/>
        <v>282.53000000000003</v>
      </c>
      <c r="Z43" s="17">
        <f t="shared" si="41"/>
        <v>4.9274124679760902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797</v>
      </c>
      <c r="H44" s="5">
        <f t="shared" si="35"/>
        <v>98.031980319803196</v>
      </c>
      <c r="I44" s="5">
        <v>1.07</v>
      </c>
      <c r="J44" s="6">
        <v>902</v>
      </c>
      <c r="K44" s="6">
        <v>488</v>
      </c>
      <c r="L44" s="5">
        <f t="shared" si="36"/>
        <v>54.101995565410199</v>
      </c>
      <c r="M44" s="5">
        <v>200</v>
      </c>
      <c r="N44" s="6">
        <v>991</v>
      </c>
      <c r="O44" s="6">
        <v>360</v>
      </c>
      <c r="P44" s="5">
        <f t="shared" si="37"/>
        <v>36.326942482341067</v>
      </c>
      <c r="Q44" s="5">
        <v>5.98</v>
      </c>
      <c r="R44" s="6">
        <v>807</v>
      </c>
      <c r="S44" s="6">
        <v>459</v>
      </c>
      <c r="T44" s="5">
        <f t="shared" si="38"/>
        <v>56.877323420074354</v>
      </c>
      <c r="U44" s="5">
        <v>2.16</v>
      </c>
      <c r="V44" s="6">
        <f t="shared" si="40"/>
        <v>3513</v>
      </c>
      <c r="W44" s="6">
        <f t="shared" si="40"/>
        <v>2104</v>
      </c>
      <c r="X44" s="5">
        <f t="shared" si="39"/>
        <v>59.891830344434958</v>
      </c>
      <c r="Y44" s="5">
        <f t="shared" si="30"/>
        <v>209.20999999999998</v>
      </c>
      <c r="Z44" s="17">
        <f t="shared" si="41"/>
        <v>3.8172502134927342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901</v>
      </c>
      <c r="H45" s="5">
        <f t="shared" si="35"/>
        <v>99.55801104972376</v>
      </c>
      <c r="I45" s="5">
        <v>184.21</v>
      </c>
      <c r="J45" s="6">
        <v>966</v>
      </c>
      <c r="K45" s="6">
        <v>500</v>
      </c>
      <c r="L45" s="5">
        <f t="shared" si="36"/>
        <v>51.759834368530022</v>
      </c>
      <c r="M45" s="5">
        <v>200</v>
      </c>
      <c r="N45" s="6">
        <v>811</v>
      </c>
      <c r="O45" s="6">
        <v>231</v>
      </c>
      <c r="P45" s="5">
        <f t="shared" si="37"/>
        <v>28.483353884093709</v>
      </c>
      <c r="Q45" s="5">
        <v>0.08</v>
      </c>
      <c r="R45" s="6">
        <v>831</v>
      </c>
      <c r="S45" s="6">
        <v>563</v>
      </c>
      <c r="T45" s="5">
        <f t="shared" si="38"/>
        <v>67.749699157641402</v>
      </c>
      <c r="U45" s="5">
        <v>163.6</v>
      </c>
      <c r="V45" s="6">
        <f t="shared" si="40"/>
        <v>3513</v>
      </c>
      <c r="W45" s="6">
        <f t="shared" si="40"/>
        <v>2195</v>
      </c>
      <c r="X45" s="5">
        <f t="shared" si="39"/>
        <v>62.482208938229434</v>
      </c>
      <c r="Y45" s="5">
        <f t="shared" si="30"/>
        <v>547.89</v>
      </c>
      <c r="Z45" s="17">
        <f t="shared" si="41"/>
        <v>4.1161400512382613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919</v>
      </c>
      <c r="H46" s="5">
        <f t="shared" si="35"/>
        <v>98.183760683760681</v>
      </c>
      <c r="I46" s="5">
        <v>1.73</v>
      </c>
      <c r="J46" s="6">
        <v>860</v>
      </c>
      <c r="K46" s="6">
        <v>472</v>
      </c>
      <c r="L46" s="5">
        <f t="shared" si="36"/>
        <v>54.883720930232563</v>
      </c>
      <c r="M46" s="5">
        <v>200</v>
      </c>
      <c r="N46" s="6">
        <v>842</v>
      </c>
      <c r="O46" s="6">
        <v>317</v>
      </c>
      <c r="P46" s="5">
        <f t="shared" si="37"/>
        <v>37.648456057007124</v>
      </c>
      <c r="Q46" s="5">
        <v>0.96</v>
      </c>
      <c r="R46" s="6">
        <v>875</v>
      </c>
      <c r="S46" s="6">
        <v>545</v>
      </c>
      <c r="T46" s="5">
        <f t="shared" si="38"/>
        <v>62.285714285714292</v>
      </c>
      <c r="U46" s="5">
        <v>200</v>
      </c>
      <c r="V46" s="6">
        <f t="shared" si="40"/>
        <v>3513</v>
      </c>
      <c r="W46" s="6">
        <f t="shared" si="40"/>
        <v>2253</v>
      </c>
      <c r="X46" s="5">
        <f t="shared" si="39"/>
        <v>64.133219470538009</v>
      </c>
      <c r="Y46" s="5">
        <f t="shared" si="30"/>
        <v>402.69</v>
      </c>
      <c r="Z46" s="17">
        <f t="shared" si="41"/>
        <v>5.9920296043267882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749</v>
      </c>
      <c r="H47" s="5">
        <f t="shared" si="35"/>
        <v>97.780678851174926</v>
      </c>
      <c r="I47" s="5">
        <v>7.28</v>
      </c>
      <c r="J47" s="6">
        <v>929</v>
      </c>
      <c r="K47" s="6">
        <v>491</v>
      </c>
      <c r="L47" s="5">
        <f t="shared" si="36"/>
        <v>52.852529601722289</v>
      </c>
      <c r="M47" s="5">
        <v>200</v>
      </c>
      <c r="N47" s="6">
        <v>838</v>
      </c>
      <c r="O47" s="6">
        <v>364</v>
      </c>
      <c r="P47" s="5">
        <f t="shared" si="37"/>
        <v>43.436754176610982</v>
      </c>
      <c r="Q47" s="5">
        <v>4.05</v>
      </c>
      <c r="R47" s="6">
        <v>980</v>
      </c>
      <c r="S47" s="6">
        <v>641</v>
      </c>
      <c r="T47" s="5">
        <f t="shared" si="38"/>
        <v>65.408163265306115</v>
      </c>
      <c r="U47" s="5">
        <v>71.53</v>
      </c>
      <c r="V47" s="6">
        <f t="shared" si="40"/>
        <v>3513</v>
      </c>
      <c r="W47" s="6">
        <f t="shared" si="40"/>
        <v>2245</v>
      </c>
      <c r="X47" s="5">
        <f t="shared" si="39"/>
        <v>63.905493879874754</v>
      </c>
      <c r="Y47" s="5">
        <f t="shared" si="30"/>
        <v>282.86</v>
      </c>
      <c r="Z47" s="17">
        <f t="shared" si="41"/>
        <v>4.8078565328778851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879</v>
      </c>
      <c r="H48" s="5">
        <f t="shared" si="35"/>
        <v>98.432250839865617</v>
      </c>
      <c r="I48" s="5">
        <v>2.12</v>
      </c>
      <c r="J48" s="6">
        <v>867</v>
      </c>
      <c r="K48" s="6">
        <v>455</v>
      </c>
      <c r="L48" s="5">
        <f t="shared" si="36"/>
        <v>52.479815455594</v>
      </c>
      <c r="M48" s="5">
        <v>200</v>
      </c>
      <c r="N48" s="6">
        <v>906</v>
      </c>
      <c r="O48" s="6">
        <v>301</v>
      </c>
      <c r="P48" s="5">
        <f t="shared" si="37"/>
        <v>33.22295805739514</v>
      </c>
      <c r="Q48" s="5">
        <v>0.69</v>
      </c>
      <c r="R48" s="6">
        <v>847</v>
      </c>
      <c r="S48" s="6">
        <v>527</v>
      </c>
      <c r="T48" s="5">
        <f t="shared" si="38"/>
        <v>62.219598583234948</v>
      </c>
      <c r="U48" s="5">
        <v>172.18</v>
      </c>
      <c r="V48" s="6">
        <f t="shared" si="40"/>
        <v>3513</v>
      </c>
      <c r="W48" s="6">
        <f t="shared" si="40"/>
        <v>2162</v>
      </c>
      <c r="X48" s="5">
        <f t="shared" si="39"/>
        <v>61.542840876743519</v>
      </c>
      <c r="Y48" s="5">
        <f t="shared" si="30"/>
        <v>374.99</v>
      </c>
      <c r="Z48" s="17">
        <f t="shared" si="41"/>
        <v>1.9072018218047262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98.410332784403096</v>
      </c>
      <c r="I49" s="15">
        <f t="shared" si="42"/>
        <v>93.452000000000012</v>
      </c>
      <c r="J49" s="16"/>
      <c r="K49" s="16"/>
      <c r="L49" s="15">
        <f t="shared" si="42"/>
        <v>53.892703409887062</v>
      </c>
      <c r="M49" s="15">
        <f t="shared" si="42"/>
        <v>181.89099999999999</v>
      </c>
      <c r="N49" s="16"/>
      <c r="O49" s="16"/>
      <c r="P49" s="15">
        <f t="shared" ref="P49:U49" si="43">AVERAGE(P39:P48)</f>
        <v>38.21605123559722</v>
      </c>
      <c r="Q49" s="15">
        <f t="shared" si="43"/>
        <v>2.931</v>
      </c>
      <c r="R49" s="16"/>
      <c r="S49" s="16"/>
      <c r="T49" s="15">
        <f t="shared" si="43"/>
        <v>63.05699350042876</v>
      </c>
      <c r="U49" s="15">
        <f t="shared" si="43"/>
        <v>90.820000000000007</v>
      </c>
      <c r="V49" s="16"/>
      <c r="W49" s="16"/>
      <c r="X49" s="15">
        <f>AVERAGE(X39:X48)</f>
        <v>63.287788215200678</v>
      </c>
      <c r="Y49" s="15">
        <f>AVERAGE(Y39:Y48)</f>
        <v>369.09399999999994</v>
      </c>
      <c r="Z49" s="15">
        <f>AVERAGE(Z39:Z48)</f>
        <v>5.537432393965271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36">
        <v>2129.9</v>
      </c>
      <c r="D50" s="5">
        <f t="shared" ref="D50:D59" si="44">C50/B50*100</f>
        <v>59.862282181000573</v>
      </c>
      <c r="E50" s="37">
        <v>552.37</v>
      </c>
      <c r="F50" s="6">
        <v>868</v>
      </c>
      <c r="G50" s="6">
        <v>861</v>
      </c>
      <c r="H50" s="5">
        <f t="shared" ref="H50:H59" si="45">G50/F50*100</f>
        <v>99.193548387096769</v>
      </c>
      <c r="I50" s="5">
        <v>4.46</v>
      </c>
      <c r="J50" s="6">
        <v>899</v>
      </c>
      <c r="K50" s="6">
        <v>565</v>
      </c>
      <c r="L50" s="5">
        <f t="shared" ref="L50:L59" si="46">K50/J50*100</f>
        <v>62.847608453837601</v>
      </c>
      <c r="M50" s="5">
        <v>200</v>
      </c>
      <c r="N50" s="6">
        <v>883</v>
      </c>
      <c r="O50" s="6">
        <v>393</v>
      </c>
      <c r="P50" s="5">
        <f t="shared" ref="P50:P59" si="47">O50/N50*100</f>
        <v>44.507361268403173</v>
      </c>
      <c r="Q50" s="5">
        <v>200</v>
      </c>
      <c r="R50" s="6">
        <v>908</v>
      </c>
      <c r="S50" s="6">
        <v>584</v>
      </c>
      <c r="T50" s="5">
        <f t="shared" ref="T50:T59" si="48">S50/R50*100</f>
        <v>64.317180616740089</v>
      </c>
      <c r="U50" s="5">
        <v>200</v>
      </c>
      <c r="V50" s="6">
        <f>F50+J50+N50+R50</f>
        <v>3558</v>
      </c>
      <c r="W50" s="6">
        <f>G50+K50+O50+S50</f>
        <v>2403</v>
      </c>
      <c r="X50" s="5">
        <f t="shared" ref="X50:X59" si="49">W50/B50*100</f>
        <v>67.53794266441821</v>
      </c>
      <c r="Y50" s="5">
        <f t="shared" ref="Y50:Y59" si="50">I50+M50+Q50+U50</f>
        <v>604.46</v>
      </c>
      <c r="Z50" s="17">
        <f>X50-D50</f>
        <v>7.6756604834176372</v>
      </c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36">
        <v>2127.1</v>
      </c>
      <c r="D51" s="5">
        <f t="shared" si="44"/>
        <v>59.783586284429461</v>
      </c>
      <c r="E51" s="37">
        <v>564.74</v>
      </c>
      <c r="F51" s="6">
        <v>903</v>
      </c>
      <c r="G51" s="6">
        <v>902</v>
      </c>
      <c r="H51" s="5">
        <f t="shared" si="45"/>
        <v>99.889258028792909</v>
      </c>
      <c r="I51" s="5">
        <v>5.71</v>
      </c>
      <c r="J51" s="6">
        <v>873</v>
      </c>
      <c r="K51" s="6">
        <v>491</v>
      </c>
      <c r="L51" s="5">
        <f t="shared" si="46"/>
        <v>56.242840778923252</v>
      </c>
      <c r="M51" s="5">
        <v>200</v>
      </c>
      <c r="N51" s="6">
        <v>786</v>
      </c>
      <c r="O51" s="6">
        <v>348</v>
      </c>
      <c r="P51" s="5">
        <f t="shared" si="47"/>
        <v>44.274809160305345</v>
      </c>
      <c r="Q51" s="5">
        <v>200</v>
      </c>
      <c r="R51" s="6">
        <v>996</v>
      </c>
      <c r="S51" s="6">
        <v>633</v>
      </c>
      <c r="T51" s="5">
        <f t="shared" si="48"/>
        <v>63.554216867469883</v>
      </c>
      <c r="U51" s="5">
        <v>200</v>
      </c>
      <c r="V51" s="6">
        <f t="shared" ref="V51:W59" si="51">F51+J51+N51+R51</f>
        <v>3558</v>
      </c>
      <c r="W51" s="6">
        <f t="shared" si="51"/>
        <v>2374</v>
      </c>
      <c r="X51" s="5">
        <f t="shared" si="49"/>
        <v>66.722878021360316</v>
      </c>
      <c r="Y51" s="5">
        <f t="shared" si="50"/>
        <v>605.71</v>
      </c>
      <c r="Z51" s="17">
        <f>X51-D51</f>
        <v>6.9392917369308549</v>
      </c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893</v>
      </c>
      <c r="H52" s="5">
        <f t="shared" si="45"/>
        <v>97.916666666666657</v>
      </c>
      <c r="I52" s="5">
        <v>34.270000000000003</v>
      </c>
      <c r="J52" s="6">
        <v>915</v>
      </c>
      <c r="K52" s="6">
        <v>599</v>
      </c>
      <c r="L52" s="5">
        <f t="shared" si="46"/>
        <v>65.464480874316948</v>
      </c>
      <c r="M52" s="5">
        <v>200</v>
      </c>
      <c r="N52" s="6">
        <v>858</v>
      </c>
      <c r="O52" s="6">
        <v>333</v>
      </c>
      <c r="P52" s="5">
        <f t="shared" si="47"/>
        <v>38.811188811188813</v>
      </c>
      <c r="Q52" s="5">
        <v>134.4</v>
      </c>
      <c r="R52" s="6">
        <v>873</v>
      </c>
      <c r="S52" s="6">
        <v>553</v>
      </c>
      <c r="T52" s="5">
        <f t="shared" si="48"/>
        <v>63.344788087056124</v>
      </c>
      <c r="U52" s="5">
        <v>200</v>
      </c>
      <c r="V52" s="6">
        <f t="shared" si="51"/>
        <v>3558</v>
      </c>
      <c r="W52" s="6">
        <f t="shared" si="51"/>
        <v>2378</v>
      </c>
      <c r="X52" s="5">
        <f t="shared" si="49"/>
        <v>66.835300730747619</v>
      </c>
      <c r="Y52" s="5">
        <f t="shared" si="50"/>
        <v>568.67000000000007</v>
      </c>
      <c r="Z52" s="17">
        <f t="shared" ref="Z52:Z59" si="52">X52-D52</f>
        <v>5.5761663856099091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853</v>
      </c>
      <c r="H53" s="5">
        <f t="shared" si="45"/>
        <v>98.726851851851848</v>
      </c>
      <c r="I53" s="5">
        <v>30.37</v>
      </c>
      <c r="J53" s="6">
        <v>868</v>
      </c>
      <c r="K53" s="6">
        <v>500</v>
      </c>
      <c r="L53" s="5">
        <f t="shared" si="46"/>
        <v>57.603686635944698</v>
      </c>
      <c r="M53" s="5">
        <v>200</v>
      </c>
      <c r="N53" s="6">
        <v>920</v>
      </c>
      <c r="O53" s="6">
        <v>438</v>
      </c>
      <c r="P53" s="5">
        <f t="shared" si="47"/>
        <v>47.608695652173914</v>
      </c>
      <c r="Q53" s="5">
        <v>200</v>
      </c>
      <c r="R53" s="6">
        <v>906</v>
      </c>
      <c r="S53" s="6">
        <v>628</v>
      </c>
      <c r="T53" s="5">
        <f t="shared" si="48"/>
        <v>69.315673289183223</v>
      </c>
      <c r="U53" s="5">
        <v>200</v>
      </c>
      <c r="V53" s="6">
        <f t="shared" si="51"/>
        <v>3558</v>
      </c>
      <c r="W53" s="6">
        <f t="shared" si="51"/>
        <v>2419</v>
      </c>
      <c r="X53" s="5">
        <f t="shared" si="49"/>
        <v>67.987633501967395</v>
      </c>
      <c r="Y53" s="5">
        <f t="shared" si="50"/>
        <v>630.37</v>
      </c>
      <c r="Z53" s="17">
        <f t="shared" si="52"/>
        <v>4.9409780775716712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754</v>
      </c>
      <c r="H54" s="5">
        <f t="shared" si="45"/>
        <v>96.419437340153451</v>
      </c>
      <c r="I54" s="5">
        <v>35.15</v>
      </c>
      <c r="J54" s="6">
        <v>956</v>
      </c>
      <c r="K54" s="6">
        <v>514</v>
      </c>
      <c r="L54" s="5">
        <f t="shared" si="46"/>
        <v>53.76569037656904</v>
      </c>
      <c r="M54" s="5">
        <v>200</v>
      </c>
      <c r="N54" s="6">
        <v>929</v>
      </c>
      <c r="O54" s="6">
        <v>350</v>
      </c>
      <c r="P54" s="5">
        <f t="shared" si="47"/>
        <v>37.674919268030138</v>
      </c>
      <c r="Q54" s="5">
        <v>200</v>
      </c>
      <c r="R54" s="6">
        <v>891</v>
      </c>
      <c r="S54" s="6">
        <v>663</v>
      </c>
      <c r="T54" s="5">
        <f t="shared" si="48"/>
        <v>74.410774410774422</v>
      </c>
      <c r="U54" s="5">
        <v>200</v>
      </c>
      <c r="V54" s="6">
        <f t="shared" si="51"/>
        <v>3558</v>
      </c>
      <c r="W54" s="6">
        <f t="shared" si="51"/>
        <v>2281</v>
      </c>
      <c r="X54" s="5">
        <f t="shared" si="49"/>
        <v>64.109050028105671</v>
      </c>
      <c r="Y54" s="5">
        <f t="shared" si="50"/>
        <v>635.15</v>
      </c>
      <c r="Z54" s="17">
        <f t="shared" si="52"/>
        <v>3.7015177065767162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847</v>
      </c>
      <c r="H55" s="5">
        <f t="shared" si="45"/>
        <v>98.71794871794873</v>
      </c>
      <c r="I55" s="5">
        <v>49.34</v>
      </c>
      <c r="J55" s="6">
        <v>837</v>
      </c>
      <c r="K55" s="6">
        <v>427</v>
      </c>
      <c r="L55" s="5">
        <f t="shared" si="46"/>
        <v>51.01553166069295</v>
      </c>
      <c r="M55" s="5">
        <v>200</v>
      </c>
      <c r="N55" s="6">
        <v>924</v>
      </c>
      <c r="O55" s="6">
        <v>464</v>
      </c>
      <c r="P55" s="5">
        <f t="shared" si="47"/>
        <v>50.216450216450212</v>
      </c>
      <c r="Q55" s="5">
        <v>200</v>
      </c>
      <c r="R55" s="6">
        <v>939</v>
      </c>
      <c r="S55" s="6">
        <v>679</v>
      </c>
      <c r="T55" s="5">
        <f t="shared" si="48"/>
        <v>72.31096911608094</v>
      </c>
      <c r="U55" s="5">
        <v>200</v>
      </c>
      <c r="V55" s="6">
        <f t="shared" si="51"/>
        <v>3558</v>
      </c>
      <c r="W55" s="6">
        <f t="shared" si="51"/>
        <v>2417</v>
      </c>
      <c r="X55" s="5">
        <f t="shared" si="49"/>
        <v>67.93142214727375</v>
      </c>
      <c r="Y55" s="5">
        <f t="shared" si="50"/>
        <v>649.34</v>
      </c>
      <c r="Z55" s="17">
        <f t="shared" si="52"/>
        <v>6.3743676222597045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849</v>
      </c>
      <c r="H56" s="5">
        <f t="shared" si="45"/>
        <v>93.194291986827665</v>
      </c>
      <c r="I56" s="5">
        <v>200</v>
      </c>
      <c r="J56" s="6">
        <v>865</v>
      </c>
      <c r="K56" s="6">
        <v>514</v>
      </c>
      <c r="L56" s="5">
        <f t="shared" si="46"/>
        <v>59.421965317919081</v>
      </c>
      <c r="M56" s="5">
        <v>200</v>
      </c>
      <c r="N56" s="6">
        <v>867</v>
      </c>
      <c r="O56" s="6">
        <v>328</v>
      </c>
      <c r="P56" s="5">
        <f t="shared" si="47"/>
        <v>37.831603229527104</v>
      </c>
      <c r="Q56" s="5">
        <v>41.52</v>
      </c>
      <c r="R56" s="6">
        <v>915</v>
      </c>
      <c r="S56" s="6">
        <v>606</v>
      </c>
      <c r="T56" s="5">
        <f t="shared" si="48"/>
        <v>66.229508196721312</v>
      </c>
      <c r="U56" s="5">
        <v>200</v>
      </c>
      <c r="V56" s="6">
        <f t="shared" si="51"/>
        <v>3558</v>
      </c>
      <c r="W56" s="6">
        <f t="shared" si="51"/>
        <v>2297</v>
      </c>
      <c r="X56" s="5">
        <f t="shared" si="49"/>
        <v>64.558740865654869</v>
      </c>
      <c r="Y56" s="5">
        <f t="shared" si="50"/>
        <v>641.52</v>
      </c>
      <c r="Z56" s="17">
        <f t="shared" si="52"/>
        <v>5.2192242833052305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946</v>
      </c>
      <c r="H57" s="5">
        <f t="shared" si="45"/>
        <v>99.89440337909187</v>
      </c>
      <c r="I57" s="5">
        <v>57.26</v>
      </c>
      <c r="J57" s="6">
        <v>848</v>
      </c>
      <c r="K57" s="6">
        <v>487</v>
      </c>
      <c r="L57" s="5">
        <f t="shared" si="46"/>
        <v>57.429245283018872</v>
      </c>
      <c r="M57" s="5">
        <v>200</v>
      </c>
      <c r="N57" s="6">
        <v>850</v>
      </c>
      <c r="O57" s="6">
        <v>319</v>
      </c>
      <c r="P57" s="5">
        <f t="shared" si="47"/>
        <v>37.529411764705884</v>
      </c>
      <c r="Q57" s="5">
        <v>3.04</v>
      </c>
      <c r="R57" s="6">
        <v>913</v>
      </c>
      <c r="S57" s="6">
        <v>592</v>
      </c>
      <c r="T57" s="5">
        <f t="shared" si="48"/>
        <v>64.841182913472068</v>
      </c>
      <c r="U57" s="5">
        <v>200</v>
      </c>
      <c r="V57" s="6">
        <f t="shared" si="51"/>
        <v>3558</v>
      </c>
      <c r="W57" s="6">
        <f t="shared" si="51"/>
        <v>2344</v>
      </c>
      <c r="X57" s="5">
        <f t="shared" si="49"/>
        <v>65.879707700955592</v>
      </c>
      <c r="Y57" s="5">
        <f t="shared" si="50"/>
        <v>460.3</v>
      </c>
      <c r="Z57" s="17">
        <f t="shared" si="52"/>
        <v>4.4969083754918486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909</v>
      </c>
      <c r="H58" s="5">
        <f t="shared" si="45"/>
        <v>97.323340471092081</v>
      </c>
      <c r="I58" s="5">
        <v>43.89</v>
      </c>
      <c r="J58" s="6">
        <v>891</v>
      </c>
      <c r="K58" s="6">
        <v>521</v>
      </c>
      <c r="L58" s="5">
        <f t="shared" si="46"/>
        <v>58.473625140291809</v>
      </c>
      <c r="M58" s="5">
        <v>200</v>
      </c>
      <c r="N58" s="6">
        <v>841</v>
      </c>
      <c r="O58" s="6">
        <v>361</v>
      </c>
      <c r="P58" s="5">
        <f t="shared" si="47"/>
        <v>42.925089179548159</v>
      </c>
      <c r="Q58" s="5">
        <v>200</v>
      </c>
      <c r="R58" s="6">
        <v>892</v>
      </c>
      <c r="S58" s="6">
        <v>647</v>
      </c>
      <c r="T58" s="5">
        <f t="shared" si="48"/>
        <v>72.533632286995527</v>
      </c>
      <c r="U58" s="5">
        <v>200</v>
      </c>
      <c r="V58" s="6">
        <f t="shared" si="51"/>
        <v>3558</v>
      </c>
      <c r="W58" s="6">
        <f t="shared" si="51"/>
        <v>2438</v>
      </c>
      <c r="X58" s="5">
        <f t="shared" si="49"/>
        <v>68.521641371557052</v>
      </c>
      <c r="Y58" s="5">
        <f t="shared" si="50"/>
        <v>643.89</v>
      </c>
      <c r="Z58" s="17">
        <f t="shared" si="52"/>
        <v>6.2338392355255721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872</v>
      </c>
      <c r="H59" s="5">
        <f t="shared" si="45"/>
        <v>96.674057649667418</v>
      </c>
      <c r="I59" s="5">
        <v>21.71</v>
      </c>
      <c r="J59" s="6">
        <v>942</v>
      </c>
      <c r="K59" s="6">
        <v>471</v>
      </c>
      <c r="L59" s="5">
        <f t="shared" si="46"/>
        <v>50</v>
      </c>
      <c r="M59" s="5">
        <v>200</v>
      </c>
      <c r="N59" s="6">
        <v>821</v>
      </c>
      <c r="O59" s="6">
        <v>319</v>
      </c>
      <c r="P59" s="5">
        <f t="shared" si="47"/>
        <v>38.855054811205846</v>
      </c>
      <c r="Q59" s="5">
        <v>3.96</v>
      </c>
      <c r="R59" s="6">
        <v>893</v>
      </c>
      <c r="S59" s="6">
        <v>649</v>
      </c>
      <c r="T59" s="5">
        <f t="shared" si="48"/>
        <v>72.676371780515112</v>
      </c>
      <c r="U59" s="5">
        <v>200</v>
      </c>
      <c r="V59" s="6">
        <f t="shared" si="51"/>
        <v>3558</v>
      </c>
      <c r="W59" s="6">
        <f t="shared" si="51"/>
        <v>2311</v>
      </c>
      <c r="X59" s="5">
        <f t="shared" si="49"/>
        <v>64.952220348510409</v>
      </c>
      <c r="Y59" s="5">
        <f t="shared" si="50"/>
        <v>425.67</v>
      </c>
      <c r="Z59" s="17">
        <f t="shared" si="52"/>
        <v>4.9156829679595404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97.794980447918945</v>
      </c>
      <c r="I60" s="15">
        <f t="shared" si="54"/>
        <v>48.215999999999994</v>
      </c>
      <c r="J60" s="16"/>
      <c r="K60" s="16"/>
      <c r="L60" s="15">
        <f t="shared" si="54"/>
        <v>57.226467452151425</v>
      </c>
      <c r="M60" s="15">
        <f t="shared" si="54"/>
        <v>200</v>
      </c>
      <c r="N60" s="16"/>
      <c r="O60" s="16"/>
      <c r="P60" s="15">
        <f t="shared" ref="P60:U60" si="55">AVERAGE(P50:P59)</f>
        <v>42.023458336153858</v>
      </c>
      <c r="Q60" s="15">
        <f t="shared" si="55"/>
        <v>138.292</v>
      </c>
      <c r="R60" s="16"/>
      <c r="S60" s="16"/>
      <c r="T60" s="15">
        <f t="shared" si="55"/>
        <v>68.353429756500859</v>
      </c>
      <c r="U60" s="15">
        <f t="shared" si="55"/>
        <v>200</v>
      </c>
      <c r="V60" s="16"/>
      <c r="W60" s="16"/>
      <c r="X60" s="15">
        <f>AVERAGE(X50:X59)</f>
        <v>66.503653738055093</v>
      </c>
      <c r="Y60" s="15">
        <f>AVERAGE(Y50:Y59)</f>
        <v>586.50800000000004</v>
      </c>
      <c r="Z60" s="15">
        <f>AVERAGE(Z50:Z59)</f>
        <v>5.6073636874648685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862</v>
      </c>
      <c r="H61" s="5">
        <f t="shared" ref="H61:H70" si="57">G61/F61*100</f>
        <v>99.53810623556582</v>
      </c>
      <c r="I61" s="5">
        <v>45.65</v>
      </c>
      <c r="J61" s="6">
        <v>936</v>
      </c>
      <c r="K61" s="6">
        <v>456</v>
      </c>
      <c r="L61" s="5">
        <f t="shared" ref="L61:L70" si="58">K61/J61*100</f>
        <v>48.717948717948715</v>
      </c>
      <c r="M61" s="5">
        <v>200</v>
      </c>
      <c r="N61" s="6">
        <v>879</v>
      </c>
      <c r="O61" s="6">
        <v>399</v>
      </c>
      <c r="P61" s="5">
        <f t="shared" ref="P61:P70" si="59">O61/N61*100</f>
        <v>45.392491467576789</v>
      </c>
      <c r="Q61" s="5">
        <v>200</v>
      </c>
      <c r="R61" s="6">
        <v>877</v>
      </c>
      <c r="S61" s="6">
        <v>618</v>
      </c>
      <c r="T61" s="5">
        <f t="shared" ref="T61:T70" si="60">S61/R61*100</f>
        <v>70.467502850627142</v>
      </c>
      <c r="U61" s="5">
        <v>200</v>
      </c>
      <c r="V61" s="6">
        <f>F61+J61+N61+R61</f>
        <v>3558</v>
      </c>
      <c r="W61" s="6">
        <f>G61+K61+O61+S61</f>
        <v>2335</v>
      </c>
      <c r="X61" s="5">
        <f t="shared" ref="X61:X70" si="61">W61/B61*100</f>
        <v>65.626756604834185</v>
      </c>
      <c r="Y61" s="5">
        <f t="shared" ref="Y61:Y70" si="62">I61+M61+Q61+U61</f>
        <v>645.65</v>
      </c>
      <c r="Z61" s="17">
        <f>X61-D61</f>
        <v>5.2613827993254674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868</v>
      </c>
      <c r="H62" s="5">
        <f t="shared" si="57"/>
        <v>97.637795275590548</v>
      </c>
      <c r="I62" s="5">
        <v>4.6100000000000003</v>
      </c>
      <c r="J62" s="6">
        <v>916</v>
      </c>
      <c r="K62" s="6">
        <v>474</v>
      </c>
      <c r="L62" s="5">
        <f t="shared" si="58"/>
        <v>51.746724890829697</v>
      </c>
      <c r="M62" s="5">
        <v>200</v>
      </c>
      <c r="N62" s="6">
        <v>864</v>
      </c>
      <c r="O62" s="6">
        <v>370</v>
      </c>
      <c r="P62" s="5">
        <f t="shared" si="59"/>
        <v>42.824074074074076</v>
      </c>
      <c r="Q62" s="5">
        <v>6.31</v>
      </c>
      <c r="R62" s="6">
        <v>889</v>
      </c>
      <c r="S62" s="6">
        <v>604</v>
      </c>
      <c r="T62" s="5">
        <f t="shared" si="60"/>
        <v>67.941507311586051</v>
      </c>
      <c r="U62" s="5">
        <v>200</v>
      </c>
      <c r="V62" s="6">
        <f t="shared" ref="V62:W70" si="63">F62+J62+N62+R62</f>
        <v>3558</v>
      </c>
      <c r="W62" s="6">
        <f t="shared" si="63"/>
        <v>2316</v>
      </c>
      <c r="X62" s="5">
        <f t="shared" si="61"/>
        <v>65.092748735244527</v>
      </c>
      <c r="Y62" s="5">
        <f t="shared" si="62"/>
        <v>410.92</v>
      </c>
      <c r="Z62" s="17">
        <f>X62-D62</f>
        <v>3.7633501967397507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948</v>
      </c>
      <c r="H63" s="5">
        <f t="shared" si="57"/>
        <v>97.933884297520663</v>
      </c>
      <c r="I63" s="5">
        <v>33.29</v>
      </c>
      <c r="J63" s="6">
        <v>922</v>
      </c>
      <c r="K63" s="6">
        <v>462</v>
      </c>
      <c r="L63" s="5">
        <f t="shared" si="58"/>
        <v>50.108459869848154</v>
      </c>
      <c r="M63" s="5">
        <v>200</v>
      </c>
      <c r="N63" s="6">
        <v>903</v>
      </c>
      <c r="O63" s="6">
        <v>402</v>
      </c>
      <c r="P63" s="5">
        <f t="shared" si="59"/>
        <v>44.518272425249165</v>
      </c>
      <c r="Q63" s="5">
        <v>200</v>
      </c>
      <c r="R63" s="6">
        <v>765</v>
      </c>
      <c r="S63" s="6">
        <v>504</v>
      </c>
      <c r="T63" s="5">
        <f t="shared" si="60"/>
        <v>65.882352941176464</v>
      </c>
      <c r="U63" s="5">
        <v>200</v>
      </c>
      <c r="V63" s="6">
        <f t="shared" si="63"/>
        <v>3558</v>
      </c>
      <c r="W63" s="6">
        <f t="shared" si="63"/>
        <v>2316</v>
      </c>
      <c r="X63" s="5">
        <f t="shared" si="61"/>
        <v>65.092748735244527</v>
      </c>
      <c r="Y63" s="5">
        <f t="shared" si="62"/>
        <v>633.29</v>
      </c>
      <c r="Z63" s="17">
        <f t="shared" ref="Z63:Z70" si="64">X63-D63</f>
        <v>3.1169196177627967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945</v>
      </c>
      <c r="H64" s="5">
        <f t="shared" si="57"/>
        <v>97.623966942148769</v>
      </c>
      <c r="I64" s="5">
        <v>200</v>
      </c>
      <c r="J64" s="6">
        <v>895</v>
      </c>
      <c r="K64" s="6">
        <v>462</v>
      </c>
      <c r="L64" s="5">
        <f t="shared" si="58"/>
        <v>51.620111731843579</v>
      </c>
      <c r="M64" s="5">
        <v>200</v>
      </c>
      <c r="N64" s="6">
        <v>841</v>
      </c>
      <c r="O64" s="6">
        <v>409</v>
      </c>
      <c r="P64" s="5">
        <f t="shared" si="59"/>
        <v>48.63258026159334</v>
      </c>
      <c r="Q64" s="5">
        <v>200</v>
      </c>
      <c r="R64" s="6">
        <v>854</v>
      </c>
      <c r="S64" s="6">
        <v>646</v>
      </c>
      <c r="T64" s="5">
        <f t="shared" si="60"/>
        <v>75.644028103044491</v>
      </c>
      <c r="U64" s="5">
        <v>200</v>
      </c>
      <c r="V64" s="6">
        <f t="shared" si="63"/>
        <v>3558</v>
      </c>
      <c r="W64" s="6">
        <f t="shared" si="63"/>
        <v>2462</v>
      </c>
      <c r="X64" s="5">
        <f t="shared" si="61"/>
        <v>69.196177627880829</v>
      </c>
      <c r="Y64" s="5">
        <f t="shared" si="62"/>
        <v>800</v>
      </c>
      <c r="Z64" s="17">
        <f t="shared" si="64"/>
        <v>8.3642495784148281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926</v>
      </c>
      <c r="H65" s="5">
        <f t="shared" si="57"/>
        <v>100</v>
      </c>
      <c r="I65" s="5">
        <v>63.41</v>
      </c>
      <c r="J65" s="6">
        <v>997</v>
      </c>
      <c r="K65" s="6">
        <v>542</v>
      </c>
      <c r="L65" s="5">
        <f t="shared" si="58"/>
        <v>54.36308926780341</v>
      </c>
      <c r="M65" s="5">
        <v>200</v>
      </c>
      <c r="N65" s="6">
        <v>795</v>
      </c>
      <c r="O65" s="6">
        <v>465</v>
      </c>
      <c r="P65" s="5">
        <f t="shared" si="59"/>
        <v>58.490566037735846</v>
      </c>
      <c r="Q65" s="5">
        <v>200</v>
      </c>
      <c r="R65" s="6">
        <v>840</v>
      </c>
      <c r="S65" s="6">
        <v>536</v>
      </c>
      <c r="T65" s="5">
        <f t="shared" si="60"/>
        <v>63.809523809523803</v>
      </c>
      <c r="U65" s="5">
        <v>200</v>
      </c>
      <c r="V65" s="6">
        <f t="shared" si="63"/>
        <v>3558</v>
      </c>
      <c r="W65" s="6">
        <f t="shared" si="63"/>
        <v>2469</v>
      </c>
      <c r="X65" s="5">
        <f t="shared" si="61"/>
        <v>69.392917369308606</v>
      </c>
      <c r="Y65" s="5">
        <f t="shared" si="62"/>
        <v>663.41</v>
      </c>
      <c r="Z65" s="17">
        <f t="shared" si="64"/>
        <v>6.9898819561551448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36">
        <v>2213.8000000000002</v>
      </c>
      <c r="D66" s="5">
        <f t="shared" si="56"/>
        <v>62.220348510399106</v>
      </c>
      <c r="E66" s="74">
        <v>575.69000000000005</v>
      </c>
      <c r="F66" s="6">
        <v>970</v>
      </c>
      <c r="G66" s="6">
        <v>959</v>
      </c>
      <c r="H66" s="5">
        <f t="shared" si="57"/>
        <v>98.86597938144331</v>
      </c>
      <c r="I66" s="5">
        <v>2.99</v>
      </c>
      <c r="J66" s="6">
        <v>890</v>
      </c>
      <c r="K66" s="6">
        <v>401</v>
      </c>
      <c r="L66" s="5">
        <f t="shared" si="58"/>
        <v>45.056179775280896</v>
      </c>
      <c r="M66" s="5">
        <v>200</v>
      </c>
      <c r="N66" s="6">
        <v>922</v>
      </c>
      <c r="O66" s="6">
        <v>495</v>
      </c>
      <c r="P66" s="5">
        <f t="shared" si="59"/>
        <v>53.687635574837309</v>
      </c>
      <c r="Q66" s="5">
        <v>200</v>
      </c>
      <c r="R66" s="6">
        <v>776</v>
      </c>
      <c r="S66" s="6">
        <v>499</v>
      </c>
      <c r="T66" s="5">
        <f t="shared" si="60"/>
        <v>64.30412371134021</v>
      </c>
      <c r="U66" s="5">
        <v>200</v>
      </c>
      <c r="V66" s="6">
        <f t="shared" si="63"/>
        <v>3558</v>
      </c>
      <c r="W66" s="6">
        <f t="shared" si="63"/>
        <v>2354</v>
      </c>
      <c r="X66" s="5">
        <f t="shared" si="61"/>
        <v>66.160764474423843</v>
      </c>
      <c r="Y66" s="5">
        <f t="shared" si="62"/>
        <v>602.99</v>
      </c>
      <c r="Z66" s="17">
        <f t="shared" si="64"/>
        <v>3.9404159640247371</v>
      </c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757</v>
      </c>
      <c r="H67" s="5">
        <f t="shared" si="57"/>
        <v>96.679438058748403</v>
      </c>
      <c r="I67" s="5">
        <v>4.83</v>
      </c>
      <c r="J67" s="6">
        <v>954</v>
      </c>
      <c r="K67" s="6">
        <v>483</v>
      </c>
      <c r="L67" s="5">
        <f t="shared" si="58"/>
        <v>50.628930817610062</v>
      </c>
      <c r="M67" s="5">
        <v>200</v>
      </c>
      <c r="N67" s="6">
        <v>913</v>
      </c>
      <c r="O67" s="6">
        <v>434</v>
      </c>
      <c r="P67" s="5">
        <f t="shared" si="59"/>
        <v>47.535596933187293</v>
      </c>
      <c r="Q67" s="5">
        <v>200</v>
      </c>
      <c r="R67" s="6">
        <v>908</v>
      </c>
      <c r="S67" s="6">
        <v>639</v>
      </c>
      <c r="T67" s="5">
        <f t="shared" si="60"/>
        <v>70.374449339207047</v>
      </c>
      <c r="U67" s="5">
        <v>200</v>
      </c>
      <c r="V67" s="6">
        <f t="shared" si="63"/>
        <v>3558</v>
      </c>
      <c r="W67" s="6">
        <f t="shared" si="63"/>
        <v>2313</v>
      </c>
      <c r="X67" s="5">
        <f t="shared" si="61"/>
        <v>65.008431703204053</v>
      </c>
      <c r="Y67" s="5">
        <f t="shared" si="62"/>
        <v>604.83000000000004</v>
      </c>
      <c r="Z67" s="17">
        <f t="shared" si="64"/>
        <v>5.396290050590224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905</v>
      </c>
      <c r="H68" s="5">
        <f t="shared" si="57"/>
        <v>100</v>
      </c>
      <c r="I68" s="5">
        <v>200</v>
      </c>
      <c r="J68" s="6">
        <v>794</v>
      </c>
      <c r="K68" s="6">
        <v>390</v>
      </c>
      <c r="L68" s="5">
        <f t="shared" si="58"/>
        <v>49.1183879093199</v>
      </c>
      <c r="M68" s="5">
        <v>200</v>
      </c>
      <c r="N68" s="6">
        <v>897</v>
      </c>
      <c r="O68" s="6">
        <v>461</v>
      </c>
      <c r="P68" s="5">
        <f t="shared" si="59"/>
        <v>51.393534002229657</v>
      </c>
      <c r="Q68" s="5">
        <v>200</v>
      </c>
      <c r="R68" s="6">
        <v>962</v>
      </c>
      <c r="S68" s="6">
        <v>637</v>
      </c>
      <c r="T68" s="5">
        <f t="shared" si="60"/>
        <v>66.21621621621621</v>
      </c>
      <c r="U68" s="5">
        <v>200</v>
      </c>
      <c r="V68" s="6">
        <f t="shared" si="63"/>
        <v>3558</v>
      </c>
      <c r="W68" s="6">
        <f t="shared" si="63"/>
        <v>2393</v>
      </c>
      <c r="X68" s="5">
        <f t="shared" si="61"/>
        <v>67.256885890949974</v>
      </c>
      <c r="Y68" s="5">
        <f t="shared" si="62"/>
        <v>800</v>
      </c>
      <c r="Z68" s="17">
        <f t="shared" si="64"/>
        <v>4.9213041034288949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36">
        <v>2163.9</v>
      </c>
      <c r="D69" s="5">
        <f t="shared" si="56"/>
        <v>60.817875210792579</v>
      </c>
      <c r="E69" s="74">
        <v>559.95000000000005</v>
      </c>
      <c r="F69" s="6">
        <v>846</v>
      </c>
      <c r="G69" s="6">
        <v>815</v>
      </c>
      <c r="H69" s="5">
        <f t="shared" si="57"/>
        <v>96.335697399527191</v>
      </c>
      <c r="I69" s="5">
        <v>5.77</v>
      </c>
      <c r="J69" s="6">
        <v>897</v>
      </c>
      <c r="K69" s="6">
        <v>446</v>
      </c>
      <c r="L69" s="5">
        <f t="shared" si="58"/>
        <v>49.721293199554069</v>
      </c>
      <c r="M69" s="5">
        <v>200</v>
      </c>
      <c r="N69" s="6">
        <v>925</v>
      </c>
      <c r="O69" s="6">
        <v>446</v>
      </c>
      <c r="P69" s="5">
        <f t="shared" si="59"/>
        <v>48.216216216216218</v>
      </c>
      <c r="Q69" s="5">
        <v>200</v>
      </c>
      <c r="R69" s="6">
        <v>890</v>
      </c>
      <c r="S69" s="6">
        <v>654</v>
      </c>
      <c r="T69" s="5">
        <f t="shared" si="60"/>
        <v>73.483146067415731</v>
      </c>
      <c r="U69" s="5">
        <v>200</v>
      </c>
      <c r="V69" s="6">
        <f>F69+J69+N69+R69</f>
        <v>3558</v>
      </c>
      <c r="W69" s="6">
        <f t="shared" si="63"/>
        <v>2361</v>
      </c>
      <c r="X69" s="5">
        <f t="shared" si="61"/>
        <v>66.357504215851606</v>
      </c>
      <c r="Y69" s="5">
        <f t="shared" si="62"/>
        <v>605.77</v>
      </c>
      <c r="Z69" s="17">
        <f t="shared" si="64"/>
        <v>5.5396290050590267</v>
      </c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985</v>
      </c>
      <c r="H70" s="5">
        <f t="shared" si="57"/>
        <v>99.898580121703844</v>
      </c>
      <c r="I70" s="5">
        <v>32.36</v>
      </c>
      <c r="J70" s="6">
        <v>770</v>
      </c>
      <c r="K70" s="6">
        <v>434</v>
      </c>
      <c r="L70" s="5">
        <f t="shared" si="58"/>
        <v>56.36363636363636</v>
      </c>
      <c r="M70" s="5">
        <v>200</v>
      </c>
      <c r="N70" s="6">
        <v>861</v>
      </c>
      <c r="O70" s="6">
        <v>402</v>
      </c>
      <c r="P70" s="5">
        <f t="shared" si="59"/>
        <v>46.689895470383277</v>
      </c>
      <c r="Q70" s="5">
        <v>200</v>
      </c>
      <c r="R70" s="6">
        <v>941</v>
      </c>
      <c r="S70" s="6">
        <v>651</v>
      </c>
      <c r="T70" s="5">
        <f t="shared" si="60"/>
        <v>69.181721572794899</v>
      </c>
      <c r="U70" s="5">
        <v>200</v>
      </c>
      <c r="V70" s="6">
        <f t="shared" si="63"/>
        <v>3558</v>
      </c>
      <c r="W70" s="6">
        <f t="shared" si="63"/>
        <v>2472</v>
      </c>
      <c r="X70" s="5">
        <f t="shared" si="61"/>
        <v>69.477234401349079</v>
      </c>
      <c r="Y70" s="5">
        <f t="shared" si="62"/>
        <v>632.36</v>
      </c>
      <c r="Z70" s="17">
        <f t="shared" si="64"/>
        <v>6.9027543563799938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98.451344771224854</v>
      </c>
      <c r="I71" s="15">
        <f t="shared" ref="I71:M71" si="66">AVERAGE(I61:I70)</f>
        <v>59.290999999999997</v>
      </c>
      <c r="J71" s="16"/>
      <c r="K71" s="16"/>
      <c r="L71" s="15">
        <f t="shared" si="66"/>
        <v>50.744476254367484</v>
      </c>
      <c r="M71" s="15">
        <f t="shared" si="66"/>
        <v>200</v>
      </c>
      <c r="N71" s="16"/>
      <c r="O71" s="16"/>
      <c r="P71" s="15">
        <f t="shared" ref="P71:U71" si="67">AVERAGE(P61:P70)</f>
        <v>48.738086246308299</v>
      </c>
      <c r="Q71" s="15">
        <f t="shared" si="67"/>
        <v>180.631</v>
      </c>
      <c r="R71" s="16"/>
      <c r="S71" s="16"/>
      <c r="T71" s="15">
        <f t="shared" si="67"/>
        <v>68.730457192293201</v>
      </c>
      <c r="U71" s="15">
        <f t="shared" si="67"/>
        <v>200</v>
      </c>
      <c r="V71" s="16"/>
      <c r="W71" s="16"/>
      <c r="X71" s="15">
        <f>AVERAGE(X61:X70)</f>
        <v>66.866216975829118</v>
      </c>
      <c r="Y71" s="15">
        <f>AVERAGE(Y61:Y70)</f>
        <v>639.9219999999998</v>
      </c>
      <c r="Z71" s="15">
        <f>AVERAGE(Z61:Z70)</f>
        <v>5.4196177627880866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62.549137604216384</v>
      </c>
      <c r="Y73" s="20">
        <f>AVERAGE(Y71,Y60,Y49,Y38,Y27,Y16)</f>
        <v>455.63783333333328</v>
      </c>
      <c r="Z73" s="20">
        <f>AVERAGE(Z71,Z60,Z49,Z38,Z27,Z16)</f>
        <v>4.9639607687383451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R4:U4"/>
    <mergeCell ref="V4:Y4"/>
    <mergeCell ref="Z4:Z5"/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AA11" sqref="AA11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27" t="s">
        <v>1</v>
      </c>
      <c r="G5" s="27" t="s">
        <v>5</v>
      </c>
      <c r="H5" s="27" t="s">
        <v>2</v>
      </c>
      <c r="I5" s="27" t="s">
        <v>4</v>
      </c>
      <c r="J5" s="27" t="s">
        <v>1</v>
      </c>
      <c r="K5" s="27" t="s">
        <v>5</v>
      </c>
      <c r="L5" s="27" t="s">
        <v>2</v>
      </c>
      <c r="M5" s="27" t="s">
        <v>4</v>
      </c>
      <c r="N5" s="27" t="s">
        <v>1</v>
      </c>
      <c r="O5" s="27" t="s">
        <v>5</v>
      </c>
      <c r="P5" s="27" t="s">
        <v>2</v>
      </c>
      <c r="Q5" s="27" t="s">
        <v>4</v>
      </c>
      <c r="R5" s="27" t="s">
        <v>1</v>
      </c>
      <c r="S5" s="27" t="s">
        <v>5</v>
      </c>
      <c r="T5" s="27" t="s">
        <v>2</v>
      </c>
      <c r="U5" s="27" t="s">
        <v>4</v>
      </c>
      <c r="V5" s="12" t="s">
        <v>1</v>
      </c>
      <c r="W5" s="12" t="s">
        <v>5</v>
      </c>
      <c r="X5" s="27" t="s">
        <v>2</v>
      </c>
      <c r="Y5" s="27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810</v>
      </c>
      <c r="G6" s="6">
        <v>800</v>
      </c>
      <c r="H6" s="5">
        <f>G6/F6*100</f>
        <v>98.76543209876543</v>
      </c>
      <c r="I6" s="5">
        <v>69.59</v>
      </c>
      <c r="J6" s="6">
        <v>910</v>
      </c>
      <c r="K6" s="6">
        <v>500</v>
      </c>
      <c r="L6" s="5">
        <f>K6/J6*100</f>
        <v>54.945054945054949</v>
      </c>
      <c r="M6" s="5">
        <v>200</v>
      </c>
      <c r="N6" s="6">
        <v>960</v>
      </c>
      <c r="O6" s="6">
        <v>260</v>
      </c>
      <c r="P6" s="5">
        <f>O6/N6*100</f>
        <v>27.083333333333332</v>
      </c>
      <c r="Q6" s="5">
        <v>0.19</v>
      </c>
      <c r="R6" s="6">
        <v>850</v>
      </c>
      <c r="S6" s="6">
        <v>540</v>
      </c>
      <c r="T6" s="5">
        <f>S6/R6*100</f>
        <v>63.529411764705877</v>
      </c>
      <c r="U6" s="5">
        <v>200</v>
      </c>
      <c r="V6" s="6">
        <f>F6+J6+N6+R6</f>
        <v>3530</v>
      </c>
      <c r="W6" s="6">
        <f>G6+K6+O6+S6</f>
        <v>2100</v>
      </c>
      <c r="X6" s="5">
        <f t="shared" ref="X6:X15" si="1">W6/B6*100</f>
        <v>59.490084985835686</v>
      </c>
      <c r="Y6" s="5">
        <f>I6+M6+Q6+U6</f>
        <v>469.78000000000003</v>
      </c>
      <c r="Z6" s="17">
        <f>X6-D6</f>
        <v>2.577903682719537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36">
        <v>2002</v>
      </c>
      <c r="D7" s="5">
        <f t="shared" si="0"/>
        <v>56.713881019830026</v>
      </c>
      <c r="E7" s="74">
        <v>605.21</v>
      </c>
      <c r="F7" s="6">
        <v>870</v>
      </c>
      <c r="G7" s="6">
        <v>870</v>
      </c>
      <c r="H7" s="5">
        <f t="shared" ref="H7:H15" si="2">G7/F7*100</f>
        <v>100</v>
      </c>
      <c r="I7" s="5">
        <v>51.08</v>
      </c>
      <c r="J7" s="6">
        <v>860</v>
      </c>
      <c r="K7" s="6">
        <v>470</v>
      </c>
      <c r="L7" s="5">
        <f t="shared" ref="L7:L15" si="3">K7/J7*100</f>
        <v>54.651162790697668</v>
      </c>
      <c r="M7" s="5">
        <v>200</v>
      </c>
      <c r="N7" s="6">
        <v>890</v>
      </c>
      <c r="O7" s="6">
        <v>240</v>
      </c>
      <c r="P7" s="5">
        <f t="shared" ref="P7:P15" si="4">O7/N7*100</f>
        <v>26.966292134831459</v>
      </c>
      <c r="Q7" s="5">
        <v>0.16</v>
      </c>
      <c r="R7" s="6">
        <v>910</v>
      </c>
      <c r="S7" s="6">
        <v>550</v>
      </c>
      <c r="T7" s="5">
        <f t="shared" ref="T7:T15" si="5">S7/R7*100</f>
        <v>60.439560439560438</v>
      </c>
      <c r="U7" s="5">
        <v>200</v>
      </c>
      <c r="V7" s="6">
        <f t="shared" ref="V7:W15" si="6">F7+J7+N7+R7</f>
        <v>3530</v>
      </c>
      <c r="W7" s="6">
        <f t="shared" si="6"/>
        <v>2130</v>
      </c>
      <c r="X7" s="5">
        <f t="shared" ref="X7" si="7">W7/V7*100</f>
        <v>60.339943342776202</v>
      </c>
      <c r="Y7" s="5">
        <f t="shared" ref="Y7:Y15" si="8">I7+M7+Q7+U7</f>
        <v>451.24</v>
      </c>
      <c r="Z7" s="17">
        <f>X7-D7</f>
        <v>3.6260623229461757</v>
      </c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36">
        <v>1967</v>
      </c>
      <c r="D8" s="5">
        <f t="shared" si="0"/>
        <v>55.722379603399432</v>
      </c>
      <c r="E8" s="74">
        <v>605.72</v>
      </c>
      <c r="F8" s="6">
        <v>840</v>
      </c>
      <c r="G8" s="6">
        <v>820</v>
      </c>
      <c r="H8" s="5">
        <f t="shared" si="2"/>
        <v>97.61904761904762</v>
      </c>
      <c r="I8" s="5">
        <v>200</v>
      </c>
      <c r="J8" s="6">
        <v>870</v>
      </c>
      <c r="K8" s="6">
        <v>570</v>
      </c>
      <c r="L8" s="5">
        <f t="shared" si="3"/>
        <v>65.517241379310349</v>
      </c>
      <c r="M8" s="5">
        <v>200</v>
      </c>
      <c r="N8" s="6">
        <v>930</v>
      </c>
      <c r="O8" s="6">
        <v>260</v>
      </c>
      <c r="P8" s="5">
        <f t="shared" si="4"/>
        <v>27.956989247311824</v>
      </c>
      <c r="Q8" s="5">
        <v>0.04</v>
      </c>
      <c r="R8" s="6">
        <v>890</v>
      </c>
      <c r="S8" s="6">
        <v>560</v>
      </c>
      <c r="T8" s="5">
        <f t="shared" si="5"/>
        <v>62.921348314606739</v>
      </c>
      <c r="U8" s="5">
        <v>200</v>
      </c>
      <c r="V8" s="6">
        <f t="shared" si="6"/>
        <v>3530</v>
      </c>
      <c r="W8" s="6">
        <f t="shared" si="6"/>
        <v>2210</v>
      </c>
      <c r="X8" s="5">
        <f t="shared" si="1"/>
        <v>62.606232294617556</v>
      </c>
      <c r="Y8" s="5">
        <f t="shared" si="8"/>
        <v>600.04</v>
      </c>
      <c r="Z8" s="17">
        <f t="shared" ref="Z8:Z15" si="9">X8-D8</f>
        <v>6.8838526912181237</v>
      </c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36">
        <v>1975</v>
      </c>
      <c r="D9" s="5">
        <f t="shared" si="0"/>
        <v>55.949008498583574</v>
      </c>
      <c r="E9" s="74">
        <v>563.29</v>
      </c>
      <c r="F9" s="6">
        <v>950</v>
      </c>
      <c r="G9" s="6">
        <v>940</v>
      </c>
      <c r="H9" s="5">
        <f t="shared" si="2"/>
        <v>98.94736842105263</v>
      </c>
      <c r="I9" s="5">
        <v>78.86</v>
      </c>
      <c r="J9" s="6">
        <v>900</v>
      </c>
      <c r="K9" s="6">
        <v>540</v>
      </c>
      <c r="L9" s="5">
        <f t="shared" si="3"/>
        <v>60</v>
      </c>
      <c r="M9" s="5">
        <v>200</v>
      </c>
      <c r="N9" s="6">
        <v>820</v>
      </c>
      <c r="O9" s="6">
        <v>240</v>
      </c>
      <c r="P9" s="5">
        <f t="shared" si="4"/>
        <v>29.268292682926827</v>
      </c>
      <c r="Q9" s="5">
        <v>0.03</v>
      </c>
      <c r="R9" s="6">
        <v>860</v>
      </c>
      <c r="S9" s="6">
        <v>520</v>
      </c>
      <c r="T9" s="5">
        <f t="shared" si="5"/>
        <v>60.465116279069761</v>
      </c>
      <c r="U9" s="5">
        <v>200</v>
      </c>
      <c r="V9" s="6">
        <f t="shared" si="6"/>
        <v>3530</v>
      </c>
      <c r="W9" s="6">
        <f t="shared" si="6"/>
        <v>2240</v>
      </c>
      <c r="X9" s="5">
        <f t="shared" si="1"/>
        <v>63.456090651558071</v>
      </c>
      <c r="Y9" s="5">
        <f t="shared" si="8"/>
        <v>478.89</v>
      </c>
      <c r="Z9" s="17">
        <f t="shared" si="9"/>
        <v>7.5070821529744975</v>
      </c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36">
        <v>1985</v>
      </c>
      <c r="D10" s="5">
        <f t="shared" si="0"/>
        <v>56.232294617563738</v>
      </c>
      <c r="E10" s="74">
        <v>589.64</v>
      </c>
      <c r="F10" s="6">
        <v>940</v>
      </c>
      <c r="G10" s="6">
        <v>920</v>
      </c>
      <c r="H10" s="5">
        <f t="shared" si="2"/>
        <v>97.872340425531917</v>
      </c>
      <c r="I10" s="5">
        <v>200</v>
      </c>
      <c r="J10" s="6">
        <v>810</v>
      </c>
      <c r="K10" s="6">
        <v>490</v>
      </c>
      <c r="L10" s="5">
        <f t="shared" si="3"/>
        <v>60.493827160493829</v>
      </c>
      <c r="M10" s="5">
        <v>200</v>
      </c>
      <c r="N10" s="6">
        <v>960</v>
      </c>
      <c r="O10" s="6">
        <v>300</v>
      </c>
      <c r="P10" s="5">
        <f t="shared" si="4"/>
        <v>31.25</v>
      </c>
      <c r="Q10" s="5">
        <v>0.06</v>
      </c>
      <c r="R10" s="6">
        <v>820</v>
      </c>
      <c r="S10" s="6">
        <v>480</v>
      </c>
      <c r="T10" s="5">
        <f t="shared" si="5"/>
        <v>58.536585365853654</v>
      </c>
      <c r="U10" s="5">
        <v>200</v>
      </c>
      <c r="V10" s="6">
        <f t="shared" si="6"/>
        <v>3530</v>
      </c>
      <c r="W10" s="6">
        <f t="shared" si="6"/>
        <v>2190</v>
      </c>
      <c r="X10" s="5">
        <f t="shared" si="1"/>
        <v>62.039660056657219</v>
      </c>
      <c r="Y10" s="5">
        <f t="shared" si="8"/>
        <v>600.05999999999995</v>
      </c>
      <c r="Z10" s="17">
        <f t="shared" si="9"/>
        <v>5.8073654390934806</v>
      </c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36">
        <v>1879</v>
      </c>
      <c r="D11" s="5">
        <f t="shared" si="0"/>
        <v>53.229461756373944</v>
      </c>
      <c r="E11" s="74">
        <v>580.96</v>
      </c>
      <c r="F11" s="6">
        <v>790</v>
      </c>
      <c r="G11" s="6">
        <v>760</v>
      </c>
      <c r="H11" s="5">
        <f t="shared" si="2"/>
        <v>96.202531645569621</v>
      </c>
      <c r="I11" s="5">
        <v>59.48</v>
      </c>
      <c r="J11" s="6">
        <v>850</v>
      </c>
      <c r="K11" s="6">
        <v>530</v>
      </c>
      <c r="L11" s="5">
        <f t="shared" si="3"/>
        <v>62.352941176470587</v>
      </c>
      <c r="M11" s="5">
        <v>200</v>
      </c>
      <c r="N11" s="6">
        <v>980</v>
      </c>
      <c r="O11" s="6">
        <v>260</v>
      </c>
      <c r="P11" s="5">
        <f t="shared" si="4"/>
        <v>26.530612244897959</v>
      </c>
      <c r="Q11" s="5">
        <v>0.03</v>
      </c>
      <c r="R11" s="6">
        <v>910</v>
      </c>
      <c r="S11" s="6">
        <v>520</v>
      </c>
      <c r="T11" s="5">
        <f t="shared" si="5"/>
        <v>57.142857142857139</v>
      </c>
      <c r="U11" s="5">
        <v>200</v>
      </c>
      <c r="V11" s="6">
        <f t="shared" si="6"/>
        <v>3530</v>
      </c>
      <c r="W11" s="6">
        <f t="shared" si="6"/>
        <v>2070</v>
      </c>
      <c r="X11" s="5">
        <f t="shared" si="1"/>
        <v>58.640226628895185</v>
      </c>
      <c r="Y11" s="5">
        <f t="shared" si="8"/>
        <v>459.51</v>
      </c>
      <c r="Z11" s="17">
        <f t="shared" si="9"/>
        <v>5.4107648725212414</v>
      </c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36">
        <v>2036</v>
      </c>
      <c r="D12" s="5">
        <f t="shared" si="0"/>
        <v>57.677053824362602</v>
      </c>
      <c r="E12" s="74">
        <v>594.16</v>
      </c>
      <c r="F12" s="6">
        <v>990</v>
      </c>
      <c r="G12" s="6">
        <v>990</v>
      </c>
      <c r="H12" s="5">
        <f t="shared" si="2"/>
        <v>100</v>
      </c>
      <c r="I12" s="5">
        <v>200</v>
      </c>
      <c r="J12" s="6">
        <v>780</v>
      </c>
      <c r="K12" s="6">
        <v>440</v>
      </c>
      <c r="L12" s="5">
        <f t="shared" si="3"/>
        <v>56.410256410256409</v>
      </c>
      <c r="M12" s="5">
        <v>200</v>
      </c>
      <c r="N12" s="6">
        <v>800</v>
      </c>
      <c r="O12" s="6">
        <v>260</v>
      </c>
      <c r="P12" s="5">
        <f t="shared" si="4"/>
        <v>32.5</v>
      </c>
      <c r="Q12" s="5">
        <v>0.06</v>
      </c>
      <c r="R12" s="6">
        <v>960</v>
      </c>
      <c r="S12" s="6">
        <v>510</v>
      </c>
      <c r="T12" s="5">
        <f t="shared" si="5"/>
        <v>53.125</v>
      </c>
      <c r="U12" s="5">
        <v>200</v>
      </c>
      <c r="V12" s="6">
        <f t="shared" si="6"/>
        <v>3530</v>
      </c>
      <c r="W12" s="6">
        <f t="shared" si="6"/>
        <v>2200</v>
      </c>
      <c r="X12" s="5">
        <f t="shared" si="1"/>
        <v>62.322946175637398</v>
      </c>
      <c r="Y12" s="5">
        <f t="shared" si="8"/>
        <v>600.05999999999995</v>
      </c>
      <c r="Z12" s="17">
        <f t="shared" si="9"/>
        <v>4.6458923512747958</v>
      </c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36">
        <v>1987</v>
      </c>
      <c r="D13" s="5">
        <f t="shared" si="0"/>
        <v>56.288951841359768</v>
      </c>
      <c r="E13" s="74">
        <v>609.16999999999996</v>
      </c>
      <c r="F13" s="6">
        <v>900</v>
      </c>
      <c r="G13" s="6">
        <v>890</v>
      </c>
      <c r="H13" s="5">
        <f t="shared" si="2"/>
        <v>98.888888888888886</v>
      </c>
      <c r="I13" s="5">
        <v>19.559999999999999</v>
      </c>
      <c r="J13" s="6">
        <v>850</v>
      </c>
      <c r="K13" s="6">
        <v>470</v>
      </c>
      <c r="L13" s="5">
        <f t="shared" si="3"/>
        <v>55.294117647058826</v>
      </c>
      <c r="M13" s="5">
        <v>200</v>
      </c>
      <c r="N13" s="6">
        <v>910</v>
      </c>
      <c r="O13" s="6">
        <v>290</v>
      </c>
      <c r="P13" s="5">
        <f t="shared" si="4"/>
        <v>31.868131868131865</v>
      </c>
      <c r="Q13" s="5">
        <v>0.06</v>
      </c>
      <c r="R13" s="6">
        <v>870</v>
      </c>
      <c r="S13" s="6">
        <v>500</v>
      </c>
      <c r="T13" s="5">
        <f t="shared" si="5"/>
        <v>57.47126436781609</v>
      </c>
      <c r="U13" s="5">
        <v>200</v>
      </c>
      <c r="V13" s="6">
        <f t="shared" si="6"/>
        <v>3530</v>
      </c>
      <c r="W13" s="6">
        <f t="shared" si="6"/>
        <v>2150</v>
      </c>
      <c r="X13" s="5">
        <f t="shared" si="1"/>
        <v>60.906515580736539</v>
      </c>
      <c r="Y13" s="5">
        <f t="shared" si="8"/>
        <v>419.62</v>
      </c>
      <c r="Z13" s="17">
        <f t="shared" si="9"/>
        <v>4.6175637393767701</v>
      </c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36">
        <v>1980</v>
      </c>
      <c r="D14" s="5">
        <f t="shared" si="0"/>
        <v>56.09065155807366</v>
      </c>
      <c r="E14" s="74">
        <v>567.76</v>
      </c>
      <c r="F14" s="6">
        <v>880</v>
      </c>
      <c r="G14" s="6">
        <v>850</v>
      </c>
      <c r="H14" s="5">
        <f t="shared" si="2"/>
        <v>96.590909090909093</v>
      </c>
      <c r="I14" s="5">
        <v>3</v>
      </c>
      <c r="J14" s="6">
        <v>890</v>
      </c>
      <c r="K14" s="6">
        <v>510</v>
      </c>
      <c r="L14" s="5">
        <f t="shared" si="3"/>
        <v>57.303370786516851</v>
      </c>
      <c r="M14" s="5">
        <v>200</v>
      </c>
      <c r="N14" s="6">
        <v>930</v>
      </c>
      <c r="O14" s="6">
        <v>330</v>
      </c>
      <c r="P14" s="5">
        <f t="shared" si="4"/>
        <v>35.483870967741936</v>
      </c>
      <c r="Q14" s="5">
        <v>0.1</v>
      </c>
      <c r="R14" s="6">
        <v>830</v>
      </c>
      <c r="S14" s="6">
        <v>430</v>
      </c>
      <c r="T14" s="5">
        <f t="shared" si="5"/>
        <v>51.807228915662648</v>
      </c>
      <c r="U14" s="5">
        <v>200</v>
      </c>
      <c r="V14" s="6">
        <f t="shared" si="6"/>
        <v>3530</v>
      </c>
      <c r="W14" s="6">
        <f t="shared" si="6"/>
        <v>2120</v>
      </c>
      <c r="X14" s="5">
        <f t="shared" si="1"/>
        <v>60.056657223796037</v>
      </c>
      <c r="Y14" s="5">
        <f t="shared" si="8"/>
        <v>403.1</v>
      </c>
      <c r="Z14" s="17">
        <f t="shared" si="9"/>
        <v>3.9660056657223777</v>
      </c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800</v>
      </c>
      <c r="H15" s="5">
        <f t="shared" si="2"/>
        <v>97.560975609756099</v>
      </c>
      <c r="I15" s="5">
        <v>17.940000000000001</v>
      </c>
      <c r="J15" s="6">
        <v>950</v>
      </c>
      <c r="K15" s="6">
        <v>440</v>
      </c>
      <c r="L15" s="5">
        <f t="shared" si="3"/>
        <v>46.315789473684212</v>
      </c>
      <c r="M15" s="5">
        <v>200</v>
      </c>
      <c r="N15" s="6">
        <v>870</v>
      </c>
      <c r="O15" s="6">
        <v>290</v>
      </c>
      <c r="P15" s="5">
        <f t="shared" si="4"/>
        <v>33.333333333333329</v>
      </c>
      <c r="Q15" s="5">
        <v>5.59</v>
      </c>
      <c r="R15" s="6">
        <v>890</v>
      </c>
      <c r="S15" s="6">
        <v>540</v>
      </c>
      <c r="T15" s="5">
        <f t="shared" si="5"/>
        <v>60.674157303370791</v>
      </c>
      <c r="U15" s="5">
        <v>200</v>
      </c>
      <c r="V15" s="6">
        <f t="shared" si="6"/>
        <v>3530</v>
      </c>
      <c r="W15" s="6">
        <f t="shared" si="6"/>
        <v>2070</v>
      </c>
      <c r="X15" s="5">
        <f t="shared" si="1"/>
        <v>58.640226628895185</v>
      </c>
      <c r="Y15" s="5">
        <f t="shared" si="8"/>
        <v>423.53</v>
      </c>
      <c r="Z15" s="17">
        <f t="shared" si="9"/>
        <v>2.1529745042492934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98.244749379952125</v>
      </c>
      <c r="I16" s="15">
        <f t="shared" si="10"/>
        <v>89.950999999999993</v>
      </c>
      <c r="J16" s="16"/>
      <c r="K16" s="16"/>
      <c r="L16" s="15">
        <f t="shared" si="10"/>
        <v>57.328376176954372</v>
      </c>
      <c r="M16" s="15">
        <f t="shared" si="10"/>
        <v>200</v>
      </c>
      <c r="N16" s="16"/>
      <c r="O16" s="16"/>
      <c r="P16" s="15">
        <f t="shared" ref="P16:U16" si="11">AVERAGE(P6:P15)</f>
        <v>30.224085581250854</v>
      </c>
      <c r="Q16" s="15">
        <f t="shared" si="11"/>
        <v>0.6319999999999999</v>
      </c>
      <c r="R16" s="16"/>
      <c r="S16" s="16"/>
      <c r="T16" s="15">
        <f t="shared" si="11"/>
        <v>58.611252989350305</v>
      </c>
      <c r="U16" s="15">
        <f t="shared" si="11"/>
        <v>200</v>
      </c>
      <c r="V16" s="16"/>
      <c r="W16" s="16"/>
      <c r="X16" s="15">
        <f>AVERAGE(X6:X15)</f>
        <v>60.849858356940501</v>
      </c>
      <c r="Y16" s="15">
        <f>AVERAGE(Y6:Y15)</f>
        <v>490.58299999999991</v>
      </c>
      <c r="Z16" s="15">
        <f>AVERAGE(Z6:Z15)</f>
        <v>4.7195467422096291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36">
        <v>1892</v>
      </c>
      <c r="D17" s="5">
        <f t="shared" ref="D17:D26" si="12">C17/B17*100</f>
        <v>50.185676392572944</v>
      </c>
      <c r="E17" s="74">
        <v>543.66</v>
      </c>
      <c r="F17" s="6">
        <v>940</v>
      </c>
      <c r="G17" s="6">
        <v>910</v>
      </c>
      <c r="H17" s="5">
        <f t="shared" ref="H17:H26" si="13">G17/F17*100</f>
        <v>96.808510638297875</v>
      </c>
      <c r="I17" s="5">
        <v>0.74</v>
      </c>
      <c r="J17" s="6">
        <v>880</v>
      </c>
      <c r="K17" s="6">
        <v>470</v>
      </c>
      <c r="L17" s="5">
        <f t="shared" ref="L17:L26" si="14">K17/J17*100</f>
        <v>53.409090909090907</v>
      </c>
      <c r="M17" s="5">
        <v>200</v>
      </c>
      <c r="N17" s="6">
        <v>940</v>
      </c>
      <c r="O17" s="6">
        <v>210</v>
      </c>
      <c r="P17" s="5">
        <f t="shared" ref="P17:P26" si="15">O17/N17*100</f>
        <v>22.340425531914892</v>
      </c>
      <c r="Q17" s="5">
        <v>0.03</v>
      </c>
      <c r="R17" s="6">
        <v>1010</v>
      </c>
      <c r="S17" s="6">
        <v>420</v>
      </c>
      <c r="T17" s="5">
        <f t="shared" ref="T17:T26" si="16">S17/R17*100</f>
        <v>41.584158415841586</v>
      </c>
      <c r="U17" s="5">
        <v>200</v>
      </c>
      <c r="V17" s="6">
        <f>F17+J17+N17+R17</f>
        <v>3770</v>
      </c>
      <c r="W17" s="6">
        <f>G17+K17+O17+S17</f>
        <v>2010</v>
      </c>
      <c r="X17" s="5">
        <f t="shared" ref="X17:X26" si="17">W17/B17*100</f>
        <v>53.315649867374006</v>
      </c>
      <c r="Y17" s="6">
        <f>I17+M17+Q17+U17</f>
        <v>400.77</v>
      </c>
      <c r="Z17" s="17">
        <f>X17-D17</f>
        <v>3.1299734748010621</v>
      </c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36">
        <v>1930</v>
      </c>
      <c r="D18" s="5">
        <f t="shared" si="12"/>
        <v>51.193633952254643</v>
      </c>
      <c r="E18" s="74">
        <v>541.02</v>
      </c>
      <c r="F18" s="6">
        <v>930</v>
      </c>
      <c r="G18" s="6">
        <v>910</v>
      </c>
      <c r="H18" s="5">
        <f t="shared" si="13"/>
        <v>97.849462365591393</v>
      </c>
      <c r="I18" s="5">
        <v>192.12</v>
      </c>
      <c r="J18" s="6">
        <v>970</v>
      </c>
      <c r="K18" s="6">
        <v>480</v>
      </c>
      <c r="L18" s="5">
        <f t="shared" si="14"/>
        <v>49.484536082474229</v>
      </c>
      <c r="M18" s="5">
        <v>200</v>
      </c>
      <c r="N18" s="6">
        <v>960</v>
      </c>
      <c r="O18" s="6">
        <v>320</v>
      </c>
      <c r="P18" s="5">
        <f t="shared" si="15"/>
        <v>33.333333333333329</v>
      </c>
      <c r="Q18" s="5">
        <v>0.11</v>
      </c>
      <c r="R18" s="6">
        <v>910</v>
      </c>
      <c r="S18" s="6">
        <v>370</v>
      </c>
      <c r="T18" s="5">
        <f t="shared" si="16"/>
        <v>40.659340659340657</v>
      </c>
      <c r="U18" s="5">
        <v>2.23</v>
      </c>
      <c r="V18" s="6">
        <f t="shared" ref="V18:W26" si="18">F18+J18+N18+R18</f>
        <v>3770</v>
      </c>
      <c r="W18" s="6">
        <f t="shared" si="18"/>
        <v>2080</v>
      </c>
      <c r="X18" s="5">
        <f t="shared" si="17"/>
        <v>55.172413793103445</v>
      </c>
      <c r="Y18" s="6">
        <f t="shared" ref="Y18:Y26" si="19">I18+M18+Q18+U18</f>
        <v>394.46000000000004</v>
      </c>
      <c r="Z18" s="17">
        <f>X18-D18</f>
        <v>3.9787798408488015</v>
      </c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36">
        <v>1888</v>
      </c>
      <c r="D19" s="5">
        <f t="shared" si="12"/>
        <v>50.079575596816973</v>
      </c>
      <c r="E19" s="74">
        <v>545.33000000000004</v>
      </c>
      <c r="F19" s="6">
        <v>890</v>
      </c>
      <c r="G19" s="6">
        <v>870</v>
      </c>
      <c r="H19" s="5">
        <f t="shared" si="13"/>
        <v>97.752808988764045</v>
      </c>
      <c r="I19" s="5">
        <v>38.93</v>
      </c>
      <c r="J19" s="6">
        <v>950</v>
      </c>
      <c r="K19" s="6">
        <v>550</v>
      </c>
      <c r="L19" s="5">
        <f t="shared" si="14"/>
        <v>57.894736842105267</v>
      </c>
      <c r="M19" s="5">
        <v>200</v>
      </c>
      <c r="N19" s="6">
        <v>980</v>
      </c>
      <c r="O19" s="6">
        <v>230</v>
      </c>
      <c r="P19" s="5">
        <f t="shared" si="15"/>
        <v>23.469387755102041</v>
      </c>
      <c r="Q19" s="5">
        <v>0.04</v>
      </c>
      <c r="R19" s="6">
        <v>950</v>
      </c>
      <c r="S19" s="6">
        <v>470</v>
      </c>
      <c r="T19" s="5">
        <f t="shared" si="16"/>
        <v>49.473684210526315</v>
      </c>
      <c r="U19" s="5">
        <v>29.86</v>
      </c>
      <c r="V19" s="6">
        <f t="shared" si="18"/>
        <v>3770</v>
      </c>
      <c r="W19" s="6">
        <f t="shared" si="18"/>
        <v>2120</v>
      </c>
      <c r="X19" s="5">
        <f t="shared" si="17"/>
        <v>56.233421750663126</v>
      </c>
      <c r="Y19" s="6">
        <f t="shared" si="19"/>
        <v>268.83</v>
      </c>
      <c r="Z19" s="17">
        <f t="shared" ref="Z19:Z26" si="20">X19-D19</f>
        <v>6.1538461538461533</v>
      </c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36">
        <v>2002</v>
      </c>
      <c r="D20" s="5">
        <f t="shared" si="12"/>
        <v>53.103448275862064</v>
      </c>
      <c r="E20" s="74">
        <v>562.72</v>
      </c>
      <c r="F20" s="6">
        <v>950</v>
      </c>
      <c r="G20" s="6">
        <v>930</v>
      </c>
      <c r="H20" s="5">
        <f t="shared" si="13"/>
        <v>97.894736842105274</v>
      </c>
      <c r="I20" s="5">
        <v>32.29</v>
      </c>
      <c r="J20" s="6">
        <v>850</v>
      </c>
      <c r="K20" s="6">
        <v>460</v>
      </c>
      <c r="L20" s="5">
        <f t="shared" si="14"/>
        <v>54.117647058823529</v>
      </c>
      <c r="M20" s="5">
        <v>200</v>
      </c>
      <c r="N20" s="6">
        <v>1030</v>
      </c>
      <c r="O20" s="6">
        <v>230</v>
      </c>
      <c r="P20" s="5">
        <f t="shared" si="15"/>
        <v>22.330097087378643</v>
      </c>
      <c r="Q20" s="5">
        <v>0.05</v>
      </c>
      <c r="R20" s="6">
        <v>940</v>
      </c>
      <c r="S20" s="6">
        <v>520</v>
      </c>
      <c r="T20" s="5">
        <f t="shared" si="16"/>
        <v>55.319148936170215</v>
      </c>
      <c r="U20" s="5">
        <v>200</v>
      </c>
      <c r="V20" s="6">
        <f t="shared" si="18"/>
        <v>3770</v>
      </c>
      <c r="W20" s="6">
        <f t="shared" si="18"/>
        <v>2140</v>
      </c>
      <c r="X20" s="5">
        <f t="shared" si="17"/>
        <v>56.763925729442967</v>
      </c>
      <c r="Y20" s="6">
        <f t="shared" si="19"/>
        <v>432.34000000000003</v>
      </c>
      <c r="Z20" s="17">
        <f t="shared" si="20"/>
        <v>3.6604774535809028</v>
      </c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36">
        <v>1965</v>
      </c>
      <c r="D21" s="5">
        <f t="shared" si="12"/>
        <v>52.12201591511937</v>
      </c>
      <c r="E21" s="74">
        <v>522.42999999999995</v>
      </c>
      <c r="F21" s="6">
        <v>990</v>
      </c>
      <c r="G21" s="6">
        <v>990</v>
      </c>
      <c r="H21" s="5">
        <f t="shared" si="13"/>
        <v>100</v>
      </c>
      <c r="I21" s="5">
        <v>56.11</v>
      </c>
      <c r="J21" s="6">
        <v>840</v>
      </c>
      <c r="K21" s="6">
        <v>370</v>
      </c>
      <c r="L21" s="5">
        <f t="shared" si="14"/>
        <v>44.047619047619044</v>
      </c>
      <c r="M21" s="5">
        <v>200</v>
      </c>
      <c r="N21" s="6">
        <v>980</v>
      </c>
      <c r="O21" s="6">
        <v>170</v>
      </c>
      <c r="P21" s="5">
        <f t="shared" si="15"/>
        <v>17.346938775510203</v>
      </c>
      <c r="Q21" s="5">
        <v>0.03</v>
      </c>
      <c r="R21" s="6">
        <v>960</v>
      </c>
      <c r="S21" s="6">
        <v>540</v>
      </c>
      <c r="T21" s="5">
        <f t="shared" si="16"/>
        <v>56.25</v>
      </c>
      <c r="U21" s="5">
        <v>191.33</v>
      </c>
      <c r="V21" s="6">
        <f t="shared" si="18"/>
        <v>3770</v>
      </c>
      <c r="W21" s="6">
        <f t="shared" si="18"/>
        <v>2070</v>
      </c>
      <c r="X21" s="5">
        <f t="shared" si="17"/>
        <v>54.907161803713535</v>
      </c>
      <c r="Y21" s="6">
        <f t="shared" si="19"/>
        <v>447.47</v>
      </c>
      <c r="Z21" s="17">
        <f t="shared" si="20"/>
        <v>2.7851458885941653</v>
      </c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36">
        <v>1953</v>
      </c>
      <c r="D22" s="5">
        <f t="shared" si="12"/>
        <v>51.803713527851457</v>
      </c>
      <c r="E22" s="74">
        <v>540.04999999999995</v>
      </c>
      <c r="F22" s="6">
        <v>920</v>
      </c>
      <c r="G22" s="6">
        <v>890</v>
      </c>
      <c r="H22" s="5">
        <f t="shared" si="13"/>
        <v>96.739130434782609</v>
      </c>
      <c r="I22" s="5">
        <v>2.1800000000000002</v>
      </c>
      <c r="J22" s="6">
        <v>920</v>
      </c>
      <c r="K22" s="6">
        <v>430</v>
      </c>
      <c r="L22" s="5">
        <f t="shared" si="14"/>
        <v>46.739130434782609</v>
      </c>
      <c r="M22" s="5">
        <v>200</v>
      </c>
      <c r="N22" s="6">
        <v>960</v>
      </c>
      <c r="O22" s="6">
        <v>260</v>
      </c>
      <c r="P22" s="5">
        <f t="shared" si="15"/>
        <v>27.083333333333332</v>
      </c>
      <c r="Q22" s="5">
        <v>0.05</v>
      </c>
      <c r="R22" s="6">
        <v>970</v>
      </c>
      <c r="S22" s="6">
        <v>490</v>
      </c>
      <c r="T22" s="5">
        <f t="shared" si="16"/>
        <v>50.515463917525771</v>
      </c>
      <c r="U22" s="5">
        <v>0.71</v>
      </c>
      <c r="V22" s="6">
        <f t="shared" si="18"/>
        <v>3770</v>
      </c>
      <c r="W22" s="6">
        <f t="shared" si="18"/>
        <v>2070</v>
      </c>
      <c r="X22" s="5">
        <f t="shared" si="17"/>
        <v>54.907161803713535</v>
      </c>
      <c r="Y22" s="6">
        <f t="shared" si="19"/>
        <v>202.94000000000003</v>
      </c>
      <c r="Z22" s="17">
        <f t="shared" si="20"/>
        <v>3.1034482758620783</v>
      </c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36">
        <v>1857</v>
      </c>
      <c r="D23" s="5">
        <f t="shared" si="12"/>
        <v>49.257294429708217</v>
      </c>
      <c r="E23" s="74">
        <v>547.45000000000005</v>
      </c>
      <c r="F23" s="6">
        <v>960</v>
      </c>
      <c r="G23" s="6">
        <v>950</v>
      </c>
      <c r="H23" s="5">
        <f t="shared" si="13"/>
        <v>98.958333333333343</v>
      </c>
      <c r="I23" s="5">
        <v>2.06</v>
      </c>
      <c r="J23" s="6">
        <v>920</v>
      </c>
      <c r="K23" s="6">
        <v>470</v>
      </c>
      <c r="L23" s="5">
        <f t="shared" si="14"/>
        <v>51.086956521739133</v>
      </c>
      <c r="M23" s="5">
        <v>200</v>
      </c>
      <c r="N23" s="6">
        <v>970</v>
      </c>
      <c r="O23" s="6">
        <v>200</v>
      </c>
      <c r="P23" s="5">
        <f t="shared" si="15"/>
        <v>20.618556701030926</v>
      </c>
      <c r="Q23" s="5">
        <v>0.05</v>
      </c>
      <c r="R23" s="6">
        <v>920</v>
      </c>
      <c r="S23" s="6">
        <v>390</v>
      </c>
      <c r="T23" s="5">
        <f t="shared" si="16"/>
        <v>42.391304347826086</v>
      </c>
      <c r="U23" s="5">
        <v>11.4</v>
      </c>
      <c r="V23" s="6">
        <f t="shared" si="18"/>
        <v>3770</v>
      </c>
      <c r="W23" s="6">
        <f t="shared" si="18"/>
        <v>2010</v>
      </c>
      <c r="X23" s="5">
        <f t="shared" si="17"/>
        <v>53.315649867374006</v>
      </c>
      <c r="Y23" s="6">
        <f t="shared" si="19"/>
        <v>213.51000000000002</v>
      </c>
      <c r="Z23" s="17">
        <f t="shared" si="20"/>
        <v>4.0583554376657887</v>
      </c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36">
        <v>1914</v>
      </c>
      <c r="D24" s="5">
        <f t="shared" si="12"/>
        <v>50.769230769230766</v>
      </c>
      <c r="E24" s="74">
        <v>554.94000000000005</v>
      </c>
      <c r="F24" s="6">
        <v>1030</v>
      </c>
      <c r="G24" s="6">
        <v>1020</v>
      </c>
      <c r="H24" s="5">
        <f t="shared" si="13"/>
        <v>99.029126213592235</v>
      </c>
      <c r="I24" s="5">
        <v>5.1100000000000003</v>
      </c>
      <c r="J24" s="6">
        <v>910</v>
      </c>
      <c r="K24" s="6">
        <v>470</v>
      </c>
      <c r="L24" s="5">
        <f t="shared" si="14"/>
        <v>51.648351648351657</v>
      </c>
      <c r="M24" s="5">
        <v>200</v>
      </c>
      <c r="N24" s="6">
        <v>910</v>
      </c>
      <c r="O24" s="6">
        <v>210</v>
      </c>
      <c r="P24" s="5">
        <f t="shared" si="15"/>
        <v>23.076923076923077</v>
      </c>
      <c r="Q24" s="5">
        <v>0.04</v>
      </c>
      <c r="R24" s="6">
        <v>920</v>
      </c>
      <c r="S24" s="6">
        <v>440</v>
      </c>
      <c r="T24" s="5">
        <f t="shared" si="16"/>
        <v>47.826086956521742</v>
      </c>
      <c r="U24" s="5">
        <v>0.18</v>
      </c>
      <c r="V24" s="6">
        <f t="shared" si="18"/>
        <v>3770</v>
      </c>
      <c r="W24" s="6">
        <f t="shared" si="18"/>
        <v>2140</v>
      </c>
      <c r="X24" s="5">
        <f t="shared" si="17"/>
        <v>56.763925729442967</v>
      </c>
      <c r="Y24" s="6">
        <f t="shared" si="19"/>
        <v>205.33</v>
      </c>
      <c r="Z24" s="17">
        <f t="shared" si="20"/>
        <v>5.9946949602122004</v>
      </c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36">
        <v>1878</v>
      </c>
      <c r="D25" s="5">
        <f t="shared" si="12"/>
        <v>49.814323607427056</v>
      </c>
      <c r="E25" s="74">
        <v>531.94000000000005</v>
      </c>
      <c r="F25" s="6">
        <v>910</v>
      </c>
      <c r="G25" s="6">
        <v>890</v>
      </c>
      <c r="H25" s="5">
        <f t="shared" si="13"/>
        <v>97.802197802197796</v>
      </c>
      <c r="I25" s="5">
        <v>44.68</v>
      </c>
      <c r="J25" s="6">
        <v>910</v>
      </c>
      <c r="K25" s="6">
        <v>520</v>
      </c>
      <c r="L25" s="5">
        <f t="shared" si="14"/>
        <v>57.142857142857139</v>
      </c>
      <c r="M25" s="5">
        <v>200</v>
      </c>
      <c r="N25" s="6">
        <v>970</v>
      </c>
      <c r="O25" s="6">
        <v>190</v>
      </c>
      <c r="P25" s="5">
        <f t="shared" si="15"/>
        <v>19.587628865979383</v>
      </c>
      <c r="Q25" s="5">
        <v>0.03</v>
      </c>
      <c r="R25" s="6">
        <v>980</v>
      </c>
      <c r="S25" s="6">
        <v>500</v>
      </c>
      <c r="T25" s="5">
        <f t="shared" si="16"/>
        <v>51.020408163265309</v>
      </c>
      <c r="U25" s="5">
        <v>200</v>
      </c>
      <c r="V25" s="6">
        <f t="shared" si="18"/>
        <v>3770</v>
      </c>
      <c r="W25" s="6">
        <f t="shared" si="18"/>
        <v>2100</v>
      </c>
      <c r="X25" s="5">
        <f t="shared" si="17"/>
        <v>55.702917771883286</v>
      </c>
      <c r="Y25" s="6">
        <f t="shared" si="19"/>
        <v>444.71000000000004</v>
      </c>
      <c r="Z25" s="17">
        <f t="shared" si="20"/>
        <v>5.8885941644562294</v>
      </c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36">
        <v>1970</v>
      </c>
      <c r="D26" s="5">
        <f t="shared" si="12"/>
        <v>52.254641909814325</v>
      </c>
      <c r="E26" s="74">
        <v>536.84</v>
      </c>
      <c r="F26" s="6">
        <v>940</v>
      </c>
      <c r="G26" s="6">
        <v>940</v>
      </c>
      <c r="H26" s="5">
        <f t="shared" si="13"/>
        <v>100</v>
      </c>
      <c r="I26" s="5">
        <v>2.11</v>
      </c>
      <c r="J26" s="6">
        <v>970</v>
      </c>
      <c r="K26" s="6">
        <v>530</v>
      </c>
      <c r="L26" s="5">
        <f t="shared" si="14"/>
        <v>54.639175257731956</v>
      </c>
      <c r="M26" s="5">
        <v>200</v>
      </c>
      <c r="N26" s="6">
        <v>940</v>
      </c>
      <c r="O26" s="6">
        <v>190</v>
      </c>
      <c r="P26" s="5">
        <f t="shared" si="15"/>
        <v>20.212765957446805</v>
      </c>
      <c r="Q26" s="5">
        <v>7.0000000000000007E-2</v>
      </c>
      <c r="R26" s="6">
        <v>920</v>
      </c>
      <c r="S26" s="6">
        <v>480</v>
      </c>
      <c r="T26" s="5">
        <f t="shared" si="16"/>
        <v>52.173913043478258</v>
      </c>
      <c r="U26" s="5">
        <v>18.28</v>
      </c>
      <c r="V26" s="6">
        <f t="shared" si="18"/>
        <v>3770</v>
      </c>
      <c r="W26" s="6">
        <f t="shared" si="18"/>
        <v>2140</v>
      </c>
      <c r="X26" s="5">
        <f t="shared" si="17"/>
        <v>56.763925729442967</v>
      </c>
      <c r="Y26" s="6">
        <f t="shared" si="19"/>
        <v>220.46</v>
      </c>
      <c r="Z26" s="17">
        <f t="shared" si="20"/>
        <v>4.5092838196286422</v>
      </c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98.283430661866461</v>
      </c>
      <c r="I27" s="15">
        <f t="shared" si="21"/>
        <v>37.63300000000001</v>
      </c>
      <c r="J27" s="16"/>
      <c r="K27" s="16"/>
      <c r="L27" s="15">
        <f t="shared" si="21"/>
        <v>52.021010094557553</v>
      </c>
      <c r="M27" s="15">
        <f t="shared" si="21"/>
        <v>200</v>
      </c>
      <c r="N27" s="16"/>
      <c r="O27" s="16"/>
      <c r="P27" s="15">
        <f t="shared" ref="P27:U27" si="22">AVERAGE(P17:P26)</f>
        <v>22.939939041795263</v>
      </c>
      <c r="Q27" s="15">
        <f t="shared" si="22"/>
        <v>4.9999999999999996E-2</v>
      </c>
      <c r="R27" s="16"/>
      <c r="S27" s="16"/>
      <c r="T27" s="15">
        <f t="shared" si="22"/>
        <v>48.721350865049587</v>
      </c>
      <c r="U27" s="15">
        <f t="shared" si="22"/>
        <v>85.398999999999987</v>
      </c>
      <c r="V27" s="16"/>
      <c r="W27" s="16"/>
      <c r="X27" s="15">
        <f>AVERAGE(X17:X26)</f>
        <v>55.38461538461538</v>
      </c>
      <c r="Y27" s="15">
        <f>AVERAGE(Y17:Y26)</f>
        <v>323.08199999999999</v>
      </c>
      <c r="Z27" s="15">
        <f>AVERAGE(Z17:Z26)</f>
        <v>4.3262599469496026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828</v>
      </c>
      <c r="H28" s="5">
        <f t="shared" ref="H28:H37" si="24">G28/F28*100</f>
        <v>95.063145809414465</v>
      </c>
      <c r="I28" s="5">
        <v>4.25</v>
      </c>
      <c r="J28" s="6">
        <v>891</v>
      </c>
      <c r="K28" s="6">
        <v>500</v>
      </c>
      <c r="L28" s="5">
        <f t="shared" ref="L28:L37" si="25">K28/J28*100</f>
        <v>56.116722783389449</v>
      </c>
      <c r="M28" s="5">
        <v>200</v>
      </c>
      <c r="N28" s="6">
        <v>1024</v>
      </c>
      <c r="O28" s="6">
        <v>402</v>
      </c>
      <c r="P28" s="5">
        <f t="shared" ref="P28:P37" si="26">O28/N28*100</f>
        <v>39.2578125</v>
      </c>
      <c r="Q28" s="5">
        <v>18.850000000000001</v>
      </c>
      <c r="R28" s="6">
        <v>727</v>
      </c>
      <c r="S28" s="6">
        <v>448</v>
      </c>
      <c r="T28" s="5">
        <f t="shared" ref="T28:T37" si="27">S28/R28*100</f>
        <v>61.623108665749662</v>
      </c>
      <c r="U28" s="5">
        <v>200</v>
      </c>
      <c r="V28" s="6">
        <f>F28+J28+N28+R28</f>
        <v>3513</v>
      </c>
      <c r="W28" s="6">
        <f>G28+K28+O28+S28</f>
        <v>2178</v>
      </c>
      <c r="X28" s="5">
        <f t="shared" ref="X28:X37" si="28">W28/B28*100</f>
        <v>61.998292058070028</v>
      </c>
      <c r="Y28" s="5">
        <f>I28+M28+Q28+U28</f>
        <v>423.1</v>
      </c>
      <c r="Z28" s="17">
        <f>X28-D28</f>
        <v>4.4719612866495879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785</v>
      </c>
      <c r="H29" s="5">
        <f t="shared" si="24"/>
        <v>97.153465346534645</v>
      </c>
      <c r="I29" s="5">
        <v>6.21</v>
      </c>
      <c r="J29" s="6">
        <v>938</v>
      </c>
      <c r="K29" s="6">
        <v>519</v>
      </c>
      <c r="L29" s="5">
        <f t="shared" si="25"/>
        <v>55.330490405117274</v>
      </c>
      <c r="M29" s="5">
        <v>127.31</v>
      </c>
      <c r="N29" s="6">
        <v>952</v>
      </c>
      <c r="O29" s="6">
        <v>335</v>
      </c>
      <c r="P29" s="5">
        <f t="shared" si="26"/>
        <v>35.189075630252105</v>
      </c>
      <c r="Q29" s="5">
        <v>3.31</v>
      </c>
      <c r="R29" s="6">
        <v>815</v>
      </c>
      <c r="S29" s="6">
        <v>519</v>
      </c>
      <c r="T29" s="5">
        <f t="shared" si="27"/>
        <v>63.680981595092021</v>
      </c>
      <c r="U29" s="5">
        <v>63.75</v>
      </c>
      <c r="V29" s="6">
        <f t="shared" ref="V29:W37" si="29">F29+J29+N29+R29</f>
        <v>3513</v>
      </c>
      <c r="W29" s="6">
        <f t="shared" si="29"/>
        <v>2158</v>
      </c>
      <c r="X29" s="5">
        <f t="shared" si="28"/>
        <v>61.428978081411898</v>
      </c>
      <c r="Y29" s="5">
        <f t="shared" ref="Y29:Y48" si="30">I29+M29+Q29+U29</f>
        <v>200.58</v>
      </c>
      <c r="Z29" s="17">
        <f>X29-D29</f>
        <v>3.1682322801024796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815</v>
      </c>
      <c r="H30" s="5">
        <f t="shared" si="24"/>
        <v>95.32163742690058</v>
      </c>
      <c r="I30" s="5">
        <v>1.1499999999999999</v>
      </c>
      <c r="J30" s="6">
        <v>773</v>
      </c>
      <c r="K30" s="6">
        <v>379</v>
      </c>
      <c r="L30" s="5">
        <f t="shared" si="25"/>
        <v>49.029754204398444</v>
      </c>
      <c r="M30" s="5">
        <v>200</v>
      </c>
      <c r="N30" s="6">
        <v>1053</v>
      </c>
      <c r="O30" s="6">
        <v>447</v>
      </c>
      <c r="P30" s="5">
        <f t="shared" si="26"/>
        <v>42.450142450142451</v>
      </c>
      <c r="Q30" s="5">
        <v>1.79</v>
      </c>
      <c r="R30" s="6">
        <v>832</v>
      </c>
      <c r="S30" s="6">
        <v>554</v>
      </c>
      <c r="T30" s="5">
        <f t="shared" si="27"/>
        <v>66.586538461538453</v>
      </c>
      <c r="U30" s="5">
        <v>47.54</v>
      </c>
      <c r="V30" s="6">
        <f t="shared" si="29"/>
        <v>3513</v>
      </c>
      <c r="W30" s="6">
        <f t="shared" si="29"/>
        <v>2195</v>
      </c>
      <c r="X30" s="5">
        <f t="shared" si="28"/>
        <v>62.482208938229434</v>
      </c>
      <c r="Y30" s="5">
        <f t="shared" si="30"/>
        <v>250.48</v>
      </c>
      <c r="Z30" s="17">
        <f t="shared" ref="Z30:Z37" si="31">X30-D30</f>
        <v>2.9490463990890987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8">
        <v>2060.4</v>
      </c>
      <c r="D31" s="5">
        <f t="shared" si="23"/>
        <v>58.650725875320241</v>
      </c>
      <c r="E31" s="7">
        <v>528.85</v>
      </c>
      <c r="F31" s="6">
        <v>956</v>
      </c>
      <c r="G31" s="6">
        <v>925</v>
      </c>
      <c r="H31" s="5">
        <f t="shared" si="24"/>
        <v>96.757322175732213</v>
      </c>
      <c r="I31" s="5">
        <v>1.05</v>
      </c>
      <c r="J31" s="6">
        <v>858</v>
      </c>
      <c r="K31" s="6">
        <v>498</v>
      </c>
      <c r="L31" s="5">
        <f t="shared" si="25"/>
        <v>58.04195804195804</v>
      </c>
      <c r="M31" s="5">
        <v>200</v>
      </c>
      <c r="N31" s="6">
        <v>779</v>
      </c>
      <c r="O31" s="6">
        <v>239</v>
      </c>
      <c r="P31" s="5">
        <f t="shared" si="26"/>
        <v>30.680359435173298</v>
      </c>
      <c r="Q31" s="5">
        <v>0.34</v>
      </c>
      <c r="R31" s="6">
        <v>920</v>
      </c>
      <c r="S31" s="6">
        <v>644</v>
      </c>
      <c r="T31" s="5">
        <f t="shared" si="27"/>
        <v>70</v>
      </c>
      <c r="U31" s="5">
        <v>200</v>
      </c>
      <c r="V31" s="6">
        <f t="shared" si="29"/>
        <v>3513</v>
      </c>
      <c r="W31" s="6">
        <f t="shared" si="29"/>
        <v>2306</v>
      </c>
      <c r="X31" s="5">
        <f t="shared" si="28"/>
        <v>65.641901508682039</v>
      </c>
      <c r="Y31" s="5">
        <f t="shared" si="30"/>
        <v>401.39</v>
      </c>
      <c r="Z31" s="17">
        <f t="shared" si="31"/>
        <v>6.9911756333617987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832</v>
      </c>
      <c r="H32" s="5">
        <f t="shared" si="24"/>
        <v>93.693693693693689</v>
      </c>
      <c r="I32" s="5">
        <v>200</v>
      </c>
      <c r="J32" s="6">
        <v>810</v>
      </c>
      <c r="K32" s="6">
        <v>534</v>
      </c>
      <c r="L32" s="5">
        <f t="shared" si="25"/>
        <v>65.925925925925924</v>
      </c>
      <c r="M32" s="5">
        <v>200</v>
      </c>
      <c r="N32" s="6">
        <v>836</v>
      </c>
      <c r="O32" s="6">
        <v>355</v>
      </c>
      <c r="P32" s="5">
        <f t="shared" si="26"/>
        <v>42.464114832535884</v>
      </c>
      <c r="Q32" s="5">
        <v>1.34</v>
      </c>
      <c r="R32" s="6">
        <v>979</v>
      </c>
      <c r="S32" s="6">
        <v>557</v>
      </c>
      <c r="T32" s="5">
        <f t="shared" si="27"/>
        <v>56.894790602655775</v>
      </c>
      <c r="U32" s="5">
        <v>47.09</v>
      </c>
      <c r="V32" s="6">
        <f t="shared" si="29"/>
        <v>3513</v>
      </c>
      <c r="W32" s="6">
        <f t="shared" si="29"/>
        <v>2278</v>
      </c>
      <c r="X32" s="5">
        <f t="shared" si="28"/>
        <v>64.844861941360662</v>
      </c>
      <c r="Y32" s="5">
        <f t="shared" si="30"/>
        <v>448.42999999999995</v>
      </c>
      <c r="Z32" s="17">
        <f t="shared" si="31"/>
        <v>3.9795046968403156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904</v>
      </c>
      <c r="H33" s="5">
        <f t="shared" si="24"/>
        <v>97.204301075268816</v>
      </c>
      <c r="I33" s="18">
        <v>4.5599999999999996</v>
      </c>
      <c r="J33" s="6">
        <v>896</v>
      </c>
      <c r="K33" s="6">
        <v>518</v>
      </c>
      <c r="L33" s="5">
        <f t="shared" si="25"/>
        <v>57.8125</v>
      </c>
      <c r="M33" s="5">
        <v>200</v>
      </c>
      <c r="N33" s="6">
        <v>917</v>
      </c>
      <c r="O33" s="6">
        <v>321</v>
      </c>
      <c r="P33" s="5">
        <f t="shared" si="26"/>
        <v>35.00545256270447</v>
      </c>
      <c r="Q33" s="5">
        <v>0.28000000000000003</v>
      </c>
      <c r="R33" s="6">
        <v>770</v>
      </c>
      <c r="S33" s="6">
        <v>463</v>
      </c>
      <c r="T33" s="5">
        <f t="shared" si="27"/>
        <v>60.129870129870135</v>
      </c>
      <c r="U33" s="5">
        <v>193.69</v>
      </c>
      <c r="V33" s="6">
        <f t="shared" si="29"/>
        <v>3513</v>
      </c>
      <c r="W33" s="6">
        <f t="shared" si="29"/>
        <v>2206</v>
      </c>
      <c r="X33" s="5">
        <f t="shared" si="28"/>
        <v>62.795331625391405</v>
      </c>
      <c r="Y33" s="5">
        <f t="shared" si="30"/>
        <v>398.53</v>
      </c>
      <c r="Z33" s="17">
        <f t="shared" si="31"/>
        <v>5.3060062624537423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878</v>
      </c>
      <c r="H34" s="5">
        <f t="shared" si="24"/>
        <v>96.166484118291351</v>
      </c>
      <c r="I34" s="5">
        <v>17.170000000000002</v>
      </c>
      <c r="J34" s="6">
        <v>944</v>
      </c>
      <c r="K34" s="6">
        <v>447</v>
      </c>
      <c r="L34" s="5">
        <f t="shared" si="25"/>
        <v>47.351694915254242</v>
      </c>
      <c r="M34" s="5">
        <v>200</v>
      </c>
      <c r="N34" s="6">
        <v>784</v>
      </c>
      <c r="O34" s="6">
        <v>305</v>
      </c>
      <c r="P34" s="5">
        <f t="shared" si="26"/>
        <v>38.903061224489797</v>
      </c>
      <c r="Q34" s="5">
        <v>7.67</v>
      </c>
      <c r="R34" s="6">
        <v>872</v>
      </c>
      <c r="S34" s="6">
        <v>553</v>
      </c>
      <c r="T34" s="5">
        <f t="shared" si="27"/>
        <v>63.417431192660544</v>
      </c>
      <c r="U34" s="5">
        <v>39.83</v>
      </c>
      <c r="V34" s="6">
        <f t="shared" si="29"/>
        <v>3513</v>
      </c>
      <c r="W34" s="6">
        <f t="shared" si="29"/>
        <v>2183</v>
      </c>
      <c r="X34" s="5">
        <f t="shared" si="28"/>
        <v>62.140620552234559</v>
      </c>
      <c r="Y34" s="5">
        <f t="shared" si="30"/>
        <v>264.67</v>
      </c>
      <c r="Z34" s="17">
        <f t="shared" si="31"/>
        <v>4.7196128664958721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895</v>
      </c>
      <c r="H35" s="5">
        <f t="shared" si="24"/>
        <v>96.443965517241381</v>
      </c>
      <c r="I35" s="5">
        <v>0.54</v>
      </c>
      <c r="J35" s="6">
        <v>946</v>
      </c>
      <c r="K35" s="6">
        <v>548</v>
      </c>
      <c r="L35" s="5">
        <f t="shared" si="25"/>
        <v>57.928118393234676</v>
      </c>
      <c r="M35" s="5">
        <v>200</v>
      </c>
      <c r="N35" s="6">
        <v>788</v>
      </c>
      <c r="O35" s="6">
        <v>355</v>
      </c>
      <c r="P35" s="5">
        <f t="shared" si="26"/>
        <v>45.050761421319798</v>
      </c>
      <c r="Q35" s="5">
        <v>1.97</v>
      </c>
      <c r="R35" s="6">
        <v>851</v>
      </c>
      <c r="S35" s="6">
        <v>475</v>
      </c>
      <c r="T35" s="5">
        <f t="shared" si="27"/>
        <v>55.816686251468859</v>
      </c>
      <c r="U35" s="5">
        <v>200</v>
      </c>
      <c r="V35" s="6">
        <f t="shared" si="29"/>
        <v>3513</v>
      </c>
      <c r="W35" s="6">
        <f t="shared" si="29"/>
        <v>2273</v>
      </c>
      <c r="X35" s="5">
        <f t="shared" si="28"/>
        <v>64.702533447196132</v>
      </c>
      <c r="Y35" s="5">
        <f t="shared" si="30"/>
        <v>402.51</v>
      </c>
      <c r="Z35" s="17">
        <f t="shared" si="31"/>
        <v>4.6427554796470218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821</v>
      </c>
      <c r="H36" s="5">
        <f t="shared" si="24"/>
        <v>96.135831381733013</v>
      </c>
      <c r="I36" s="5">
        <v>5.28</v>
      </c>
      <c r="J36" s="6">
        <v>944</v>
      </c>
      <c r="K36" s="6">
        <v>524</v>
      </c>
      <c r="L36" s="5">
        <f t="shared" si="25"/>
        <v>55.508474576271183</v>
      </c>
      <c r="M36" s="5">
        <v>200</v>
      </c>
      <c r="N36" s="6">
        <v>855</v>
      </c>
      <c r="O36" s="6">
        <v>286</v>
      </c>
      <c r="P36" s="5">
        <f t="shared" si="26"/>
        <v>33.450292397660817</v>
      </c>
      <c r="Q36" s="5">
        <v>0.14000000000000001</v>
      </c>
      <c r="R36" s="6">
        <v>860</v>
      </c>
      <c r="S36" s="6">
        <v>584</v>
      </c>
      <c r="T36" s="5">
        <f t="shared" si="27"/>
        <v>67.906976744186039</v>
      </c>
      <c r="U36" s="5">
        <v>200</v>
      </c>
      <c r="V36" s="6">
        <f t="shared" si="29"/>
        <v>3513</v>
      </c>
      <c r="W36" s="6">
        <f t="shared" si="29"/>
        <v>2215</v>
      </c>
      <c r="X36" s="5">
        <f t="shared" si="28"/>
        <v>63.051522914887556</v>
      </c>
      <c r="Y36" s="5">
        <f t="shared" si="30"/>
        <v>405.41999999999996</v>
      </c>
      <c r="Z36" s="17">
        <f t="shared" si="31"/>
        <v>7.0082550526615393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854</v>
      </c>
      <c r="H37" s="5">
        <f t="shared" si="24"/>
        <v>96.715741789354468</v>
      </c>
      <c r="I37" s="5">
        <v>30.38</v>
      </c>
      <c r="J37" s="6">
        <v>861</v>
      </c>
      <c r="K37" s="6">
        <v>498</v>
      </c>
      <c r="L37" s="5">
        <f t="shared" si="25"/>
        <v>57.839721254355403</v>
      </c>
      <c r="M37" s="5">
        <v>200</v>
      </c>
      <c r="N37" s="6">
        <v>883</v>
      </c>
      <c r="O37" s="6">
        <v>367</v>
      </c>
      <c r="P37" s="5">
        <f t="shared" si="26"/>
        <v>41.562853907134766</v>
      </c>
      <c r="Q37" s="5">
        <v>9.5399999999999991</v>
      </c>
      <c r="R37" s="6">
        <v>886</v>
      </c>
      <c r="S37" s="6">
        <v>543</v>
      </c>
      <c r="T37" s="5">
        <f t="shared" si="27"/>
        <v>61.286681715575618</v>
      </c>
      <c r="U37" s="5">
        <v>112.24</v>
      </c>
      <c r="V37" s="6">
        <f t="shared" si="29"/>
        <v>3513</v>
      </c>
      <c r="W37" s="6">
        <f t="shared" si="29"/>
        <v>2262</v>
      </c>
      <c r="X37" s="5">
        <f t="shared" si="28"/>
        <v>64.389410760034167</v>
      </c>
      <c r="Y37" s="5">
        <f t="shared" si="30"/>
        <v>352.15999999999997</v>
      </c>
      <c r="Z37" s="17">
        <f t="shared" si="31"/>
        <v>7.9476231141474543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96.065558833416475</v>
      </c>
      <c r="I38" s="15">
        <f t="shared" si="32"/>
        <v>27.058999999999997</v>
      </c>
      <c r="J38" s="16"/>
      <c r="K38" s="16"/>
      <c r="L38" s="15">
        <f t="shared" si="32"/>
        <v>56.088536049990466</v>
      </c>
      <c r="M38" s="15">
        <f t="shared" si="32"/>
        <v>192.73099999999999</v>
      </c>
      <c r="N38" s="16"/>
      <c r="O38" s="16"/>
      <c r="P38" s="15">
        <f t="shared" ref="P38:U38" si="33">AVERAGE(P28:P37)</f>
        <v>38.401392636141338</v>
      </c>
      <c r="Q38" s="15">
        <f t="shared" si="33"/>
        <v>4.5229999999999997</v>
      </c>
      <c r="R38" s="16"/>
      <c r="S38" s="16"/>
      <c r="T38" s="15">
        <f t="shared" si="33"/>
        <v>62.734306535879718</v>
      </c>
      <c r="U38" s="15">
        <f t="shared" si="33"/>
        <v>130.41400000000002</v>
      </c>
      <c r="V38" s="16"/>
      <c r="W38" s="16"/>
      <c r="X38" s="15">
        <f>AVERAGE(X28:X37)</f>
        <v>63.34756618274978</v>
      </c>
      <c r="Y38" s="15">
        <f>AVERAGE(Y28:Y37)</f>
        <v>354.72700000000003</v>
      </c>
      <c r="Z38" s="15">
        <f>AVERAGE(Z28:Z37)</f>
        <v>5.1184173071448908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741</v>
      </c>
      <c r="H39" s="5">
        <f t="shared" ref="H39:H48" si="35">G39/F39*100</f>
        <v>92.509363295880149</v>
      </c>
      <c r="I39" s="5">
        <v>11.17</v>
      </c>
      <c r="J39" s="6">
        <v>948</v>
      </c>
      <c r="K39" s="6">
        <v>520</v>
      </c>
      <c r="L39" s="5">
        <f t="shared" ref="L39:L48" si="36">K39/J39*100</f>
        <v>54.852320675105481</v>
      </c>
      <c r="M39" s="5">
        <v>200</v>
      </c>
      <c r="N39" s="6">
        <v>892</v>
      </c>
      <c r="O39" s="6">
        <v>356</v>
      </c>
      <c r="P39" s="5">
        <f t="shared" ref="P39:P48" si="37">O39/N39*100</f>
        <v>39.91031390134529</v>
      </c>
      <c r="Q39" s="5">
        <v>13.19</v>
      </c>
      <c r="R39" s="6">
        <v>872</v>
      </c>
      <c r="S39" s="6">
        <v>521</v>
      </c>
      <c r="T39" s="5">
        <f t="shared" ref="T39:T48" si="38">S39/R39*100</f>
        <v>59.747706422018354</v>
      </c>
      <c r="U39" s="5">
        <v>96.71</v>
      </c>
      <c r="V39" s="6">
        <f>F39+J39+N39+R39</f>
        <v>3513</v>
      </c>
      <c r="W39" s="6">
        <f>G39+K39+O39+S39</f>
        <v>2138</v>
      </c>
      <c r="X39" s="5">
        <f t="shared" ref="X39:X48" si="39">W39/B39*100</f>
        <v>60.859664104753776</v>
      </c>
      <c r="Y39" s="5">
        <f t="shared" si="30"/>
        <v>321.07</v>
      </c>
      <c r="Z39" s="17">
        <f>X39-D39</f>
        <v>6.1229718189581561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884</v>
      </c>
      <c r="H40" s="5">
        <f t="shared" si="35"/>
        <v>98.113207547169807</v>
      </c>
      <c r="I40" s="5">
        <v>14.24</v>
      </c>
      <c r="J40" s="6">
        <v>864</v>
      </c>
      <c r="K40" s="6">
        <v>468</v>
      </c>
      <c r="L40" s="5">
        <f t="shared" si="36"/>
        <v>54.166666666666664</v>
      </c>
      <c r="M40" s="5">
        <v>200</v>
      </c>
      <c r="N40" s="6">
        <v>889</v>
      </c>
      <c r="O40" s="6">
        <v>353</v>
      </c>
      <c r="P40" s="5">
        <f t="shared" si="37"/>
        <v>39.707536557930254</v>
      </c>
      <c r="Q40" s="5">
        <v>86.7</v>
      </c>
      <c r="R40" s="6">
        <v>859</v>
      </c>
      <c r="S40" s="6">
        <v>546</v>
      </c>
      <c r="T40" s="5">
        <f t="shared" si="38"/>
        <v>63.562281722933648</v>
      </c>
      <c r="U40" s="5">
        <v>31.45</v>
      </c>
      <c r="V40" s="6">
        <f t="shared" ref="V40:W48" si="40">F40+J40+N40+R40</f>
        <v>3513</v>
      </c>
      <c r="W40" s="6">
        <f t="shared" si="40"/>
        <v>2251</v>
      </c>
      <c r="X40" s="5">
        <f t="shared" si="39"/>
        <v>64.076288072872188</v>
      </c>
      <c r="Y40" s="5">
        <f t="shared" si="30"/>
        <v>332.39</v>
      </c>
      <c r="Z40" s="17">
        <f>X40-D40</f>
        <v>5.9777967549103366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861</v>
      </c>
      <c r="H41" s="5">
        <f t="shared" si="35"/>
        <v>95.666666666666671</v>
      </c>
      <c r="I41" s="5">
        <v>184.76</v>
      </c>
      <c r="J41" s="6">
        <v>939</v>
      </c>
      <c r="K41" s="6">
        <v>525</v>
      </c>
      <c r="L41" s="5">
        <f t="shared" si="36"/>
        <v>55.910543130990419</v>
      </c>
      <c r="M41" s="5">
        <v>200</v>
      </c>
      <c r="N41" s="6">
        <v>877</v>
      </c>
      <c r="O41" s="6">
        <v>336</v>
      </c>
      <c r="P41" s="5">
        <f t="shared" si="37"/>
        <v>38.31242873432155</v>
      </c>
      <c r="Q41" s="5">
        <v>0.98</v>
      </c>
      <c r="R41" s="6">
        <v>797</v>
      </c>
      <c r="S41" s="6">
        <v>543</v>
      </c>
      <c r="T41" s="5">
        <f t="shared" si="38"/>
        <v>68.130489335006274</v>
      </c>
      <c r="U41" s="5">
        <v>145.97999999999999</v>
      </c>
      <c r="V41" s="6">
        <f t="shared" si="40"/>
        <v>3513</v>
      </c>
      <c r="W41" s="6">
        <f t="shared" si="40"/>
        <v>2265</v>
      </c>
      <c r="X41" s="5">
        <f t="shared" si="39"/>
        <v>64.474807856532877</v>
      </c>
      <c r="Y41" s="5">
        <f t="shared" si="30"/>
        <v>531.72</v>
      </c>
      <c r="Z41" s="17">
        <f t="shared" ref="Z41:Z48" si="41">X41-D41</f>
        <v>6.9598633646455994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860</v>
      </c>
      <c r="H42" s="5">
        <f t="shared" si="35"/>
        <v>97.616345062429062</v>
      </c>
      <c r="I42" s="5">
        <v>181.92</v>
      </c>
      <c r="J42" s="6">
        <v>885</v>
      </c>
      <c r="K42" s="6">
        <v>430</v>
      </c>
      <c r="L42" s="5">
        <f t="shared" si="36"/>
        <v>48.587570621468927</v>
      </c>
      <c r="M42" s="5">
        <v>200</v>
      </c>
      <c r="N42" s="6">
        <v>758</v>
      </c>
      <c r="O42" s="6">
        <v>353</v>
      </c>
      <c r="P42" s="5">
        <f t="shared" si="37"/>
        <v>46.569920844327179</v>
      </c>
      <c r="Q42" s="5">
        <v>40.39</v>
      </c>
      <c r="R42" s="6">
        <v>989</v>
      </c>
      <c r="S42" s="6">
        <v>624</v>
      </c>
      <c r="T42" s="5">
        <f t="shared" si="38"/>
        <v>63.094034378159755</v>
      </c>
      <c r="U42" s="5">
        <v>200</v>
      </c>
      <c r="V42" s="6">
        <f t="shared" si="40"/>
        <v>3513</v>
      </c>
      <c r="W42" s="6">
        <f t="shared" si="40"/>
        <v>2267</v>
      </c>
      <c r="X42" s="5">
        <f t="shared" si="39"/>
        <v>64.531739254198698</v>
      </c>
      <c r="Y42" s="5">
        <f t="shared" si="30"/>
        <v>622.30999999999995</v>
      </c>
      <c r="Z42" s="17">
        <f t="shared" si="41"/>
        <v>7.7569029319669838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863</v>
      </c>
      <c r="H43" s="5">
        <f t="shared" si="35"/>
        <v>96.424581005586589</v>
      </c>
      <c r="I43" s="5">
        <v>1.33</v>
      </c>
      <c r="J43" s="6">
        <v>851</v>
      </c>
      <c r="K43" s="6">
        <v>443</v>
      </c>
      <c r="L43" s="5">
        <f t="shared" si="36"/>
        <v>52.056404230317277</v>
      </c>
      <c r="M43" s="5">
        <v>200</v>
      </c>
      <c r="N43" s="6">
        <v>905</v>
      </c>
      <c r="O43" s="6">
        <v>393</v>
      </c>
      <c r="P43" s="5">
        <f t="shared" si="37"/>
        <v>43.425414364640886</v>
      </c>
      <c r="Q43" s="5">
        <v>47.46</v>
      </c>
      <c r="R43" s="6">
        <v>862</v>
      </c>
      <c r="S43" s="6">
        <v>587</v>
      </c>
      <c r="T43" s="5">
        <f t="shared" si="38"/>
        <v>68.097447795823669</v>
      </c>
      <c r="U43" s="5">
        <v>107.55</v>
      </c>
      <c r="V43" s="6">
        <f t="shared" si="40"/>
        <v>3513</v>
      </c>
      <c r="W43" s="6">
        <f t="shared" si="40"/>
        <v>2286</v>
      </c>
      <c r="X43" s="5">
        <f t="shared" si="39"/>
        <v>65.072587532023903</v>
      </c>
      <c r="Y43" s="5">
        <f t="shared" si="30"/>
        <v>356.34000000000003</v>
      </c>
      <c r="Z43" s="17">
        <f t="shared" si="41"/>
        <v>6.0091090236265217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770</v>
      </c>
      <c r="H44" s="5">
        <f t="shared" si="35"/>
        <v>94.710947109471107</v>
      </c>
      <c r="I44" s="5">
        <v>1.78</v>
      </c>
      <c r="J44" s="6">
        <v>902</v>
      </c>
      <c r="K44" s="6">
        <v>527</v>
      </c>
      <c r="L44" s="5">
        <f t="shared" si="36"/>
        <v>58.425720620842569</v>
      </c>
      <c r="M44" s="5">
        <v>200</v>
      </c>
      <c r="N44" s="6">
        <v>991</v>
      </c>
      <c r="O44" s="6">
        <v>349</v>
      </c>
      <c r="P44" s="5">
        <f t="shared" si="37"/>
        <v>35.21695257315843</v>
      </c>
      <c r="Q44" s="5">
        <v>7.0000000000000007E-2</v>
      </c>
      <c r="R44" s="6">
        <v>807</v>
      </c>
      <c r="S44" s="6">
        <v>479</v>
      </c>
      <c r="T44" s="5">
        <f t="shared" si="38"/>
        <v>59.355638166047086</v>
      </c>
      <c r="U44" s="5">
        <v>7.37</v>
      </c>
      <c r="V44" s="6">
        <f t="shared" si="40"/>
        <v>3513</v>
      </c>
      <c r="W44" s="6">
        <f t="shared" si="40"/>
        <v>2125</v>
      </c>
      <c r="X44" s="5">
        <f t="shared" si="39"/>
        <v>60.489610019925991</v>
      </c>
      <c r="Y44" s="5">
        <f t="shared" si="30"/>
        <v>209.22</v>
      </c>
      <c r="Z44" s="17">
        <f t="shared" si="41"/>
        <v>4.4150298889837671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885</v>
      </c>
      <c r="H45" s="5">
        <f t="shared" si="35"/>
        <v>97.790055248618785</v>
      </c>
      <c r="I45" s="5">
        <v>18.920000000000002</v>
      </c>
      <c r="J45" s="6">
        <v>966</v>
      </c>
      <c r="K45" s="6">
        <v>482</v>
      </c>
      <c r="L45" s="5">
        <f t="shared" si="36"/>
        <v>49.896480331262936</v>
      </c>
      <c r="M45" s="5">
        <v>200</v>
      </c>
      <c r="N45" s="6">
        <v>811</v>
      </c>
      <c r="O45" s="6">
        <v>265</v>
      </c>
      <c r="P45" s="5">
        <f t="shared" si="37"/>
        <v>32.675709001233045</v>
      </c>
      <c r="Q45" s="5">
        <v>1.22</v>
      </c>
      <c r="R45" s="6">
        <v>831</v>
      </c>
      <c r="S45" s="6">
        <v>552</v>
      </c>
      <c r="T45" s="5">
        <f t="shared" si="38"/>
        <v>66.4259927797834</v>
      </c>
      <c r="U45" s="5">
        <v>149.27000000000001</v>
      </c>
      <c r="V45" s="6">
        <f t="shared" si="40"/>
        <v>3513</v>
      </c>
      <c r="W45" s="6">
        <f t="shared" si="40"/>
        <v>2184</v>
      </c>
      <c r="X45" s="5">
        <f t="shared" si="39"/>
        <v>62.169086251067462</v>
      </c>
      <c r="Y45" s="5">
        <f t="shared" si="30"/>
        <v>369.41</v>
      </c>
      <c r="Z45" s="17">
        <f t="shared" si="41"/>
        <v>3.8030173640762897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890</v>
      </c>
      <c r="H46" s="5">
        <f t="shared" si="35"/>
        <v>95.085470085470078</v>
      </c>
      <c r="I46" s="5">
        <v>0.45</v>
      </c>
      <c r="J46" s="6">
        <v>860</v>
      </c>
      <c r="K46" s="6">
        <v>476</v>
      </c>
      <c r="L46" s="5">
        <f t="shared" si="36"/>
        <v>55.348837209302324</v>
      </c>
      <c r="M46" s="5">
        <v>200</v>
      </c>
      <c r="N46" s="6">
        <v>842</v>
      </c>
      <c r="O46" s="6">
        <v>275</v>
      </c>
      <c r="P46" s="5">
        <f t="shared" si="37"/>
        <v>32.660332541567691</v>
      </c>
      <c r="Q46" s="5">
        <v>0.39</v>
      </c>
      <c r="R46" s="6">
        <v>875</v>
      </c>
      <c r="S46" s="6">
        <v>552</v>
      </c>
      <c r="T46" s="5">
        <f t="shared" si="38"/>
        <v>63.085714285714289</v>
      </c>
      <c r="U46" s="5">
        <v>57.71</v>
      </c>
      <c r="V46" s="6">
        <f t="shared" si="40"/>
        <v>3513</v>
      </c>
      <c r="W46" s="6">
        <f t="shared" si="40"/>
        <v>2193</v>
      </c>
      <c r="X46" s="5">
        <f t="shared" si="39"/>
        <v>62.42527754056362</v>
      </c>
      <c r="Y46" s="5">
        <f t="shared" si="30"/>
        <v>258.54999999999995</v>
      </c>
      <c r="Z46" s="17">
        <f t="shared" si="41"/>
        <v>4.2840876743523992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722</v>
      </c>
      <c r="H47" s="5">
        <f t="shared" si="35"/>
        <v>94.255874673629251</v>
      </c>
      <c r="I47" s="5">
        <v>2.06</v>
      </c>
      <c r="J47" s="6">
        <v>929</v>
      </c>
      <c r="K47" s="6">
        <v>545</v>
      </c>
      <c r="L47" s="5">
        <f t="shared" si="36"/>
        <v>58.665231431646937</v>
      </c>
      <c r="M47" s="5">
        <v>200</v>
      </c>
      <c r="N47" s="6">
        <v>838</v>
      </c>
      <c r="O47" s="6">
        <v>405</v>
      </c>
      <c r="P47" s="5">
        <f t="shared" si="37"/>
        <v>48.329355608591882</v>
      </c>
      <c r="Q47" s="5">
        <v>1.1399999999999999</v>
      </c>
      <c r="R47" s="6">
        <v>980</v>
      </c>
      <c r="S47" s="6">
        <v>630</v>
      </c>
      <c r="T47" s="5">
        <f t="shared" si="38"/>
        <v>64.285714285714292</v>
      </c>
      <c r="U47" s="5">
        <v>200</v>
      </c>
      <c r="V47" s="6">
        <f t="shared" si="40"/>
        <v>3513</v>
      </c>
      <c r="W47" s="6">
        <f t="shared" si="40"/>
        <v>2302</v>
      </c>
      <c r="X47" s="5">
        <f t="shared" si="39"/>
        <v>65.528038713350412</v>
      </c>
      <c r="Y47" s="5">
        <f t="shared" si="30"/>
        <v>403.2</v>
      </c>
      <c r="Z47" s="17">
        <f t="shared" si="41"/>
        <v>6.4304013663535429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834</v>
      </c>
      <c r="H48" s="5">
        <f t="shared" si="35"/>
        <v>93.393057110862259</v>
      </c>
      <c r="I48" s="5">
        <v>0.59</v>
      </c>
      <c r="J48" s="6">
        <v>867</v>
      </c>
      <c r="K48" s="6">
        <v>478</v>
      </c>
      <c r="L48" s="5">
        <f t="shared" si="36"/>
        <v>55.132641291810849</v>
      </c>
      <c r="M48" s="5">
        <v>200</v>
      </c>
      <c r="N48" s="6">
        <v>906</v>
      </c>
      <c r="O48" s="6">
        <v>328</v>
      </c>
      <c r="P48" s="5">
        <f t="shared" si="37"/>
        <v>36.203090507726273</v>
      </c>
      <c r="Q48" s="5">
        <v>6</v>
      </c>
      <c r="R48" s="6">
        <v>847</v>
      </c>
      <c r="S48" s="6">
        <v>591</v>
      </c>
      <c r="T48" s="5">
        <f t="shared" si="38"/>
        <v>69.775678866587953</v>
      </c>
      <c r="U48" s="5">
        <v>200</v>
      </c>
      <c r="V48" s="6">
        <f t="shared" si="40"/>
        <v>3513</v>
      </c>
      <c r="W48" s="6">
        <f t="shared" si="40"/>
        <v>2231</v>
      </c>
      <c r="X48" s="5">
        <f t="shared" si="39"/>
        <v>63.506974096214066</v>
      </c>
      <c r="Y48" s="5">
        <f t="shared" si="30"/>
        <v>406.59000000000003</v>
      </c>
      <c r="Z48" s="17">
        <f t="shared" si="41"/>
        <v>3.8713350412752732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95.556556780578376</v>
      </c>
      <c r="I49" s="15">
        <f t="shared" si="42"/>
        <v>41.721999999999994</v>
      </c>
      <c r="J49" s="16"/>
      <c r="K49" s="16"/>
      <c r="L49" s="15">
        <f t="shared" si="42"/>
        <v>54.304241620941433</v>
      </c>
      <c r="M49" s="15">
        <f t="shared" si="42"/>
        <v>200</v>
      </c>
      <c r="N49" s="16"/>
      <c r="O49" s="16"/>
      <c r="P49" s="15">
        <f t="shared" ref="P49:U49" si="43">AVERAGE(P39:P48)</f>
        <v>39.301105463484248</v>
      </c>
      <c r="Q49" s="15">
        <f t="shared" si="43"/>
        <v>19.753999999999998</v>
      </c>
      <c r="R49" s="16"/>
      <c r="S49" s="16"/>
      <c r="T49" s="15">
        <f t="shared" si="43"/>
        <v>64.556069803778882</v>
      </c>
      <c r="U49" s="15">
        <f t="shared" si="43"/>
        <v>119.604</v>
      </c>
      <c r="V49" s="16"/>
      <c r="W49" s="16"/>
      <c r="X49" s="15">
        <f>AVERAGE(X39:X48)</f>
        <v>63.313407344150299</v>
      </c>
      <c r="Y49" s="15">
        <f>AVERAGE(Y39:Y48)</f>
        <v>381.07999999999993</v>
      </c>
      <c r="Z49" s="15">
        <f>AVERAGE(Z39:Z48)</f>
        <v>5.5630515229148871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8">
        <v>2129.9</v>
      </c>
      <c r="D50" s="5">
        <f t="shared" ref="D50:D59" si="44">C50/B50*100</f>
        <v>59.862282181000573</v>
      </c>
      <c r="E50" s="9">
        <v>552.37</v>
      </c>
      <c r="F50" s="6">
        <v>868</v>
      </c>
      <c r="G50" s="6">
        <v>821</v>
      </c>
      <c r="H50" s="5">
        <f t="shared" ref="H50:H59" si="45">G50/F50*100</f>
        <v>94.585253456221196</v>
      </c>
      <c r="I50" s="5">
        <v>2.2799999999999998</v>
      </c>
      <c r="J50" s="6">
        <v>899</v>
      </c>
      <c r="K50" s="6">
        <v>532</v>
      </c>
      <c r="L50" s="5">
        <f t="shared" ref="L50:L59" si="46">K50/J50*100</f>
        <v>59.176863181312569</v>
      </c>
      <c r="M50" s="5">
        <v>200</v>
      </c>
      <c r="N50" s="6">
        <v>883</v>
      </c>
      <c r="O50" s="6">
        <v>438</v>
      </c>
      <c r="P50" s="5">
        <f t="shared" ref="P50:P59" si="47">O50/N50*100</f>
        <v>49.60362400906002</v>
      </c>
      <c r="Q50" s="5">
        <v>200</v>
      </c>
      <c r="R50" s="6">
        <v>908</v>
      </c>
      <c r="S50" s="6">
        <v>613</v>
      </c>
      <c r="T50" s="5">
        <f t="shared" ref="T50:T59" si="48">S50/R50*100</f>
        <v>67.511013215859023</v>
      </c>
      <c r="U50" s="5">
        <v>200</v>
      </c>
      <c r="V50" s="6">
        <f>F50+J50+N50+R50</f>
        <v>3558</v>
      </c>
      <c r="W50" s="6">
        <f>G50+K50+O50+S50</f>
        <v>2404</v>
      </c>
      <c r="X50" s="5">
        <f t="shared" ref="X50:X59" si="49">W50/B50*100</f>
        <v>67.56604834176504</v>
      </c>
      <c r="Y50" s="5">
        <f t="shared" ref="Y50:Y59" si="50">I50+M50+Q50+U50</f>
        <v>602.28</v>
      </c>
      <c r="Z50" s="17">
        <f>X50-D50</f>
        <v>7.7037661607644665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8">
        <v>2127.1</v>
      </c>
      <c r="D51" s="5">
        <f t="shared" si="44"/>
        <v>59.783586284429461</v>
      </c>
      <c r="E51" s="9">
        <v>564.74</v>
      </c>
      <c r="F51" s="6">
        <v>903</v>
      </c>
      <c r="G51" s="6">
        <v>839</v>
      </c>
      <c r="H51" s="5">
        <f t="shared" si="45"/>
        <v>92.912513842746407</v>
      </c>
      <c r="I51" s="5">
        <v>1.35</v>
      </c>
      <c r="J51" s="6">
        <v>873</v>
      </c>
      <c r="K51" s="6">
        <v>428</v>
      </c>
      <c r="L51" s="5">
        <f t="shared" si="46"/>
        <v>49.026345933562425</v>
      </c>
      <c r="M51" s="5">
        <v>200</v>
      </c>
      <c r="N51" s="6">
        <v>786</v>
      </c>
      <c r="O51" s="6">
        <v>365</v>
      </c>
      <c r="P51" s="5">
        <f t="shared" si="47"/>
        <v>46.43765903307888</v>
      </c>
      <c r="Q51" s="5">
        <v>200</v>
      </c>
      <c r="R51" s="6">
        <v>996</v>
      </c>
      <c r="S51" s="6">
        <v>668</v>
      </c>
      <c r="T51" s="5">
        <f t="shared" si="48"/>
        <v>67.068273092369481</v>
      </c>
      <c r="U51" s="5">
        <v>200</v>
      </c>
      <c r="V51" s="6">
        <f t="shared" ref="V51:W59" si="51">F51+J51+N51+R51</f>
        <v>3558</v>
      </c>
      <c r="W51" s="6">
        <f t="shared" si="51"/>
        <v>2300</v>
      </c>
      <c r="X51" s="5">
        <f t="shared" si="49"/>
        <v>64.643057897695329</v>
      </c>
      <c r="Y51" s="5">
        <f t="shared" si="50"/>
        <v>601.35</v>
      </c>
      <c r="Z51" s="17">
        <f>X51-D51</f>
        <v>4.8594716132658675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883</v>
      </c>
      <c r="H52" s="5">
        <f t="shared" si="45"/>
        <v>96.820175438596493</v>
      </c>
      <c r="I52" s="5">
        <v>37.81</v>
      </c>
      <c r="J52" s="6">
        <v>915</v>
      </c>
      <c r="K52" s="6">
        <v>633</v>
      </c>
      <c r="L52" s="5">
        <f t="shared" si="46"/>
        <v>69.180327868852459</v>
      </c>
      <c r="M52" s="5">
        <v>200</v>
      </c>
      <c r="N52" s="6">
        <v>858</v>
      </c>
      <c r="O52" s="6">
        <v>339</v>
      </c>
      <c r="P52" s="5">
        <f t="shared" si="47"/>
        <v>39.510489510489514</v>
      </c>
      <c r="Q52" s="5">
        <v>200</v>
      </c>
      <c r="R52" s="6">
        <v>873</v>
      </c>
      <c r="S52" s="6">
        <v>597</v>
      </c>
      <c r="T52" s="5">
        <f t="shared" si="48"/>
        <v>68.384879725085909</v>
      </c>
      <c r="U52" s="5">
        <v>200</v>
      </c>
      <c r="V52" s="6">
        <f t="shared" si="51"/>
        <v>3558</v>
      </c>
      <c r="W52" s="6">
        <f t="shared" si="51"/>
        <v>2452</v>
      </c>
      <c r="X52" s="5">
        <f t="shared" si="49"/>
        <v>68.915120854412592</v>
      </c>
      <c r="Y52" s="5">
        <f t="shared" si="50"/>
        <v>637.80999999999995</v>
      </c>
      <c r="Z52" s="17">
        <f t="shared" ref="Z52:Z59" si="52">X52-D52</f>
        <v>7.6559865092748822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785</v>
      </c>
      <c r="H53" s="5">
        <f t="shared" si="45"/>
        <v>90.856481481481481</v>
      </c>
      <c r="I53" s="5">
        <v>0.24</v>
      </c>
      <c r="J53" s="6">
        <v>868</v>
      </c>
      <c r="K53" s="6">
        <v>541</v>
      </c>
      <c r="L53" s="5">
        <f t="shared" si="46"/>
        <v>62.327188940092171</v>
      </c>
      <c r="M53" s="5">
        <v>200</v>
      </c>
      <c r="N53" s="6">
        <v>920</v>
      </c>
      <c r="O53" s="6">
        <v>440</v>
      </c>
      <c r="P53" s="5">
        <f t="shared" si="47"/>
        <v>47.826086956521742</v>
      </c>
      <c r="Q53" s="5">
        <v>200</v>
      </c>
      <c r="R53" s="6">
        <v>906</v>
      </c>
      <c r="S53" s="6">
        <v>603</v>
      </c>
      <c r="T53" s="5">
        <f t="shared" si="48"/>
        <v>66.556291390728475</v>
      </c>
      <c r="U53" s="5">
        <v>200</v>
      </c>
      <c r="V53" s="6">
        <f t="shared" si="51"/>
        <v>3558</v>
      </c>
      <c r="W53" s="6">
        <f t="shared" si="51"/>
        <v>2369</v>
      </c>
      <c r="X53" s="5">
        <f t="shared" si="49"/>
        <v>66.582349634626198</v>
      </c>
      <c r="Y53" s="5">
        <f t="shared" si="50"/>
        <v>600.24</v>
      </c>
      <c r="Z53" s="17">
        <f t="shared" si="52"/>
        <v>3.5356942102304743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714</v>
      </c>
      <c r="H54" s="5">
        <f t="shared" si="45"/>
        <v>91.304347826086953</v>
      </c>
      <c r="I54" s="5">
        <v>1.5</v>
      </c>
      <c r="J54" s="6">
        <v>956</v>
      </c>
      <c r="K54" s="6">
        <v>552</v>
      </c>
      <c r="L54" s="5">
        <f t="shared" si="46"/>
        <v>57.740585774058573</v>
      </c>
      <c r="M54" s="5">
        <v>200</v>
      </c>
      <c r="N54" s="6">
        <v>929</v>
      </c>
      <c r="O54" s="6">
        <v>421</v>
      </c>
      <c r="P54" s="5">
        <f t="shared" si="47"/>
        <v>45.317545748116252</v>
      </c>
      <c r="Q54" s="5">
        <v>200</v>
      </c>
      <c r="R54" s="6">
        <v>891</v>
      </c>
      <c r="S54" s="6">
        <v>633</v>
      </c>
      <c r="T54" s="5">
        <f t="shared" si="48"/>
        <v>71.043771043771045</v>
      </c>
      <c r="U54" s="5">
        <v>200</v>
      </c>
      <c r="V54" s="6">
        <f t="shared" si="51"/>
        <v>3558</v>
      </c>
      <c r="W54" s="6">
        <f t="shared" si="51"/>
        <v>2320</v>
      </c>
      <c r="X54" s="5">
        <f t="shared" si="49"/>
        <v>65.205171444631816</v>
      </c>
      <c r="Y54" s="5">
        <f t="shared" si="50"/>
        <v>601.5</v>
      </c>
      <c r="Z54" s="17">
        <f t="shared" si="52"/>
        <v>4.7976391231028614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795</v>
      </c>
      <c r="H55" s="5">
        <f t="shared" si="45"/>
        <v>92.657342657342653</v>
      </c>
      <c r="I55" s="5">
        <v>1.33</v>
      </c>
      <c r="J55" s="6">
        <v>837</v>
      </c>
      <c r="K55" s="6">
        <v>457</v>
      </c>
      <c r="L55" s="5">
        <f t="shared" si="46"/>
        <v>54.599761051373953</v>
      </c>
      <c r="M55" s="5">
        <v>200</v>
      </c>
      <c r="N55" s="6">
        <v>924</v>
      </c>
      <c r="O55" s="6">
        <v>497</v>
      </c>
      <c r="P55" s="5">
        <f t="shared" si="47"/>
        <v>53.787878787878782</v>
      </c>
      <c r="Q55" s="5">
        <v>200</v>
      </c>
      <c r="R55" s="6">
        <v>939</v>
      </c>
      <c r="S55" s="6">
        <v>644</v>
      </c>
      <c r="T55" s="5">
        <f t="shared" si="48"/>
        <v>68.583599574014912</v>
      </c>
      <c r="U55" s="5">
        <v>200</v>
      </c>
      <c r="V55" s="6">
        <f t="shared" si="51"/>
        <v>3558</v>
      </c>
      <c r="W55" s="6">
        <f t="shared" si="51"/>
        <v>2393</v>
      </c>
      <c r="X55" s="5">
        <f t="shared" si="49"/>
        <v>67.256885890949974</v>
      </c>
      <c r="Y55" s="5">
        <f t="shared" si="50"/>
        <v>601.33000000000004</v>
      </c>
      <c r="Z55" s="17">
        <f t="shared" si="52"/>
        <v>5.6998313659359283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860</v>
      </c>
      <c r="H56" s="5">
        <f t="shared" si="45"/>
        <v>94.401756311745331</v>
      </c>
      <c r="I56" s="5">
        <v>200</v>
      </c>
      <c r="J56" s="6">
        <v>865</v>
      </c>
      <c r="K56" s="6">
        <v>513</v>
      </c>
      <c r="L56" s="5">
        <f t="shared" si="46"/>
        <v>59.306358381502889</v>
      </c>
      <c r="M56" s="5">
        <v>200</v>
      </c>
      <c r="N56" s="6">
        <v>867</v>
      </c>
      <c r="O56" s="6">
        <v>308</v>
      </c>
      <c r="P56" s="5">
        <f t="shared" si="47"/>
        <v>35.524798154555945</v>
      </c>
      <c r="Q56" s="5">
        <v>32.299999999999997</v>
      </c>
      <c r="R56" s="6">
        <v>915</v>
      </c>
      <c r="S56" s="6">
        <v>605</v>
      </c>
      <c r="T56" s="5">
        <f t="shared" si="48"/>
        <v>66.120218579234972</v>
      </c>
      <c r="U56" s="5">
        <v>200</v>
      </c>
      <c r="V56" s="6">
        <f t="shared" si="51"/>
        <v>3558</v>
      </c>
      <c r="W56" s="6">
        <f t="shared" si="51"/>
        <v>2286</v>
      </c>
      <c r="X56" s="5">
        <f t="shared" si="49"/>
        <v>64.249578414839803</v>
      </c>
      <c r="Y56" s="5">
        <f t="shared" si="50"/>
        <v>632.29999999999995</v>
      </c>
      <c r="Z56" s="17">
        <f t="shared" si="52"/>
        <v>4.9100618324901646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912</v>
      </c>
      <c r="H57" s="5">
        <f t="shared" si="45"/>
        <v>96.304118268215419</v>
      </c>
      <c r="I57" s="5">
        <v>1.86</v>
      </c>
      <c r="J57" s="6">
        <v>848</v>
      </c>
      <c r="K57" s="6">
        <v>491</v>
      </c>
      <c r="L57" s="5">
        <f t="shared" si="46"/>
        <v>57.90094339622641</v>
      </c>
      <c r="M57" s="5">
        <v>200</v>
      </c>
      <c r="N57" s="6">
        <v>850</v>
      </c>
      <c r="O57" s="6">
        <v>358</v>
      </c>
      <c r="P57" s="5">
        <f t="shared" si="47"/>
        <v>42.117647058823529</v>
      </c>
      <c r="Q57" s="5">
        <v>200</v>
      </c>
      <c r="R57" s="6">
        <v>913</v>
      </c>
      <c r="S57" s="6">
        <v>600</v>
      </c>
      <c r="T57" s="5">
        <f t="shared" si="48"/>
        <v>65.71741511500548</v>
      </c>
      <c r="U57" s="5">
        <v>200</v>
      </c>
      <c r="V57" s="6">
        <f t="shared" si="51"/>
        <v>3558</v>
      </c>
      <c r="W57" s="6">
        <f t="shared" si="51"/>
        <v>2361</v>
      </c>
      <c r="X57" s="5">
        <f t="shared" si="49"/>
        <v>66.357504215851606</v>
      </c>
      <c r="Y57" s="5">
        <f t="shared" si="50"/>
        <v>601.86</v>
      </c>
      <c r="Z57" s="17">
        <f t="shared" si="52"/>
        <v>4.9747048903878621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889</v>
      </c>
      <c r="H58" s="5">
        <f t="shared" si="45"/>
        <v>95.182012847965737</v>
      </c>
      <c r="I58" s="5">
        <v>4.8099999999999996</v>
      </c>
      <c r="J58" s="6">
        <v>891</v>
      </c>
      <c r="K58" s="6">
        <v>510</v>
      </c>
      <c r="L58" s="5">
        <f t="shared" si="46"/>
        <v>57.239057239057232</v>
      </c>
      <c r="M58" s="5">
        <v>200</v>
      </c>
      <c r="N58" s="6">
        <v>841</v>
      </c>
      <c r="O58" s="6">
        <v>371</v>
      </c>
      <c r="P58" s="5">
        <f t="shared" si="47"/>
        <v>44.1141498216409</v>
      </c>
      <c r="Q58" s="5">
        <v>200</v>
      </c>
      <c r="R58" s="6">
        <v>892</v>
      </c>
      <c r="S58" s="6">
        <v>615</v>
      </c>
      <c r="T58" s="5">
        <f t="shared" si="48"/>
        <v>68.946188340807183</v>
      </c>
      <c r="U58" s="5">
        <v>200</v>
      </c>
      <c r="V58" s="6">
        <f t="shared" si="51"/>
        <v>3558</v>
      </c>
      <c r="W58" s="6">
        <f t="shared" si="51"/>
        <v>2385</v>
      </c>
      <c r="X58" s="5">
        <f t="shared" si="49"/>
        <v>67.032040472175382</v>
      </c>
      <c r="Y58" s="5">
        <f t="shared" si="50"/>
        <v>604.80999999999995</v>
      </c>
      <c r="Z58" s="17">
        <f t="shared" si="52"/>
        <v>4.7442383361439013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852</v>
      </c>
      <c r="H59" s="5">
        <f t="shared" si="45"/>
        <v>94.456762749445673</v>
      </c>
      <c r="I59" s="5">
        <v>19.809999999999999</v>
      </c>
      <c r="J59" s="6">
        <v>942</v>
      </c>
      <c r="K59" s="6">
        <v>518</v>
      </c>
      <c r="L59" s="5">
        <f t="shared" si="46"/>
        <v>54.989384288747345</v>
      </c>
      <c r="M59" s="5">
        <v>200</v>
      </c>
      <c r="N59" s="6">
        <v>821</v>
      </c>
      <c r="O59" s="6">
        <v>358</v>
      </c>
      <c r="P59" s="5">
        <f t="shared" si="47"/>
        <v>43.605359317904998</v>
      </c>
      <c r="Q59" s="5">
        <v>200</v>
      </c>
      <c r="R59" s="6">
        <v>893</v>
      </c>
      <c r="S59" s="6">
        <v>629</v>
      </c>
      <c r="T59" s="5">
        <f t="shared" si="48"/>
        <v>70.436730123180297</v>
      </c>
      <c r="U59" s="5">
        <v>200</v>
      </c>
      <c r="V59" s="6">
        <f t="shared" si="51"/>
        <v>3558</v>
      </c>
      <c r="W59" s="6">
        <f t="shared" si="51"/>
        <v>2357</v>
      </c>
      <c r="X59" s="5">
        <f t="shared" si="49"/>
        <v>66.245081506464317</v>
      </c>
      <c r="Y59" s="5">
        <f t="shared" si="50"/>
        <v>619.80999999999995</v>
      </c>
      <c r="Z59" s="17">
        <f t="shared" si="52"/>
        <v>6.2085441259134484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93.948076487984736</v>
      </c>
      <c r="I60" s="15">
        <f t="shared" si="54"/>
        <v>27.099</v>
      </c>
      <c r="J60" s="16"/>
      <c r="K60" s="16"/>
      <c r="L60" s="15">
        <f t="shared" si="54"/>
        <v>58.1486816054786</v>
      </c>
      <c r="M60" s="15">
        <f t="shared" si="54"/>
        <v>200</v>
      </c>
      <c r="N60" s="16"/>
      <c r="O60" s="16"/>
      <c r="P60" s="15">
        <f t="shared" ref="P60:U60" si="55">AVERAGE(P50:P59)</f>
        <v>44.784523839807058</v>
      </c>
      <c r="Q60" s="15">
        <f t="shared" si="55"/>
        <v>183.23</v>
      </c>
      <c r="R60" s="16"/>
      <c r="S60" s="16"/>
      <c r="T60" s="15">
        <f t="shared" si="55"/>
        <v>68.036838020005675</v>
      </c>
      <c r="U60" s="15">
        <f t="shared" si="55"/>
        <v>200</v>
      </c>
      <c r="V60" s="16"/>
      <c r="W60" s="16"/>
      <c r="X60" s="15">
        <f>AVERAGE(X50:X59)</f>
        <v>66.405283867341197</v>
      </c>
      <c r="Y60" s="15">
        <f>AVERAGE(Y50:Y59)</f>
        <v>610.32899999999995</v>
      </c>
      <c r="Z60" s="15">
        <f>AVERAGE(Z50:Z59)</f>
        <v>5.5089938167509853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812</v>
      </c>
      <c r="H61" s="5">
        <f t="shared" ref="H61:H70" si="57">G61/F61*100</f>
        <v>93.764434180138565</v>
      </c>
      <c r="I61" s="5">
        <v>2.97</v>
      </c>
      <c r="J61" s="6">
        <v>936</v>
      </c>
      <c r="K61" s="6">
        <v>480</v>
      </c>
      <c r="L61" s="5">
        <f t="shared" ref="L61:L70" si="58">K61/J61*100</f>
        <v>51.282051282051277</v>
      </c>
      <c r="M61" s="5">
        <v>200</v>
      </c>
      <c r="N61" s="6">
        <v>879</v>
      </c>
      <c r="O61" s="6">
        <v>391</v>
      </c>
      <c r="P61" s="5">
        <f t="shared" ref="P61:P70" si="59">O61/N61*100</f>
        <v>44.482366325369739</v>
      </c>
      <c r="Q61" s="5">
        <v>200</v>
      </c>
      <c r="R61" s="6">
        <v>877</v>
      </c>
      <c r="S61" s="6">
        <v>632</v>
      </c>
      <c r="T61" s="5">
        <f t="shared" ref="T61:T70" si="60">S61/R61*100</f>
        <v>72.063854047890544</v>
      </c>
      <c r="U61" s="5">
        <v>200</v>
      </c>
      <c r="V61" s="6">
        <f>F61+J61+N61+R61</f>
        <v>3558</v>
      </c>
      <c r="W61" s="6">
        <f>G61+K61+O61+S61</f>
        <v>2315</v>
      </c>
      <c r="X61" s="5">
        <f t="shared" ref="X61:X70" si="61">W61/B61*100</f>
        <v>65.064643057897698</v>
      </c>
      <c r="Y61" s="5">
        <f t="shared" ref="Y61:Y70" si="62">I61+M61+Q61+U61</f>
        <v>602.97</v>
      </c>
      <c r="Z61" s="17">
        <f>X61-D61</f>
        <v>4.6992692523889801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831</v>
      </c>
      <c r="H62" s="5">
        <f t="shared" si="57"/>
        <v>93.475815523059609</v>
      </c>
      <c r="I62" s="5">
        <v>2.09</v>
      </c>
      <c r="J62" s="6">
        <v>916</v>
      </c>
      <c r="K62" s="6">
        <v>531</v>
      </c>
      <c r="L62" s="5">
        <f t="shared" si="58"/>
        <v>57.969432314410483</v>
      </c>
      <c r="M62" s="5">
        <v>200</v>
      </c>
      <c r="N62" s="6">
        <v>864</v>
      </c>
      <c r="O62" s="6">
        <v>406</v>
      </c>
      <c r="P62" s="5">
        <f t="shared" si="59"/>
        <v>46.99074074074074</v>
      </c>
      <c r="Q62" s="5">
        <v>86.3</v>
      </c>
      <c r="R62" s="6">
        <v>889</v>
      </c>
      <c r="S62" s="6">
        <v>647</v>
      </c>
      <c r="T62" s="5">
        <f t="shared" si="60"/>
        <v>72.77840269966255</v>
      </c>
      <c r="U62" s="5">
        <v>200</v>
      </c>
      <c r="V62" s="6">
        <f t="shared" ref="V62:W70" si="63">F62+J62+N62+R62</f>
        <v>3558</v>
      </c>
      <c r="W62" s="6">
        <f t="shared" si="63"/>
        <v>2415</v>
      </c>
      <c r="X62" s="5">
        <f t="shared" si="61"/>
        <v>67.875210792580106</v>
      </c>
      <c r="Y62" s="5">
        <f t="shared" si="62"/>
        <v>488.39</v>
      </c>
      <c r="Z62" s="17">
        <f>X62-D62</f>
        <v>6.5458122540753294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907</v>
      </c>
      <c r="H63" s="5">
        <f t="shared" si="57"/>
        <v>93.698347107438025</v>
      </c>
      <c r="I63" s="5">
        <v>1.06</v>
      </c>
      <c r="J63" s="6">
        <v>922</v>
      </c>
      <c r="K63" s="6">
        <v>499</v>
      </c>
      <c r="L63" s="5">
        <f t="shared" si="58"/>
        <v>54.12147505422994</v>
      </c>
      <c r="M63" s="5">
        <v>200</v>
      </c>
      <c r="N63" s="6">
        <v>903</v>
      </c>
      <c r="O63" s="6">
        <v>456</v>
      </c>
      <c r="P63" s="5">
        <f t="shared" si="59"/>
        <v>50.498338870431894</v>
      </c>
      <c r="Q63" s="5">
        <v>200</v>
      </c>
      <c r="R63" s="6">
        <v>765</v>
      </c>
      <c r="S63" s="6">
        <v>512</v>
      </c>
      <c r="T63" s="5">
        <f t="shared" si="60"/>
        <v>66.928104575163388</v>
      </c>
      <c r="U63" s="5">
        <v>200</v>
      </c>
      <c r="V63" s="6">
        <f t="shared" si="63"/>
        <v>3558</v>
      </c>
      <c r="W63" s="6">
        <f t="shared" si="63"/>
        <v>2374</v>
      </c>
      <c r="X63" s="5">
        <f t="shared" si="61"/>
        <v>66.722878021360316</v>
      </c>
      <c r="Y63" s="5">
        <f t="shared" si="62"/>
        <v>601.05999999999995</v>
      </c>
      <c r="Z63" s="17">
        <f t="shared" ref="Z63:Z70" si="64">X63-D63</f>
        <v>4.7470489038785857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928</v>
      </c>
      <c r="H64" s="5">
        <f t="shared" si="57"/>
        <v>95.867768595041326</v>
      </c>
      <c r="I64" s="5">
        <v>40.549999999999997</v>
      </c>
      <c r="J64" s="6">
        <v>895</v>
      </c>
      <c r="K64" s="6">
        <v>498</v>
      </c>
      <c r="L64" s="5">
        <f t="shared" si="58"/>
        <v>55.642458100558656</v>
      </c>
      <c r="M64" s="5">
        <v>200</v>
      </c>
      <c r="N64" s="6">
        <v>841</v>
      </c>
      <c r="O64" s="6">
        <v>377</v>
      </c>
      <c r="P64" s="5">
        <f t="shared" si="59"/>
        <v>44.827586206896555</v>
      </c>
      <c r="Q64" s="5">
        <v>200</v>
      </c>
      <c r="R64" s="6">
        <v>854</v>
      </c>
      <c r="S64" s="6">
        <v>577</v>
      </c>
      <c r="T64" s="5">
        <f t="shared" si="60"/>
        <v>67.564402810304443</v>
      </c>
      <c r="U64" s="5">
        <v>200</v>
      </c>
      <c r="V64" s="6">
        <f t="shared" si="63"/>
        <v>3558</v>
      </c>
      <c r="W64" s="6">
        <f t="shared" si="63"/>
        <v>2380</v>
      </c>
      <c r="X64" s="5">
        <f t="shared" si="61"/>
        <v>66.891512085441263</v>
      </c>
      <c r="Y64" s="5">
        <f t="shared" si="62"/>
        <v>640.54999999999995</v>
      </c>
      <c r="Z64" s="17">
        <f t="shared" si="64"/>
        <v>6.0595840359752629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864</v>
      </c>
      <c r="H65" s="5">
        <f t="shared" si="57"/>
        <v>93.30453563714903</v>
      </c>
      <c r="I65" s="5">
        <v>1.82</v>
      </c>
      <c r="J65" s="6">
        <v>997</v>
      </c>
      <c r="K65" s="6">
        <v>574</v>
      </c>
      <c r="L65" s="5">
        <f t="shared" si="58"/>
        <v>57.572718154463388</v>
      </c>
      <c r="M65" s="5">
        <v>200</v>
      </c>
      <c r="N65" s="6">
        <v>795</v>
      </c>
      <c r="O65" s="6">
        <v>435</v>
      </c>
      <c r="P65" s="5">
        <f t="shared" si="59"/>
        <v>54.716981132075468</v>
      </c>
      <c r="Q65" s="5">
        <v>187.35</v>
      </c>
      <c r="R65" s="6">
        <v>840</v>
      </c>
      <c r="S65" s="6">
        <v>515</v>
      </c>
      <c r="T65" s="5">
        <f t="shared" si="60"/>
        <v>61.30952380952381</v>
      </c>
      <c r="U65" s="5">
        <v>200</v>
      </c>
      <c r="V65" s="6">
        <f t="shared" si="63"/>
        <v>3558</v>
      </c>
      <c r="W65" s="6">
        <f t="shared" si="63"/>
        <v>2388</v>
      </c>
      <c r="X65" s="5">
        <f t="shared" si="61"/>
        <v>67.116357504215856</v>
      </c>
      <c r="Y65" s="5">
        <f t="shared" si="62"/>
        <v>589.16999999999996</v>
      </c>
      <c r="Z65" s="17">
        <f t="shared" si="64"/>
        <v>4.7133220910623947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8">
        <v>2213.8000000000002</v>
      </c>
      <c r="D66" s="5">
        <f t="shared" si="56"/>
        <v>62.220348510399106</v>
      </c>
      <c r="E66" s="7">
        <v>575.69000000000005</v>
      </c>
      <c r="F66" s="6">
        <v>970</v>
      </c>
      <c r="G66" s="6">
        <v>920</v>
      </c>
      <c r="H66" s="5">
        <f t="shared" si="57"/>
        <v>94.845360824742258</v>
      </c>
      <c r="I66" s="5">
        <v>2.89</v>
      </c>
      <c r="J66" s="6">
        <v>890</v>
      </c>
      <c r="K66" s="6">
        <v>539</v>
      </c>
      <c r="L66" s="5">
        <f t="shared" si="58"/>
        <v>60.561797752808985</v>
      </c>
      <c r="M66" s="5">
        <v>200</v>
      </c>
      <c r="N66" s="6">
        <v>922</v>
      </c>
      <c r="O66" s="6">
        <v>369</v>
      </c>
      <c r="P66" s="5">
        <f t="shared" si="59"/>
        <v>40.021691973969631</v>
      </c>
      <c r="Q66" s="5">
        <v>26.13</v>
      </c>
      <c r="R66" s="6">
        <v>776</v>
      </c>
      <c r="S66" s="6">
        <v>506</v>
      </c>
      <c r="T66" s="5">
        <f t="shared" si="60"/>
        <v>65.206185567010309</v>
      </c>
      <c r="U66" s="5">
        <v>200</v>
      </c>
      <c r="V66" s="6">
        <f t="shared" si="63"/>
        <v>3558</v>
      </c>
      <c r="W66" s="6">
        <f t="shared" si="63"/>
        <v>2334</v>
      </c>
      <c r="X66" s="5">
        <f t="shared" si="61"/>
        <v>65.598650927487355</v>
      </c>
      <c r="Y66" s="5">
        <f t="shared" si="62"/>
        <v>429.02</v>
      </c>
      <c r="Z66" s="17">
        <f t="shared" si="64"/>
        <v>3.3783024170882499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718</v>
      </c>
      <c r="H67" s="5">
        <f t="shared" si="57"/>
        <v>91.698595146871014</v>
      </c>
      <c r="I67" s="5">
        <v>1.1599999999999999</v>
      </c>
      <c r="J67" s="6">
        <v>954</v>
      </c>
      <c r="K67" s="6">
        <v>498</v>
      </c>
      <c r="L67" s="5">
        <f t="shared" si="58"/>
        <v>52.20125786163522</v>
      </c>
      <c r="M67" s="5">
        <v>200</v>
      </c>
      <c r="N67" s="6">
        <v>913</v>
      </c>
      <c r="O67" s="6">
        <v>458</v>
      </c>
      <c r="P67" s="5">
        <f t="shared" si="59"/>
        <v>50.164293537787522</v>
      </c>
      <c r="Q67" s="5">
        <v>200</v>
      </c>
      <c r="R67" s="6">
        <v>908</v>
      </c>
      <c r="S67" s="6">
        <v>641</v>
      </c>
      <c r="T67" s="5">
        <f t="shared" si="60"/>
        <v>70.594713656387668</v>
      </c>
      <c r="U67" s="5">
        <v>200</v>
      </c>
      <c r="V67" s="6">
        <f t="shared" si="63"/>
        <v>3558</v>
      </c>
      <c r="W67" s="6">
        <f t="shared" si="63"/>
        <v>2315</v>
      </c>
      <c r="X67" s="5">
        <f t="shared" si="61"/>
        <v>65.064643057897698</v>
      </c>
      <c r="Y67" s="5">
        <f t="shared" si="62"/>
        <v>601.16</v>
      </c>
      <c r="Z67" s="17">
        <f t="shared" si="64"/>
        <v>5.4525014052838685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820</v>
      </c>
      <c r="H68" s="5">
        <f t="shared" si="57"/>
        <v>90.607734806629836</v>
      </c>
      <c r="I68" s="5">
        <v>2.96</v>
      </c>
      <c r="J68" s="6">
        <v>794</v>
      </c>
      <c r="K68" s="6">
        <v>399</v>
      </c>
      <c r="L68" s="5">
        <f t="shared" si="58"/>
        <v>50.251889168765743</v>
      </c>
      <c r="M68" s="5">
        <v>200</v>
      </c>
      <c r="N68" s="6">
        <v>897</v>
      </c>
      <c r="O68" s="6">
        <v>447</v>
      </c>
      <c r="P68" s="5">
        <f t="shared" si="59"/>
        <v>49.832775919732441</v>
      </c>
      <c r="Q68" s="5">
        <v>200</v>
      </c>
      <c r="R68" s="6">
        <v>962</v>
      </c>
      <c r="S68" s="6">
        <v>688</v>
      </c>
      <c r="T68" s="5">
        <f t="shared" si="60"/>
        <v>71.517671517671516</v>
      </c>
      <c r="U68" s="5">
        <v>200</v>
      </c>
      <c r="V68" s="6">
        <f t="shared" si="63"/>
        <v>3558</v>
      </c>
      <c r="W68" s="6">
        <f t="shared" si="63"/>
        <v>2354</v>
      </c>
      <c r="X68" s="5">
        <f t="shared" si="61"/>
        <v>66.160764474423843</v>
      </c>
      <c r="Y68" s="5">
        <f t="shared" si="62"/>
        <v>602.96</v>
      </c>
      <c r="Z68" s="17">
        <f t="shared" si="64"/>
        <v>3.8251826869027639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8">
        <v>2163.9</v>
      </c>
      <c r="D69" s="5">
        <f t="shared" si="56"/>
        <v>60.817875210792579</v>
      </c>
      <c r="E69" s="7">
        <v>559.95000000000005</v>
      </c>
      <c r="F69" s="6">
        <v>846</v>
      </c>
      <c r="G69" s="6">
        <v>764</v>
      </c>
      <c r="H69" s="5">
        <f t="shared" si="57"/>
        <v>90.307328605200937</v>
      </c>
      <c r="I69" s="5">
        <v>0.83</v>
      </c>
      <c r="J69" s="6">
        <v>897</v>
      </c>
      <c r="K69" s="6">
        <v>452</v>
      </c>
      <c r="L69" s="5">
        <f t="shared" si="58"/>
        <v>50.390189520624304</v>
      </c>
      <c r="M69" s="5">
        <v>200</v>
      </c>
      <c r="N69" s="6">
        <v>925</v>
      </c>
      <c r="O69" s="6">
        <v>396</v>
      </c>
      <c r="P69" s="5">
        <f t="shared" si="59"/>
        <v>42.810810810810814</v>
      </c>
      <c r="Q69" s="5">
        <v>200</v>
      </c>
      <c r="R69" s="6">
        <v>890</v>
      </c>
      <c r="S69" s="6">
        <v>596</v>
      </c>
      <c r="T69" s="5">
        <f t="shared" si="60"/>
        <v>66.966292134831463</v>
      </c>
      <c r="U69" s="5">
        <v>200</v>
      </c>
      <c r="V69" s="6">
        <f>F69+J69+N69+R69</f>
        <v>3558</v>
      </c>
      <c r="W69" s="6">
        <f t="shared" si="63"/>
        <v>2208</v>
      </c>
      <c r="X69" s="5">
        <f t="shared" si="61"/>
        <v>62.05733558178752</v>
      </c>
      <c r="Y69" s="5">
        <f t="shared" si="62"/>
        <v>600.83000000000004</v>
      </c>
      <c r="Z69" s="17">
        <f t="shared" si="64"/>
        <v>1.2394603709949408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965</v>
      </c>
      <c r="H70" s="5">
        <f t="shared" si="57"/>
        <v>97.870182555780943</v>
      </c>
      <c r="I70" s="5">
        <v>37.32</v>
      </c>
      <c r="J70" s="6">
        <v>770</v>
      </c>
      <c r="K70" s="6">
        <v>480</v>
      </c>
      <c r="L70" s="5">
        <f t="shared" si="58"/>
        <v>62.337662337662337</v>
      </c>
      <c r="M70" s="5">
        <v>200</v>
      </c>
      <c r="N70" s="6">
        <v>861</v>
      </c>
      <c r="O70" s="6">
        <v>401</v>
      </c>
      <c r="P70" s="5">
        <f t="shared" si="59"/>
        <v>46.573751451800234</v>
      </c>
      <c r="Q70" s="5">
        <v>200</v>
      </c>
      <c r="R70" s="6">
        <v>941</v>
      </c>
      <c r="S70" s="6">
        <v>681</v>
      </c>
      <c r="T70" s="5">
        <f t="shared" si="60"/>
        <v>72.369819341126458</v>
      </c>
      <c r="U70" s="5">
        <v>200</v>
      </c>
      <c r="V70" s="6">
        <f t="shared" si="63"/>
        <v>3558</v>
      </c>
      <c r="W70" s="6">
        <f t="shared" si="63"/>
        <v>2527</v>
      </c>
      <c r="X70" s="5">
        <f t="shared" si="61"/>
        <v>71.023046655424395</v>
      </c>
      <c r="Y70" s="5">
        <f t="shared" si="62"/>
        <v>637.31999999999994</v>
      </c>
      <c r="Z70" s="17">
        <f t="shared" si="64"/>
        <v>8.448566610455309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93.544010298205166</v>
      </c>
      <c r="I71" s="15">
        <f t="shared" ref="I71:M71" si="66">AVERAGE(I61:I70)</f>
        <v>9.3650000000000002</v>
      </c>
      <c r="J71" s="16"/>
      <c r="K71" s="16"/>
      <c r="L71" s="15">
        <f t="shared" si="66"/>
        <v>55.233093154721033</v>
      </c>
      <c r="M71" s="15">
        <f t="shared" si="66"/>
        <v>200</v>
      </c>
      <c r="N71" s="16"/>
      <c r="O71" s="16"/>
      <c r="P71" s="15">
        <f t="shared" ref="P71:U71" si="67">AVERAGE(P61:P70)</f>
        <v>47.091933696961505</v>
      </c>
      <c r="Q71" s="15">
        <f t="shared" si="67"/>
        <v>169.97800000000001</v>
      </c>
      <c r="R71" s="16"/>
      <c r="S71" s="16"/>
      <c r="T71" s="15">
        <f t="shared" si="67"/>
        <v>68.729897015957221</v>
      </c>
      <c r="U71" s="15">
        <f t="shared" si="67"/>
        <v>200</v>
      </c>
      <c r="V71" s="16"/>
      <c r="W71" s="16"/>
      <c r="X71" s="15">
        <f>AVERAGE(X61:X70)</f>
        <v>66.357504215851606</v>
      </c>
      <c r="Y71" s="15">
        <f>AVERAGE(Y61:Y70)</f>
        <v>579.34300000000007</v>
      </c>
      <c r="Z71" s="15">
        <f>AVERAGE(Z61:Z70)</f>
        <v>4.9109050028105683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62.609705891941452</v>
      </c>
      <c r="Y73" s="20">
        <f>AVERAGE(Y71,Y60,Y49,Y38,Y27,Y16)</f>
        <v>456.52400000000006</v>
      </c>
      <c r="Z73" s="20">
        <f>AVERAGE(Z71,Z60,Z49,Z38,Z27,Z16)</f>
        <v>5.0245290564634271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R4:U4"/>
    <mergeCell ref="V4:Y4"/>
    <mergeCell ref="Z4:Z5"/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S23" sqref="S23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12" t="s">
        <v>1</v>
      </c>
      <c r="W5" s="12" t="s">
        <v>5</v>
      </c>
      <c r="X5" s="31" t="s">
        <v>2</v>
      </c>
      <c r="Y5" s="31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810</v>
      </c>
      <c r="G6" s="6">
        <v>780</v>
      </c>
      <c r="H6" s="5">
        <f>G6/F6*100</f>
        <v>96.296296296296291</v>
      </c>
      <c r="I6" s="5">
        <v>62.95</v>
      </c>
      <c r="J6" s="6">
        <v>910</v>
      </c>
      <c r="K6" s="6">
        <v>530</v>
      </c>
      <c r="L6" s="5">
        <f>K6/J6*100</f>
        <v>58.241758241758248</v>
      </c>
      <c r="M6" s="5">
        <v>200</v>
      </c>
      <c r="N6" s="6">
        <v>960</v>
      </c>
      <c r="O6" s="6">
        <v>340</v>
      </c>
      <c r="P6" s="5">
        <f>O6/N6*100</f>
        <v>35.416666666666671</v>
      </c>
      <c r="Q6" s="5">
        <v>1.84</v>
      </c>
      <c r="R6" s="6">
        <v>850</v>
      </c>
      <c r="S6" s="6">
        <v>480</v>
      </c>
      <c r="T6" s="5">
        <f>S6/R6*100</f>
        <v>56.470588235294116</v>
      </c>
      <c r="U6" s="5">
        <v>200</v>
      </c>
      <c r="V6" s="6">
        <f>F6+J6+N6+R6</f>
        <v>3530</v>
      </c>
      <c r="W6" s="6">
        <f>G6+K6+O6+S6</f>
        <v>2130</v>
      </c>
      <c r="X6" s="5">
        <f t="shared" ref="X6:X15" si="1">W6/B6*100</f>
        <v>60.339943342776202</v>
      </c>
      <c r="Y6" s="5">
        <f>I6+M6+Q6+U6</f>
        <v>464.78999999999996</v>
      </c>
      <c r="Z6" s="17">
        <f>X6-D6</f>
        <v>3.4277620396600526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36">
        <v>2002</v>
      </c>
      <c r="D7" s="5">
        <f t="shared" si="0"/>
        <v>56.713881019830026</v>
      </c>
      <c r="E7" s="74">
        <v>605.21</v>
      </c>
      <c r="F7" s="6">
        <v>870</v>
      </c>
      <c r="G7" s="6">
        <v>860</v>
      </c>
      <c r="H7" s="5">
        <f t="shared" ref="H7:H15" si="2">G7/F7*100</f>
        <v>98.850574712643677</v>
      </c>
      <c r="I7" s="5">
        <v>42.69</v>
      </c>
      <c r="J7" s="6">
        <v>860</v>
      </c>
      <c r="K7" s="6">
        <v>490</v>
      </c>
      <c r="L7" s="5">
        <f t="shared" ref="L7:L15" si="3">K7/J7*100</f>
        <v>56.97674418604651</v>
      </c>
      <c r="M7" s="5">
        <v>200</v>
      </c>
      <c r="N7" s="6">
        <v>890</v>
      </c>
      <c r="O7" s="6">
        <v>300</v>
      </c>
      <c r="P7" s="5">
        <f t="shared" ref="P7:P15" si="4">O7/N7*100</f>
        <v>33.707865168539328</v>
      </c>
      <c r="Q7" s="5">
        <v>0.41</v>
      </c>
      <c r="R7" s="6">
        <v>910</v>
      </c>
      <c r="S7" s="6">
        <v>510</v>
      </c>
      <c r="T7" s="5">
        <f t="shared" ref="T7:T15" si="5">S7/R7*100</f>
        <v>56.043956043956044</v>
      </c>
      <c r="U7" s="5">
        <v>200</v>
      </c>
      <c r="V7" s="6">
        <f t="shared" ref="V7:W15" si="6">F7+J7+N7+R7</f>
        <v>3530</v>
      </c>
      <c r="W7" s="6">
        <f t="shared" si="6"/>
        <v>2160</v>
      </c>
      <c r="X7" s="5">
        <f t="shared" ref="X7" si="7">W7/V7*100</f>
        <v>61.189801699716718</v>
      </c>
      <c r="Y7" s="5">
        <f t="shared" ref="Y7:Y15" si="8">I7+M7+Q7+U7</f>
        <v>443.1</v>
      </c>
      <c r="Z7" s="17">
        <f>X7-D7</f>
        <v>4.4759206798866913</v>
      </c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36">
        <v>1967</v>
      </c>
      <c r="D8" s="5">
        <f t="shared" si="0"/>
        <v>55.722379603399432</v>
      </c>
      <c r="E8" s="74">
        <v>605.72</v>
      </c>
      <c r="F8" s="6">
        <v>840</v>
      </c>
      <c r="G8" s="6">
        <v>800</v>
      </c>
      <c r="H8" s="5">
        <f t="shared" si="2"/>
        <v>95.238095238095227</v>
      </c>
      <c r="I8" s="5">
        <v>200</v>
      </c>
      <c r="J8" s="6">
        <v>870</v>
      </c>
      <c r="K8" s="6">
        <v>540</v>
      </c>
      <c r="L8" s="5">
        <f t="shared" si="3"/>
        <v>62.068965517241381</v>
      </c>
      <c r="M8" s="5">
        <v>200</v>
      </c>
      <c r="N8" s="6">
        <v>930</v>
      </c>
      <c r="O8" s="6">
        <v>250</v>
      </c>
      <c r="P8" s="5">
        <f t="shared" si="4"/>
        <v>26.881720430107524</v>
      </c>
      <c r="Q8" s="5">
        <v>0.08</v>
      </c>
      <c r="R8" s="6">
        <v>890</v>
      </c>
      <c r="S8" s="6">
        <v>600</v>
      </c>
      <c r="T8" s="5">
        <f t="shared" si="5"/>
        <v>67.415730337078656</v>
      </c>
      <c r="U8" s="5">
        <v>1.48</v>
      </c>
      <c r="V8" s="6">
        <f t="shared" si="6"/>
        <v>3530</v>
      </c>
      <c r="W8" s="6">
        <f t="shared" si="6"/>
        <v>2190</v>
      </c>
      <c r="X8" s="5">
        <f t="shared" si="1"/>
        <v>62.039660056657219</v>
      </c>
      <c r="Y8" s="5">
        <f t="shared" si="8"/>
        <v>401.56</v>
      </c>
      <c r="Z8" s="17">
        <f t="shared" ref="Z8:Z15" si="9">X8-D8</f>
        <v>6.3172804532577871</v>
      </c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36">
        <v>1975</v>
      </c>
      <c r="D9" s="5">
        <f t="shared" si="0"/>
        <v>55.949008498583574</v>
      </c>
      <c r="E9" s="74">
        <v>563.29</v>
      </c>
      <c r="F9" s="6">
        <v>950</v>
      </c>
      <c r="G9" s="6">
        <v>930</v>
      </c>
      <c r="H9" s="5">
        <f t="shared" si="2"/>
        <v>97.894736842105274</v>
      </c>
      <c r="I9" s="5">
        <v>71.64</v>
      </c>
      <c r="J9" s="6">
        <v>900</v>
      </c>
      <c r="K9" s="6">
        <v>500</v>
      </c>
      <c r="L9" s="5">
        <f t="shared" si="3"/>
        <v>55.555555555555557</v>
      </c>
      <c r="M9" s="5">
        <v>200</v>
      </c>
      <c r="N9" s="6">
        <v>820</v>
      </c>
      <c r="O9" s="6">
        <v>260</v>
      </c>
      <c r="P9" s="5">
        <f t="shared" si="4"/>
        <v>31.707317073170731</v>
      </c>
      <c r="Q9" s="5">
        <v>0.08</v>
      </c>
      <c r="R9" s="6">
        <v>860</v>
      </c>
      <c r="S9" s="6">
        <v>530</v>
      </c>
      <c r="T9" s="5">
        <f t="shared" si="5"/>
        <v>61.627906976744185</v>
      </c>
      <c r="U9" s="5">
        <v>200</v>
      </c>
      <c r="V9" s="6">
        <f t="shared" si="6"/>
        <v>3530</v>
      </c>
      <c r="W9" s="6">
        <f t="shared" si="6"/>
        <v>2220</v>
      </c>
      <c r="X9" s="5">
        <f t="shared" si="1"/>
        <v>62.889518413597735</v>
      </c>
      <c r="Y9" s="5">
        <f t="shared" si="8"/>
        <v>471.71999999999997</v>
      </c>
      <c r="Z9" s="17">
        <f t="shared" si="9"/>
        <v>6.9405099150141609</v>
      </c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36">
        <v>1985</v>
      </c>
      <c r="D10" s="5">
        <f t="shared" si="0"/>
        <v>56.232294617563738</v>
      </c>
      <c r="E10" s="74">
        <v>589.64</v>
      </c>
      <c r="F10" s="6">
        <v>940</v>
      </c>
      <c r="G10" s="6">
        <v>910</v>
      </c>
      <c r="H10" s="5">
        <f t="shared" si="2"/>
        <v>96.808510638297875</v>
      </c>
      <c r="I10" s="5">
        <v>200</v>
      </c>
      <c r="J10" s="6">
        <v>810</v>
      </c>
      <c r="K10" s="6">
        <v>500</v>
      </c>
      <c r="L10" s="5">
        <f t="shared" si="3"/>
        <v>61.728395061728392</v>
      </c>
      <c r="M10" s="5">
        <v>200</v>
      </c>
      <c r="N10" s="6">
        <v>960</v>
      </c>
      <c r="O10" s="6">
        <v>310</v>
      </c>
      <c r="P10" s="5">
        <f t="shared" si="4"/>
        <v>32.291666666666671</v>
      </c>
      <c r="Q10" s="5">
        <v>7.0000000000000007E-2</v>
      </c>
      <c r="R10" s="6">
        <v>820</v>
      </c>
      <c r="S10" s="6">
        <v>440</v>
      </c>
      <c r="T10" s="5">
        <f t="shared" si="5"/>
        <v>53.658536585365859</v>
      </c>
      <c r="U10" s="5">
        <v>41.45</v>
      </c>
      <c r="V10" s="6">
        <f t="shared" si="6"/>
        <v>3530</v>
      </c>
      <c r="W10" s="6">
        <f t="shared" si="6"/>
        <v>2160</v>
      </c>
      <c r="X10" s="5">
        <f t="shared" si="1"/>
        <v>61.189801699716718</v>
      </c>
      <c r="Y10" s="5">
        <f t="shared" si="8"/>
        <v>441.52</v>
      </c>
      <c r="Z10" s="17">
        <f t="shared" si="9"/>
        <v>4.9575070821529792</v>
      </c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36">
        <v>1879</v>
      </c>
      <c r="D11" s="5">
        <f t="shared" si="0"/>
        <v>53.229461756373944</v>
      </c>
      <c r="E11" s="74">
        <v>580.96</v>
      </c>
      <c r="F11" s="6">
        <v>790</v>
      </c>
      <c r="G11" s="6">
        <v>750</v>
      </c>
      <c r="H11" s="5">
        <f t="shared" si="2"/>
        <v>94.936708860759495</v>
      </c>
      <c r="I11" s="5">
        <v>39.82</v>
      </c>
      <c r="J11" s="6">
        <v>850</v>
      </c>
      <c r="K11" s="6">
        <v>530</v>
      </c>
      <c r="L11" s="5">
        <f t="shared" si="3"/>
        <v>62.352941176470587</v>
      </c>
      <c r="M11" s="5">
        <v>200</v>
      </c>
      <c r="N11" s="6">
        <v>980</v>
      </c>
      <c r="O11" s="6">
        <v>240</v>
      </c>
      <c r="P11" s="5">
        <f t="shared" si="4"/>
        <v>24.489795918367346</v>
      </c>
      <c r="Q11" s="5">
        <v>0.13</v>
      </c>
      <c r="R11" s="6">
        <v>910</v>
      </c>
      <c r="S11" s="6">
        <v>520</v>
      </c>
      <c r="T11" s="5">
        <f t="shared" si="5"/>
        <v>57.142857142857139</v>
      </c>
      <c r="U11" s="5">
        <v>200</v>
      </c>
      <c r="V11" s="6">
        <f t="shared" si="6"/>
        <v>3530</v>
      </c>
      <c r="W11" s="6">
        <f t="shared" si="6"/>
        <v>2040</v>
      </c>
      <c r="X11" s="5">
        <f t="shared" si="1"/>
        <v>57.790368271954677</v>
      </c>
      <c r="Y11" s="5">
        <f t="shared" si="8"/>
        <v>439.95</v>
      </c>
      <c r="Z11" s="17">
        <f t="shared" si="9"/>
        <v>4.5609065155807329</v>
      </c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36">
        <v>2036</v>
      </c>
      <c r="D12" s="5">
        <f t="shared" si="0"/>
        <v>57.677053824362602</v>
      </c>
      <c r="E12" s="74">
        <v>594.16</v>
      </c>
      <c r="F12" s="6">
        <v>990</v>
      </c>
      <c r="G12" s="6">
        <v>970</v>
      </c>
      <c r="H12" s="5">
        <f t="shared" si="2"/>
        <v>97.979797979797979</v>
      </c>
      <c r="I12" s="5">
        <v>63.47</v>
      </c>
      <c r="J12" s="6">
        <v>780</v>
      </c>
      <c r="K12" s="6">
        <v>430</v>
      </c>
      <c r="L12" s="5">
        <f t="shared" si="3"/>
        <v>55.128205128205131</v>
      </c>
      <c r="M12" s="5">
        <v>200</v>
      </c>
      <c r="N12" s="6">
        <v>800</v>
      </c>
      <c r="O12" s="6">
        <v>260</v>
      </c>
      <c r="P12" s="5">
        <f t="shared" si="4"/>
        <v>32.5</v>
      </c>
      <c r="Q12" s="5">
        <v>0.12</v>
      </c>
      <c r="R12" s="6">
        <v>960</v>
      </c>
      <c r="S12" s="6">
        <v>610</v>
      </c>
      <c r="T12" s="5">
        <f t="shared" si="5"/>
        <v>63.541666666666664</v>
      </c>
      <c r="U12" s="5">
        <v>200</v>
      </c>
      <c r="V12" s="6">
        <f t="shared" si="6"/>
        <v>3530</v>
      </c>
      <c r="W12" s="6">
        <f t="shared" si="6"/>
        <v>2270</v>
      </c>
      <c r="X12" s="5">
        <f t="shared" si="1"/>
        <v>64.305949008498587</v>
      </c>
      <c r="Y12" s="5">
        <f t="shared" si="8"/>
        <v>463.59000000000003</v>
      </c>
      <c r="Z12" s="17">
        <f t="shared" si="9"/>
        <v>6.6288951841359847</v>
      </c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36">
        <v>1987</v>
      </c>
      <c r="D13" s="5">
        <f t="shared" si="0"/>
        <v>56.288951841359768</v>
      </c>
      <c r="E13" s="74">
        <v>609.16999999999996</v>
      </c>
      <c r="F13" s="6">
        <v>900</v>
      </c>
      <c r="G13" s="6">
        <v>880</v>
      </c>
      <c r="H13" s="5">
        <f t="shared" si="2"/>
        <v>97.777777777777771</v>
      </c>
      <c r="I13" s="5">
        <v>28.95</v>
      </c>
      <c r="J13" s="6">
        <v>850</v>
      </c>
      <c r="K13" s="6">
        <v>510</v>
      </c>
      <c r="L13" s="5">
        <f t="shared" si="3"/>
        <v>60</v>
      </c>
      <c r="M13" s="5">
        <v>200</v>
      </c>
      <c r="N13" s="6">
        <v>910</v>
      </c>
      <c r="O13" s="6">
        <v>290</v>
      </c>
      <c r="P13" s="5">
        <f t="shared" si="4"/>
        <v>31.868131868131865</v>
      </c>
      <c r="Q13" s="5">
        <v>0.05</v>
      </c>
      <c r="R13" s="6">
        <v>870</v>
      </c>
      <c r="S13" s="6">
        <v>530</v>
      </c>
      <c r="T13" s="5">
        <f t="shared" si="5"/>
        <v>60.919540229885058</v>
      </c>
      <c r="U13" s="5">
        <v>200</v>
      </c>
      <c r="V13" s="6">
        <f t="shared" si="6"/>
        <v>3530</v>
      </c>
      <c r="W13" s="6">
        <f t="shared" si="6"/>
        <v>2210</v>
      </c>
      <c r="X13" s="5">
        <f t="shared" si="1"/>
        <v>62.606232294617556</v>
      </c>
      <c r="Y13" s="5">
        <f t="shared" si="8"/>
        <v>429</v>
      </c>
      <c r="Z13" s="17">
        <f t="shared" si="9"/>
        <v>6.3172804532577871</v>
      </c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36">
        <v>1980</v>
      </c>
      <c r="D14" s="5">
        <f t="shared" si="0"/>
        <v>56.09065155807366</v>
      </c>
      <c r="E14" s="74">
        <v>567.76</v>
      </c>
      <c r="F14" s="6">
        <v>880</v>
      </c>
      <c r="G14" s="6">
        <v>840</v>
      </c>
      <c r="H14" s="5">
        <f t="shared" si="2"/>
        <v>95.454545454545453</v>
      </c>
      <c r="I14" s="5">
        <v>8.92</v>
      </c>
      <c r="J14" s="6">
        <v>890</v>
      </c>
      <c r="K14" s="6">
        <v>500</v>
      </c>
      <c r="L14" s="5">
        <f t="shared" si="3"/>
        <v>56.17977528089888</v>
      </c>
      <c r="M14" s="5">
        <v>200</v>
      </c>
      <c r="N14" s="6">
        <v>930</v>
      </c>
      <c r="O14" s="6">
        <v>260</v>
      </c>
      <c r="P14" s="5">
        <f t="shared" si="4"/>
        <v>27.956989247311824</v>
      </c>
      <c r="Q14" s="5">
        <v>0.09</v>
      </c>
      <c r="R14" s="6">
        <v>830</v>
      </c>
      <c r="S14" s="6">
        <v>460</v>
      </c>
      <c r="T14" s="5">
        <f t="shared" si="5"/>
        <v>55.421686746987952</v>
      </c>
      <c r="U14" s="5">
        <v>200</v>
      </c>
      <c r="V14" s="6">
        <f t="shared" si="6"/>
        <v>3530</v>
      </c>
      <c r="W14" s="6">
        <f t="shared" si="6"/>
        <v>2060</v>
      </c>
      <c r="X14" s="5">
        <f t="shared" si="1"/>
        <v>58.356940509915013</v>
      </c>
      <c r="Y14" s="5">
        <f t="shared" si="8"/>
        <v>409.01</v>
      </c>
      <c r="Z14" s="17">
        <f t="shared" si="9"/>
        <v>2.2662889518413536</v>
      </c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780</v>
      </c>
      <c r="H15" s="5">
        <f t="shared" si="2"/>
        <v>95.121951219512198</v>
      </c>
      <c r="I15" s="5">
        <v>6.14</v>
      </c>
      <c r="J15" s="6">
        <v>950</v>
      </c>
      <c r="K15" s="6">
        <v>560</v>
      </c>
      <c r="L15" s="5">
        <f t="shared" si="3"/>
        <v>58.947368421052623</v>
      </c>
      <c r="M15" s="5">
        <v>200</v>
      </c>
      <c r="N15" s="6">
        <v>870</v>
      </c>
      <c r="O15" s="6">
        <v>240</v>
      </c>
      <c r="P15" s="5">
        <f t="shared" si="4"/>
        <v>27.586206896551722</v>
      </c>
      <c r="Q15" s="5">
        <v>0.08</v>
      </c>
      <c r="R15" s="6">
        <v>890</v>
      </c>
      <c r="S15" s="6">
        <v>540</v>
      </c>
      <c r="T15" s="5">
        <f t="shared" si="5"/>
        <v>60.674157303370791</v>
      </c>
      <c r="U15" s="5">
        <v>200</v>
      </c>
      <c r="V15" s="6">
        <f t="shared" si="6"/>
        <v>3530</v>
      </c>
      <c r="W15" s="6">
        <f t="shared" si="6"/>
        <v>2120</v>
      </c>
      <c r="X15" s="5">
        <f t="shared" si="1"/>
        <v>60.056657223796037</v>
      </c>
      <c r="Y15" s="5">
        <f t="shared" si="8"/>
        <v>406.22</v>
      </c>
      <c r="Z15" s="17">
        <f t="shared" si="9"/>
        <v>3.5694050991501456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96.635899501983118</v>
      </c>
      <c r="I16" s="15">
        <f t="shared" si="10"/>
        <v>72.457999999999998</v>
      </c>
      <c r="J16" s="16"/>
      <c r="K16" s="16"/>
      <c r="L16" s="15">
        <f t="shared" si="10"/>
        <v>58.717970856895739</v>
      </c>
      <c r="M16" s="15">
        <f t="shared" si="10"/>
        <v>200</v>
      </c>
      <c r="N16" s="16"/>
      <c r="O16" s="16"/>
      <c r="P16" s="15">
        <f t="shared" ref="P16:U16" si="11">AVERAGE(P6:P15)</f>
        <v>30.440635993551371</v>
      </c>
      <c r="Q16" s="15">
        <f t="shared" si="11"/>
        <v>0.29499999999999998</v>
      </c>
      <c r="R16" s="16"/>
      <c r="S16" s="16"/>
      <c r="T16" s="15">
        <f t="shared" si="11"/>
        <v>59.291662626820639</v>
      </c>
      <c r="U16" s="15">
        <f t="shared" si="11"/>
        <v>164.29300000000001</v>
      </c>
      <c r="V16" s="16"/>
      <c r="W16" s="16"/>
      <c r="X16" s="15">
        <f>AVERAGE(X6:X15)</f>
        <v>61.076487252124636</v>
      </c>
      <c r="Y16" s="15">
        <f>AVERAGE(Y6:Y15)</f>
        <v>437.04599999999999</v>
      </c>
      <c r="Z16" s="15">
        <f>AVERAGE(Z6:Z15)</f>
        <v>4.9461756373937673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36">
        <v>1892</v>
      </c>
      <c r="D17" s="5">
        <f t="shared" ref="D17:D26" si="12">C17/B17*100</f>
        <v>50.185676392572944</v>
      </c>
      <c r="E17" s="74">
        <v>543.66</v>
      </c>
      <c r="F17" s="6">
        <v>940</v>
      </c>
      <c r="G17" s="6">
        <v>870</v>
      </c>
      <c r="H17" s="5">
        <f t="shared" ref="H17:H26" si="13">G17/F17*100</f>
        <v>92.553191489361694</v>
      </c>
      <c r="I17" s="5">
        <v>0.38</v>
      </c>
      <c r="J17" s="6">
        <v>880</v>
      </c>
      <c r="K17" s="6">
        <v>440</v>
      </c>
      <c r="L17" s="5">
        <f t="shared" ref="L17:L26" si="14">K17/J17*100</f>
        <v>50</v>
      </c>
      <c r="M17" s="5">
        <v>200</v>
      </c>
      <c r="N17" s="6">
        <v>940</v>
      </c>
      <c r="O17" s="6">
        <v>250</v>
      </c>
      <c r="P17" s="5">
        <f t="shared" ref="P17:P26" si="15">O17/N17*100</f>
        <v>26.595744680851062</v>
      </c>
      <c r="Q17" s="5">
        <v>0.08</v>
      </c>
      <c r="R17" s="6">
        <v>1010</v>
      </c>
      <c r="S17" s="6">
        <v>410</v>
      </c>
      <c r="T17" s="5">
        <f t="shared" ref="T17:T26" si="16">S17/R17*100</f>
        <v>40.594059405940598</v>
      </c>
      <c r="U17" s="5">
        <v>200</v>
      </c>
      <c r="V17" s="6">
        <f>F17+J17+N17+R17</f>
        <v>3770</v>
      </c>
      <c r="W17" s="6">
        <f>G17+K17+O17+S17</f>
        <v>1970</v>
      </c>
      <c r="X17" s="5">
        <f t="shared" ref="X17:X26" si="17">W17/B17*100</f>
        <v>52.254641909814325</v>
      </c>
      <c r="Y17" s="6">
        <f>I17+M17+Q17+U17</f>
        <v>400.46000000000004</v>
      </c>
      <c r="Z17" s="17">
        <f>X17-D17</f>
        <v>2.0689655172413808</v>
      </c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36">
        <v>1930</v>
      </c>
      <c r="D18" s="5">
        <f t="shared" si="12"/>
        <v>51.193633952254643</v>
      </c>
      <c r="E18" s="74">
        <v>541.02</v>
      </c>
      <c r="F18" s="6">
        <v>930</v>
      </c>
      <c r="G18" s="6">
        <v>890</v>
      </c>
      <c r="H18" s="5">
        <f t="shared" si="13"/>
        <v>95.6989247311828</v>
      </c>
      <c r="I18" s="5">
        <v>29.01</v>
      </c>
      <c r="J18" s="6">
        <v>970</v>
      </c>
      <c r="K18" s="6">
        <v>520</v>
      </c>
      <c r="L18" s="5">
        <f t="shared" si="14"/>
        <v>53.608247422680414</v>
      </c>
      <c r="M18" s="5">
        <v>200</v>
      </c>
      <c r="N18" s="6">
        <v>960</v>
      </c>
      <c r="O18" s="6">
        <v>190</v>
      </c>
      <c r="P18" s="5">
        <f t="shared" si="15"/>
        <v>19.791666666666664</v>
      </c>
      <c r="Q18" s="5">
        <v>0.03</v>
      </c>
      <c r="R18" s="6">
        <v>910</v>
      </c>
      <c r="S18" s="6">
        <v>530</v>
      </c>
      <c r="T18" s="5">
        <f t="shared" si="16"/>
        <v>58.241758241758248</v>
      </c>
      <c r="U18" s="5">
        <v>119.33</v>
      </c>
      <c r="V18" s="6">
        <f t="shared" ref="V18:W26" si="18">F18+J18+N18+R18</f>
        <v>3770</v>
      </c>
      <c r="W18" s="6">
        <f t="shared" si="18"/>
        <v>2130</v>
      </c>
      <c r="X18" s="5">
        <f t="shared" si="17"/>
        <v>56.49867374005305</v>
      </c>
      <c r="Y18" s="6">
        <f t="shared" ref="Y18:Y26" si="19">I18+M18+Q18+U18</f>
        <v>348.37</v>
      </c>
      <c r="Z18" s="17">
        <f>X18-D18</f>
        <v>5.3050397877984068</v>
      </c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36">
        <v>1888</v>
      </c>
      <c r="D19" s="5">
        <f t="shared" si="12"/>
        <v>50.079575596816973</v>
      </c>
      <c r="E19" s="74">
        <v>545.33000000000004</v>
      </c>
      <c r="F19" s="6">
        <v>890</v>
      </c>
      <c r="G19" s="6">
        <v>830</v>
      </c>
      <c r="H19" s="5">
        <f t="shared" si="13"/>
        <v>93.258426966292134</v>
      </c>
      <c r="I19" s="5">
        <v>1.04</v>
      </c>
      <c r="J19" s="6">
        <v>950</v>
      </c>
      <c r="K19" s="6">
        <v>520</v>
      </c>
      <c r="L19" s="5">
        <f t="shared" si="14"/>
        <v>54.736842105263165</v>
      </c>
      <c r="M19" s="5">
        <v>200</v>
      </c>
      <c r="N19" s="6">
        <v>980</v>
      </c>
      <c r="O19" s="6">
        <v>280</v>
      </c>
      <c r="P19" s="5">
        <f t="shared" si="15"/>
        <v>28.571428571428569</v>
      </c>
      <c r="Q19" s="5">
        <v>0.18</v>
      </c>
      <c r="R19" s="6">
        <v>950</v>
      </c>
      <c r="S19" s="6">
        <v>510</v>
      </c>
      <c r="T19" s="5">
        <f t="shared" si="16"/>
        <v>53.684210526315788</v>
      </c>
      <c r="U19" s="5">
        <v>19.02</v>
      </c>
      <c r="V19" s="6">
        <f t="shared" si="18"/>
        <v>3770</v>
      </c>
      <c r="W19" s="6">
        <f t="shared" si="18"/>
        <v>2140</v>
      </c>
      <c r="X19" s="5">
        <f t="shared" si="17"/>
        <v>56.763925729442967</v>
      </c>
      <c r="Y19" s="6">
        <f t="shared" si="19"/>
        <v>220.24</v>
      </c>
      <c r="Z19" s="17">
        <f t="shared" ref="Z19:Z26" si="20">X19-D19</f>
        <v>6.684350132625994</v>
      </c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36">
        <v>2002</v>
      </c>
      <c r="D20" s="5">
        <f t="shared" si="12"/>
        <v>53.103448275862064</v>
      </c>
      <c r="E20" s="74">
        <v>562.72</v>
      </c>
      <c r="F20" s="6">
        <v>950</v>
      </c>
      <c r="G20" s="6">
        <v>920</v>
      </c>
      <c r="H20" s="5">
        <f t="shared" si="13"/>
        <v>96.84210526315789</v>
      </c>
      <c r="I20" s="5">
        <v>16.71</v>
      </c>
      <c r="J20" s="6">
        <v>850</v>
      </c>
      <c r="K20" s="6">
        <v>430</v>
      </c>
      <c r="L20" s="5">
        <f t="shared" si="14"/>
        <v>50.588235294117645</v>
      </c>
      <c r="M20" s="5">
        <v>200</v>
      </c>
      <c r="N20" s="6">
        <v>1030</v>
      </c>
      <c r="O20" s="6">
        <v>310</v>
      </c>
      <c r="P20" s="5">
        <f t="shared" si="15"/>
        <v>30.097087378640776</v>
      </c>
      <c r="Q20" s="5">
        <v>0.05</v>
      </c>
      <c r="R20" s="6">
        <v>940</v>
      </c>
      <c r="S20" s="6">
        <v>530</v>
      </c>
      <c r="T20" s="5">
        <f t="shared" si="16"/>
        <v>56.38297872340425</v>
      </c>
      <c r="U20" s="5">
        <v>82.06</v>
      </c>
      <c r="V20" s="6">
        <f t="shared" si="18"/>
        <v>3770</v>
      </c>
      <c r="W20" s="6">
        <f t="shared" si="18"/>
        <v>2190</v>
      </c>
      <c r="X20" s="5">
        <f t="shared" si="17"/>
        <v>58.090185676392572</v>
      </c>
      <c r="Y20" s="6">
        <f t="shared" si="19"/>
        <v>298.82000000000005</v>
      </c>
      <c r="Z20" s="17">
        <f t="shared" si="20"/>
        <v>4.9867374005305081</v>
      </c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36">
        <v>1965</v>
      </c>
      <c r="D21" s="5">
        <f t="shared" si="12"/>
        <v>52.12201591511937</v>
      </c>
      <c r="E21" s="74">
        <v>522.42999999999995</v>
      </c>
      <c r="F21" s="6">
        <v>990</v>
      </c>
      <c r="G21" s="6">
        <v>960</v>
      </c>
      <c r="H21" s="5">
        <f t="shared" si="13"/>
        <v>96.969696969696969</v>
      </c>
      <c r="I21" s="5">
        <v>19.239999999999998</v>
      </c>
      <c r="J21" s="6">
        <v>840</v>
      </c>
      <c r="K21" s="6">
        <v>410</v>
      </c>
      <c r="L21" s="5">
        <f t="shared" si="14"/>
        <v>48.80952380952381</v>
      </c>
      <c r="M21" s="5">
        <v>200</v>
      </c>
      <c r="N21" s="6">
        <v>980</v>
      </c>
      <c r="O21" s="6">
        <v>230</v>
      </c>
      <c r="P21" s="5">
        <f t="shared" si="15"/>
        <v>23.469387755102041</v>
      </c>
      <c r="Q21" s="5">
        <v>0.03</v>
      </c>
      <c r="R21" s="6">
        <v>960</v>
      </c>
      <c r="S21" s="6">
        <v>490</v>
      </c>
      <c r="T21" s="5">
        <f t="shared" si="16"/>
        <v>51.041666666666664</v>
      </c>
      <c r="U21" s="5">
        <v>177.97</v>
      </c>
      <c r="V21" s="6">
        <f t="shared" si="18"/>
        <v>3770</v>
      </c>
      <c r="W21" s="6">
        <f t="shared" si="18"/>
        <v>2090</v>
      </c>
      <c r="X21" s="5">
        <f t="shared" si="17"/>
        <v>55.437665782493376</v>
      </c>
      <c r="Y21" s="6">
        <f t="shared" si="19"/>
        <v>397.24</v>
      </c>
      <c r="Z21" s="17">
        <f t="shared" si="20"/>
        <v>3.315649867374006</v>
      </c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36">
        <v>1953</v>
      </c>
      <c r="D22" s="5">
        <f t="shared" si="12"/>
        <v>51.803713527851457</v>
      </c>
      <c r="E22" s="74">
        <v>540.04999999999995</v>
      </c>
      <c r="F22" s="6">
        <v>920</v>
      </c>
      <c r="G22" s="6">
        <v>880</v>
      </c>
      <c r="H22" s="5">
        <f t="shared" si="13"/>
        <v>95.652173913043484</v>
      </c>
      <c r="I22" s="5">
        <v>1.17</v>
      </c>
      <c r="J22" s="6">
        <v>920</v>
      </c>
      <c r="K22" s="6">
        <v>430</v>
      </c>
      <c r="L22" s="5">
        <f t="shared" si="14"/>
        <v>46.739130434782609</v>
      </c>
      <c r="M22" s="5">
        <v>200</v>
      </c>
      <c r="N22" s="6">
        <v>960</v>
      </c>
      <c r="O22" s="6">
        <v>260</v>
      </c>
      <c r="P22" s="5">
        <f t="shared" si="15"/>
        <v>27.083333333333332</v>
      </c>
      <c r="Q22" s="5">
        <v>0.03</v>
      </c>
      <c r="R22" s="6">
        <v>970</v>
      </c>
      <c r="S22" s="6">
        <v>530</v>
      </c>
      <c r="T22" s="5">
        <f t="shared" si="16"/>
        <v>54.639175257731956</v>
      </c>
      <c r="U22" s="5">
        <v>16.920000000000002</v>
      </c>
      <c r="V22" s="6">
        <f t="shared" si="18"/>
        <v>3770</v>
      </c>
      <c r="W22" s="6">
        <f t="shared" si="18"/>
        <v>2100</v>
      </c>
      <c r="X22" s="5">
        <f t="shared" si="17"/>
        <v>55.702917771883286</v>
      </c>
      <c r="Y22" s="6">
        <f t="shared" si="19"/>
        <v>218.12</v>
      </c>
      <c r="Z22" s="17">
        <f t="shared" si="20"/>
        <v>3.8992042440318286</v>
      </c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36">
        <v>1857</v>
      </c>
      <c r="D23" s="5">
        <f t="shared" si="12"/>
        <v>49.257294429708217</v>
      </c>
      <c r="E23" s="74">
        <v>547.45000000000005</v>
      </c>
      <c r="F23" s="6">
        <v>960</v>
      </c>
      <c r="G23" s="6">
        <v>940</v>
      </c>
      <c r="H23" s="5">
        <f t="shared" si="13"/>
        <v>97.916666666666657</v>
      </c>
      <c r="I23" s="5">
        <v>2.4</v>
      </c>
      <c r="J23" s="6">
        <v>920</v>
      </c>
      <c r="K23" s="6">
        <v>410</v>
      </c>
      <c r="L23" s="5">
        <f t="shared" si="14"/>
        <v>44.565217391304344</v>
      </c>
      <c r="M23" s="5">
        <v>200</v>
      </c>
      <c r="N23" s="6">
        <v>970</v>
      </c>
      <c r="O23" s="6">
        <v>160</v>
      </c>
      <c r="P23" s="5">
        <f t="shared" si="15"/>
        <v>16.494845360824741</v>
      </c>
      <c r="Q23" s="5">
        <v>0.03</v>
      </c>
      <c r="R23" s="6">
        <v>920</v>
      </c>
      <c r="S23" s="6">
        <v>560</v>
      </c>
      <c r="T23" s="5">
        <f t="shared" si="16"/>
        <v>60.869565217391312</v>
      </c>
      <c r="U23" s="5">
        <v>200</v>
      </c>
      <c r="V23" s="6">
        <f t="shared" si="18"/>
        <v>3770</v>
      </c>
      <c r="W23" s="6">
        <f t="shared" si="18"/>
        <v>2070</v>
      </c>
      <c r="X23" s="5">
        <f t="shared" si="17"/>
        <v>54.907161803713535</v>
      </c>
      <c r="Y23" s="6">
        <f t="shared" si="19"/>
        <v>402.43</v>
      </c>
      <c r="Z23" s="17">
        <f t="shared" si="20"/>
        <v>5.6498673740053178</v>
      </c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36">
        <v>1914</v>
      </c>
      <c r="D24" s="5">
        <f t="shared" si="12"/>
        <v>50.769230769230766</v>
      </c>
      <c r="E24" s="74">
        <v>554.94000000000005</v>
      </c>
      <c r="F24" s="6">
        <v>1030</v>
      </c>
      <c r="G24" s="6">
        <v>980</v>
      </c>
      <c r="H24" s="5">
        <f t="shared" si="13"/>
        <v>95.145631067961162</v>
      </c>
      <c r="I24" s="5">
        <v>1.33</v>
      </c>
      <c r="J24" s="6">
        <v>910</v>
      </c>
      <c r="K24" s="6">
        <v>470</v>
      </c>
      <c r="L24" s="5">
        <f t="shared" si="14"/>
        <v>51.648351648351657</v>
      </c>
      <c r="M24" s="5">
        <v>200</v>
      </c>
      <c r="N24" s="6">
        <v>910</v>
      </c>
      <c r="O24" s="6">
        <v>260</v>
      </c>
      <c r="P24" s="5">
        <f t="shared" si="15"/>
        <v>28.571428571428569</v>
      </c>
      <c r="Q24" s="5">
        <v>0.04</v>
      </c>
      <c r="R24" s="6">
        <v>920</v>
      </c>
      <c r="S24" s="6">
        <v>490</v>
      </c>
      <c r="T24" s="5">
        <f t="shared" si="16"/>
        <v>53.260869565217398</v>
      </c>
      <c r="U24" s="5">
        <v>7.88</v>
      </c>
      <c r="V24" s="6">
        <f t="shared" si="18"/>
        <v>3770</v>
      </c>
      <c r="W24" s="6">
        <f t="shared" si="18"/>
        <v>2200</v>
      </c>
      <c r="X24" s="5">
        <f t="shared" si="17"/>
        <v>58.355437665782496</v>
      </c>
      <c r="Y24" s="6">
        <f t="shared" si="19"/>
        <v>209.25</v>
      </c>
      <c r="Z24" s="17">
        <f t="shared" si="20"/>
        <v>7.5862068965517295</v>
      </c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36">
        <v>1878</v>
      </c>
      <c r="D25" s="5">
        <f t="shared" si="12"/>
        <v>49.814323607427056</v>
      </c>
      <c r="E25" s="74">
        <v>531.94000000000005</v>
      </c>
      <c r="F25" s="6">
        <v>910</v>
      </c>
      <c r="G25" s="6">
        <v>870</v>
      </c>
      <c r="H25" s="5">
        <f t="shared" si="13"/>
        <v>95.604395604395606</v>
      </c>
      <c r="I25" s="5">
        <v>10.18</v>
      </c>
      <c r="J25" s="6">
        <v>910</v>
      </c>
      <c r="K25" s="6">
        <v>490</v>
      </c>
      <c r="L25" s="5">
        <f t="shared" si="14"/>
        <v>53.846153846153847</v>
      </c>
      <c r="M25" s="5">
        <v>200</v>
      </c>
      <c r="N25" s="6">
        <v>970</v>
      </c>
      <c r="O25" s="6">
        <v>230</v>
      </c>
      <c r="P25" s="5">
        <f t="shared" si="15"/>
        <v>23.711340206185564</v>
      </c>
      <c r="Q25" s="5">
        <v>0.04</v>
      </c>
      <c r="R25" s="6">
        <v>980</v>
      </c>
      <c r="S25" s="6">
        <v>470</v>
      </c>
      <c r="T25" s="5">
        <f t="shared" si="16"/>
        <v>47.959183673469383</v>
      </c>
      <c r="U25" s="5">
        <v>110.48</v>
      </c>
      <c r="V25" s="6">
        <f t="shared" si="18"/>
        <v>3770</v>
      </c>
      <c r="W25" s="6">
        <f t="shared" si="18"/>
        <v>2060</v>
      </c>
      <c r="X25" s="5">
        <f t="shared" si="17"/>
        <v>54.641909814323611</v>
      </c>
      <c r="Y25" s="6">
        <f t="shared" si="19"/>
        <v>320.7</v>
      </c>
      <c r="Z25" s="17">
        <f t="shared" si="20"/>
        <v>4.8275862068965552</v>
      </c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36">
        <v>1970</v>
      </c>
      <c r="D26" s="5">
        <f t="shared" si="12"/>
        <v>52.254641909814325</v>
      </c>
      <c r="E26" s="74">
        <v>536.84</v>
      </c>
      <c r="F26" s="6">
        <v>940</v>
      </c>
      <c r="G26" s="6">
        <v>920</v>
      </c>
      <c r="H26" s="5">
        <f t="shared" si="13"/>
        <v>97.872340425531917</v>
      </c>
      <c r="I26" s="5">
        <v>2.17</v>
      </c>
      <c r="J26" s="6">
        <v>970</v>
      </c>
      <c r="K26" s="6">
        <v>510</v>
      </c>
      <c r="L26" s="5">
        <f t="shared" si="14"/>
        <v>52.577319587628871</v>
      </c>
      <c r="M26" s="5">
        <v>200</v>
      </c>
      <c r="N26" s="6">
        <v>940</v>
      </c>
      <c r="O26" s="6">
        <v>200</v>
      </c>
      <c r="P26" s="5">
        <f t="shared" si="15"/>
        <v>21.276595744680851</v>
      </c>
      <c r="Q26" s="5">
        <v>0.04</v>
      </c>
      <c r="R26" s="6">
        <v>920</v>
      </c>
      <c r="S26" s="6">
        <v>510</v>
      </c>
      <c r="T26" s="5">
        <f t="shared" si="16"/>
        <v>55.434782608695656</v>
      </c>
      <c r="U26" s="5">
        <v>200</v>
      </c>
      <c r="V26" s="6">
        <f t="shared" si="18"/>
        <v>3770</v>
      </c>
      <c r="W26" s="6">
        <f t="shared" si="18"/>
        <v>2140</v>
      </c>
      <c r="X26" s="5">
        <f t="shared" si="17"/>
        <v>56.763925729442967</v>
      </c>
      <c r="Y26" s="6">
        <f t="shared" si="19"/>
        <v>402.21</v>
      </c>
      <c r="Z26" s="17">
        <f t="shared" si="20"/>
        <v>4.5092838196286422</v>
      </c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95.751355309729021</v>
      </c>
      <c r="I27" s="15">
        <f t="shared" si="21"/>
        <v>8.3630000000000013</v>
      </c>
      <c r="J27" s="16"/>
      <c r="K27" s="16"/>
      <c r="L27" s="15">
        <f t="shared" si="21"/>
        <v>50.711902153980645</v>
      </c>
      <c r="M27" s="15">
        <f t="shared" si="21"/>
        <v>200</v>
      </c>
      <c r="N27" s="16"/>
      <c r="O27" s="16"/>
      <c r="P27" s="15">
        <f t="shared" ref="P27:U27" si="22">AVERAGE(P17:P26)</f>
        <v>24.566285826914218</v>
      </c>
      <c r="Q27" s="15">
        <f t="shared" si="22"/>
        <v>5.5000000000000007E-2</v>
      </c>
      <c r="R27" s="16"/>
      <c r="S27" s="16"/>
      <c r="T27" s="15">
        <f t="shared" si="22"/>
        <v>53.210824988659127</v>
      </c>
      <c r="U27" s="15">
        <f t="shared" si="22"/>
        <v>113.36599999999999</v>
      </c>
      <c r="V27" s="16"/>
      <c r="W27" s="16"/>
      <c r="X27" s="15">
        <f>AVERAGE(X17:X26)</f>
        <v>55.941644562334218</v>
      </c>
      <c r="Y27" s="15">
        <f>AVERAGE(Y17:Y26)</f>
        <v>321.78399999999999</v>
      </c>
      <c r="Z27" s="15">
        <f>AVERAGE(Z17:Z26)</f>
        <v>4.8832891246684369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743</v>
      </c>
      <c r="H28" s="5">
        <f t="shared" ref="H28:H37" si="24">G28/F28*100</f>
        <v>85.304247990815156</v>
      </c>
      <c r="I28" s="5">
        <v>0.74</v>
      </c>
      <c r="J28" s="6">
        <v>891</v>
      </c>
      <c r="K28" s="6">
        <v>574</v>
      </c>
      <c r="L28" s="5">
        <f t="shared" ref="L28:L37" si="25">K28/J28*100</f>
        <v>64.421997755331091</v>
      </c>
      <c r="M28" s="5">
        <v>200</v>
      </c>
      <c r="N28" s="6">
        <v>1024</v>
      </c>
      <c r="O28" s="6">
        <v>404</v>
      </c>
      <c r="P28" s="5">
        <f t="shared" ref="P28:P37" si="26">O28/N28*100</f>
        <v>39.453125</v>
      </c>
      <c r="Q28" s="5">
        <v>12.57</v>
      </c>
      <c r="R28" s="6">
        <v>727</v>
      </c>
      <c r="S28" s="6">
        <v>448</v>
      </c>
      <c r="T28" s="5">
        <f t="shared" ref="T28:T37" si="27">S28/R28*100</f>
        <v>61.623108665749662</v>
      </c>
      <c r="U28" s="5">
        <v>94.83</v>
      </c>
      <c r="V28" s="6">
        <f>F28+J28+N28+R28</f>
        <v>3513</v>
      </c>
      <c r="W28" s="6">
        <f>G28+K28+O28+S28</f>
        <v>2169</v>
      </c>
      <c r="X28" s="5">
        <f t="shared" ref="X28:X37" si="28">W28/B28*100</f>
        <v>61.74210076857387</v>
      </c>
      <c r="Y28" s="5">
        <f>I28+M28+Q28+U28</f>
        <v>308.14</v>
      </c>
      <c r="Z28" s="17">
        <f>X28-D28</f>
        <v>4.2157699971534299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748</v>
      </c>
      <c r="H29" s="5">
        <f t="shared" si="24"/>
        <v>92.574257425742573</v>
      </c>
      <c r="I29" s="5">
        <v>1.05</v>
      </c>
      <c r="J29" s="6">
        <v>938</v>
      </c>
      <c r="K29" s="6">
        <v>579</v>
      </c>
      <c r="L29" s="5">
        <f t="shared" si="25"/>
        <v>61.727078891257989</v>
      </c>
      <c r="M29" s="5">
        <v>200</v>
      </c>
      <c r="N29" s="6">
        <v>952</v>
      </c>
      <c r="O29" s="6">
        <v>345</v>
      </c>
      <c r="P29" s="5">
        <f t="shared" si="26"/>
        <v>36.239495798319325</v>
      </c>
      <c r="Q29" s="5">
        <v>7.0000000000000007E-2</v>
      </c>
      <c r="R29" s="6">
        <v>815</v>
      </c>
      <c r="S29" s="6">
        <v>512</v>
      </c>
      <c r="T29" s="5">
        <f t="shared" si="27"/>
        <v>62.822085889570559</v>
      </c>
      <c r="U29" s="5">
        <v>15.35</v>
      </c>
      <c r="V29" s="6">
        <f t="shared" ref="V29:W37" si="29">F29+J29+N29+R29</f>
        <v>3513</v>
      </c>
      <c r="W29" s="6">
        <f t="shared" si="29"/>
        <v>2184</v>
      </c>
      <c r="X29" s="5">
        <f t="shared" si="28"/>
        <v>62.169086251067462</v>
      </c>
      <c r="Y29" s="5">
        <f t="shared" ref="Y29:Y48" si="30">I29+M29+Q29+U29</f>
        <v>216.47</v>
      </c>
      <c r="Z29" s="17">
        <f>X29-D29</f>
        <v>3.9083404497580432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797</v>
      </c>
      <c r="H30" s="5">
        <f t="shared" si="24"/>
        <v>93.216374269005854</v>
      </c>
      <c r="I30" s="5">
        <v>1.1399999999999999</v>
      </c>
      <c r="J30" s="6">
        <v>773</v>
      </c>
      <c r="K30" s="6">
        <v>426</v>
      </c>
      <c r="L30" s="5">
        <f t="shared" si="25"/>
        <v>55.109961190168178</v>
      </c>
      <c r="M30" s="5">
        <v>200</v>
      </c>
      <c r="N30" s="6">
        <v>1053</v>
      </c>
      <c r="O30" s="6">
        <v>404</v>
      </c>
      <c r="P30" s="5">
        <f t="shared" si="26"/>
        <v>38.36657169990503</v>
      </c>
      <c r="Q30" s="5">
        <v>3.51</v>
      </c>
      <c r="R30" s="6">
        <v>832</v>
      </c>
      <c r="S30" s="6">
        <v>585</v>
      </c>
      <c r="T30" s="5">
        <f t="shared" si="27"/>
        <v>70.3125</v>
      </c>
      <c r="U30" s="5">
        <v>53.27</v>
      </c>
      <c r="V30" s="6">
        <f t="shared" si="29"/>
        <v>3513</v>
      </c>
      <c r="W30" s="6">
        <f t="shared" si="29"/>
        <v>2212</v>
      </c>
      <c r="X30" s="5">
        <f t="shared" si="28"/>
        <v>62.966125818388839</v>
      </c>
      <c r="Y30" s="5">
        <f t="shared" si="30"/>
        <v>257.91999999999996</v>
      </c>
      <c r="Z30" s="17">
        <f t="shared" ref="Z30:Z37" si="31">X30-D30</f>
        <v>3.4329632792485043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8">
        <v>2060.4</v>
      </c>
      <c r="D31" s="5">
        <f t="shared" si="23"/>
        <v>58.650725875320241</v>
      </c>
      <c r="E31" s="7">
        <v>528.85</v>
      </c>
      <c r="F31" s="6">
        <v>956</v>
      </c>
      <c r="G31" s="6">
        <v>905</v>
      </c>
      <c r="H31" s="5">
        <f t="shared" si="24"/>
        <v>94.6652719665272</v>
      </c>
      <c r="I31" s="5">
        <v>0.7</v>
      </c>
      <c r="J31" s="6">
        <v>858</v>
      </c>
      <c r="K31" s="6">
        <v>509</v>
      </c>
      <c r="L31" s="5">
        <f t="shared" si="25"/>
        <v>59.324009324009317</v>
      </c>
      <c r="M31" s="5">
        <v>200</v>
      </c>
      <c r="N31" s="6">
        <v>779</v>
      </c>
      <c r="O31" s="6">
        <v>263</v>
      </c>
      <c r="P31" s="5">
        <f t="shared" si="26"/>
        <v>33.761232349165596</v>
      </c>
      <c r="Q31" s="5">
        <v>61.49</v>
      </c>
      <c r="R31" s="6">
        <v>920</v>
      </c>
      <c r="S31" s="6">
        <v>680</v>
      </c>
      <c r="T31" s="5">
        <f t="shared" si="27"/>
        <v>73.91304347826086</v>
      </c>
      <c r="U31" s="5">
        <v>200</v>
      </c>
      <c r="V31" s="6">
        <f t="shared" si="29"/>
        <v>3513</v>
      </c>
      <c r="W31" s="6">
        <f t="shared" si="29"/>
        <v>2357</v>
      </c>
      <c r="X31" s="5">
        <f t="shared" si="28"/>
        <v>67.093652149160263</v>
      </c>
      <c r="Y31" s="5">
        <f t="shared" si="30"/>
        <v>462.19</v>
      </c>
      <c r="Z31" s="17">
        <f t="shared" si="31"/>
        <v>8.4429262738400226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843</v>
      </c>
      <c r="H32" s="5">
        <f t="shared" si="24"/>
        <v>94.932432432432435</v>
      </c>
      <c r="I32" s="5">
        <v>200</v>
      </c>
      <c r="J32" s="6">
        <v>810</v>
      </c>
      <c r="K32" s="6">
        <v>455</v>
      </c>
      <c r="L32" s="5">
        <f t="shared" si="25"/>
        <v>56.172839506172842</v>
      </c>
      <c r="M32" s="5">
        <v>200</v>
      </c>
      <c r="N32" s="6">
        <v>836</v>
      </c>
      <c r="O32" s="6">
        <v>357</v>
      </c>
      <c r="P32" s="5">
        <f t="shared" si="26"/>
        <v>42.703349282296649</v>
      </c>
      <c r="Q32" s="5">
        <v>0.7</v>
      </c>
      <c r="R32" s="6">
        <v>979</v>
      </c>
      <c r="S32" s="6">
        <v>593</v>
      </c>
      <c r="T32" s="5">
        <f t="shared" si="27"/>
        <v>60.572012257405518</v>
      </c>
      <c r="U32" s="5">
        <v>200</v>
      </c>
      <c r="V32" s="6">
        <f t="shared" si="29"/>
        <v>3513</v>
      </c>
      <c r="W32" s="6">
        <f t="shared" si="29"/>
        <v>2248</v>
      </c>
      <c r="X32" s="5">
        <f t="shared" si="28"/>
        <v>63.990890976373471</v>
      </c>
      <c r="Y32" s="5">
        <f t="shared" si="30"/>
        <v>600.70000000000005</v>
      </c>
      <c r="Z32" s="17">
        <f t="shared" si="31"/>
        <v>3.1255337318531247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857</v>
      </c>
      <c r="H33" s="5">
        <f t="shared" si="24"/>
        <v>92.150537634408607</v>
      </c>
      <c r="I33" s="18">
        <v>1.1200000000000001</v>
      </c>
      <c r="J33" s="6">
        <v>896</v>
      </c>
      <c r="K33" s="6">
        <v>466</v>
      </c>
      <c r="L33" s="5">
        <f t="shared" si="25"/>
        <v>52.008928571428569</v>
      </c>
      <c r="M33" s="5">
        <v>200</v>
      </c>
      <c r="N33" s="6">
        <v>917</v>
      </c>
      <c r="O33" s="6">
        <v>355</v>
      </c>
      <c r="P33" s="5">
        <f t="shared" si="26"/>
        <v>38.713195201744824</v>
      </c>
      <c r="Q33" s="5">
        <v>8.5399999999999991</v>
      </c>
      <c r="R33" s="6">
        <v>770</v>
      </c>
      <c r="S33" s="6">
        <v>476</v>
      </c>
      <c r="T33" s="5">
        <f t="shared" si="27"/>
        <v>61.818181818181813</v>
      </c>
      <c r="U33" s="5">
        <v>51.7</v>
      </c>
      <c r="V33" s="6">
        <f t="shared" si="29"/>
        <v>3513</v>
      </c>
      <c r="W33" s="6">
        <f t="shared" si="29"/>
        <v>2154</v>
      </c>
      <c r="X33" s="5">
        <f t="shared" si="28"/>
        <v>61.315115286080271</v>
      </c>
      <c r="Y33" s="5">
        <f t="shared" si="30"/>
        <v>261.36</v>
      </c>
      <c r="Z33" s="17">
        <f t="shared" si="31"/>
        <v>3.825789923142608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813</v>
      </c>
      <c r="H34" s="5">
        <f t="shared" si="24"/>
        <v>89.04709748083242</v>
      </c>
      <c r="I34" s="5">
        <v>0.49</v>
      </c>
      <c r="J34" s="6">
        <v>944</v>
      </c>
      <c r="K34" s="6">
        <v>573</v>
      </c>
      <c r="L34" s="5">
        <f t="shared" si="25"/>
        <v>60.699152542372879</v>
      </c>
      <c r="M34" s="5">
        <v>200</v>
      </c>
      <c r="N34" s="6">
        <v>784</v>
      </c>
      <c r="O34" s="6">
        <v>308</v>
      </c>
      <c r="P34" s="5">
        <f t="shared" si="26"/>
        <v>39.285714285714285</v>
      </c>
      <c r="Q34" s="5">
        <v>1.6</v>
      </c>
      <c r="R34" s="6">
        <v>872</v>
      </c>
      <c r="S34" s="6">
        <v>561</v>
      </c>
      <c r="T34" s="5">
        <f t="shared" si="27"/>
        <v>64.334862385321102</v>
      </c>
      <c r="U34" s="5">
        <v>200</v>
      </c>
      <c r="V34" s="6">
        <f t="shared" si="29"/>
        <v>3513</v>
      </c>
      <c r="W34" s="6">
        <f t="shared" si="29"/>
        <v>2255</v>
      </c>
      <c r="X34" s="5">
        <f t="shared" si="28"/>
        <v>64.190150868203816</v>
      </c>
      <c r="Y34" s="5">
        <f t="shared" si="30"/>
        <v>402.09000000000003</v>
      </c>
      <c r="Z34" s="17">
        <f t="shared" si="31"/>
        <v>6.7691431824651289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871</v>
      </c>
      <c r="H35" s="5">
        <f t="shared" si="24"/>
        <v>93.857758620689651</v>
      </c>
      <c r="I35" s="5">
        <v>0.28000000000000003</v>
      </c>
      <c r="J35" s="6">
        <v>946</v>
      </c>
      <c r="K35" s="6">
        <v>544</v>
      </c>
      <c r="L35" s="5">
        <f t="shared" si="25"/>
        <v>57.505285412262154</v>
      </c>
      <c r="M35" s="5">
        <v>200</v>
      </c>
      <c r="N35" s="6">
        <v>788</v>
      </c>
      <c r="O35" s="6">
        <v>365</v>
      </c>
      <c r="P35" s="5">
        <f t="shared" si="26"/>
        <v>46.319796954314718</v>
      </c>
      <c r="Q35" s="5">
        <v>1.06</v>
      </c>
      <c r="R35" s="6">
        <v>851</v>
      </c>
      <c r="S35" s="6">
        <v>491</v>
      </c>
      <c r="T35" s="5">
        <f t="shared" si="27"/>
        <v>57.696827262044657</v>
      </c>
      <c r="U35" s="5">
        <v>200</v>
      </c>
      <c r="V35" s="6">
        <f t="shared" si="29"/>
        <v>3513</v>
      </c>
      <c r="W35" s="6">
        <f t="shared" si="29"/>
        <v>2271</v>
      </c>
      <c r="X35" s="5">
        <f t="shared" si="28"/>
        <v>64.645602049530311</v>
      </c>
      <c r="Y35" s="5">
        <f t="shared" si="30"/>
        <v>401.34000000000003</v>
      </c>
      <c r="Z35" s="17">
        <f t="shared" si="31"/>
        <v>4.5858240819812011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780</v>
      </c>
      <c r="H36" s="5">
        <f t="shared" si="24"/>
        <v>91.334894613583145</v>
      </c>
      <c r="I36" s="5">
        <v>0.91</v>
      </c>
      <c r="J36" s="6">
        <v>944</v>
      </c>
      <c r="K36" s="6">
        <v>512</v>
      </c>
      <c r="L36" s="5">
        <f t="shared" si="25"/>
        <v>54.237288135593218</v>
      </c>
      <c r="M36" s="5">
        <v>200</v>
      </c>
      <c r="N36" s="6">
        <v>855</v>
      </c>
      <c r="O36" s="6">
        <v>333</v>
      </c>
      <c r="P36" s="5">
        <f t="shared" si="26"/>
        <v>38.94736842105263</v>
      </c>
      <c r="Q36" s="5">
        <v>0.05</v>
      </c>
      <c r="R36" s="6">
        <v>860</v>
      </c>
      <c r="S36" s="6">
        <v>558</v>
      </c>
      <c r="T36" s="5">
        <f t="shared" si="27"/>
        <v>64.883720930232556</v>
      </c>
      <c r="U36" s="5">
        <v>62.42</v>
      </c>
      <c r="V36" s="6">
        <f t="shared" si="29"/>
        <v>3513</v>
      </c>
      <c r="W36" s="6">
        <f t="shared" si="29"/>
        <v>2183</v>
      </c>
      <c r="X36" s="5">
        <f t="shared" si="28"/>
        <v>62.140620552234559</v>
      </c>
      <c r="Y36" s="5">
        <f t="shared" si="30"/>
        <v>263.38</v>
      </c>
      <c r="Z36" s="17">
        <f t="shared" si="31"/>
        <v>6.0973526900085417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796</v>
      </c>
      <c r="H37" s="5">
        <f t="shared" si="24"/>
        <v>90.147225368063417</v>
      </c>
      <c r="I37" s="5">
        <v>0.28000000000000003</v>
      </c>
      <c r="J37" s="6">
        <v>861</v>
      </c>
      <c r="K37" s="6">
        <v>519</v>
      </c>
      <c r="L37" s="5">
        <f t="shared" si="25"/>
        <v>60.278745644599304</v>
      </c>
      <c r="M37" s="5">
        <v>200</v>
      </c>
      <c r="N37" s="6">
        <v>883</v>
      </c>
      <c r="O37" s="6">
        <v>347</v>
      </c>
      <c r="P37" s="5">
        <f t="shared" si="26"/>
        <v>39.29784824462061</v>
      </c>
      <c r="Q37" s="5">
        <v>1.52</v>
      </c>
      <c r="R37" s="6">
        <v>886</v>
      </c>
      <c r="S37" s="6">
        <v>595</v>
      </c>
      <c r="T37" s="5">
        <f t="shared" si="27"/>
        <v>67.155756207674941</v>
      </c>
      <c r="U37" s="5">
        <v>200</v>
      </c>
      <c r="V37" s="6">
        <f t="shared" si="29"/>
        <v>3513</v>
      </c>
      <c r="W37" s="6">
        <f t="shared" si="29"/>
        <v>2257</v>
      </c>
      <c r="X37" s="5">
        <f t="shared" si="28"/>
        <v>64.247082265869622</v>
      </c>
      <c r="Y37" s="5">
        <f t="shared" si="30"/>
        <v>401.8</v>
      </c>
      <c r="Z37" s="17">
        <f t="shared" si="31"/>
        <v>7.8052946199829094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91.723009780210049</v>
      </c>
      <c r="I38" s="15">
        <f t="shared" si="32"/>
        <v>20.670999999999999</v>
      </c>
      <c r="J38" s="16"/>
      <c r="K38" s="16"/>
      <c r="L38" s="15">
        <f t="shared" si="32"/>
        <v>58.148528697319556</v>
      </c>
      <c r="M38" s="15">
        <f t="shared" si="32"/>
        <v>200</v>
      </c>
      <c r="N38" s="16"/>
      <c r="O38" s="16"/>
      <c r="P38" s="15">
        <f t="shared" ref="P38:U38" si="33">AVERAGE(P28:P37)</f>
        <v>39.308769723713361</v>
      </c>
      <c r="Q38" s="15">
        <f t="shared" si="33"/>
        <v>9.1109999999999989</v>
      </c>
      <c r="R38" s="16"/>
      <c r="S38" s="16"/>
      <c r="T38" s="15">
        <f t="shared" si="33"/>
        <v>64.51320988944417</v>
      </c>
      <c r="U38" s="15">
        <f t="shared" si="33"/>
        <v>127.75700000000002</v>
      </c>
      <c r="V38" s="16"/>
      <c r="W38" s="16"/>
      <c r="X38" s="15">
        <f>AVERAGE(X28:X37)</f>
        <v>63.450042698548238</v>
      </c>
      <c r="Y38" s="15">
        <f>AVERAGE(Y28:Y37)</f>
        <v>357.5390000000001</v>
      </c>
      <c r="Z38" s="15">
        <f>AVERAGE(Z28:Z37)</f>
        <v>5.220893822943351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741</v>
      </c>
      <c r="H39" s="5">
        <f t="shared" ref="H39:H48" si="35">G39/F39*100</f>
        <v>92.509363295880149</v>
      </c>
      <c r="I39" s="5">
        <v>11.17</v>
      </c>
      <c r="J39" s="6">
        <v>948</v>
      </c>
      <c r="K39" s="6">
        <v>520</v>
      </c>
      <c r="L39" s="5">
        <f t="shared" ref="L39:L48" si="36">K39/J39*100</f>
        <v>54.852320675105481</v>
      </c>
      <c r="M39" s="5">
        <v>200</v>
      </c>
      <c r="N39" s="6">
        <v>892</v>
      </c>
      <c r="O39" s="6">
        <v>356</v>
      </c>
      <c r="P39" s="5">
        <f t="shared" ref="P39:P48" si="37">O39/N39*100</f>
        <v>39.91031390134529</v>
      </c>
      <c r="Q39" s="5">
        <v>13.19</v>
      </c>
      <c r="R39" s="6">
        <v>872</v>
      </c>
      <c r="S39" s="6">
        <v>521</v>
      </c>
      <c r="T39" s="5">
        <f t="shared" ref="T39:T48" si="38">S39/R39*100</f>
        <v>59.747706422018354</v>
      </c>
      <c r="U39" s="5">
        <v>96.71</v>
      </c>
      <c r="V39" s="6">
        <f>F39+J39+N39+R39</f>
        <v>3513</v>
      </c>
      <c r="W39" s="6">
        <f>G39+K39+O39+S39</f>
        <v>2138</v>
      </c>
      <c r="X39" s="5">
        <f t="shared" ref="X39:X48" si="39">W39/B39*100</f>
        <v>60.859664104753776</v>
      </c>
      <c r="Y39" s="5">
        <f t="shared" si="30"/>
        <v>321.07</v>
      </c>
      <c r="Z39" s="17">
        <f>X39-D39</f>
        <v>6.1229718189581561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884</v>
      </c>
      <c r="H40" s="5">
        <f t="shared" si="35"/>
        <v>98.113207547169807</v>
      </c>
      <c r="I40" s="5">
        <v>14.24</v>
      </c>
      <c r="J40" s="6">
        <v>864</v>
      </c>
      <c r="K40" s="6">
        <v>468</v>
      </c>
      <c r="L40" s="5">
        <f t="shared" si="36"/>
        <v>54.166666666666664</v>
      </c>
      <c r="M40" s="5">
        <v>200</v>
      </c>
      <c r="N40" s="6">
        <v>889</v>
      </c>
      <c r="O40" s="6">
        <v>353</v>
      </c>
      <c r="P40" s="5">
        <f t="shared" si="37"/>
        <v>39.707536557930254</v>
      </c>
      <c r="Q40" s="5">
        <v>86.7</v>
      </c>
      <c r="R40" s="6">
        <v>859</v>
      </c>
      <c r="S40" s="6">
        <v>546</v>
      </c>
      <c r="T40" s="5">
        <f t="shared" si="38"/>
        <v>63.562281722933648</v>
      </c>
      <c r="U40" s="5">
        <v>31.45</v>
      </c>
      <c r="V40" s="6">
        <f t="shared" ref="V40:W48" si="40">F40+J40+N40+R40</f>
        <v>3513</v>
      </c>
      <c r="W40" s="6">
        <f t="shared" si="40"/>
        <v>2251</v>
      </c>
      <c r="X40" s="5">
        <f t="shared" si="39"/>
        <v>64.076288072872188</v>
      </c>
      <c r="Y40" s="5">
        <f t="shared" si="30"/>
        <v>332.39</v>
      </c>
      <c r="Z40" s="17">
        <f>X40-D40</f>
        <v>5.9777967549103366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861</v>
      </c>
      <c r="H41" s="5">
        <f t="shared" si="35"/>
        <v>95.666666666666671</v>
      </c>
      <c r="I41" s="5">
        <v>184.76</v>
      </c>
      <c r="J41" s="6">
        <v>939</v>
      </c>
      <c r="K41" s="6">
        <v>525</v>
      </c>
      <c r="L41" s="5">
        <f t="shared" si="36"/>
        <v>55.910543130990419</v>
      </c>
      <c r="M41" s="5">
        <v>200</v>
      </c>
      <c r="N41" s="6">
        <v>877</v>
      </c>
      <c r="O41" s="6">
        <v>336</v>
      </c>
      <c r="P41" s="5">
        <f t="shared" si="37"/>
        <v>38.31242873432155</v>
      </c>
      <c r="Q41" s="5">
        <v>0.98</v>
      </c>
      <c r="R41" s="6">
        <v>797</v>
      </c>
      <c r="S41" s="6">
        <v>543</v>
      </c>
      <c r="T41" s="5">
        <f t="shared" si="38"/>
        <v>68.130489335006274</v>
      </c>
      <c r="U41" s="5">
        <v>145.97999999999999</v>
      </c>
      <c r="V41" s="6">
        <f t="shared" si="40"/>
        <v>3513</v>
      </c>
      <c r="W41" s="6">
        <f t="shared" si="40"/>
        <v>2265</v>
      </c>
      <c r="X41" s="5">
        <f t="shared" si="39"/>
        <v>64.474807856532877</v>
      </c>
      <c r="Y41" s="5">
        <f t="shared" si="30"/>
        <v>531.72</v>
      </c>
      <c r="Z41" s="17">
        <f t="shared" ref="Z41:Z48" si="41">X41-D41</f>
        <v>6.9598633646455994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860</v>
      </c>
      <c r="H42" s="5">
        <f t="shared" si="35"/>
        <v>97.616345062429062</v>
      </c>
      <c r="I42" s="5">
        <v>181.92</v>
      </c>
      <c r="J42" s="6">
        <v>885</v>
      </c>
      <c r="K42" s="6">
        <v>430</v>
      </c>
      <c r="L42" s="5">
        <f t="shared" si="36"/>
        <v>48.587570621468927</v>
      </c>
      <c r="M42" s="5">
        <v>200</v>
      </c>
      <c r="N42" s="6">
        <v>758</v>
      </c>
      <c r="O42" s="6">
        <v>353</v>
      </c>
      <c r="P42" s="5">
        <f t="shared" si="37"/>
        <v>46.569920844327179</v>
      </c>
      <c r="Q42" s="5">
        <v>40.39</v>
      </c>
      <c r="R42" s="6">
        <v>989</v>
      </c>
      <c r="S42" s="6">
        <v>624</v>
      </c>
      <c r="T42" s="5">
        <f t="shared" si="38"/>
        <v>63.094034378159755</v>
      </c>
      <c r="U42" s="5">
        <v>200</v>
      </c>
      <c r="V42" s="6">
        <f t="shared" si="40"/>
        <v>3513</v>
      </c>
      <c r="W42" s="6">
        <f t="shared" si="40"/>
        <v>2267</v>
      </c>
      <c r="X42" s="5">
        <f t="shared" si="39"/>
        <v>64.531739254198698</v>
      </c>
      <c r="Y42" s="5">
        <f t="shared" si="30"/>
        <v>622.30999999999995</v>
      </c>
      <c r="Z42" s="17">
        <f t="shared" si="41"/>
        <v>7.7569029319669838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863</v>
      </c>
      <c r="H43" s="5">
        <f t="shared" si="35"/>
        <v>96.424581005586589</v>
      </c>
      <c r="I43" s="5">
        <v>1.33</v>
      </c>
      <c r="J43" s="6">
        <v>851</v>
      </c>
      <c r="K43" s="6">
        <v>443</v>
      </c>
      <c r="L43" s="5">
        <f t="shared" si="36"/>
        <v>52.056404230317277</v>
      </c>
      <c r="M43" s="5">
        <v>200</v>
      </c>
      <c r="N43" s="6">
        <v>905</v>
      </c>
      <c r="O43" s="6">
        <v>393</v>
      </c>
      <c r="P43" s="5">
        <f t="shared" si="37"/>
        <v>43.425414364640886</v>
      </c>
      <c r="Q43" s="5">
        <v>47.46</v>
      </c>
      <c r="R43" s="6">
        <v>862</v>
      </c>
      <c r="S43" s="6">
        <v>587</v>
      </c>
      <c r="T43" s="5">
        <f t="shared" si="38"/>
        <v>68.097447795823669</v>
      </c>
      <c r="U43" s="5">
        <v>107.55</v>
      </c>
      <c r="V43" s="6">
        <f t="shared" si="40"/>
        <v>3513</v>
      </c>
      <c r="W43" s="6">
        <f t="shared" si="40"/>
        <v>2286</v>
      </c>
      <c r="X43" s="5">
        <f t="shared" si="39"/>
        <v>65.072587532023903</v>
      </c>
      <c r="Y43" s="5">
        <f t="shared" si="30"/>
        <v>356.34000000000003</v>
      </c>
      <c r="Z43" s="17">
        <f t="shared" si="41"/>
        <v>6.0091090236265217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770</v>
      </c>
      <c r="H44" s="5">
        <f t="shared" si="35"/>
        <v>94.710947109471107</v>
      </c>
      <c r="I44" s="5">
        <v>1.78</v>
      </c>
      <c r="J44" s="6">
        <v>902</v>
      </c>
      <c r="K44" s="6">
        <v>527</v>
      </c>
      <c r="L44" s="5">
        <f t="shared" si="36"/>
        <v>58.425720620842569</v>
      </c>
      <c r="M44" s="5">
        <v>200</v>
      </c>
      <c r="N44" s="6">
        <v>991</v>
      </c>
      <c r="O44" s="6">
        <v>349</v>
      </c>
      <c r="P44" s="5">
        <f t="shared" si="37"/>
        <v>35.21695257315843</v>
      </c>
      <c r="Q44" s="5">
        <v>7.0000000000000007E-2</v>
      </c>
      <c r="R44" s="6">
        <v>807</v>
      </c>
      <c r="S44" s="6">
        <v>479</v>
      </c>
      <c r="T44" s="5">
        <f t="shared" si="38"/>
        <v>59.355638166047086</v>
      </c>
      <c r="U44" s="5">
        <v>7.37</v>
      </c>
      <c r="V44" s="6">
        <f t="shared" si="40"/>
        <v>3513</v>
      </c>
      <c r="W44" s="6">
        <f t="shared" si="40"/>
        <v>2125</v>
      </c>
      <c r="X44" s="5">
        <f t="shared" si="39"/>
        <v>60.489610019925991</v>
      </c>
      <c r="Y44" s="5">
        <f t="shared" si="30"/>
        <v>209.22</v>
      </c>
      <c r="Z44" s="17">
        <f t="shared" si="41"/>
        <v>4.4150298889837671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885</v>
      </c>
      <c r="H45" s="5">
        <f t="shared" si="35"/>
        <v>97.790055248618785</v>
      </c>
      <c r="I45" s="5">
        <v>18.920000000000002</v>
      </c>
      <c r="J45" s="6">
        <v>966</v>
      </c>
      <c r="K45" s="6">
        <v>482</v>
      </c>
      <c r="L45" s="5">
        <f t="shared" si="36"/>
        <v>49.896480331262936</v>
      </c>
      <c r="M45" s="5">
        <v>200</v>
      </c>
      <c r="N45" s="6">
        <v>811</v>
      </c>
      <c r="O45" s="6">
        <v>265</v>
      </c>
      <c r="P45" s="5">
        <f t="shared" si="37"/>
        <v>32.675709001233045</v>
      </c>
      <c r="Q45" s="5">
        <v>1.22</v>
      </c>
      <c r="R45" s="6">
        <v>831</v>
      </c>
      <c r="S45" s="6">
        <v>552</v>
      </c>
      <c r="T45" s="5">
        <f t="shared" si="38"/>
        <v>66.4259927797834</v>
      </c>
      <c r="U45" s="5">
        <v>149.27000000000001</v>
      </c>
      <c r="V45" s="6">
        <f t="shared" si="40"/>
        <v>3513</v>
      </c>
      <c r="W45" s="6">
        <f t="shared" si="40"/>
        <v>2184</v>
      </c>
      <c r="X45" s="5">
        <f t="shared" si="39"/>
        <v>62.169086251067462</v>
      </c>
      <c r="Y45" s="5">
        <f t="shared" si="30"/>
        <v>369.41</v>
      </c>
      <c r="Z45" s="17">
        <f t="shared" si="41"/>
        <v>3.8030173640762897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890</v>
      </c>
      <c r="H46" s="5">
        <f t="shared" si="35"/>
        <v>95.085470085470078</v>
      </c>
      <c r="I46" s="5">
        <v>0.45</v>
      </c>
      <c r="J46" s="6">
        <v>860</v>
      </c>
      <c r="K46" s="6">
        <v>476</v>
      </c>
      <c r="L46" s="5">
        <f t="shared" si="36"/>
        <v>55.348837209302324</v>
      </c>
      <c r="M46" s="5">
        <v>200</v>
      </c>
      <c r="N46" s="6">
        <v>842</v>
      </c>
      <c r="O46" s="6">
        <v>275</v>
      </c>
      <c r="P46" s="5">
        <f t="shared" si="37"/>
        <v>32.660332541567691</v>
      </c>
      <c r="Q46" s="5">
        <v>0.39</v>
      </c>
      <c r="R46" s="6">
        <v>875</v>
      </c>
      <c r="S46" s="6">
        <v>552</v>
      </c>
      <c r="T46" s="5">
        <f t="shared" si="38"/>
        <v>63.085714285714289</v>
      </c>
      <c r="U46" s="5">
        <v>57.71</v>
      </c>
      <c r="V46" s="6">
        <f t="shared" si="40"/>
        <v>3513</v>
      </c>
      <c r="W46" s="6">
        <f t="shared" si="40"/>
        <v>2193</v>
      </c>
      <c r="X46" s="5">
        <f t="shared" si="39"/>
        <v>62.42527754056362</v>
      </c>
      <c r="Y46" s="5">
        <f t="shared" si="30"/>
        <v>258.54999999999995</v>
      </c>
      <c r="Z46" s="17">
        <f t="shared" si="41"/>
        <v>4.2840876743523992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722</v>
      </c>
      <c r="H47" s="5">
        <f t="shared" si="35"/>
        <v>94.255874673629251</v>
      </c>
      <c r="I47" s="5">
        <v>2.06</v>
      </c>
      <c r="J47" s="6">
        <v>929</v>
      </c>
      <c r="K47" s="6">
        <v>545</v>
      </c>
      <c r="L47" s="5">
        <f t="shared" si="36"/>
        <v>58.665231431646937</v>
      </c>
      <c r="M47" s="5">
        <v>200</v>
      </c>
      <c r="N47" s="6">
        <v>838</v>
      </c>
      <c r="O47" s="6">
        <v>405</v>
      </c>
      <c r="P47" s="5">
        <f t="shared" si="37"/>
        <v>48.329355608591882</v>
      </c>
      <c r="Q47" s="5">
        <v>1.1399999999999999</v>
      </c>
      <c r="R47" s="6">
        <v>980</v>
      </c>
      <c r="S47" s="6">
        <v>630</v>
      </c>
      <c r="T47" s="5">
        <f t="shared" si="38"/>
        <v>64.285714285714292</v>
      </c>
      <c r="U47" s="5">
        <v>200</v>
      </c>
      <c r="V47" s="6">
        <f t="shared" si="40"/>
        <v>3513</v>
      </c>
      <c r="W47" s="6">
        <f t="shared" si="40"/>
        <v>2302</v>
      </c>
      <c r="X47" s="5">
        <f t="shared" si="39"/>
        <v>65.528038713350412</v>
      </c>
      <c r="Y47" s="5">
        <f t="shared" si="30"/>
        <v>403.2</v>
      </c>
      <c r="Z47" s="17">
        <f t="shared" si="41"/>
        <v>6.4304013663535429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834</v>
      </c>
      <c r="H48" s="5">
        <f t="shared" si="35"/>
        <v>93.393057110862259</v>
      </c>
      <c r="I48" s="5">
        <v>0.59</v>
      </c>
      <c r="J48" s="6">
        <v>867</v>
      </c>
      <c r="K48" s="6">
        <v>478</v>
      </c>
      <c r="L48" s="5">
        <f t="shared" si="36"/>
        <v>55.132641291810849</v>
      </c>
      <c r="M48" s="5">
        <v>200</v>
      </c>
      <c r="N48" s="6">
        <v>906</v>
      </c>
      <c r="O48" s="6">
        <v>328</v>
      </c>
      <c r="P48" s="5">
        <f t="shared" si="37"/>
        <v>36.203090507726273</v>
      </c>
      <c r="Q48" s="5">
        <v>6</v>
      </c>
      <c r="R48" s="6">
        <v>847</v>
      </c>
      <c r="S48" s="6">
        <v>591</v>
      </c>
      <c r="T48" s="5">
        <f t="shared" si="38"/>
        <v>69.775678866587953</v>
      </c>
      <c r="U48" s="5">
        <v>200</v>
      </c>
      <c r="V48" s="6">
        <f t="shared" si="40"/>
        <v>3513</v>
      </c>
      <c r="W48" s="6">
        <f t="shared" si="40"/>
        <v>2231</v>
      </c>
      <c r="X48" s="5">
        <f t="shared" si="39"/>
        <v>63.506974096214066</v>
      </c>
      <c r="Y48" s="5">
        <f t="shared" si="30"/>
        <v>406.59000000000003</v>
      </c>
      <c r="Z48" s="17">
        <f t="shared" si="41"/>
        <v>3.8713350412752732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95.556556780578376</v>
      </c>
      <c r="I49" s="15">
        <f t="shared" si="42"/>
        <v>41.721999999999994</v>
      </c>
      <c r="J49" s="16"/>
      <c r="K49" s="16"/>
      <c r="L49" s="15">
        <f t="shared" si="42"/>
        <v>54.304241620941433</v>
      </c>
      <c r="M49" s="15">
        <f t="shared" si="42"/>
        <v>200</v>
      </c>
      <c r="N49" s="16"/>
      <c r="O49" s="16"/>
      <c r="P49" s="15">
        <f t="shared" ref="P49:U49" si="43">AVERAGE(P39:P48)</f>
        <v>39.301105463484248</v>
      </c>
      <c r="Q49" s="15">
        <f t="shared" si="43"/>
        <v>19.753999999999998</v>
      </c>
      <c r="R49" s="16"/>
      <c r="S49" s="16"/>
      <c r="T49" s="15">
        <f t="shared" si="43"/>
        <v>64.556069803778882</v>
      </c>
      <c r="U49" s="15">
        <f t="shared" si="43"/>
        <v>119.604</v>
      </c>
      <c r="V49" s="16"/>
      <c r="W49" s="16"/>
      <c r="X49" s="15">
        <f>AVERAGE(X39:X48)</f>
        <v>63.313407344150299</v>
      </c>
      <c r="Y49" s="15">
        <f>AVERAGE(Y39:Y48)</f>
        <v>381.07999999999993</v>
      </c>
      <c r="Z49" s="15">
        <f>AVERAGE(Z39:Z48)</f>
        <v>5.5630515229148871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8">
        <v>2129.9</v>
      </c>
      <c r="D50" s="5">
        <f t="shared" ref="D50:D59" si="44">C50/B50*100</f>
        <v>59.862282181000573</v>
      </c>
      <c r="E50" s="9">
        <v>552.37</v>
      </c>
      <c r="F50" s="6">
        <v>868</v>
      </c>
      <c r="G50" s="6">
        <v>738</v>
      </c>
      <c r="H50" s="5">
        <f t="shared" ref="H50:H59" si="45">G50/F50*100</f>
        <v>85.023041474654377</v>
      </c>
      <c r="I50" s="5">
        <v>0.25</v>
      </c>
      <c r="J50" s="6">
        <v>899</v>
      </c>
      <c r="K50" s="6">
        <v>508</v>
      </c>
      <c r="L50" s="5">
        <f t="shared" ref="L50:L59" si="46">K50/J50*100</f>
        <v>56.507230255839822</v>
      </c>
      <c r="M50" s="5">
        <v>200</v>
      </c>
      <c r="N50" s="6">
        <v>883</v>
      </c>
      <c r="O50" s="6">
        <v>461</v>
      </c>
      <c r="P50" s="5">
        <f t="shared" ref="P50:P59" si="47">O50/N50*100</f>
        <v>52.208380520951302</v>
      </c>
      <c r="Q50" s="5">
        <v>200</v>
      </c>
      <c r="R50" s="6">
        <v>908</v>
      </c>
      <c r="S50" s="6">
        <v>598</v>
      </c>
      <c r="T50" s="5">
        <f t="shared" ref="T50:T59" si="48">S50/R50*100</f>
        <v>65.859030837004411</v>
      </c>
      <c r="U50" s="5">
        <v>200</v>
      </c>
      <c r="V50" s="6">
        <f>F50+J50+N50+R50</f>
        <v>3558</v>
      </c>
      <c r="W50" s="6">
        <f>G50+K50+O50+S50</f>
        <v>2305</v>
      </c>
      <c r="X50" s="5">
        <f t="shared" ref="X50:X59" si="49">W50/B50*100</f>
        <v>64.783586284429447</v>
      </c>
      <c r="Y50" s="5">
        <f t="shared" ref="Y50:Y59" si="50">I50+M50+Q50+U50</f>
        <v>600.25</v>
      </c>
      <c r="Z50" s="17">
        <f>X50-D50</f>
        <v>4.9213041034288736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8">
        <v>2127.1</v>
      </c>
      <c r="D51" s="5">
        <f t="shared" si="44"/>
        <v>59.783586284429461</v>
      </c>
      <c r="E51" s="9">
        <v>564.74</v>
      </c>
      <c r="F51" s="6">
        <v>903</v>
      </c>
      <c r="G51" s="6">
        <v>795</v>
      </c>
      <c r="H51" s="5">
        <f t="shared" si="45"/>
        <v>88.039867109634557</v>
      </c>
      <c r="I51" s="5">
        <v>0.69</v>
      </c>
      <c r="J51" s="6">
        <v>873</v>
      </c>
      <c r="K51" s="6">
        <v>556</v>
      </c>
      <c r="L51" s="5">
        <f t="shared" si="46"/>
        <v>63.688430698739971</v>
      </c>
      <c r="M51" s="5">
        <v>200</v>
      </c>
      <c r="N51" s="6">
        <v>786</v>
      </c>
      <c r="O51" s="6">
        <v>369</v>
      </c>
      <c r="P51" s="5">
        <f t="shared" si="47"/>
        <v>46.946564885496187</v>
      </c>
      <c r="Q51" s="5">
        <v>200</v>
      </c>
      <c r="R51" s="6">
        <v>996</v>
      </c>
      <c r="S51" s="6">
        <v>685</v>
      </c>
      <c r="T51" s="5">
        <f t="shared" si="48"/>
        <v>68.775100401606423</v>
      </c>
      <c r="U51" s="5">
        <v>200</v>
      </c>
      <c r="V51" s="6">
        <f t="shared" ref="V51:W59" si="51">F51+J51+N51+R51</f>
        <v>3558</v>
      </c>
      <c r="W51" s="6">
        <f t="shared" si="51"/>
        <v>2405</v>
      </c>
      <c r="X51" s="5">
        <f t="shared" si="49"/>
        <v>67.594154019111869</v>
      </c>
      <c r="Y51" s="5">
        <f t="shared" si="50"/>
        <v>600.69000000000005</v>
      </c>
      <c r="Z51" s="17">
        <f>X51-D51</f>
        <v>7.8105677346824081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783</v>
      </c>
      <c r="H52" s="5">
        <f t="shared" si="45"/>
        <v>85.85526315789474</v>
      </c>
      <c r="I52" s="5">
        <v>0.2</v>
      </c>
      <c r="J52" s="6">
        <v>915</v>
      </c>
      <c r="K52" s="6">
        <v>636</v>
      </c>
      <c r="L52" s="5">
        <f t="shared" si="46"/>
        <v>69.508196721311478</v>
      </c>
      <c r="M52" s="5">
        <v>200</v>
      </c>
      <c r="N52" s="6">
        <v>858</v>
      </c>
      <c r="O52" s="6">
        <v>336</v>
      </c>
      <c r="P52" s="5">
        <f t="shared" si="47"/>
        <v>39.16083916083916</v>
      </c>
      <c r="Q52" s="5">
        <v>200</v>
      </c>
      <c r="R52" s="6">
        <v>873</v>
      </c>
      <c r="S52" s="6">
        <v>592</v>
      </c>
      <c r="T52" s="5">
        <f t="shared" si="48"/>
        <v>67.812142038946163</v>
      </c>
      <c r="U52" s="5">
        <v>200</v>
      </c>
      <c r="V52" s="6">
        <f t="shared" si="51"/>
        <v>3558</v>
      </c>
      <c r="W52" s="6">
        <f t="shared" si="51"/>
        <v>2347</v>
      </c>
      <c r="X52" s="5">
        <f t="shared" si="49"/>
        <v>65.964024732996066</v>
      </c>
      <c r="Y52" s="5">
        <f t="shared" si="50"/>
        <v>600.20000000000005</v>
      </c>
      <c r="Z52" s="17">
        <f t="shared" ref="Z52:Z59" si="52">X52-D52</f>
        <v>4.7048903878583559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745</v>
      </c>
      <c r="H53" s="5">
        <f t="shared" si="45"/>
        <v>86.226851851851848</v>
      </c>
      <c r="I53" s="5">
        <v>0.46</v>
      </c>
      <c r="J53" s="6">
        <v>868</v>
      </c>
      <c r="K53" s="6">
        <v>543</v>
      </c>
      <c r="L53" s="5">
        <f t="shared" si="46"/>
        <v>62.557603686635943</v>
      </c>
      <c r="M53" s="5">
        <v>200</v>
      </c>
      <c r="N53" s="6">
        <v>920</v>
      </c>
      <c r="O53" s="6">
        <v>480</v>
      </c>
      <c r="P53" s="5">
        <f t="shared" si="47"/>
        <v>52.173913043478258</v>
      </c>
      <c r="Q53" s="5">
        <v>200</v>
      </c>
      <c r="R53" s="6">
        <v>906</v>
      </c>
      <c r="S53" s="6">
        <v>655</v>
      </c>
      <c r="T53" s="5">
        <f t="shared" si="48"/>
        <v>72.29580573951435</v>
      </c>
      <c r="U53" s="5">
        <v>200</v>
      </c>
      <c r="V53" s="6">
        <f t="shared" si="51"/>
        <v>3558</v>
      </c>
      <c r="W53" s="6">
        <f t="shared" si="51"/>
        <v>2423</v>
      </c>
      <c r="X53" s="5">
        <f t="shared" si="49"/>
        <v>68.100056211354698</v>
      </c>
      <c r="Y53" s="5">
        <f t="shared" si="50"/>
        <v>600.46</v>
      </c>
      <c r="Z53" s="17">
        <f t="shared" si="52"/>
        <v>5.0534007869589743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639</v>
      </c>
      <c r="H54" s="5">
        <f t="shared" si="45"/>
        <v>81.713554987212277</v>
      </c>
      <c r="I54" s="5">
        <v>0.32</v>
      </c>
      <c r="J54" s="6">
        <v>956</v>
      </c>
      <c r="K54" s="6">
        <v>646</v>
      </c>
      <c r="L54" s="5">
        <f t="shared" si="46"/>
        <v>67.573221757322173</v>
      </c>
      <c r="M54" s="5">
        <v>200</v>
      </c>
      <c r="N54" s="6">
        <v>929</v>
      </c>
      <c r="O54" s="6">
        <v>432</v>
      </c>
      <c r="P54" s="5">
        <f t="shared" si="47"/>
        <v>46.501614639397197</v>
      </c>
      <c r="Q54" s="5">
        <v>200</v>
      </c>
      <c r="R54" s="6">
        <v>891</v>
      </c>
      <c r="S54" s="6">
        <v>678</v>
      </c>
      <c r="T54" s="5">
        <f t="shared" si="48"/>
        <v>76.094276094276097</v>
      </c>
      <c r="U54" s="5">
        <v>200</v>
      </c>
      <c r="V54" s="6">
        <f t="shared" si="51"/>
        <v>3558</v>
      </c>
      <c r="W54" s="6">
        <f t="shared" si="51"/>
        <v>2395</v>
      </c>
      <c r="X54" s="5">
        <f t="shared" si="49"/>
        <v>67.313097245643618</v>
      </c>
      <c r="Y54" s="5">
        <f t="shared" si="50"/>
        <v>600.31999999999994</v>
      </c>
      <c r="Z54" s="17">
        <f t="shared" si="52"/>
        <v>6.9055649241146639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756</v>
      </c>
      <c r="H55" s="5">
        <f t="shared" si="45"/>
        <v>88.111888111888121</v>
      </c>
      <c r="I55" s="5">
        <v>0.86</v>
      </c>
      <c r="J55" s="6">
        <v>837</v>
      </c>
      <c r="K55" s="6">
        <v>516</v>
      </c>
      <c r="L55" s="5">
        <f t="shared" si="46"/>
        <v>61.648745519713266</v>
      </c>
      <c r="M55" s="5">
        <v>200</v>
      </c>
      <c r="N55" s="6">
        <v>924</v>
      </c>
      <c r="O55" s="6">
        <v>443</v>
      </c>
      <c r="P55" s="5">
        <f t="shared" si="47"/>
        <v>47.943722943722946</v>
      </c>
      <c r="Q55" s="5">
        <v>200</v>
      </c>
      <c r="R55" s="6">
        <v>939</v>
      </c>
      <c r="S55" s="6">
        <v>684</v>
      </c>
      <c r="T55" s="5">
        <f t="shared" si="48"/>
        <v>72.843450479233226</v>
      </c>
      <c r="U55" s="5">
        <v>200</v>
      </c>
      <c r="V55" s="6">
        <f t="shared" si="51"/>
        <v>3558</v>
      </c>
      <c r="W55" s="6">
        <f t="shared" si="51"/>
        <v>2399</v>
      </c>
      <c r="X55" s="5">
        <f t="shared" si="49"/>
        <v>67.425519955030921</v>
      </c>
      <c r="Y55" s="5">
        <f t="shared" si="50"/>
        <v>600.86</v>
      </c>
      <c r="Z55" s="17">
        <f t="shared" si="52"/>
        <v>5.8684654300168759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838</v>
      </c>
      <c r="H56" s="5">
        <f t="shared" si="45"/>
        <v>91.986827661909984</v>
      </c>
      <c r="I56" s="5">
        <v>200</v>
      </c>
      <c r="J56" s="6">
        <v>865</v>
      </c>
      <c r="K56" s="6">
        <v>573</v>
      </c>
      <c r="L56" s="5">
        <f t="shared" si="46"/>
        <v>66.242774566473983</v>
      </c>
      <c r="M56" s="5">
        <v>200</v>
      </c>
      <c r="N56" s="6">
        <v>867</v>
      </c>
      <c r="O56" s="6">
        <v>309</v>
      </c>
      <c r="P56" s="5">
        <f t="shared" si="47"/>
        <v>35.640138408304502</v>
      </c>
      <c r="Q56" s="5">
        <v>13.37</v>
      </c>
      <c r="R56" s="6">
        <v>915</v>
      </c>
      <c r="S56" s="6">
        <v>635</v>
      </c>
      <c r="T56" s="5">
        <f t="shared" si="48"/>
        <v>69.398907103825138</v>
      </c>
      <c r="U56" s="5">
        <v>200</v>
      </c>
      <c r="V56" s="6">
        <f t="shared" si="51"/>
        <v>3558</v>
      </c>
      <c r="W56" s="6">
        <f t="shared" si="51"/>
        <v>2355</v>
      </c>
      <c r="X56" s="5">
        <f t="shared" si="49"/>
        <v>66.188870151770658</v>
      </c>
      <c r="Y56" s="5">
        <f t="shared" si="50"/>
        <v>613.37</v>
      </c>
      <c r="Z56" s="17">
        <f t="shared" si="52"/>
        <v>6.8493535694210195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898</v>
      </c>
      <c r="H57" s="5">
        <f t="shared" si="45"/>
        <v>94.825765575501592</v>
      </c>
      <c r="I57" s="5">
        <v>0.42</v>
      </c>
      <c r="J57" s="6">
        <v>848</v>
      </c>
      <c r="K57" s="6">
        <v>533</v>
      </c>
      <c r="L57" s="5">
        <f t="shared" si="46"/>
        <v>62.85377358490566</v>
      </c>
      <c r="M57" s="5">
        <v>200</v>
      </c>
      <c r="N57" s="6">
        <v>850</v>
      </c>
      <c r="O57" s="6">
        <v>313</v>
      </c>
      <c r="P57" s="5">
        <f t="shared" si="47"/>
        <v>36.823529411764703</v>
      </c>
      <c r="Q57" s="5">
        <v>92.36</v>
      </c>
      <c r="R57" s="6">
        <v>913</v>
      </c>
      <c r="S57" s="6">
        <v>621</v>
      </c>
      <c r="T57" s="5">
        <f t="shared" si="48"/>
        <v>68.017524644030672</v>
      </c>
      <c r="U57" s="5">
        <v>200</v>
      </c>
      <c r="V57" s="6">
        <f t="shared" si="51"/>
        <v>3558</v>
      </c>
      <c r="W57" s="6">
        <f t="shared" si="51"/>
        <v>2365</v>
      </c>
      <c r="X57" s="5">
        <f t="shared" si="49"/>
        <v>66.469926925238894</v>
      </c>
      <c r="Y57" s="5">
        <f t="shared" si="50"/>
        <v>492.78</v>
      </c>
      <c r="Z57" s="17">
        <f t="shared" si="52"/>
        <v>5.0871275997751511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869</v>
      </c>
      <c r="H58" s="5">
        <f t="shared" si="45"/>
        <v>93.040685224839407</v>
      </c>
      <c r="I58" s="5">
        <v>1.48</v>
      </c>
      <c r="J58" s="6">
        <v>891</v>
      </c>
      <c r="K58" s="6">
        <v>550</v>
      </c>
      <c r="L58" s="5">
        <f t="shared" si="46"/>
        <v>61.728395061728392</v>
      </c>
      <c r="M58" s="5">
        <v>200</v>
      </c>
      <c r="N58" s="6">
        <v>841</v>
      </c>
      <c r="O58" s="6">
        <v>391</v>
      </c>
      <c r="P58" s="5">
        <f t="shared" si="47"/>
        <v>46.492271105826397</v>
      </c>
      <c r="Q58" s="5">
        <v>200</v>
      </c>
      <c r="R58" s="6">
        <v>892</v>
      </c>
      <c r="S58" s="6">
        <v>596</v>
      </c>
      <c r="T58" s="5">
        <f t="shared" si="48"/>
        <v>66.816143497757849</v>
      </c>
      <c r="U58" s="5">
        <v>200</v>
      </c>
      <c r="V58" s="6">
        <f t="shared" si="51"/>
        <v>3558</v>
      </c>
      <c r="W58" s="6">
        <f t="shared" si="51"/>
        <v>2406</v>
      </c>
      <c r="X58" s="5">
        <f t="shared" si="49"/>
        <v>67.622259696458684</v>
      </c>
      <c r="Y58" s="5">
        <f t="shared" si="50"/>
        <v>601.48</v>
      </c>
      <c r="Z58" s="17">
        <f t="shared" si="52"/>
        <v>5.3344575604272038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813</v>
      </c>
      <c r="H59" s="5">
        <f t="shared" si="45"/>
        <v>90.133037694013311</v>
      </c>
      <c r="I59" s="5">
        <v>0.66</v>
      </c>
      <c r="J59" s="6">
        <v>942</v>
      </c>
      <c r="K59" s="6">
        <v>494</v>
      </c>
      <c r="L59" s="5">
        <f t="shared" si="46"/>
        <v>52.4416135881104</v>
      </c>
      <c r="M59" s="5">
        <v>200</v>
      </c>
      <c r="N59" s="6">
        <v>821</v>
      </c>
      <c r="O59" s="6">
        <v>370</v>
      </c>
      <c r="P59" s="5">
        <f t="shared" si="47"/>
        <v>45.066991473812422</v>
      </c>
      <c r="Q59" s="5">
        <v>200</v>
      </c>
      <c r="R59" s="6">
        <v>893</v>
      </c>
      <c r="S59" s="6">
        <v>662</v>
      </c>
      <c r="T59" s="5">
        <f t="shared" si="48"/>
        <v>74.132138857782763</v>
      </c>
      <c r="U59" s="5">
        <v>200</v>
      </c>
      <c r="V59" s="6">
        <f t="shared" si="51"/>
        <v>3558</v>
      </c>
      <c r="W59" s="6">
        <f t="shared" si="51"/>
        <v>2339</v>
      </c>
      <c r="X59" s="5">
        <f t="shared" si="49"/>
        <v>65.739179314221474</v>
      </c>
      <c r="Y59" s="5">
        <f t="shared" si="50"/>
        <v>600.66</v>
      </c>
      <c r="Z59" s="17">
        <f t="shared" si="52"/>
        <v>5.7026419336706056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88.495678284940013</v>
      </c>
      <c r="I60" s="15">
        <f t="shared" si="54"/>
        <v>20.533999999999999</v>
      </c>
      <c r="J60" s="16"/>
      <c r="K60" s="16"/>
      <c r="L60" s="15">
        <f t="shared" si="54"/>
        <v>62.474998544078105</v>
      </c>
      <c r="M60" s="15">
        <f t="shared" si="54"/>
        <v>200</v>
      </c>
      <c r="N60" s="16"/>
      <c r="O60" s="16"/>
      <c r="P60" s="15">
        <f t="shared" ref="P60:U60" si="55">AVERAGE(P50:P59)</f>
        <v>44.895796559359304</v>
      </c>
      <c r="Q60" s="15">
        <f t="shared" si="55"/>
        <v>170.57299999999998</v>
      </c>
      <c r="R60" s="16"/>
      <c r="S60" s="16"/>
      <c r="T60" s="15">
        <f t="shared" si="55"/>
        <v>70.204451969397695</v>
      </c>
      <c r="U60" s="15">
        <f t="shared" si="55"/>
        <v>200</v>
      </c>
      <c r="V60" s="16"/>
      <c r="W60" s="16"/>
      <c r="X60" s="15">
        <f>AVERAGE(X50:X59)</f>
        <v>66.720067453625646</v>
      </c>
      <c r="Y60" s="15">
        <f>AVERAGE(Y50:Y59)</f>
        <v>591.10699999999997</v>
      </c>
      <c r="Z60" s="15">
        <f>AVERAGE(Z50:Z59)</f>
        <v>5.8237774030354128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747</v>
      </c>
      <c r="H61" s="5">
        <f t="shared" ref="H61:H70" si="57">G61/F61*100</f>
        <v>86.258660508083139</v>
      </c>
      <c r="I61" s="5">
        <v>1.0900000000000001</v>
      </c>
      <c r="J61" s="6">
        <v>936</v>
      </c>
      <c r="K61" s="6">
        <v>548</v>
      </c>
      <c r="L61" s="5">
        <f t="shared" ref="L61:L70" si="58">K61/J61*100</f>
        <v>58.547008547008552</v>
      </c>
      <c r="M61" s="5">
        <v>200</v>
      </c>
      <c r="N61" s="6">
        <v>879</v>
      </c>
      <c r="O61" s="6">
        <v>401</v>
      </c>
      <c r="P61" s="5">
        <f t="shared" ref="P61:P70" si="59">O61/N61*100</f>
        <v>45.620022753128552</v>
      </c>
      <c r="Q61" s="5">
        <v>200</v>
      </c>
      <c r="R61" s="6">
        <v>877</v>
      </c>
      <c r="S61" s="6">
        <v>680</v>
      </c>
      <c r="T61" s="5">
        <f t="shared" ref="T61:T70" si="60">S61/R61*100</f>
        <v>77.53705815279362</v>
      </c>
      <c r="U61" s="5">
        <v>200</v>
      </c>
      <c r="V61" s="6">
        <f>F61+J61+N61+R61</f>
        <v>3558</v>
      </c>
      <c r="W61" s="6">
        <f>G61+K61+O61+S61</f>
        <v>2376</v>
      </c>
      <c r="X61" s="5">
        <f t="shared" ref="X61:X70" si="61">W61/B61*100</f>
        <v>66.779089376053975</v>
      </c>
      <c r="Y61" s="5">
        <f t="shared" ref="Y61:Y70" si="62">I61+M61+Q61+U61</f>
        <v>601.09</v>
      </c>
      <c r="Z61" s="17">
        <f>X61-D61</f>
        <v>6.4137155705452571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779</v>
      </c>
      <c r="H62" s="5">
        <f t="shared" si="57"/>
        <v>87.626546681664792</v>
      </c>
      <c r="I62" s="5">
        <v>0.49</v>
      </c>
      <c r="J62" s="6">
        <v>916</v>
      </c>
      <c r="K62" s="6">
        <v>543</v>
      </c>
      <c r="L62" s="5">
        <f t="shared" si="58"/>
        <v>59.279475982532745</v>
      </c>
      <c r="M62" s="5">
        <v>200</v>
      </c>
      <c r="N62" s="6">
        <v>864</v>
      </c>
      <c r="O62" s="6">
        <v>382</v>
      </c>
      <c r="P62" s="5">
        <f t="shared" si="59"/>
        <v>44.212962962962962</v>
      </c>
      <c r="Q62" s="5">
        <v>9.4600000000000009</v>
      </c>
      <c r="R62" s="6">
        <v>889</v>
      </c>
      <c r="S62" s="6">
        <v>645</v>
      </c>
      <c r="T62" s="5">
        <f t="shared" si="60"/>
        <v>72.553430821147359</v>
      </c>
      <c r="U62" s="5">
        <v>200</v>
      </c>
      <c r="V62" s="6">
        <f t="shared" ref="V62:W70" si="63">F62+J62+N62+R62</f>
        <v>3558</v>
      </c>
      <c r="W62" s="6">
        <f t="shared" si="63"/>
        <v>2349</v>
      </c>
      <c r="X62" s="5">
        <f t="shared" si="61"/>
        <v>66.02023608768971</v>
      </c>
      <c r="Y62" s="5">
        <f t="shared" si="62"/>
        <v>409.95000000000005</v>
      </c>
      <c r="Z62" s="17">
        <f>X62-D62</f>
        <v>4.6908375491849341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819</v>
      </c>
      <c r="H63" s="5">
        <f t="shared" si="57"/>
        <v>84.607438016528931</v>
      </c>
      <c r="I63" s="5">
        <v>0.26</v>
      </c>
      <c r="J63" s="6">
        <v>922</v>
      </c>
      <c r="K63" s="6">
        <v>560</v>
      </c>
      <c r="L63" s="5">
        <f t="shared" si="58"/>
        <v>60.737527114967463</v>
      </c>
      <c r="M63" s="5">
        <v>200</v>
      </c>
      <c r="N63" s="6">
        <v>903</v>
      </c>
      <c r="O63" s="6">
        <v>413</v>
      </c>
      <c r="P63" s="5">
        <f t="shared" si="59"/>
        <v>45.736434108527128</v>
      </c>
      <c r="Q63" s="5">
        <v>200</v>
      </c>
      <c r="R63" s="6">
        <v>765</v>
      </c>
      <c r="S63" s="6">
        <v>542</v>
      </c>
      <c r="T63" s="5">
        <f t="shared" si="60"/>
        <v>70.849673202614383</v>
      </c>
      <c r="U63" s="5">
        <v>200</v>
      </c>
      <c r="V63" s="6">
        <f t="shared" si="63"/>
        <v>3558</v>
      </c>
      <c r="W63" s="6">
        <f t="shared" si="63"/>
        <v>2334</v>
      </c>
      <c r="X63" s="5">
        <f t="shared" si="61"/>
        <v>65.598650927487355</v>
      </c>
      <c r="Y63" s="5">
        <f t="shared" si="62"/>
        <v>600.26</v>
      </c>
      <c r="Z63" s="17">
        <f t="shared" ref="Z63:Z70" si="64">X63-D63</f>
        <v>3.6228218100056253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823</v>
      </c>
      <c r="H64" s="5">
        <f t="shared" si="57"/>
        <v>85.02066115702479</v>
      </c>
      <c r="I64" s="5">
        <v>3.92</v>
      </c>
      <c r="J64" s="6">
        <v>895</v>
      </c>
      <c r="K64" s="6">
        <v>505</v>
      </c>
      <c r="L64" s="5">
        <f t="shared" si="58"/>
        <v>56.424581005586596</v>
      </c>
      <c r="M64" s="5">
        <v>200</v>
      </c>
      <c r="N64" s="6">
        <v>841</v>
      </c>
      <c r="O64" s="6">
        <v>394</v>
      </c>
      <c r="P64" s="5">
        <f t="shared" si="59"/>
        <v>46.848989298454221</v>
      </c>
      <c r="Q64" s="5">
        <v>200</v>
      </c>
      <c r="R64" s="6">
        <v>854</v>
      </c>
      <c r="S64" s="6">
        <v>629</v>
      </c>
      <c r="T64" s="5">
        <f t="shared" si="60"/>
        <v>73.653395784543335</v>
      </c>
      <c r="U64" s="5">
        <v>200</v>
      </c>
      <c r="V64" s="6">
        <f t="shared" si="63"/>
        <v>3558</v>
      </c>
      <c r="W64" s="6">
        <f t="shared" si="63"/>
        <v>2351</v>
      </c>
      <c r="X64" s="5">
        <f t="shared" si="61"/>
        <v>66.076447442383355</v>
      </c>
      <c r="Y64" s="5">
        <f t="shared" si="62"/>
        <v>603.91999999999996</v>
      </c>
      <c r="Z64" s="17">
        <f t="shared" si="64"/>
        <v>5.2445193929173541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787</v>
      </c>
      <c r="H65" s="5">
        <f t="shared" si="57"/>
        <v>84.989200863930876</v>
      </c>
      <c r="I65" s="5">
        <v>0.19</v>
      </c>
      <c r="J65" s="6">
        <v>997</v>
      </c>
      <c r="K65" s="6">
        <v>566</v>
      </c>
      <c r="L65" s="5">
        <f t="shared" si="58"/>
        <v>56.770310932798395</v>
      </c>
      <c r="M65" s="5">
        <v>200</v>
      </c>
      <c r="N65" s="6">
        <v>795</v>
      </c>
      <c r="O65" s="6">
        <v>343</v>
      </c>
      <c r="P65" s="5">
        <f t="shared" si="59"/>
        <v>43.144654088050316</v>
      </c>
      <c r="Q65" s="5">
        <v>6.67</v>
      </c>
      <c r="R65" s="6">
        <v>840</v>
      </c>
      <c r="S65" s="6">
        <v>549</v>
      </c>
      <c r="T65" s="5">
        <f t="shared" si="60"/>
        <v>65.357142857142861</v>
      </c>
      <c r="U65" s="5">
        <v>200</v>
      </c>
      <c r="V65" s="6">
        <f t="shared" si="63"/>
        <v>3558</v>
      </c>
      <c r="W65" s="6">
        <f t="shared" si="63"/>
        <v>2245</v>
      </c>
      <c r="X65" s="5">
        <f t="shared" si="61"/>
        <v>63.097245643620013</v>
      </c>
      <c r="Y65" s="5">
        <f t="shared" si="62"/>
        <v>406.86</v>
      </c>
      <c r="Z65" s="17">
        <f t="shared" si="64"/>
        <v>0.6942102304665525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8">
        <v>2213.8000000000002</v>
      </c>
      <c r="D66" s="5">
        <f t="shared" si="56"/>
        <v>62.220348510399106</v>
      </c>
      <c r="E66" s="7">
        <v>575.69000000000005</v>
      </c>
      <c r="F66" s="6">
        <v>970</v>
      </c>
      <c r="G66" s="6">
        <v>900</v>
      </c>
      <c r="H66" s="5">
        <f t="shared" si="57"/>
        <v>92.783505154639172</v>
      </c>
      <c r="I66" s="5">
        <v>1.27</v>
      </c>
      <c r="J66" s="6">
        <v>890</v>
      </c>
      <c r="K66" s="6">
        <v>491</v>
      </c>
      <c r="L66" s="5">
        <f t="shared" si="58"/>
        <v>55.168539325842694</v>
      </c>
      <c r="M66" s="5">
        <v>200</v>
      </c>
      <c r="N66" s="6">
        <v>922</v>
      </c>
      <c r="O66" s="6">
        <v>451</v>
      </c>
      <c r="P66" s="5">
        <f t="shared" si="59"/>
        <v>48.915401301518443</v>
      </c>
      <c r="Q66" s="5">
        <v>200</v>
      </c>
      <c r="R66" s="6">
        <v>776</v>
      </c>
      <c r="S66" s="6">
        <v>529</v>
      </c>
      <c r="T66" s="5">
        <f t="shared" si="60"/>
        <v>68.170103092783506</v>
      </c>
      <c r="U66" s="5">
        <v>200</v>
      </c>
      <c r="V66" s="6">
        <f t="shared" si="63"/>
        <v>3558</v>
      </c>
      <c r="W66" s="6">
        <f t="shared" si="63"/>
        <v>2371</v>
      </c>
      <c r="X66" s="5">
        <f t="shared" si="61"/>
        <v>66.638560989319842</v>
      </c>
      <c r="Y66" s="5">
        <f t="shared" si="62"/>
        <v>601.27</v>
      </c>
      <c r="Z66" s="17">
        <f t="shared" si="64"/>
        <v>4.4182124789207364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659</v>
      </c>
      <c r="H67" s="5">
        <f t="shared" si="57"/>
        <v>84.163473818646224</v>
      </c>
      <c r="I67" s="5">
        <v>0.3</v>
      </c>
      <c r="J67" s="6">
        <v>954</v>
      </c>
      <c r="K67" s="6">
        <v>547</v>
      </c>
      <c r="L67" s="5">
        <f t="shared" si="58"/>
        <v>57.337526205450729</v>
      </c>
      <c r="M67" s="5">
        <v>200</v>
      </c>
      <c r="N67" s="6">
        <v>913</v>
      </c>
      <c r="O67" s="6">
        <v>373</v>
      </c>
      <c r="P67" s="5">
        <f t="shared" si="59"/>
        <v>40.854326396495075</v>
      </c>
      <c r="Q67" s="5">
        <v>5.14</v>
      </c>
      <c r="R67" s="6">
        <v>908</v>
      </c>
      <c r="S67" s="6">
        <v>654</v>
      </c>
      <c r="T67" s="5">
        <f t="shared" si="60"/>
        <v>72.026431718061673</v>
      </c>
      <c r="U67" s="5">
        <v>200</v>
      </c>
      <c r="V67" s="6">
        <f t="shared" si="63"/>
        <v>3558</v>
      </c>
      <c r="W67" s="6">
        <f t="shared" si="63"/>
        <v>2233</v>
      </c>
      <c r="X67" s="5">
        <f t="shared" si="61"/>
        <v>62.759977515458118</v>
      </c>
      <c r="Y67" s="5">
        <f t="shared" si="62"/>
        <v>405.44</v>
      </c>
      <c r="Z67" s="17">
        <f t="shared" si="64"/>
        <v>3.1478358628442891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768</v>
      </c>
      <c r="H68" s="5">
        <f t="shared" si="57"/>
        <v>84.861878453038671</v>
      </c>
      <c r="I68" s="5">
        <v>10.31</v>
      </c>
      <c r="J68" s="6">
        <v>794</v>
      </c>
      <c r="K68" s="6">
        <v>475</v>
      </c>
      <c r="L68" s="5">
        <f t="shared" si="58"/>
        <v>59.823677581863976</v>
      </c>
      <c r="M68" s="5">
        <v>200</v>
      </c>
      <c r="N68" s="6">
        <v>897</v>
      </c>
      <c r="O68" s="6">
        <v>479</v>
      </c>
      <c r="P68" s="5">
        <f t="shared" si="59"/>
        <v>53.400222965440356</v>
      </c>
      <c r="Q68" s="5">
        <v>200</v>
      </c>
      <c r="R68" s="6">
        <v>962</v>
      </c>
      <c r="S68" s="6">
        <v>680</v>
      </c>
      <c r="T68" s="5">
        <f t="shared" si="60"/>
        <v>70.686070686070693</v>
      </c>
      <c r="U68" s="5">
        <v>200</v>
      </c>
      <c r="V68" s="6">
        <f t="shared" si="63"/>
        <v>3558</v>
      </c>
      <c r="W68" s="6">
        <f t="shared" si="63"/>
        <v>2402</v>
      </c>
      <c r="X68" s="5">
        <f t="shared" si="61"/>
        <v>67.509836987071395</v>
      </c>
      <c r="Y68" s="5">
        <f t="shared" si="62"/>
        <v>610.30999999999995</v>
      </c>
      <c r="Z68" s="17">
        <f t="shared" si="64"/>
        <v>5.1742551995503163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8">
        <v>2163.9</v>
      </c>
      <c r="D69" s="5">
        <f t="shared" si="56"/>
        <v>60.817875210792579</v>
      </c>
      <c r="E69" s="7">
        <v>559.95000000000005</v>
      </c>
      <c r="F69" s="6">
        <v>846</v>
      </c>
      <c r="G69" s="6">
        <v>748</v>
      </c>
      <c r="H69" s="5">
        <f t="shared" si="57"/>
        <v>88.416075650118202</v>
      </c>
      <c r="I69" s="5">
        <v>0.28000000000000003</v>
      </c>
      <c r="J69" s="6">
        <v>897</v>
      </c>
      <c r="K69" s="6">
        <v>526</v>
      </c>
      <c r="L69" s="5">
        <f t="shared" si="58"/>
        <v>58.63991081382386</v>
      </c>
      <c r="M69" s="5">
        <v>200</v>
      </c>
      <c r="N69" s="6">
        <v>925</v>
      </c>
      <c r="O69" s="6">
        <v>407</v>
      </c>
      <c r="P69" s="5">
        <f t="shared" si="59"/>
        <v>44</v>
      </c>
      <c r="Q69" s="5">
        <v>200</v>
      </c>
      <c r="R69" s="6">
        <v>890</v>
      </c>
      <c r="S69" s="6">
        <v>629</v>
      </c>
      <c r="T69" s="5">
        <f t="shared" si="60"/>
        <v>70.674157303370791</v>
      </c>
      <c r="U69" s="5">
        <v>200</v>
      </c>
      <c r="V69" s="6">
        <f>F69+J69+N69+R69</f>
        <v>3558</v>
      </c>
      <c r="W69" s="6">
        <f t="shared" si="63"/>
        <v>2310</v>
      </c>
      <c r="X69" s="5">
        <f t="shared" si="61"/>
        <v>64.924114671163579</v>
      </c>
      <c r="Y69" s="5">
        <f t="shared" si="62"/>
        <v>600.28</v>
      </c>
      <c r="Z69" s="17">
        <f t="shared" si="64"/>
        <v>4.1062394603710004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915</v>
      </c>
      <c r="H70" s="5">
        <f t="shared" si="57"/>
        <v>92.799188640973625</v>
      </c>
      <c r="I70" s="5">
        <v>1.63</v>
      </c>
      <c r="J70" s="6">
        <v>770</v>
      </c>
      <c r="K70" s="6">
        <v>455</v>
      </c>
      <c r="L70" s="5">
        <f t="shared" si="58"/>
        <v>59.090909090909093</v>
      </c>
      <c r="M70" s="5">
        <v>200</v>
      </c>
      <c r="N70" s="6">
        <v>861</v>
      </c>
      <c r="O70" s="6">
        <v>382</v>
      </c>
      <c r="P70" s="5">
        <f t="shared" si="59"/>
        <v>44.367015098722419</v>
      </c>
      <c r="Q70" s="5">
        <v>200</v>
      </c>
      <c r="R70" s="6">
        <v>941</v>
      </c>
      <c r="S70" s="6">
        <v>727</v>
      </c>
      <c r="T70" s="5">
        <f t="shared" si="60"/>
        <v>77.258235919234849</v>
      </c>
      <c r="U70" s="5">
        <v>200</v>
      </c>
      <c r="V70" s="6">
        <f t="shared" si="63"/>
        <v>3558</v>
      </c>
      <c r="W70" s="6">
        <f t="shared" si="63"/>
        <v>2479</v>
      </c>
      <c r="X70" s="5">
        <f t="shared" si="61"/>
        <v>69.673974142776842</v>
      </c>
      <c r="Y70" s="5">
        <f t="shared" si="62"/>
        <v>601.63</v>
      </c>
      <c r="Z70" s="17">
        <f t="shared" si="64"/>
        <v>7.0994940978077565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87.152662894464839</v>
      </c>
      <c r="I71" s="15">
        <f t="shared" ref="I71:M71" si="66">AVERAGE(I61:I70)</f>
        <v>1.9740000000000002</v>
      </c>
      <c r="J71" s="16"/>
      <c r="K71" s="16"/>
      <c r="L71" s="15">
        <f t="shared" si="66"/>
        <v>58.181946660078403</v>
      </c>
      <c r="M71" s="15">
        <f t="shared" si="66"/>
        <v>200</v>
      </c>
      <c r="N71" s="16"/>
      <c r="O71" s="16"/>
      <c r="P71" s="15">
        <f t="shared" ref="P71:U71" si="67">AVERAGE(P61:P70)</f>
        <v>45.710002897329943</v>
      </c>
      <c r="Q71" s="15">
        <f t="shared" si="67"/>
        <v>142.12700000000001</v>
      </c>
      <c r="R71" s="16"/>
      <c r="S71" s="16"/>
      <c r="T71" s="15">
        <f t="shared" si="67"/>
        <v>71.876569953776297</v>
      </c>
      <c r="U71" s="15">
        <f t="shared" si="67"/>
        <v>200</v>
      </c>
      <c r="V71" s="16"/>
      <c r="W71" s="16"/>
      <c r="X71" s="15">
        <f>AVERAGE(X61:X70)</f>
        <v>65.907813378302421</v>
      </c>
      <c r="Y71" s="15">
        <f>AVERAGE(Y61:Y70)</f>
        <v>544.101</v>
      </c>
      <c r="Z71" s="15">
        <f>AVERAGE(Z61:Z70)</f>
        <v>4.4612141652613824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62.734910448180905</v>
      </c>
      <c r="Y73" s="20">
        <f>AVERAGE(Y71,Y60,Y49,Y38,Y27,Y16)</f>
        <v>438.77616666666671</v>
      </c>
      <c r="Z73" s="20">
        <f>AVERAGE(Z71,Z60,Z49,Z38,Z27,Z16)</f>
        <v>5.1497336127028728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R4:U4"/>
    <mergeCell ref="V4:Y4"/>
    <mergeCell ref="Z4:Z5"/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65534"/>
  <sheetViews>
    <sheetView zoomScale="110" zoomScaleNormal="110" zoomScalePageLayoutView="110" workbookViewId="0">
      <pane ySplit="5" topLeftCell="A6" activePane="bottomLeft" state="frozen"/>
      <selection pane="bottomLeft" activeCell="U70" sqref="U70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6" width="5.5" style="1" customWidth="1"/>
    <col min="38" max="191" width="9.1640625" style="1" customWidth="1"/>
    <col min="192" max="16384" width="9.1640625" style="3"/>
  </cols>
  <sheetData>
    <row r="1" spans="1:191">
      <c r="A1" s="1" t="s">
        <v>81</v>
      </c>
      <c r="E1" s="3"/>
      <c r="V1" s="3"/>
      <c r="W1" s="3"/>
      <c r="X1" s="3"/>
      <c r="Y1" s="3"/>
      <c r="Z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1" t="s">
        <v>82</v>
      </c>
      <c r="E2" s="3"/>
      <c r="V2" s="3"/>
      <c r="W2" s="3"/>
      <c r="X2" s="3"/>
      <c r="Y2" s="3"/>
      <c r="Z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</row>
    <row r="3" spans="1:191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</row>
    <row r="4" spans="1:191" ht="13" customHeight="1">
      <c r="A4" s="47"/>
      <c r="B4" s="49"/>
      <c r="C4" s="59" t="s">
        <v>1</v>
      </c>
      <c r="D4" s="61" t="s">
        <v>2</v>
      </c>
      <c r="E4" s="58" t="s">
        <v>4</v>
      </c>
      <c r="F4" s="43" t="s">
        <v>67</v>
      </c>
      <c r="G4" s="43"/>
      <c r="H4" s="43"/>
      <c r="I4" s="43"/>
      <c r="J4" s="43" t="s">
        <v>68</v>
      </c>
      <c r="K4" s="43"/>
      <c r="L4" s="43"/>
      <c r="M4" s="43"/>
      <c r="N4" s="43" t="s">
        <v>69</v>
      </c>
      <c r="O4" s="43"/>
      <c r="P4" s="43"/>
      <c r="Q4" s="43"/>
      <c r="R4" s="43" t="s">
        <v>70</v>
      </c>
      <c r="S4" s="43"/>
      <c r="T4" s="43"/>
      <c r="U4" s="43"/>
      <c r="V4" s="43" t="s">
        <v>3</v>
      </c>
      <c r="W4" s="43"/>
      <c r="X4" s="43"/>
      <c r="Y4" s="43"/>
      <c r="Z4" s="44" t="s">
        <v>77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</row>
    <row r="5" spans="1:191">
      <c r="A5" s="48"/>
      <c r="B5" s="49"/>
      <c r="C5" s="60"/>
      <c r="D5" s="58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12" t="s">
        <v>1</v>
      </c>
      <c r="W5" s="12" t="s">
        <v>5</v>
      </c>
      <c r="X5" s="31" t="s">
        <v>2</v>
      </c>
      <c r="Y5" s="31" t="s">
        <v>4</v>
      </c>
      <c r="Z5" s="45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</row>
    <row r="6" spans="1:191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810</v>
      </c>
      <c r="G6" s="6">
        <v>770</v>
      </c>
      <c r="H6" s="5">
        <f>G6/F6*100</f>
        <v>95.061728395061735</v>
      </c>
      <c r="I6" s="5">
        <v>118.54</v>
      </c>
      <c r="J6" s="6">
        <v>910</v>
      </c>
      <c r="K6" s="6">
        <v>570</v>
      </c>
      <c r="L6" s="5">
        <f>K6/J6*100</f>
        <v>62.637362637362635</v>
      </c>
      <c r="M6" s="5">
        <v>200</v>
      </c>
      <c r="N6" s="6">
        <v>960</v>
      </c>
      <c r="O6" s="6">
        <v>290</v>
      </c>
      <c r="P6" s="5">
        <f>O6/N6*100</f>
        <v>30.208333333333332</v>
      </c>
      <c r="Q6" s="5">
        <v>0.11</v>
      </c>
      <c r="R6" s="6">
        <v>850</v>
      </c>
      <c r="S6" s="6">
        <v>500</v>
      </c>
      <c r="T6" s="5">
        <f>S6/R6*100</f>
        <v>58.82352941176471</v>
      </c>
      <c r="U6" s="5">
        <v>77.52</v>
      </c>
      <c r="V6" s="6">
        <f>F6+J6+N6+R6</f>
        <v>3530</v>
      </c>
      <c r="W6" s="6">
        <f>G6+K6+O6+S6</f>
        <v>2130</v>
      </c>
      <c r="X6" s="5">
        <f t="shared" ref="X6:X15" si="1">W6/B6*100</f>
        <v>60.339943342776202</v>
      </c>
      <c r="Y6" s="5">
        <f>I6+M6+Q6+U6</f>
        <v>396.17</v>
      </c>
      <c r="Z6" s="17">
        <f>X6-D6</f>
        <v>3.4277620396600526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</row>
    <row r="7" spans="1:191">
      <c r="A7" s="4" t="s">
        <v>7</v>
      </c>
      <c r="B7" s="2">
        <v>3530</v>
      </c>
      <c r="C7" s="36">
        <v>2002</v>
      </c>
      <c r="D7" s="5">
        <f t="shared" si="0"/>
        <v>56.713881019830026</v>
      </c>
      <c r="E7" s="74">
        <v>605.21</v>
      </c>
      <c r="F7" s="6">
        <v>870</v>
      </c>
      <c r="G7" s="6">
        <v>860</v>
      </c>
      <c r="H7" s="5">
        <f t="shared" ref="H7:H15" si="2">G7/F7*100</f>
        <v>98.850574712643677</v>
      </c>
      <c r="I7" s="5">
        <v>28.2</v>
      </c>
      <c r="J7" s="6">
        <v>860</v>
      </c>
      <c r="K7" s="6">
        <v>500</v>
      </c>
      <c r="L7" s="5">
        <f t="shared" ref="L7:L15" si="3">K7/J7*100</f>
        <v>58.139534883720934</v>
      </c>
      <c r="M7" s="5">
        <v>200</v>
      </c>
      <c r="N7" s="6">
        <v>890</v>
      </c>
      <c r="O7" s="6">
        <v>280</v>
      </c>
      <c r="P7" s="5">
        <f t="shared" ref="P7:P15" si="4">O7/N7*100</f>
        <v>31.460674157303369</v>
      </c>
      <c r="Q7" s="5">
        <v>0.13</v>
      </c>
      <c r="R7" s="6">
        <v>910</v>
      </c>
      <c r="S7" s="6">
        <v>550</v>
      </c>
      <c r="T7" s="5">
        <f t="shared" ref="T7:T15" si="5">S7/R7*100</f>
        <v>60.439560439560438</v>
      </c>
      <c r="U7" s="5">
        <v>200</v>
      </c>
      <c r="V7" s="6">
        <f t="shared" ref="V7:W15" si="6">F7+J7+N7+R7</f>
        <v>3530</v>
      </c>
      <c r="W7" s="6">
        <f t="shared" si="6"/>
        <v>2190</v>
      </c>
      <c r="X7" s="5">
        <f t="shared" ref="X7" si="7">W7/V7*100</f>
        <v>62.039660056657219</v>
      </c>
      <c r="Y7" s="5">
        <f t="shared" ref="Y7:Y15" si="8">I7+M7+Q7+U7</f>
        <v>428.33</v>
      </c>
      <c r="Z7" s="17">
        <f>X7-D7</f>
        <v>5.3257790368271927</v>
      </c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</row>
    <row r="8" spans="1:191">
      <c r="A8" s="4" t="s">
        <v>8</v>
      </c>
      <c r="B8" s="2">
        <v>3530</v>
      </c>
      <c r="C8" s="36">
        <v>1967</v>
      </c>
      <c r="D8" s="5">
        <f t="shared" si="0"/>
        <v>55.722379603399432</v>
      </c>
      <c r="E8" s="74">
        <v>605.72</v>
      </c>
      <c r="F8" s="6">
        <v>840</v>
      </c>
      <c r="G8" s="6">
        <v>770</v>
      </c>
      <c r="H8" s="5">
        <f t="shared" si="2"/>
        <v>91.666666666666657</v>
      </c>
      <c r="I8" s="5">
        <v>200</v>
      </c>
      <c r="J8" s="6">
        <v>870</v>
      </c>
      <c r="K8" s="6">
        <v>590</v>
      </c>
      <c r="L8" s="5">
        <f t="shared" si="3"/>
        <v>67.81609195402298</v>
      </c>
      <c r="M8" s="5">
        <v>200</v>
      </c>
      <c r="N8" s="6">
        <v>930</v>
      </c>
      <c r="O8" s="6">
        <v>260</v>
      </c>
      <c r="P8" s="5">
        <f t="shared" si="4"/>
        <v>27.956989247311824</v>
      </c>
      <c r="Q8" s="5">
        <v>0.18</v>
      </c>
      <c r="R8" s="6">
        <v>890</v>
      </c>
      <c r="S8" s="6">
        <v>630</v>
      </c>
      <c r="T8" s="5">
        <f t="shared" si="5"/>
        <v>70.786516853932582</v>
      </c>
      <c r="U8" s="5">
        <v>36.17</v>
      </c>
      <c r="V8" s="6">
        <f t="shared" si="6"/>
        <v>3530</v>
      </c>
      <c r="W8" s="6">
        <f t="shared" si="6"/>
        <v>2250</v>
      </c>
      <c r="X8" s="5">
        <f t="shared" si="1"/>
        <v>63.73937677053825</v>
      </c>
      <c r="Y8" s="5">
        <f t="shared" si="8"/>
        <v>436.35</v>
      </c>
      <c r="Z8" s="17">
        <f t="shared" ref="Z8:Z15" si="9">X8-D8</f>
        <v>8.0169971671388183</v>
      </c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</row>
    <row r="9" spans="1:191">
      <c r="A9" s="4" t="s">
        <v>9</v>
      </c>
      <c r="B9" s="2">
        <v>3530</v>
      </c>
      <c r="C9" s="36">
        <v>1975</v>
      </c>
      <c r="D9" s="5">
        <f t="shared" si="0"/>
        <v>55.949008498583574</v>
      </c>
      <c r="E9" s="74">
        <v>563.29</v>
      </c>
      <c r="F9" s="6">
        <v>950</v>
      </c>
      <c r="G9" s="6">
        <v>890</v>
      </c>
      <c r="H9" s="5">
        <f t="shared" si="2"/>
        <v>93.684210526315795</v>
      </c>
      <c r="I9" s="5">
        <v>42.81</v>
      </c>
      <c r="J9" s="6">
        <v>900</v>
      </c>
      <c r="K9" s="6">
        <v>520</v>
      </c>
      <c r="L9" s="5">
        <f t="shared" si="3"/>
        <v>57.777777777777771</v>
      </c>
      <c r="M9" s="5">
        <v>200</v>
      </c>
      <c r="N9" s="6">
        <v>820</v>
      </c>
      <c r="O9" s="6">
        <v>260</v>
      </c>
      <c r="P9" s="5">
        <f t="shared" si="4"/>
        <v>31.707317073170731</v>
      </c>
      <c r="Q9" s="5">
        <v>0.06</v>
      </c>
      <c r="R9" s="6">
        <v>860</v>
      </c>
      <c r="S9" s="6">
        <v>530</v>
      </c>
      <c r="T9" s="5">
        <f t="shared" si="5"/>
        <v>61.627906976744185</v>
      </c>
      <c r="U9" s="5">
        <v>200</v>
      </c>
      <c r="V9" s="6">
        <f t="shared" si="6"/>
        <v>3530</v>
      </c>
      <c r="W9" s="6">
        <f t="shared" si="6"/>
        <v>2200</v>
      </c>
      <c r="X9" s="5">
        <f t="shared" si="1"/>
        <v>62.322946175637398</v>
      </c>
      <c r="Y9" s="5">
        <f t="shared" si="8"/>
        <v>442.87</v>
      </c>
      <c r="Z9" s="17">
        <f t="shared" si="9"/>
        <v>6.3739376770538243</v>
      </c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</row>
    <row r="10" spans="1:191">
      <c r="A10" s="4" t="s">
        <v>10</v>
      </c>
      <c r="B10" s="2">
        <v>3530</v>
      </c>
      <c r="C10" s="36">
        <v>1985</v>
      </c>
      <c r="D10" s="5">
        <f t="shared" si="0"/>
        <v>56.232294617563738</v>
      </c>
      <c r="E10" s="74">
        <v>589.64</v>
      </c>
      <c r="F10" s="6">
        <v>940</v>
      </c>
      <c r="G10" s="6">
        <v>860</v>
      </c>
      <c r="H10" s="5">
        <f t="shared" si="2"/>
        <v>91.489361702127653</v>
      </c>
      <c r="I10" s="5">
        <v>183.34</v>
      </c>
      <c r="J10" s="6">
        <v>810</v>
      </c>
      <c r="K10" s="6">
        <v>540</v>
      </c>
      <c r="L10" s="5">
        <f t="shared" si="3"/>
        <v>66.666666666666657</v>
      </c>
      <c r="M10" s="5">
        <v>200</v>
      </c>
      <c r="N10" s="6">
        <v>960</v>
      </c>
      <c r="O10" s="6">
        <v>240</v>
      </c>
      <c r="P10" s="5">
        <f t="shared" si="4"/>
        <v>25</v>
      </c>
      <c r="Q10" s="5">
        <v>0.08</v>
      </c>
      <c r="R10" s="6">
        <v>820</v>
      </c>
      <c r="S10" s="6">
        <v>480</v>
      </c>
      <c r="T10" s="5">
        <f t="shared" si="5"/>
        <v>58.536585365853654</v>
      </c>
      <c r="U10" s="5">
        <v>200</v>
      </c>
      <c r="V10" s="6">
        <f t="shared" si="6"/>
        <v>3530</v>
      </c>
      <c r="W10" s="6">
        <f t="shared" si="6"/>
        <v>2120</v>
      </c>
      <c r="X10" s="5">
        <f t="shared" si="1"/>
        <v>60.056657223796037</v>
      </c>
      <c r="Y10" s="5">
        <f t="shared" si="8"/>
        <v>583.42000000000007</v>
      </c>
      <c r="Z10" s="17">
        <f t="shared" si="9"/>
        <v>3.8243626062322988</v>
      </c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</row>
    <row r="11" spans="1:191">
      <c r="A11" s="4" t="s">
        <v>11</v>
      </c>
      <c r="B11" s="2">
        <v>3530</v>
      </c>
      <c r="C11" s="36">
        <v>1879</v>
      </c>
      <c r="D11" s="5">
        <f t="shared" si="0"/>
        <v>53.229461756373944</v>
      </c>
      <c r="E11" s="74">
        <v>580.96</v>
      </c>
      <c r="F11" s="6">
        <v>790</v>
      </c>
      <c r="G11" s="6">
        <v>740</v>
      </c>
      <c r="H11" s="5">
        <f t="shared" si="2"/>
        <v>93.670886075949369</v>
      </c>
      <c r="I11" s="5">
        <v>39.01</v>
      </c>
      <c r="J11" s="6">
        <v>850</v>
      </c>
      <c r="K11" s="6">
        <v>550</v>
      </c>
      <c r="L11" s="5">
        <f t="shared" si="3"/>
        <v>64.705882352941174</v>
      </c>
      <c r="M11" s="5">
        <v>200</v>
      </c>
      <c r="N11" s="6">
        <v>980</v>
      </c>
      <c r="O11" s="6">
        <v>170</v>
      </c>
      <c r="P11" s="5">
        <f t="shared" si="4"/>
        <v>17.346938775510203</v>
      </c>
      <c r="Q11" s="5">
        <v>7.0000000000000007E-2</v>
      </c>
      <c r="R11" s="6">
        <v>910</v>
      </c>
      <c r="S11" s="6">
        <v>600</v>
      </c>
      <c r="T11" s="5">
        <f t="shared" si="5"/>
        <v>65.934065934065927</v>
      </c>
      <c r="U11" s="5">
        <v>200</v>
      </c>
      <c r="V11" s="6">
        <f t="shared" si="6"/>
        <v>3530</v>
      </c>
      <c r="W11" s="6">
        <f t="shared" si="6"/>
        <v>2060</v>
      </c>
      <c r="X11" s="5">
        <f t="shared" si="1"/>
        <v>58.356940509915013</v>
      </c>
      <c r="Y11" s="5">
        <f t="shared" si="8"/>
        <v>439.08</v>
      </c>
      <c r="Z11" s="17">
        <f t="shared" si="9"/>
        <v>5.1274787535410695</v>
      </c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</row>
    <row r="12" spans="1:191">
      <c r="A12" s="4" t="s">
        <v>12</v>
      </c>
      <c r="B12" s="2">
        <v>3530</v>
      </c>
      <c r="C12" s="36">
        <v>2036</v>
      </c>
      <c r="D12" s="5">
        <f t="shared" si="0"/>
        <v>57.677053824362602</v>
      </c>
      <c r="E12" s="74">
        <v>594.16</v>
      </c>
      <c r="F12" s="6">
        <v>990</v>
      </c>
      <c r="G12" s="6">
        <v>950</v>
      </c>
      <c r="H12" s="5">
        <f t="shared" si="2"/>
        <v>95.959595959595958</v>
      </c>
      <c r="I12" s="5">
        <v>74.239999999999995</v>
      </c>
      <c r="J12" s="6">
        <v>780</v>
      </c>
      <c r="K12" s="6">
        <v>440</v>
      </c>
      <c r="L12" s="5">
        <f t="shared" si="3"/>
        <v>56.410256410256409</v>
      </c>
      <c r="M12" s="5">
        <v>200</v>
      </c>
      <c r="N12" s="6">
        <v>800</v>
      </c>
      <c r="O12" s="6">
        <v>280</v>
      </c>
      <c r="P12" s="5">
        <f t="shared" si="4"/>
        <v>35</v>
      </c>
      <c r="Q12" s="5">
        <v>7.0000000000000007E-2</v>
      </c>
      <c r="R12" s="6">
        <v>960</v>
      </c>
      <c r="S12" s="6">
        <v>540</v>
      </c>
      <c r="T12" s="5">
        <f t="shared" si="5"/>
        <v>56.25</v>
      </c>
      <c r="U12" s="5">
        <v>200</v>
      </c>
      <c r="V12" s="6">
        <f t="shared" si="6"/>
        <v>3530</v>
      </c>
      <c r="W12" s="6">
        <f t="shared" si="6"/>
        <v>2210</v>
      </c>
      <c r="X12" s="5">
        <f t="shared" si="1"/>
        <v>62.606232294617556</v>
      </c>
      <c r="Y12" s="5">
        <f t="shared" si="8"/>
        <v>474.31</v>
      </c>
      <c r="Z12" s="17">
        <f t="shared" si="9"/>
        <v>4.9291784702549535</v>
      </c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</row>
    <row r="13" spans="1:191">
      <c r="A13" s="4" t="s">
        <v>13</v>
      </c>
      <c r="B13" s="2">
        <v>3530</v>
      </c>
      <c r="C13" s="36">
        <v>1987</v>
      </c>
      <c r="D13" s="5">
        <f t="shared" si="0"/>
        <v>56.288951841359768</v>
      </c>
      <c r="E13" s="74">
        <v>609.16999999999996</v>
      </c>
      <c r="F13" s="6">
        <v>900</v>
      </c>
      <c r="G13" s="6">
        <v>850</v>
      </c>
      <c r="H13" s="5">
        <f t="shared" si="2"/>
        <v>94.444444444444443</v>
      </c>
      <c r="I13" s="5">
        <v>6.45</v>
      </c>
      <c r="J13" s="6">
        <v>850</v>
      </c>
      <c r="K13" s="6">
        <v>510</v>
      </c>
      <c r="L13" s="5">
        <f t="shared" si="3"/>
        <v>60</v>
      </c>
      <c r="M13" s="5">
        <v>200</v>
      </c>
      <c r="N13" s="6">
        <v>910</v>
      </c>
      <c r="O13" s="6">
        <v>340</v>
      </c>
      <c r="P13" s="5">
        <f t="shared" si="4"/>
        <v>37.362637362637365</v>
      </c>
      <c r="Q13" s="5">
        <v>0.19</v>
      </c>
      <c r="R13" s="6">
        <v>870</v>
      </c>
      <c r="S13" s="6">
        <v>520</v>
      </c>
      <c r="T13" s="5">
        <f t="shared" si="5"/>
        <v>59.770114942528743</v>
      </c>
      <c r="U13" s="5">
        <v>200</v>
      </c>
      <c r="V13" s="6">
        <f t="shared" si="6"/>
        <v>3530</v>
      </c>
      <c r="W13" s="6">
        <f t="shared" si="6"/>
        <v>2220</v>
      </c>
      <c r="X13" s="5">
        <f t="shared" si="1"/>
        <v>62.889518413597735</v>
      </c>
      <c r="Y13" s="5">
        <f t="shared" si="8"/>
        <v>406.64</v>
      </c>
      <c r="Z13" s="17">
        <f t="shared" si="9"/>
        <v>6.6005665722379661</v>
      </c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</row>
    <row r="14" spans="1:191">
      <c r="A14" s="4" t="s">
        <v>14</v>
      </c>
      <c r="B14" s="2">
        <v>3530</v>
      </c>
      <c r="C14" s="36">
        <v>1980</v>
      </c>
      <c r="D14" s="5">
        <f t="shared" si="0"/>
        <v>56.09065155807366</v>
      </c>
      <c r="E14" s="74">
        <v>567.76</v>
      </c>
      <c r="F14" s="6">
        <v>880</v>
      </c>
      <c r="G14" s="6">
        <v>840</v>
      </c>
      <c r="H14" s="5">
        <f t="shared" si="2"/>
        <v>95.454545454545453</v>
      </c>
      <c r="I14" s="5">
        <v>5.63</v>
      </c>
      <c r="J14" s="6">
        <v>890</v>
      </c>
      <c r="K14" s="6">
        <v>530</v>
      </c>
      <c r="L14" s="5">
        <f t="shared" si="3"/>
        <v>59.550561797752813</v>
      </c>
      <c r="M14" s="5">
        <v>200</v>
      </c>
      <c r="N14" s="6">
        <v>930</v>
      </c>
      <c r="O14" s="6">
        <v>250</v>
      </c>
      <c r="P14" s="5">
        <f t="shared" si="4"/>
        <v>26.881720430107524</v>
      </c>
      <c r="Q14" s="5">
        <v>0.36</v>
      </c>
      <c r="R14" s="6">
        <v>830</v>
      </c>
      <c r="S14" s="6">
        <v>480</v>
      </c>
      <c r="T14" s="5">
        <f t="shared" si="5"/>
        <v>57.831325301204814</v>
      </c>
      <c r="U14" s="5">
        <v>200</v>
      </c>
      <c r="V14" s="6">
        <f t="shared" si="6"/>
        <v>3530</v>
      </c>
      <c r="W14" s="6">
        <f t="shared" si="6"/>
        <v>2100</v>
      </c>
      <c r="X14" s="5">
        <f t="shared" si="1"/>
        <v>59.490084985835686</v>
      </c>
      <c r="Y14" s="5">
        <f t="shared" si="8"/>
        <v>405.99</v>
      </c>
      <c r="Z14" s="17">
        <f t="shared" si="9"/>
        <v>3.3994334277620268</v>
      </c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</row>
    <row r="15" spans="1:191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820</v>
      </c>
      <c r="G15" s="6">
        <v>750</v>
      </c>
      <c r="H15" s="5">
        <f t="shared" si="2"/>
        <v>91.463414634146346</v>
      </c>
      <c r="I15" s="5">
        <v>2.1800000000000002</v>
      </c>
      <c r="J15" s="6">
        <v>950</v>
      </c>
      <c r="K15" s="6">
        <v>630</v>
      </c>
      <c r="L15" s="5">
        <f t="shared" si="3"/>
        <v>66.315789473684205</v>
      </c>
      <c r="M15" s="5">
        <v>200</v>
      </c>
      <c r="N15" s="6">
        <v>870</v>
      </c>
      <c r="O15" s="6">
        <v>200</v>
      </c>
      <c r="P15" s="5">
        <f t="shared" si="4"/>
        <v>22.988505747126435</v>
      </c>
      <c r="Q15" s="5">
        <v>0.05</v>
      </c>
      <c r="R15" s="6">
        <v>890</v>
      </c>
      <c r="S15" s="6">
        <v>590</v>
      </c>
      <c r="T15" s="5">
        <f t="shared" si="5"/>
        <v>66.292134831460672</v>
      </c>
      <c r="U15" s="5">
        <v>200</v>
      </c>
      <c r="V15" s="6">
        <f t="shared" si="6"/>
        <v>3530</v>
      </c>
      <c r="W15" s="6">
        <f t="shared" si="6"/>
        <v>2170</v>
      </c>
      <c r="X15" s="5">
        <f t="shared" si="1"/>
        <v>61.473087818696882</v>
      </c>
      <c r="Y15" s="5">
        <f t="shared" si="8"/>
        <v>402.23</v>
      </c>
      <c r="Z15" s="17">
        <f t="shared" si="9"/>
        <v>4.9858356940509907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</row>
    <row r="16" spans="1:191">
      <c r="A16" s="13" t="s">
        <v>16</v>
      </c>
      <c r="B16" s="14"/>
      <c r="C16" s="14"/>
      <c r="D16" s="15">
        <f>AVERAGE(D6:D15)</f>
        <v>56.130311614730886</v>
      </c>
      <c r="E16" s="15">
        <f t="shared" ref="E16:M16" si="10">AVERAGE(E6:E15)</f>
        <v>589.60299999999995</v>
      </c>
      <c r="F16" s="16"/>
      <c r="G16" s="16"/>
      <c r="H16" s="15">
        <f t="shared" si="10"/>
        <v>94.174542857149717</v>
      </c>
      <c r="I16" s="15">
        <f t="shared" si="10"/>
        <v>70.039999999999992</v>
      </c>
      <c r="J16" s="16"/>
      <c r="K16" s="16"/>
      <c r="L16" s="15">
        <f t="shared" si="10"/>
        <v>62.001992395418554</v>
      </c>
      <c r="M16" s="15">
        <f t="shared" si="10"/>
        <v>200</v>
      </c>
      <c r="N16" s="16"/>
      <c r="O16" s="16"/>
      <c r="P16" s="15">
        <f t="shared" ref="P16:U16" si="11">AVERAGE(P6:P15)</f>
        <v>28.591311612650081</v>
      </c>
      <c r="Q16" s="15">
        <f t="shared" si="11"/>
        <v>0.13</v>
      </c>
      <c r="R16" s="16"/>
      <c r="S16" s="16"/>
      <c r="T16" s="15">
        <f t="shared" si="11"/>
        <v>61.629174005711569</v>
      </c>
      <c r="U16" s="15">
        <f t="shared" si="11"/>
        <v>171.369</v>
      </c>
      <c r="V16" s="16"/>
      <c r="W16" s="16"/>
      <c r="X16" s="15">
        <f>AVERAGE(X6:X15)</f>
        <v>61.331444759206796</v>
      </c>
      <c r="Y16" s="15">
        <f>AVERAGE(Y6:Y15)</f>
        <v>441.53899999999993</v>
      </c>
      <c r="Z16" s="15">
        <f>AVERAGE(Z6:Z15)</f>
        <v>5.2011331444759197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</row>
    <row r="17" spans="1:191">
      <c r="A17" s="4" t="s">
        <v>17</v>
      </c>
      <c r="B17" s="2">
        <v>3770</v>
      </c>
      <c r="C17" s="36">
        <v>1892</v>
      </c>
      <c r="D17" s="5">
        <f t="shared" ref="D17:D26" si="12">C17/B17*100</f>
        <v>50.185676392572944</v>
      </c>
      <c r="E17" s="74">
        <v>543.66</v>
      </c>
      <c r="F17" s="6">
        <v>940</v>
      </c>
      <c r="G17" s="6">
        <v>850</v>
      </c>
      <c r="H17" s="5">
        <f t="shared" ref="H17:H26" si="13">G17/F17*100</f>
        <v>90.425531914893625</v>
      </c>
      <c r="I17" s="5">
        <v>0.27</v>
      </c>
      <c r="J17" s="6">
        <v>880</v>
      </c>
      <c r="K17" s="6">
        <v>470</v>
      </c>
      <c r="L17" s="5">
        <f t="shared" ref="L17:L26" si="14">K17/J17*100</f>
        <v>53.409090909090907</v>
      </c>
      <c r="M17" s="5">
        <v>200</v>
      </c>
      <c r="N17" s="6">
        <v>940</v>
      </c>
      <c r="O17" s="6">
        <v>230</v>
      </c>
      <c r="P17" s="5">
        <f t="shared" ref="P17:P26" si="15">O17/N17*100</f>
        <v>24.468085106382979</v>
      </c>
      <c r="Q17" s="5">
        <v>0.03</v>
      </c>
      <c r="R17" s="6">
        <v>1010</v>
      </c>
      <c r="S17" s="6">
        <v>440</v>
      </c>
      <c r="T17" s="5">
        <f t="shared" ref="T17:T26" si="16">S17/R17*100</f>
        <v>43.564356435643568</v>
      </c>
      <c r="U17" s="5">
        <v>200</v>
      </c>
      <c r="V17" s="6">
        <f>F17+J17+N17+R17</f>
        <v>3770</v>
      </c>
      <c r="W17" s="6">
        <f>G17+K17+O17+S17</f>
        <v>1990</v>
      </c>
      <c r="X17" s="5">
        <f t="shared" ref="X17:X26" si="17">W17/B17*100</f>
        <v>52.785145888594165</v>
      </c>
      <c r="Y17" s="6">
        <f>I17+M17+Q17+U17</f>
        <v>400.3</v>
      </c>
      <c r="Z17" s="17">
        <f>X17-D17</f>
        <v>2.5994694960212215</v>
      </c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</row>
    <row r="18" spans="1:191">
      <c r="A18" s="4" t="s">
        <v>18</v>
      </c>
      <c r="B18" s="2">
        <v>3770</v>
      </c>
      <c r="C18" s="36">
        <v>1930</v>
      </c>
      <c r="D18" s="5">
        <f t="shared" si="12"/>
        <v>51.193633952254643</v>
      </c>
      <c r="E18" s="74">
        <v>541.02</v>
      </c>
      <c r="F18" s="6">
        <v>930</v>
      </c>
      <c r="G18" s="6">
        <v>870</v>
      </c>
      <c r="H18" s="5">
        <f t="shared" si="13"/>
        <v>93.548387096774192</v>
      </c>
      <c r="I18" s="5">
        <v>3.72</v>
      </c>
      <c r="J18" s="6">
        <v>970</v>
      </c>
      <c r="K18" s="6">
        <v>480</v>
      </c>
      <c r="L18" s="5">
        <f t="shared" si="14"/>
        <v>49.484536082474229</v>
      </c>
      <c r="M18" s="5">
        <v>200</v>
      </c>
      <c r="N18" s="6">
        <v>960</v>
      </c>
      <c r="O18" s="6">
        <v>250</v>
      </c>
      <c r="P18" s="5">
        <f t="shared" si="15"/>
        <v>26.041666666666668</v>
      </c>
      <c r="Q18" s="5">
        <v>0.05</v>
      </c>
      <c r="R18" s="6">
        <v>910</v>
      </c>
      <c r="S18" s="6">
        <v>480</v>
      </c>
      <c r="T18" s="5">
        <f t="shared" si="16"/>
        <v>52.747252747252752</v>
      </c>
      <c r="U18" s="5">
        <v>200</v>
      </c>
      <c r="V18" s="6">
        <f t="shared" ref="V18:W26" si="18">F18+J18+N18+R18</f>
        <v>3770</v>
      </c>
      <c r="W18" s="6">
        <f t="shared" si="18"/>
        <v>2080</v>
      </c>
      <c r="X18" s="5">
        <f t="shared" si="17"/>
        <v>55.172413793103445</v>
      </c>
      <c r="Y18" s="6">
        <f t="shared" ref="Y18:Y26" si="19">I18+M18+Q18+U18</f>
        <v>403.77</v>
      </c>
      <c r="Z18" s="17">
        <f>X18-D18</f>
        <v>3.9787798408488015</v>
      </c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</row>
    <row r="19" spans="1:191">
      <c r="A19" s="4" t="s">
        <v>19</v>
      </c>
      <c r="B19" s="2">
        <v>3770</v>
      </c>
      <c r="C19" s="36">
        <v>1888</v>
      </c>
      <c r="D19" s="5">
        <f t="shared" si="12"/>
        <v>50.079575596816973</v>
      </c>
      <c r="E19" s="74">
        <v>545.33000000000004</v>
      </c>
      <c r="F19" s="6">
        <v>890</v>
      </c>
      <c r="G19" s="6">
        <v>810</v>
      </c>
      <c r="H19" s="5">
        <f t="shared" si="13"/>
        <v>91.011235955056179</v>
      </c>
      <c r="I19" s="5">
        <v>0.65</v>
      </c>
      <c r="J19" s="6">
        <v>950</v>
      </c>
      <c r="K19" s="6">
        <v>540</v>
      </c>
      <c r="L19" s="5">
        <f t="shared" si="14"/>
        <v>56.84210526315789</v>
      </c>
      <c r="M19" s="5">
        <v>200</v>
      </c>
      <c r="N19" s="6">
        <v>980</v>
      </c>
      <c r="O19" s="6">
        <v>190</v>
      </c>
      <c r="P19" s="5">
        <f t="shared" si="15"/>
        <v>19.387755102040817</v>
      </c>
      <c r="Q19" s="5">
        <v>0.04</v>
      </c>
      <c r="R19" s="6">
        <v>950</v>
      </c>
      <c r="S19" s="6">
        <v>590</v>
      </c>
      <c r="T19" s="5">
        <f t="shared" si="16"/>
        <v>62.10526315789474</v>
      </c>
      <c r="U19" s="5">
        <v>200</v>
      </c>
      <c r="V19" s="6">
        <f t="shared" si="18"/>
        <v>3770</v>
      </c>
      <c r="W19" s="6">
        <f t="shared" si="18"/>
        <v>2130</v>
      </c>
      <c r="X19" s="5">
        <f t="shared" si="17"/>
        <v>56.49867374005305</v>
      </c>
      <c r="Y19" s="6">
        <f t="shared" si="19"/>
        <v>400.69</v>
      </c>
      <c r="Z19" s="17">
        <f t="shared" ref="Z19:Z26" si="20">X19-D19</f>
        <v>6.4190981432360772</v>
      </c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</row>
    <row r="20" spans="1:191">
      <c r="A20" s="4" t="s">
        <v>20</v>
      </c>
      <c r="B20" s="2">
        <v>3770</v>
      </c>
      <c r="C20" s="36">
        <v>2002</v>
      </c>
      <c r="D20" s="5">
        <f t="shared" si="12"/>
        <v>53.103448275862064</v>
      </c>
      <c r="E20" s="74">
        <v>562.72</v>
      </c>
      <c r="F20" s="6">
        <v>950</v>
      </c>
      <c r="G20" s="6">
        <v>920</v>
      </c>
      <c r="H20" s="5">
        <f t="shared" si="13"/>
        <v>96.84210526315789</v>
      </c>
      <c r="I20" s="5">
        <v>6.48</v>
      </c>
      <c r="J20" s="6">
        <v>850</v>
      </c>
      <c r="K20" s="6">
        <v>460</v>
      </c>
      <c r="L20" s="5">
        <f t="shared" si="14"/>
        <v>54.117647058823529</v>
      </c>
      <c r="M20" s="5">
        <v>200</v>
      </c>
      <c r="N20" s="6">
        <v>1030</v>
      </c>
      <c r="O20" s="6">
        <v>210</v>
      </c>
      <c r="P20" s="5">
        <f t="shared" si="15"/>
        <v>20.388349514563107</v>
      </c>
      <c r="Q20" s="5">
        <v>0.03</v>
      </c>
      <c r="R20" s="6">
        <v>940</v>
      </c>
      <c r="S20" s="6">
        <v>510</v>
      </c>
      <c r="T20" s="5">
        <f t="shared" si="16"/>
        <v>54.255319148936167</v>
      </c>
      <c r="U20" s="5">
        <v>200</v>
      </c>
      <c r="V20" s="6">
        <f t="shared" si="18"/>
        <v>3770</v>
      </c>
      <c r="W20" s="6">
        <f t="shared" si="18"/>
        <v>2100</v>
      </c>
      <c r="X20" s="5">
        <f t="shared" si="17"/>
        <v>55.702917771883286</v>
      </c>
      <c r="Y20" s="6">
        <f t="shared" si="19"/>
        <v>406.51</v>
      </c>
      <c r="Z20" s="17">
        <f t="shared" si="20"/>
        <v>2.5994694960212215</v>
      </c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</row>
    <row r="21" spans="1:191">
      <c r="A21" s="4" t="s">
        <v>21</v>
      </c>
      <c r="B21" s="2">
        <v>3770</v>
      </c>
      <c r="C21" s="36">
        <v>1965</v>
      </c>
      <c r="D21" s="5">
        <f t="shared" si="12"/>
        <v>52.12201591511937</v>
      </c>
      <c r="E21" s="74">
        <v>522.42999999999995</v>
      </c>
      <c r="F21" s="6">
        <v>990</v>
      </c>
      <c r="G21" s="6">
        <v>940</v>
      </c>
      <c r="H21" s="5">
        <f t="shared" si="13"/>
        <v>94.949494949494948</v>
      </c>
      <c r="I21" s="5">
        <v>2.38</v>
      </c>
      <c r="J21" s="6">
        <v>840</v>
      </c>
      <c r="K21" s="6">
        <v>420</v>
      </c>
      <c r="L21" s="5">
        <f t="shared" si="14"/>
        <v>50</v>
      </c>
      <c r="M21" s="5">
        <v>200</v>
      </c>
      <c r="N21" s="6">
        <v>980</v>
      </c>
      <c r="O21" s="6">
        <v>230</v>
      </c>
      <c r="P21" s="5">
        <f t="shared" si="15"/>
        <v>23.469387755102041</v>
      </c>
      <c r="Q21" s="5">
        <v>0.03</v>
      </c>
      <c r="R21" s="6">
        <v>960</v>
      </c>
      <c r="S21" s="6">
        <v>480</v>
      </c>
      <c r="T21" s="5">
        <f t="shared" si="16"/>
        <v>50</v>
      </c>
      <c r="U21" s="5">
        <v>8.0299999999999994</v>
      </c>
      <c r="V21" s="6">
        <f t="shared" si="18"/>
        <v>3770</v>
      </c>
      <c r="W21" s="6">
        <f t="shared" si="18"/>
        <v>2070</v>
      </c>
      <c r="X21" s="5">
        <f t="shared" si="17"/>
        <v>54.907161803713535</v>
      </c>
      <c r="Y21" s="6">
        <f t="shared" si="19"/>
        <v>210.44</v>
      </c>
      <c r="Z21" s="17">
        <f t="shared" si="20"/>
        <v>2.7851458885941653</v>
      </c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</row>
    <row r="22" spans="1:191">
      <c r="A22" s="4" t="s">
        <v>22</v>
      </c>
      <c r="B22" s="2">
        <v>3770</v>
      </c>
      <c r="C22" s="36">
        <v>1953</v>
      </c>
      <c r="D22" s="5">
        <f t="shared" si="12"/>
        <v>51.803713527851457</v>
      </c>
      <c r="E22" s="74">
        <v>540.04999999999995</v>
      </c>
      <c r="F22" s="6">
        <v>920</v>
      </c>
      <c r="G22" s="6">
        <v>850</v>
      </c>
      <c r="H22" s="5">
        <f t="shared" si="13"/>
        <v>92.391304347826093</v>
      </c>
      <c r="I22" s="5">
        <v>0.46</v>
      </c>
      <c r="J22" s="6">
        <v>920</v>
      </c>
      <c r="K22" s="6">
        <v>400</v>
      </c>
      <c r="L22" s="5">
        <f t="shared" si="14"/>
        <v>43.478260869565219</v>
      </c>
      <c r="M22" s="5">
        <v>200</v>
      </c>
      <c r="N22" s="6">
        <v>960</v>
      </c>
      <c r="O22" s="6">
        <v>230</v>
      </c>
      <c r="P22" s="5">
        <f t="shared" si="15"/>
        <v>23.958333333333336</v>
      </c>
      <c r="Q22" s="5">
        <v>0.03</v>
      </c>
      <c r="R22" s="6">
        <v>970</v>
      </c>
      <c r="S22" s="6">
        <v>540</v>
      </c>
      <c r="T22" s="5">
        <f t="shared" si="16"/>
        <v>55.670103092783506</v>
      </c>
      <c r="U22" s="5">
        <v>7.86</v>
      </c>
      <c r="V22" s="6">
        <f t="shared" si="18"/>
        <v>3770</v>
      </c>
      <c r="W22" s="6">
        <f t="shared" si="18"/>
        <v>2020</v>
      </c>
      <c r="X22" s="5">
        <f t="shared" si="17"/>
        <v>53.58090185676393</v>
      </c>
      <c r="Y22" s="6">
        <f t="shared" si="19"/>
        <v>208.35000000000002</v>
      </c>
      <c r="Z22" s="17">
        <f t="shared" si="20"/>
        <v>1.777188328912473</v>
      </c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</row>
    <row r="23" spans="1:191">
      <c r="A23" s="4" t="s">
        <v>23</v>
      </c>
      <c r="B23" s="2">
        <v>3770</v>
      </c>
      <c r="C23" s="36">
        <v>1857</v>
      </c>
      <c r="D23" s="5">
        <f t="shared" si="12"/>
        <v>49.257294429708217</v>
      </c>
      <c r="E23" s="74">
        <v>547.45000000000005</v>
      </c>
      <c r="F23" s="6">
        <v>960</v>
      </c>
      <c r="G23" s="6">
        <v>900</v>
      </c>
      <c r="H23" s="5">
        <f t="shared" si="13"/>
        <v>93.75</v>
      </c>
      <c r="I23" s="5">
        <v>0.56999999999999995</v>
      </c>
      <c r="J23" s="6">
        <v>920</v>
      </c>
      <c r="K23" s="6">
        <v>450</v>
      </c>
      <c r="L23" s="5">
        <f t="shared" si="14"/>
        <v>48.913043478260867</v>
      </c>
      <c r="M23" s="5">
        <v>200</v>
      </c>
      <c r="N23" s="6">
        <v>970</v>
      </c>
      <c r="O23" s="6">
        <v>150</v>
      </c>
      <c r="P23" s="5">
        <f t="shared" si="15"/>
        <v>15.463917525773196</v>
      </c>
      <c r="Q23" s="5">
        <v>0.03</v>
      </c>
      <c r="R23" s="6">
        <v>920</v>
      </c>
      <c r="S23" s="6">
        <v>490</v>
      </c>
      <c r="T23" s="5">
        <f t="shared" si="16"/>
        <v>53.260869565217398</v>
      </c>
      <c r="U23" s="5">
        <v>200</v>
      </c>
      <c r="V23" s="6">
        <f t="shared" si="18"/>
        <v>3770</v>
      </c>
      <c r="W23" s="6">
        <f t="shared" si="18"/>
        <v>1990</v>
      </c>
      <c r="X23" s="5">
        <f t="shared" si="17"/>
        <v>52.785145888594165</v>
      </c>
      <c r="Y23" s="6">
        <f t="shared" si="19"/>
        <v>400.6</v>
      </c>
      <c r="Z23" s="17">
        <f t="shared" si="20"/>
        <v>3.527851458885948</v>
      </c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</row>
    <row r="24" spans="1:191">
      <c r="A24" s="4" t="s">
        <v>24</v>
      </c>
      <c r="B24" s="2">
        <v>3770</v>
      </c>
      <c r="C24" s="36">
        <v>1914</v>
      </c>
      <c r="D24" s="5">
        <f t="shared" si="12"/>
        <v>50.769230769230766</v>
      </c>
      <c r="E24" s="74">
        <v>554.94000000000005</v>
      </c>
      <c r="F24" s="6">
        <v>1030</v>
      </c>
      <c r="G24" s="6">
        <v>970</v>
      </c>
      <c r="H24" s="5">
        <f t="shared" si="13"/>
        <v>94.174757281553397</v>
      </c>
      <c r="I24" s="5">
        <v>1.55</v>
      </c>
      <c r="J24" s="6">
        <v>910</v>
      </c>
      <c r="K24" s="6">
        <v>490</v>
      </c>
      <c r="L24" s="5">
        <f t="shared" si="14"/>
        <v>53.846153846153847</v>
      </c>
      <c r="M24" s="5">
        <v>200</v>
      </c>
      <c r="N24" s="6">
        <v>910</v>
      </c>
      <c r="O24" s="6">
        <v>260</v>
      </c>
      <c r="P24" s="5">
        <f t="shared" si="15"/>
        <v>28.571428571428569</v>
      </c>
      <c r="Q24" s="5">
        <v>0.13</v>
      </c>
      <c r="R24" s="6">
        <v>920</v>
      </c>
      <c r="S24" s="6">
        <v>430</v>
      </c>
      <c r="T24" s="5">
        <f t="shared" si="16"/>
        <v>46.739130434782609</v>
      </c>
      <c r="U24" s="5">
        <v>1.4</v>
      </c>
      <c r="V24" s="6">
        <f t="shared" si="18"/>
        <v>3770</v>
      </c>
      <c r="W24" s="6">
        <f t="shared" si="18"/>
        <v>2150</v>
      </c>
      <c r="X24" s="5">
        <f t="shared" si="17"/>
        <v>57.029177718832891</v>
      </c>
      <c r="Y24" s="6">
        <f t="shared" si="19"/>
        <v>203.08</v>
      </c>
      <c r="Z24" s="17">
        <f t="shared" si="20"/>
        <v>6.2599469496021243</v>
      </c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</row>
    <row r="25" spans="1:191">
      <c r="A25" s="4" t="s">
        <v>25</v>
      </c>
      <c r="B25" s="2">
        <v>3770</v>
      </c>
      <c r="C25" s="36">
        <v>1878</v>
      </c>
      <c r="D25" s="5">
        <f t="shared" si="12"/>
        <v>49.814323607427056</v>
      </c>
      <c r="E25" s="74">
        <v>531.94000000000005</v>
      </c>
      <c r="F25" s="6">
        <v>910</v>
      </c>
      <c r="G25" s="6">
        <v>850</v>
      </c>
      <c r="H25" s="5">
        <f t="shared" si="13"/>
        <v>93.406593406593402</v>
      </c>
      <c r="I25" s="5">
        <v>2.4700000000000002</v>
      </c>
      <c r="J25" s="6">
        <v>910</v>
      </c>
      <c r="K25" s="6">
        <v>490</v>
      </c>
      <c r="L25" s="5">
        <f t="shared" si="14"/>
        <v>53.846153846153847</v>
      </c>
      <c r="M25" s="5">
        <v>200</v>
      </c>
      <c r="N25" s="6">
        <v>970</v>
      </c>
      <c r="O25" s="6">
        <v>210</v>
      </c>
      <c r="P25" s="5">
        <f t="shared" si="15"/>
        <v>21.649484536082475</v>
      </c>
      <c r="Q25" s="5">
        <v>0.03</v>
      </c>
      <c r="R25" s="6">
        <v>980</v>
      </c>
      <c r="S25" s="6">
        <v>480</v>
      </c>
      <c r="T25" s="5">
        <f t="shared" si="16"/>
        <v>48.979591836734691</v>
      </c>
      <c r="U25" s="5">
        <v>29.74</v>
      </c>
      <c r="V25" s="6">
        <f t="shared" si="18"/>
        <v>3770</v>
      </c>
      <c r="W25" s="6">
        <f t="shared" si="18"/>
        <v>2030</v>
      </c>
      <c r="X25" s="5">
        <f t="shared" si="17"/>
        <v>53.846153846153847</v>
      </c>
      <c r="Y25" s="6">
        <f t="shared" si="19"/>
        <v>232.24</v>
      </c>
      <c r="Z25" s="17">
        <f t="shared" si="20"/>
        <v>4.0318302387267906</v>
      </c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</row>
    <row r="26" spans="1:191">
      <c r="A26" s="4" t="s">
        <v>26</v>
      </c>
      <c r="B26" s="2">
        <v>3770</v>
      </c>
      <c r="C26" s="36">
        <v>1970</v>
      </c>
      <c r="D26" s="5">
        <f t="shared" si="12"/>
        <v>52.254641909814325</v>
      </c>
      <c r="E26" s="74">
        <v>536.84</v>
      </c>
      <c r="F26" s="6">
        <v>940</v>
      </c>
      <c r="G26" s="6">
        <v>910</v>
      </c>
      <c r="H26" s="5">
        <f t="shared" si="13"/>
        <v>96.808510638297875</v>
      </c>
      <c r="I26" s="5">
        <v>3.16</v>
      </c>
      <c r="J26" s="6">
        <v>970</v>
      </c>
      <c r="K26" s="6">
        <v>550</v>
      </c>
      <c r="L26" s="5">
        <f t="shared" si="14"/>
        <v>56.701030927835049</v>
      </c>
      <c r="M26" s="5">
        <v>200</v>
      </c>
      <c r="N26" s="6">
        <v>940</v>
      </c>
      <c r="O26" s="6">
        <v>180</v>
      </c>
      <c r="P26" s="5">
        <f t="shared" si="15"/>
        <v>19.148936170212767</v>
      </c>
      <c r="Q26" s="5">
        <v>0.03</v>
      </c>
      <c r="R26" s="6">
        <v>920</v>
      </c>
      <c r="S26" s="6">
        <v>510</v>
      </c>
      <c r="T26" s="5">
        <f t="shared" si="16"/>
        <v>55.434782608695656</v>
      </c>
      <c r="U26" s="5">
        <v>200</v>
      </c>
      <c r="V26" s="6">
        <f t="shared" si="18"/>
        <v>3770</v>
      </c>
      <c r="W26" s="6">
        <f t="shared" si="18"/>
        <v>2150</v>
      </c>
      <c r="X26" s="5">
        <f t="shared" si="17"/>
        <v>57.029177718832891</v>
      </c>
      <c r="Y26" s="6">
        <f t="shared" si="19"/>
        <v>403.19</v>
      </c>
      <c r="Z26" s="17">
        <f t="shared" si="20"/>
        <v>4.7745358090185661</v>
      </c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</row>
    <row r="27" spans="1:191">
      <c r="A27" s="13" t="s">
        <v>16</v>
      </c>
      <c r="B27" s="14"/>
      <c r="C27" s="14"/>
      <c r="D27" s="15">
        <f>AVERAGE(D17:D26)</f>
        <v>51.058355437665782</v>
      </c>
      <c r="E27" s="15">
        <f t="shared" ref="E27:M27" si="21">AVERAGE(E17:E26)</f>
        <v>542.63799999999992</v>
      </c>
      <c r="F27" s="16"/>
      <c r="G27" s="16"/>
      <c r="H27" s="15">
        <f t="shared" si="21"/>
        <v>93.730792085364754</v>
      </c>
      <c r="I27" s="15">
        <f t="shared" si="21"/>
        <v>2.1710000000000003</v>
      </c>
      <c r="J27" s="16"/>
      <c r="K27" s="16"/>
      <c r="L27" s="15">
        <f t="shared" si="21"/>
        <v>52.063802228151545</v>
      </c>
      <c r="M27" s="15">
        <f t="shared" si="21"/>
        <v>200</v>
      </c>
      <c r="N27" s="16"/>
      <c r="O27" s="16"/>
      <c r="P27" s="15">
        <f t="shared" ref="P27:U27" si="22">AVERAGE(P17:P26)</f>
        <v>22.254734428158592</v>
      </c>
      <c r="Q27" s="15">
        <f t="shared" si="22"/>
        <v>4.3000000000000003E-2</v>
      </c>
      <c r="R27" s="16"/>
      <c r="S27" s="16"/>
      <c r="T27" s="15">
        <f t="shared" si="22"/>
        <v>52.2756669027941</v>
      </c>
      <c r="U27" s="15">
        <f t="shared" si="22"/>
        <v>124.703</v>
      </c>
      <c r="V27" s="16"/>
      <c r="W27" s="16"/>
      <c r="X27" s="15">
        <f>AVERAGE(X17:X26)</f>
        <v>54.933687002652526</v>
      </c>
      <c r="Y27" s="15">
        <f>AVERAGE(Y17:Y26)</f>
        <v>326.91699999999997</v>
      </c>
      <c r="Z27" s="15">
        <f>AVERAGE(Z17:Z26)</f>
        <v>3.8753315649867388</v>
      </c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</row>
    <row r="28" spans="1:191">
      <c r="A28" s="4" t="s">
        <v>27</v>
      </c>
      <c r="B28" s="2">
        <v>3513</v>
      </c>
      <c r="C28" s="8">
        <v>2020.9</v>
      </c>
      <c r="D28" s="5">
        <f t="shared" ref="D28:D37" si="23">C28/B28*100</f>
        <v>57.52633077142044</v>
      </c>
      <c r="E28" s="7">
        <v>512.24</v>
      </c>
      <c r="F28" s="6">
        <v>871</v>
      </c>
      <c r="G28" s="6">
        <v>676</v>
      </c>
      <c r="H28" s="5">
        <f t="shared" ref="H28:H37" si="24">G28/F28*100</f>
        <v>77.611940298507463</v>
      </c>
      <c r="I28" s="5">
        <v>0.13</v>
      </c>
      <c r="J28" s="6">
        <v>891</v>
      </c>
      <c r="K28" s="6">
        <v>671</v>
      </c>
      <c r="L28" s="5">
        <f t="shared" ref="L28:L37" si="25">K28/J28*100</f>
        <v>75.308641975308646</v>
      </c>
      <c r="M28" s="5">
        <v>200</v>
      </c>
      <c r="N28" s="6">
        <v>1024</v>
      </c>
      <c r="O28" s="6">
        <v>429</v>
      </c>
      <c r="P28" s="5">
        <f t="shared" ref="P28:P37" si="26">O28/N28*100</f>
        <v>41.89453125</v>
      </c>
      <c r="Q28" s="5">
        <v>167.24</v>
      </c>
      <c r="R28" s="6">
        <v>727</v>
      </c>
      <c r="S28" s="6">
        <v>424</v>
      </c>
      <c r="T28" s="5">
        <f t="shared" ref="T28:T37" si="27">S28/R28*100</f>
        <v>58.32187070151307</v>
      </c>
      <c r="U28" s="5">
        <v>83.58</v>
      </c>
      <c r="V28" s="6">
        <f>F28+J28+N28+R28</f>
        <v>3513</v>
      </c>
      <c r="W28" s="6">
        <f>G28+K28+O28+S28</f>
        <v>2200</v>
      </c>
      <c r="X28" s="5">
        <f t="shared" ref="X28:X37" si="28">W28/B28*100</f>
        <v>62.624537432393964</v>
      </c>
      <c r="Y28" s="5">
        <f>I28+M28+Q28+U28</f>
        <v>450.95</v>
      </c>
      <c r="Z28" s="17">
        <f>X28-D28</f>
        <v>5.0982066609735242</v>
      </c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</row>
    <row r="29" spans="1:191">
      <c r="A29" s="4" t="s">
        <v>28</v>
      </c>
      <c r="B29" s="2">
        <v>3513</v>
      </c>
      <c r="C29" s="8">
        <v>2046.7</v>
      </c>
      <c r="D29" s="5">
        <f t="shared" si="23"/>
        <v>58.260745801309419</v>
      </c>
      <c r="E29" s="7">
        <v>544.28</v>
      </c>
      <c r="F29" s="6">
        <v>808</v>
      </c>
      <c r="G29" s="6">
        <v>690</v>
      </c>
      <c r="H29" s="5">
        <f t="shared" si="24"/>
        <v>85.396039603960389</v>
      </c>
      <c r="I29" s="5">
        <v>0.37</v>
      </c>
      <c r="J29" s="6">
        <v>938</v>
      </c>
      <c r="K29" s="6">
        <v>602</v>
      </c>
      <c r="L29" s="5">
        <f t="shared" si="25"/>
        <v>64.179104477611943</v>
      </c>
      <c r="M29" s="5">
        <v>200</v>
      </c>
      <c r="N29" s="6">
        <v>952</v>
      </c>
      <c r="O29" s="6">
        <v>339</v>
      </c>
      <c r="P29" s="5">
        <f t="shared" si="26"/>
        <v>35.609243697478995</v>
      </c>
      <c r="Q29" s="5">
        <v>0.1</v>
      </c>
      <c r="R29" s="6">
        <v>815</v>
      </c>
      <c r="S29" s="6">
        <v>536</v>
      </c>
      <c r="T29" s="5">
        <f t="shared" si="27"/>
        <v>65.766871165644176</v>
      </c>
      <c r="U29" s="5">
        <v>135.63</v>
      </c>
      <c r="V29" s="6">
        <f t="shared" ref="V29:W37" si="29">F29+J29+N29+R29</f>
        <v>3513</v>
      </c>
      <c r="W29" s="6">
        <f t="shared" si="29"/>
        <v>2167</v>
      </c>
      <c r="X29" s="5">
        <f t="shared" si="28"/>
        <v>61.685169370908056</v>
      </c>
      <c r="Y29" s="5">
        <f t="shared" ref="Y29:Y48" si="30">I29+M29+Q29+U29</f>
        <v>336.1</v>
      </c>
      <c r="Z29" s="17">
        <f>X29-D29</f>
        <v>3.4244235695986376</v>
      </c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</row>
    <row r="30" spans="1:191">
      <c r="A30" s="4" t="s">
        <v>29</v>
      </c>
      <c r="B30" s="2">
        <v>3513</v>
      </c>
      <c r="C30" s="8">
        <v>2091.4</v>
      </c>
      <c r="D30" s="5">
        <f t="shared" si="23"/>
        <v>59.533162539140335</v>
      </c>
      <c r="E30" s="7">
        <v>552.72199999999998</v>
      </c>
      <c r="F30" s="6">
        <v>855</v>
      </c>
      <c r="G30" s="6">
        <v>747</v>
      </c>
      <c r="H30" s="5">
        <f t="shared" si="24"/>
        <v>87.368421052631589</v>
      </c>
      <c r="I30" s="5">
        <v>1.47</v>
      </c>
      <c r="J30" s="6">
        <v>773</v>
      </c>
      <c r="K30" s="6">
        <v>448</v>
      </c>
      <c r="L30" s="5">
        <f t="shared" si="25"/>
        <v>57.956015523932727</v>
      </c>
      <c r="M30" s="5">
        <v>200</v>
      </c>
      <c r="N30" s="6">
        <v>1053</v>
      </c>
      <c r="O30" s="6">
        <v>382</v>
      </c>
      <c r="P30" s="5">
        <f t="shared" si="26"/>
        <v>36.277302943969609</v>
      </c>
      <c r="Q30" s="5">
        <v>0.24</v>
      </c>
      <c r="R30" s="6">
        <v>832</v>
      </c>
      <c r="S30" s="6">
        <v>534</v>
      </c>
      <c r="T30" s="5">
        <f t="shared" si="27"/>
        <v>64.182692307692307</v>
      </c>
      <c r="U30" s="5">
        <v>200</v>
      </c>
      <c r="V30" s="6">
        <f t="shared" si="29"/>
        <v>3513</v>
      </c>
      <c r="W30" s="6">
        <f t="shared" si="29"/>
        <v>2111</v>
      </c>
      <c r="X30" s="5">
        <f t="shared" si="28"/>
        <v>60.091090236265302</v>
      </c>
      <c r="Y30" s="5">
        <f t="shared" si="30"/>
        <v>401.71000000000004</v>
      </c>
      <c r="Z30" s="17">
        <f t="shared" ref="Z30:Z37" si="31">X30-D30</f>
        <v>0.55792769712496693</v>
      </c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</row>
    <row r="31" spans="1:191">
      <c r="A31" s="4" t="s">
        <v>30</v>
      </c>
      <c r="B31" s="2">
        <v>3513</v>
      </c>
      <c r="C31" s="8">
        <v>2060.4</v>
      </c>
      <c r="D31" s="5">
        <f t="shared" si="23"/>
        <v>58.650725875320241</v>
      </c>
      <c r="E31" s="7">
        <v>528.85</v>
      </c>
      <c r="F31" s="6">
        <v>956</v>
      </c>
      <c r="G31" s="6">
        <v>779</v>
      </c>
      <c r="H31" s="5">
        <f t="shared" si="24"/>
        <v>81.48535564853556</v>
      </c>
      <c r="I31" s="5">
        <v>0.12</v>
      </c>
      <c r="J31" s="6">
        <v>858</v>
      </c>
      <c r="K31" s="6">
        <v>553</v>
      </c>
      <c r="L31" s="5">
        <f t="shared" si="25"/>
        <v>64.452214452214449</v>
      </c>
      <c r="M31" s="5">
        <v>200</v>
      </c>
      <c r="N31" s="6">
        <v>779</v>
      </c>
      <c r="O31" s="6">
        <v>276</v>
      </c>
      <c r="P31" s="5">
        <f t="shared" si="26"/>
        <v>35.43003851091143</v>
      </c>
      <c r="Q31" s="5">
        <v>0.1</v>
      </c>
      <c r="R31" s="6">
        <v>920</v>
      </c>
      <c r="S31" s="6">
        <v>630</v>
      </c>
      <c r="T31" s="5">
        <f t="shared" si="27"/>
        <v>68.478260869565219</v>
      </c>
      <c r="U31" s="5">
        <v>200</v>
      </c>
      <c r="V31" s="6">
        <f t="shared" si="29"/>
        <v>3513</v>
      </c>
      <c r="W31" s="6">
        <f t="shared" si="29"/>
        <v>2238</v>
      </c>
      <c r="X31" s="5">
        <f t="shared" si="28"/>
        <v>63.706233988044403</v>
      </c>
      <c r="Y31" s="5">
        <f t="shared" si="30"/>
        <v>400.22</v>
      </c>
      <c r="Z31" s="17">
        <f t="shared" si="31"/>
        <v>5.0555081127241621</v>
      </c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</row>
    <row r="32" spans="1:191">
      <c r="A32" s="4" t="s">
        <v>31</v>
      </c>
      <c r="B32" s="2">
        <v>3513</v>
      </c>
      <c r="C32" s="8">
        <v>2138.1999999999998</v>
      </c>
      <c r="D32" s="5">
        <f t="shared" si="23"/>
        <v>60.865357244520347</v>
      </c>
      <c r="E32" s="7">
        <v>530.95899999999995</v>
      </c>
      <c r="F32" s="6">
        <v>888</v>
      </c>
      <c r="G32" s="6">
        <v>768</v>
      </c>
      <c r="H32" s="5">
        <f t="shared" si="24"/>
        <v>86.486486486486484</v>
      </c>
      <c r="I32" s="5">
        <v>146.86000000000001</v>
      </c>
      <c r="J32" s="6">
        <v>810</v>
      </c>
      <c r="K32" s="6">
        <v>570</v>
      </c>
      <c r="L32" s="5">
        <f t="shared" si="25"/>
        <v>70.370370370370367</v>
      </c>
      <c r="M32" s="5">
        <v>200</v>
      </c>
      <c r="N32" s="6">
        <v>836</v>
      </c>
      <c r="O32" s="6">
        <v>318</v>
      </c>
      <c r="P32" s="5">
        <f t="shared" si="26"/>
        <v>38.038277511961724</v>
      </c>
      <c r="Q32" s="5">
        <v>3.81</v>
      </c>
      <c r="R32" s="6">
        <v>979</v>
      </c>
      <c r="S32" s="6">
        <v>601</v>
      </c>
      <c r="T32" s="5">
        <f t="shared" si="27"/>
        <v>61.389172625127685</v>
      </c>
      <c r="U32" s="5">
        <v>200</v>
      </c>
      <c r="V32" s="6">
        <f t="shared" si="29"/>
        <v>3513</v>
      </c>
      <c r="W32" s="6">
        <f t="shared" si="29"/>
        <v>2257</v>
      </c>
      <c r="X32" s="5">
        <f t="shared" si="28"/>
        <v>64.247082265869622</v>
      </c>
      <c r="Y32" s="5">
        <f t="shared" si="30"/>
        <v>550.67000000000007</v>
      </c>
      <c r="Z32" s="17">
        <f t="shared" si="31"/>
        <v>3.3817250213492756</v>
      </c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</row>
    <row r="33" spans="1:191">
      <c r="A33" s="4" t="s">
        <v>32</v>
      </c>
      <c r="B33" s="2">
        <v>3513</v>
      </c>
      <c r="C33" s="8">
        <v>2019.6</v>
      </c>
      <c r="D33" s="5">
        <f t="shared" si="23"/>
        <v>57.489325362937663</v>
      </c>
      <c r="E33" s="7">
        <v>537.73</v>
      </c>
      <c r="F33" s="6">
        <v>930</v>
      </c>
      <c r="G33" s="6">
        <v>825</v>
      </c>
      <c r="H33" s="5">
        <f t="shared" si="24"/>
        <v>88.709677419354833</v>
      </c>
      <c r="I33" s="18">
        <v>0.8</v>
      </c>
      <c r="J33" s="6">
        <v>896</v>
      </c>
      <c r="K33" s="6">
        <v>499</v>
      </c>
      <c r="L33" s="5">
        <f t="shared" si="25"/>
        <v>55.691964285714292</v>
      </c>
      <c r="M33" s="5">
        <v>63.46</v>
      </c>
      <c r="N33" s="6">
        <v>917</v>
      </c>
      <c r="O33" s="6">
        <v>300</v>
      </c>
      <c r="P33" s="5">
        <f t="shared" si="26"/>
        <v>32.715376226826606</v>
      </c>
      <c r="Q33" s="5">
        <v>2.2200000000000002</v>
      </c>
      <c r="R33" s="6">
        <v>770</v>
      </c>
      <c r="S33" s="6">
        <v>525</v>
      </c>
      <c r="T33" s="5">
        <f t="shared" si="27"/>
        <v>68.181818181818173</v>
      </c>
      <c r="U33" s="5">
        <v>200</v>
      </c>
      <c r="V33" s="6">
        <f t="shared" si="29"/>
        <v>3513</v>
      </c>
      <c r="W33" s="6">
        <f t="shared" si="29"/>
        <v>2149</v>
      </c>
      <c r="X33" s="5">
        <f t="shared" si="28"/>
        <v>61.172786791915748</v>
      </c>
      <c r="Y33" s="5">
        <f t="shared" si="30"/>
        <v>266.48</v>
      </c>
      <c r="Z33" s="17">
        <f t="shared" si="31"/>
        <v>3.6834614289780845</v>
      </c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</row>
    <row r="34" spans="1:191">
      <c r="A34" s="4" t="s">
        <v>33</v>
      </c>
      <c r="B34" s="2">
        <v>3513</v>
      </c>
      <c r="C34" s="8">
        <v>2017.2</v>
      </c>
      <c r="D34" s="5">
        <f t="shared" si="23"/>
        <v>57.421007685738687</v>
      </c>
      <c r="E34" s="7">
        <v>545.98</v>
      </c>
      <c r="F34" s="6">
        <v>913</v>
      </c>
      <c r="G34" s="6">
        <v>794</v>
      </c>
      <c r="H34" s="5">
        <f t="shared" si="24"/>
        <v>86.966046002190581</v>
      </c>
      <c r="I34" s="5">
        <v>0.27</v>
      </c>
      <c r="J34" s="6">
        <v>944</v>
      </c>
      <c r="K34" s="6">
        <v>568</v>
      </c>
      <c r="L34" s="5">
        <f t="shared" si="25"/>
        <v>60.169491525423723</v>
      </c>
      <c r="M34" s="5">
        <v>200</v>
      </c>
      <c r="N34" s="6">
        <v>784</v>
      </c>
      <c r="O34" s="6">
        <v>266</v>
      </c>
      <c r="P34" s="5">
        <f t="shared" si="26"/>
        <v>33.928571428571431</v>
      </c>
      <c r="Q34" s="5">
        <v>0.49</v>
      </c>
      <c r="R34" s="6">
        <v>872</v>
      </c>
      <c r="S34" s="6">
        <v>557</v>
      </c>
      <c r="T34" s="5">
        <f t="shared" si="27"/>
        <v>63.87614678899083</v>
      </c>
      <c r="U34" s="5">
        <v>200</v>
      </c>
      <c r="V34" s="6">
        <f t="shared" si="29"/>
        <v>3513</v>
      </c>
      <c r="W34" s="6">
        <f t="shared" si="29"/>
        <v>2185</v>
      </c>
      <c r="X34" s="5">
        <f t="shared" si="28"/>
        <v>62.197551949900365</v>
      </c>
      <c r="Y34" s="5">
        <f t="shared" si="30"/>
        <v>400.76</v>
      </c>
      <c r="Z34" s="17">
        <f t="shared" si="31"/>
        <v>4.7765442641616787</v>
      </c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</row>
    <row r="35" spans="1:191">
      <c r="A35" s="4" t="s">
        <v>34</v>
      </c>
      <c r="B35" s="2">
        <v>3513</v>
      </c>
      <c r="C35" s="8">
        <v>2109.9</v>
      </c>
      <c r="D35" s="5">
        <f t="shared" si="23"/>
        <v>60.05977796754911</v>
      </c>
      <c r="E35" s="7">
        <v>537.44000000000005</v>
      </c>
      <c r="F35" s="6">
        <v>928</v>
      </c>
      <c r="G35" s="6">
        <v>831</v>
      </c>
      <c r="H35" s="5">
        <f t="shared" si="24"/>
        <v>89.547413793103445</v>
      </c>
      <c r="I35" s="5">
        <v>0.18</v>
      </c>
      <c r="J35" s="6">
        <v>946</v>
      </c>
      <c r="K35" s="6">
        <v>602</v>
      </c>
      <c r="L35" s="5">
        <f t="shared" si="25"/>
        <v>63.636363636363633</v>
      </c>
      <c r="M35" s="5">
        <v>200</v>
      </c>
      <c r="N35" s="6">
        <v>788</v>
      </c>
      <c r="O35" s="6">
        <v>288</v>
      </c>
      <c r="P35" s="5">
        <f t="shared" si="26"/>
        <v>36.548223350253807</v>
      </c>
      <c r="Q35" s="5">
        <v>0.19</v>
      </c>
      <c r="R35" s="6">
        <v>851</v>
      </c>
      <c r="S35" s="6">
        <v>542</v>
      </c>
      <c r="T35" s="5">
        <f t="shared" si="27"/>
        <v>63.689776733255002</v>
      </c>
      <c r="U35" s="5">
        <v>200</v>
      </c>
      <c r="V35" s="6">
        <f t="shared" si="29"/>
        <v>3513</v>
      </c>
      <c r="W35" s="6">
        <f t="shared" si="29"/>
        <v>2263</v>
      </c>
      <c r="X35" s="5">
        <f t="shared" si="28"/>
        <v>64.417876458867056</v>
      </c>
      <c r="Y35" s="5">
        <f t="shared" si="30"/>
        <v>400.37</v>
      </c>
      <c r="Z35" s="17">
        <f t="shared" si="31"/>
        <v>4.3580984913179464</v>
      </c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</row>
    <row r="36" spans="1:191">
      <c r="A36" s="4" t="s">
        <v>35</v>
      </c>
      <c r="B36" s="2">
        <v>3513</v>
      </c>
      <c r="C36" s="8">
        <v>1968.8</v>
      </c>
      <c r="D36" s="5">
        <f t="shared" si="23"/>
        <v>56.043267862226017</v>
      </c>
      <c r="E36" s="7">
        <v>555.61</v>
      </c>
      <c r="F36" s="6">
        <v>854</v>
      </c>
      <c r="G36" s="6">
        <v>742</v>
      </c>
      <c r="H36" s="5">
        <f t="shared" si="24"/>
        <v>86.885245901639337</v>
      </c>
      <c r="I36" s="5">
        <v>0.76</v>
      </c>
      <c r="J36" s="6">
        <v>944</v>
      </c>
      <c r="K36" s="6">
        <v>479</v>
      </c>
      <c r="L36" s="5">
        <f t="shared" si="25"/>
        <v>50.741525423728817</v>
      </c>
      <c r="M36" s="5">
        <v>200</v>
      </c>
      <c r="N36" s="6">
        <v>855</v>
      </c>
      <c r="O36" s="6">
        <v>310</v>
      </c>
      <c r="P36" s="5">
        <f t="shared" si="26"/>
        <v>36.257309941520468</v>
      </c>
      <c r="Q36" s="5">
        <v>5.69</v>
      </c>
      <c r="R36" s="6">
        <v>860</v>
      </c>
      <c r="S36" s="6">
        <v>607</v>
      </c>
      <c r="T36" s="5">
        <f t="shared" si="27"/>
        <v>70.581395348837205</v>
      </c>
      <c r="U36" s="5">
        <v>200</v>
      </c>
      <c r="V36" s="6">
        <f t="shared" si="29"/>
        <v>3513</v>
      </c>
      <c r="W36" s="6">
        <f t="shared" si="29"/>
        <v>2138</v>
      </c>
      <c r="X36" s="5">
        <f t="shared" si="28"/>
        <v>60.859664104753776</v>
      </c>
      <c r="Y36" s="5">
        <f t="shared" si="30"/>
        <v>406.45</v>
      </c>
      <c r="Z36" s="17">
        <f t="shared" si="31"/>
        <v>4.8163962425277589</v>
      </c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</row>
    <row r="37" spans="1:191">
      <c r="A37" s="4" t="s">
        <v>36</v>
      </c>
      <c r="B37" s="2">
        <v>3513</v>
      </c>
      <c r="C37" s="8">
        <v>1982.8</v>
      </c>
      <c r="D37" s="5">
        <f t="shared" si="23"/>
        <v>56.441787645886713</v>
      </c>
      <c r="E37" s="7">
        <v>546.12</v>
      </c>
      <c r="F37" s="6">
        <v>883</v>
      </c>
      <c r="G37" s="6">
        <v>746</v>
      </c>
      <c r="H37" s="5">
        <f t="shared" si="24"/>
        <v>84.484711211778034</v>
      </c>
      <c r="I37" s="5">
        <v>0.42</v>
      </c>
      <c r="J37" s="6">
        <v>861</v>
      </c>
      <c r="K37" s="6">
        <v>525</v>
      </c>
      <c r="L37" s="5">
        <f t="shared" si="25"/>
        <v>60.975609756097562</v>
      </c>
      <c r="M37" s="5">
        <v>200</v>
      </c>
      <c r="N37" s="6">
        <v>883</v>
      </c>
      <c r="O37" s="6">
        <v>387</v>
      </c>
      <c r="P37" s="5">
        <f t="shared" si="26"/>
        <v>43.827859569648922</v>
      </c>
      <c r="Q37" s="5">
        <v>3.12</v>
      </c>
      <c r="R37" s="6">
        <v>886</v>
      </c>
      <c r="S37" s="6">
        <v>591</v>
      </c>
      <c r="T37" s="5">
        <f t="shared" si="27"/>
        <v>66.704288939051921</v>
      </c>
      <c r="U37" s="5">
        <v>85.77</v>
      </c>
      <c r="V37" s="6">
        <f t="shared" si="29"/>
        <v>3513</v>
      </c>
      <c r="W37" s="6">
        <f t="shared" si="29"/>
        <v>2249</v>
      </c>
      <c r="X37" s="5">
        <f t="shared" si="28"/>
        <v>64.019356675206367</v>
      </c>
      <c r="Y37" s="5">
        <f t="shared" si="30"/>
        <v>289.31</v>
      </c>
      <c r="Z37" s="17">
        <f t="shared" si="31"/>
        <v>7.5775690293196547</v>
      </c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</row>
    <row r="38" spans="1:191">
      <c r="A38" s="13" t="s">
        <v>16</v>
      </c>
      <c r="B38" s="14"/>
      <c r="C38" s="16"/>
      <c r="D38" s="15">
        <f>AVERAGE(D28:D37)</f>
        <v>58.229148875604906</v>
      </c>
      <c r="E38" s="15">
        <f t="shared" ref="E38:M38" si="32">AVERAGE(E28:E37)</f>
        <v>539.19309999999996</v>
      </c>
      <c r="F38" s="16"/>
      <c r="G38" s="16"/>
      <c r="H38" s="15">
        <f t="shared" si="32"/>
        <v>85.494133741818786</v>
      </c>
      <c r="I38" s="15">
        <f t="shared" si="32"/>
        <v>15.138000000000002</v>
      </c>
      <c r="J38" s="16"/>
      <c r="K38" s="16"/>
      <c r="L38" s="15">
        <f t="shared" si="32"/>
        <v>62.348130142676624</v>
      </c>
      <c r="M38" s="15">
        <f t="shared" si="32"/>
        <v>186.346</v>
      </c>
      <c r="N38" s="16"/>
      <c r="O38" s="16"/>
      <c r="P38" s="15">
        <f t="shared" ref="P38:U38" si="33">AVERAGE(P28:P37)</f>
        <v>37.052673443114301</v>
      </c>
      <c r="Q38" s="15">
        <f t="shared" si="33"/>
        <v>18.32</v>
      </c>
      <c r="R38" s="16"/>
      <c r="S38" s="16"/>
      <c r="T38" s="15">
        <f t="shared" si="33"/>
        <v>65.117229366149559</v>
      </c>
      <c r="U38" s="15">
        <f t="shared" si="33"/>
        <v>170.49799999999999</v>
      </c>
      <c r="V38" s="16"/>
      <c r="W38" s="16"/>
      <c r="X38" s="15">
        <f>AVERAGE(X28:X37)</f>
        <v>62.502134927412463</v>
      </c>
      <c r="Y38" s="15">
        <f>AVERAGE(Y28:Y37)</f>
        <v>390.30200000000002</v>
      </c>
      <c r="Z38" s="15">
        <f>AVERAGE(Z28:Z37)</f>
        <v>4.2729860518075693</v>
      </c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</row>
    <row r="39" spans="1:191">
      <c r="A39" s="4" t="s">
        <v>37</v>
      </c>
      <c r="B39" s="2">
        <v>3513</v>
      </c>
      <c r="C39" s="8">
        <v>1922.9</v>
      </c>
      <c r="D39" s="5">
        <f t="shared" ref="D39:D48" si="34">C39/B39*100</f>
        <v>54.73669228579562</v>
      </c>
      <c r="E39" s="7">
        <v>535.81100000000004</v>
      </c>
      <c r="F39" s="6">
        <v>801</v>
      </c>
      <c r="G39" s="6">
        <v>675</v>
      </c>
      <c r="H39" s="5">
        <f t="shared" ref="H39:H48" si="35">G39/F39*100</f>
        <v>84.269662921348313</v>
      </c>
      <c r="I39" s="5">
        <v>0.69</v>
      </c>
      <c r="J39" s="6">
        <v>948</v>
      </c>
      <c r="K39" s="6">
        <v>566</v>
      </c>
      <c r="L39" s="5">
        <f t="shared" ref="L39:L48" si="36">K39/J39*100</f>
        <v>59.704641350210977</v>
      </c>
      <c r="M39" s="5">
        <v>200</v>
      </c>
      <c r="N39" s="6">
        <v>892</v>
      </c>
      <c r="O39" s="6">
        <v>323</v>
      </c>
      <c r="P39" s="5">
        <f t="shared" ref="P39:P48" si="37">O39/N39*100</f>
        <v>36.210762331838566</v>
      </c>
      <c r="Q39" s="5">
        <v>2.76</v>
      </c>
      <c r="R39" s="6">
        <v>872</v>
      </c>
      <c r="S39" s="6">
        <v>569</v>
      </c>
      <c r="T39" s="5">
        <f t="shared" ref="T39:T48" si="38">S39/R39*100</f>
        <v>65.252293577981646</v>
      </c>
      <c r="U39" s="5">
        <v>163.72999999999999</v>
      </c>
      <c r="V39" s="6">
        <f>F39+J39+N39+R39</f>
        <v>3513</v>
      </c>
      <c r="W39" s="6">
        <f>G39+K39+O39+S39</f>
        <v>2133</v>
      </c>
      <c r="X39" s="5">
        <f t="shared" ref="X39:X48" si="39">W39/B39*100</f>
        <v>60.717335610589238</v>
      </c>
      <c r="Y39" s="5">
        <f t="shared" si="30"/>
        <v>367.17999999999995</v>
      </c>
      <c r="Z39" s="17">
        <f>X39-D39</f>
        <v>5.9806433247936184</v>
      </c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</row>
    <row r="40" spans="1:191">
      <c r="A40" s="4" t="s">
        <v>38</v>
      </c>
      <c r="B40" s="2">
        <v>3513</v>
      </c>
      <c r="C40" s="8">
        <v>2041</v>
      </c>
      <c r="D40" s="5">
        <f t="shared" si="34"/>
        <v>58.098491317961852</v>
      </c>
      <c r="E40" s="7">
        <v>526.40599999999995</v>
      </c>
      <c r="F40" s="6">
        <v>901</v>
      </c>
      <c r="G40" s="6">
        <v>821</v>
      </c>
      <c r="H40" s="5">
        <f t="shared" si="35"/>
        <v>91.120976692563815</v>
      </c>
      <c r="I40" s="5">
        <v>3.12</v>
      </c>
      <c r="J40" s="6">
        <v>864</v>
      </c>
      <c r="K40" s="6">
        <v>482</v>
      </c>
      <c r="L40" s="5">
        <f t="shared" si="36"/>
        <v>55.787037037037038</v>
      </c>
      <c r="M40" s="5">
        <v>200</v>
      </c>
      <c r="N40" s="6">
        <v>889</v>
      </c>
      <c r="O40" s="6">
        <v>342</v>
      </c>
      <c r="P40" s="5">
        <f t="shared" si="37"/>
        <v>38.470191226096738</v>
      </c>
      <c r="Q40" s="5">
        <v>17.53</v>
      </c>
      <c r="R40" s="6">
        <v>859</v>
      </c>
      <c r="S40" s="6">
        <v>543</v>
      </c>
      <c r="T40" s="5">
        <f t="shared" si="38"/>
        <v>63.213038416763681</v>
      </c>
      <c r="U40" s="5">
        <v>22.71</v>
      </c>
      <c r="V40" s="6">
        <f t="shared" ref="V40:W48" si="40">F40+J40+N40+R40</f>
        <v>3513</v>
      </c>
      <c r="W40" s="6">
        <f t="shared" si="40"/>
        <v>2188</v>
      </c>
      <c r="X40" s="5">
        <f t="shared" si="39"/>
        <v>62.282949046399096</v>
      </c>
      <c r="Y40" s="5">
        <f t="shared" si="30"/>
        <v>243.36</v>
      </c>
      <c r="Z40" s="17">
        <f>X40-D40</f>
        <v>4.1844577284372448</v>
      </c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</row>
    <row r="41" spans="1:191">
      <c r="A41" s="4" t="s">
        <v>39</v>
      </c>
      <c r="B41" s="2">
        <v>3513</v>
      </c>
      <c r="C41" s="8">
        <v>2020.5</v>
      </c>
      <c r="D41" s="5">
        <f t="shared" si="34"/>
        <v>57.514944491887277</v>
      </c>
      <c r="E41" s="7">
        <v>546.35</v>
      </c>
      <c r="F41" s="6">
        <v>900</v>
      </c>
      <c r="G41" s="6">
        <v>783</v>
      </c>
      <c r="H41" s="5">
        <f t="shared" si="35"/>
        <v>87</v>
      </c>
      <c r="I41" s="5">
        <v>1.22</v>
      </c>
      <c r="J41" s="6">
        <v>939</v>
      </c>
      <c r="K41" s="6">
        <v>600</v>
      </c>
      <c r="L41" s="5">
        <f t="shared" si="36"/>
        <v>63.897763578274756</v>
      </c>
      <c r="M41" s="5">
        <v>200</v>
      </c>
      <c r="N41" s="6">
        <v>877</v>
      </c>
      <c r="O41" s="6">
        <v>317</v>
      </c>
      <c r="P41" s="5">
        <f t="shared" si="37"/>
        <v>36.145952109464083</v>
      </c>
      <c r="Q41" s="5">
        <v>0.33</v>
      </c>
      <c r="R41" s="6">
        <v>797</v>
      </c>
      <c r="S41" s="6">
        <v>523</v>
      </c>
      <c r="T41" s="5">
        <f t="shared" si="38"/>
        <v>65.621079046424086</v>
      </c>
      <c r="U41" s="5">
        <v>137.93</v>
      </c>
      <c r="V41" s="6">
        <f t="shared" si="40"/>
        <v>3513</v>
      </c>
      <c r="W41" s="6">
        <f t="shared" si="40"/>
        <v>2223</v>
      </c>
      <c r="X41" s="5">
        <f t="shared" si="39"/>
        <v>63.279248505550811</v>
      </c>
      <c r="Y41" s="5">
        <f t="shared" si="30"/>
        <v>339.48</v>
      </c>
      <c r="Z41" s="17">
        <f t="shared" ref="Z41:Z48" si="41">X41-D41</f>
        <v>5.7643040136635335</v>
      </c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</row>
    <row r="42" spans="1:191">
      <c r="A42" s="4" t="s">
        <v>40</v>
      </c>
      <c r="B42" s="2">
        <v>3513</v>
      </c>
      <c r="C42" s="8">
        <v>1994.5</v>
      </c>
      <c r="D42" s="5">
        <f t="shared" si="34"/>
        <v>56.774836322231714</v>
      </c>
      <c r="E42" s="7">
        <v>548.02</v>
      </c>
      <c r="F42" s="6">
        <v>881</v>
      </c>
      <c r="G42" s="6">
        <v>688</v>
      </c>
      <c r="H42" s="5">
        <f t="shared" si="35"/>
        <v>78.093076049943249</v>
      </c>
      <c r="I42" s="5">
        <v>0.23</v>
      </c>
      <c r="J42" s="6">
        <v>885</v>
      </c>
      <c r="K42" s="6">
        <v>506</v>
      </c>
      <c r="L42" s="5">
        <f t="shared" si="36"/>
        <v>57.175141242937855</v>
      </c>
      <c r="M42" s="5">
        <v>200</v>
      </c>
      <c r="N42" s="6">
        <v>758</v>
      </c>
      <c r="O42" s="6">
        <v>351</v>
      </c>
      <c r="P42" s="5">
        <f t="shared" si="37"/>
        <v>46.306068601583114</v>
      </c>
      <c r="Q42" s="5">
        <v>10.97</v>
      </c>
      <c r="R42" s="6">
        <v>989</v>
      </c>
      <c r="S42" s="6">
        <v>597</v>
      </c>
      <c r="T42" s="5">
        <f t="shared" si="38"/>
        <v>60.364004044489384</v>
      </c>
      <c r="U42" s="5">
        <v>200</v>
      </c>
      <c r="V42" s="6">
        <f t="shared" si="40"/>
        <v>3513</v>
      </c>
      <c r="W42" s="6">
        <f t="shared" si="40"/>
        <v>2142</v>
      </c>
      <c r="X42" s="5">
        <f t="shared" si="39"/>
        <v>60.973526900085396</v>
      </c>
      <c r="Y42" s="5">
        <f t="shared" si="30"/>
        <v>411.2</v>
      </c>
      <c r="Z42" s="17">
        <f t="shared" si="41"/>
        <v>4.1986905778536823</v>
      </c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</row>
    <row r="43" spans="1:191">
      <c r="A43" s="4" t="s">
        <v>41</v>
      </c>
      <c r="B43" s="2">
        <v>3513</v>
      </c>
      <c r="C43" s="8">
        <v>2074.9</v>
      </c>
      <c r="D43" s="5">
        <f t="shared" si="34"/>
        <v>59.063478508397381</v>
      </c>
      <c r="E43" s="7">
        <v>539.21</v>
      </c>
      <c r="F43" s="6">
        <v>895</v>
      </c>
      <c r="G43" s="6">
        <v>783</v>
      </c>
      <c r="H43" s="5">
        <f t="shared" si="35"/>
        <v>87.486033519553075</v>
      </c>
      <c r="I43" s="5">
        <v>0.48</v>
      </c>
      <c r="J43" s="6">
        <v>851</v>
      </c>
      <c r="K43" s="6">
        <v>530</v>
      </c>
      <c r="L43" s="5">
        <f t="shared" si="36"/>
        <v>62.279670975323157</v>
      </c>
      <c r="M43" s="5">
        <v>200</v>
      </c>
      <c r="N43" s="6">
        <v>905</v>
      </c>
      <c r="O43" s="6">
        <v>355</v>
      </c>
      <c r="P43" s="5">
        <f t="shared" si="37"/>
        <v>39.226519337016576</v>
      </c>
      <c r="Q43" s="5">
        <v>5.81</v>
      </c>
      <c r="R43" s="6">
        <v>862</v>
      </c>
      <c r="S43" s="6">
        <v>573</v>
      </c>
      <c r="T43" s="5">
        <f t="shared" si="38"/>
        <v>66.473317865429237</v>
      </c>
      <c r="U43" s="5">
        <v>200</v>
      </c>
      <c r="V43" s="6">
        <f t="shared" si="40"/>
        <v>3513</v>
      </c>
      <c r="W43" s="6">
        <f t="shared" si="40"/>
        <v>2241</v>
      </c>
      <c r="X43" s="5">
        <f t="shared" si="39"/>
        <v>63.79163108454312</v>
      </c>
      <c r="Y43" s="5">
        <f t="shared" si="30"/>
        <v>406.28999999999996</v>
      </c>
      <c r="Z43" s="17">
        <f t="shared" si="41"/>
        <v>4.7281525761457388</v>
      </c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</row>
    <row r="44" spans="1:191">
      <c r="A44" s="4" t="s">
        <v>42</v>
      </c>
      <c r="B44" s="2">
        <v>3513</v>
      </c>
      <c r="C44" s="8">
        <v>1969.9</v>
      </c>
      <c r="D44" s="5">
        <f t="shared" si="34"/>
        <v>56.074580130942223</v>
      </c>
      <c r="E44" s="7">
        <v>543.79999999999995</v>
      </c>
      <c r="F44" s="6">
        <v>813</v>
      </c>
      <c r="G44" s="6">
        <v>664</v>
      </c>
      <c r="H44" s="5">
        <f t="shared" si="35"/>
        <v>81.672816728167291</v>
      </c>
      <c r="I44" s="5">
        <v>0.17</v>
      </c>
      <c r="J44" s="6">
        <v>902</v>
      </c>
      <c r="K44" s="6">
        <v>598</v>
      </c>
      <c r="L44" s="5">
        <f t="shared" si="36"/>
        <v>66.297117516629712</v>
      </c>
      <c r="M44" s="5">
        <v>200</v>
      </c>
      <c r="N44" s="6">
        <v>991</v>
      </c>
      <c r="O44" s="6">
        <v>355</v>
      </c>
      <c r="P44" s="5">
        <f t="shared" si="37"/>
        <v>35.822401614530776</v>
      </c>
      <c r="Q44" s="5">
        <v>4.46</v>
      </c>
      <c r="R44" s="6">
        <v>807</v>
      </c>
      <c r="S44" s="6">
        <v>564</v>
      </c>
      <c r="T44" s="5">
        <f t="shared" si="38"/>
        <v>69.888475836431226</v>
      </c>
      <c r="U44" s="5">
        <v>53.82</v>
      </c>
      <c r="V44" s="6">
        <f t="shared" si="40"/>
        <v>3513</v>
      </c>
      <c r="W44" s="6">
        <f t="shared" si="40"/>
        <v>2181</v>
      </c>
      <c r="X44" s="5">
        <f t="shared" si="39"/>
        <v>62.083689154568745</v>
      </c>
      <c r="Y44" s="5">
        <f t="shared" si="30"/>
        <v>258.45</v>
      </c>
      <c r="Z44" s="17">
        <f t="shared" si="41"/>
        <v>6.0091090236265217</v>
      </c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</row>
    <row r="45" spans="1:191">
      <c r="A45" s="4" t="s">
        <v>43</v>
      </c>
      <c r="B45" s="2">
        <v>3513</v>
      </c>
      <c r="C45" s="8">
        <v>2050.4</v>
      </c>
      <c r="D45" s="5">
        <f t="shared" si="34"/>
        <v>58.366068886991172</v>
      </c>
      <c r="E45" s="7">
        <v>559.58000000000004</v>
      </c>
      <c r="F45" s="6">
        <v>905</v>
      </c>
      <c r="G45" s="6">
        <v>740</v>
      </c>
      <c r="H45" s="5">
        <f t="shared" si="35"/>
        <v>81.767955801104975</v>
      </c>
      <c r="I45" s="5">
        <v>0.34</v>
      </c>
      <c r="J45" s="6">
        <v>966</v>
      </c>
      <c r="K45" s="6">
        <v>500</v>
      </c>
      <c r="L45" s="5">
        <f t="shared" si="36"/>
        <v>51.759834368530022</v>
      </c>
      <c r="M45" s="5">
        <v>200</v>
      </c>
      <c r="N45" s="6">
        <v>811</v>
      </c>
      <c r="O45" s="6">
        <v>332</v>
      </c>
      <c r="P45" s="5">
        <f t="shared" si="37"/>
        <v>40.93711467324291</v>
      </c>
      <c r="Q45" s="5">
        <v>6.43</v>
      </c>
      <c r="R45" s="6">
        <v>831</v>
      </c>
      <c r="S45" s="6">
        <v>525</v>
      </c>
      <c r="T45" s="5">
        <f t="shared" si="38"/>
        <v>63.176895306859201</v>
      </c>
      <c r="U45" s="5">
        <v>42.54</v>
      </c>
      <c r="V45" s="6">
        <f t="shared" si="40"/>
        <v>3513</v>
      </c>
      <c r="W45" s="6">
        <f t="shared" si="40"/>
        <v>2097</v>
      </c>
      <c r="X45" s="5">
        <f t="shared" si="39"/>
        <v>59.692570452604613</v>
      </c>
      <c r="Y45" s="5">
        <f t="shared" si="30"/>
        <v>249.31</v>
      </c>
      <c r="Z45" s="17">
        <f t="shared" si="41"/>
        <v>1.3265015656134409</v>
      </c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</row>
    <row r="46" spans="1:191">
      <c r="A46" s="4" t="s">
        <v>44</v>
      </c>
      <c r="B46" s="2">
        <v>3513</v>
      </c>
      <c r="C46" s="8">
        <v>2042.5</v>
      </c>
      <c r="D46" s="5">
        <f t="shared" si="34"/>
        <v>58.141189866211221</v>
      </c>
      <c r="E46" s="7">
        <v>520.21</v>
      </c>
      <c r="F46" s="6">
        <v>936</v>
      </c>
      <c r="G46" s="6">
        <v>863</v>
      </c>
      <c r="H46" s="5">
        <f t="shared" si="35"/>
        <v>92.200854700854705</v>
      </c>
      <c r="I46" s="5">
        <v>0.27</v>
      </c>
      <c r="J46" s="6">
        <v>860</v>
      </c>
      <c r="K46" s="6">
        <v>486</v>
      </c>
      <c r="L46" s="5">
        <f t="shared" si="36"/>
        <v>56.511627906976749</v>
      </c>
      <c r="M46" s="5">
        <v>200</v>
      </c>
      <c r="N46" s="6">
        <v>842</v>
      </c>
      <c r="O46" s="6">
        <v>286</v>
      </c>
      <c r="P46" s="5">
        <f t="shared" si="37"/>
        <v>33.966745843230406</v>
      </c>
      <c r="Q46" s="5">
        <v>1.6</v>
      </c>
      <c r="R46" s="6">
        <v>875</v>
      </c>
      <c r="S46" s="6">
        <v>614</v>
      </c>
      <c r="T46" s="5">
        <f t="shared" si="38"/>
        <v>70.171428571428578</v>
      </c>
      <c r="U46" s="5">
        <v>200</v>
      </c>
      <c r="V46" s="6">
        <f t="shared" si="40"/>
        <v>3513</v>
      </c>
      <c r="W46" s="6">
        <f t="shared" si="40"/>
        <v>2249</v>
      </c>
      <c r="X46" s="5">
        <f t="shared" si="39"/>
        <v>64.019356675206367</v>
      </c>
      <c r="Y46" s="5">
        <f t="shared" si="30"/>
        <v>401.87</v>
      </c>
      <c r="Z46" s="17">
        <f t="shared" si="41"/>
        <v>5.8781668089951467</v>
      </c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</row>
    <row r="47" spans="1:191">
      <c r="A47" s="4" t="s">
        <v>45</v>
      </c>
      <c r="B47" s="2">
        <v>3513</v>
      </c>
      <c r="C47" s="8">
        <v>2076.1</v>
      </c>
      <c r="D47" s="5">
        <f t="shared" si="34"/>
        <v>59.097637346996869</v>
      </c>
      <c r="E47" s="7">
        <v>556.32000000000005</v>
      </c>
      <c r="F47" s="6">
        <v>766</v>
      </c>
      <c r="G47" s="6">
        <v>618</v>
      </c>
      <c r="H47" s="5">
        <f t="shared" si="35"/>
        <v>80.678851174934735</v>
      </c>
      <c r="I47" s="5">
        <v>0.36</v>
      </c>
      <c r="J47" s="6">
        <v>929</v>
      </c>
      <c r="K47" s="6">
        <v>592</v>
      </c>
      <c r="L47" s="5">
        <f t="shared" si="36"/>
        <v>63.724434876210978</v>
      </c>
      <c r="M47" s="5">
        <v>200</v>
      </c>
      <c r="N47" s="6">
        <v>838</v>
      </c>
      <c r="O47" s="6">
        <v>357</v>
      </c>
      <c r="P47" s="5">
        <f t="shared" si="37"/>
        <v>42.601431980906924</v>
      </c>
      <c r="Q47" s="5">
        <v>4.8099999999999996</v>
      </c>
      <c r="R47" s="6">
        <v>980</v>
      </c>
      <c r="S47" s="6">
        <v>662</v>
      </c>
      <c r="T47" s="5">
        <f t="shared" si="38"/>
        <v>67.551020408163268</v>
      </c>
      <c r="U47" s="5">
        <v>200</v>
      </c>
      <c r="V47" s="6">
        <f t="shared" si="40"/>
        <v>3513</v>
      </c>
      <c r="W47" s="6">
        <f t="shared" si="40"/>
        <v>2229</v>
      </c>
      <c r="X47" s="5">
        <f t="shared" si="39"/>
        <v>63.450042698548245</v>
      </c>
      <c r="Y47" s="5">
        <f t="shared" si="30"/>
        <v>405.17</v>
      </c>
      <c r="Z47" s="17">
        <f t="shared" si="41"/>
        <v>4.3524053515513756</v>
      </c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</row>
    <row r="48" spans="1:191">
      <c r="A48" s="4" t="s">
        <v>46</v>
      </c>
      <c r="B48" s="2">
        <v>3513</v>
      </c>
      <c r="C48" s="8">
        <v>2095</v>
      </c>
      <c r="D48" s="5">
        <f t="shared" si="34"/>
        <v>59.635639054938792</v>
      </c>
      <c r="E48" s="7">
        <v>552.07000000000005</v>
      </c>
      <c r="F48" s="19">
        <v>893</v>
      </c>
      <c r="G48" s="6">
        <v>745</v>
      </c>
      <c r="H48" s="5">
        <f t="shared" si="35"/>
        <v>83.426651735722274</v>
      </c>
      <c r="I48" s="5">
        <v>0.14000000000000001</v>
      </c>
      <c r="J48" s="6">
        <v>867</v>
      </c>
      <c r="K48" s="6">
        <v>557</v>
      </c>
      <c r="L48" s="5">
        <f t="shared" si="36"/>
        <v>64.244521337946949</v>
      </c>
      <c r="M48" s="5">
        <v>200</v>
      </c>
      <c r="N48" s="6">
        <v>906</v>
      </c>
      <c r="O48" s="6">
        <v>326</v>
      </c>
      <c r="P48" s="5">
        <f t="shared" si="37"/>
        <v>35.982339955849888</v>
      </c>
      <c r="Q48" s="5">
        <v>0.06</v>
      </c>
      <c r="R48" s="6">
        <v>847</v>
      </c>
      <c r="S48" s="6">
        <v>609</v>
      </c>
      <c r="T48" s="5">
        <f t="shared" si="38"/>
        <v>71.900826446281002</v>
      </c>
      <c r="U48" s="5">
        <v>93.11</v>
      </c>
      <c r="V48" s="6">
        <f t="shared" si="40"/>
        <v>3513</v>
      </c>
      <c r="W48" s="6">
        <f t="shared" si="40"/>
        <v>2237</v>
      </c>
      <c r="X48" s="5">
        <f t="shared" si="39"/>
        <v>63.6777682892115</v>
      </c>
      <c r="Y48" s="5">
        <f t="shared" si="30"/>
        <v>293.31</v>
      </c>
      <c r="Z48" s="17">
        <f t="shared" si="41"/>
        <v>4.0421292342727071</v>
      </c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</row>
    <row r="49" spans="1:191">
      <c r="A49" s="13" t="s">
        <v>16</v>
      </c>
      <c r="B49" s="14"/>
      <c r="C49" s="16"/>
      <c r="D49" s="15">
        <f>AVERAGE(D39:D48)</f>
        <v>57.750355821235416</v>
      </c>
      <c r="E49" s="15">
        <f t="shared" ref="E49:M49" si="42">AVERAGE(E39:E48)</f>
        <v>542.77769999999987</v>
      </c>
      <c r="F49" s="16"/>
      <c r="G49" s="16"/>
      <c r="H49" s="15">
        <f t="shared" si="42"/>
        <v>84.771687932419255</v>
      </c>
      <c r="I49" s="15">
        <f t="shared" si="42"/>
        <v>0.70199999999999996</v>
      </c>
      <c r="J49" s="16"/>
      <c r="K49" s="16"/>
      <c r="L49" s="15">
        <f t="shared" si="42"/>
        <v>60.138179019007815</v>
      </c>
      <c r="M49" s="15">
        <f t="shared" si="42"/>
        <v>200</v>
      </c>
      <c r="N49" s="16"/>
      <c r="O49" s="16"/>
      <c r="P49" s="15">
        <f t="shared" ref="P49:U49" si="43">AVERAGE(P39:P48)</f>
        <v>38.566952767376002</v>
      </c>
      <c r="Q49" s="15">
        <f t="shared" si="43"/>
        <v>5.4760000000000009</v>
      </c>
      <c r="R49" s="16"/>
      <c r="S49" s="16"/>
      <c r="T49" s="15">
        <f t="shared" si="43"/>
        <v>66.361237952025135</v>
      </c>
      <c r="U49" s="15">
        <f t="shared" si="43"/>
        <v>131.38399999999999</v>
      </c>
      <c r="V49" s="16"/>
      <c r="W49" s="16"/>
      <c r="X49" s="15">
        <f>AVERAGE(X39:X48)</f>
        <v>62.39681184173071</v>
      </c>
      <c r="Y49" s="15">
        <f>AVERAGE(Y39:Y48)</f>
        <v>337.56200000000001</v>
      </c>
      <c r="Z49" s="15">
        <f>AVERAGE(Z39:Z48)</f>
        <v>4.6464560204953012</v>
      </c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</row>
    <row r="50" spans="1:191">
      <c r="A50" s="4" t="s">
        <v>47</v>
      </c>
      <c r="B50" s="2">
        <v>3558</v>
      </c>
      <c r="C50" s="8">
        <v>2129.9</v>
      </c>
      <c r="D50" s="5">
        <f t="shared" ref="D50:D59" si="44">C50/B50*100</f>
        <v>59.862282181000573</v>
      </c>
      <c r="E50" s="9">
        <v>552.37</v>
      </c>
      <c r="F50" s="6">
        <v>868</v>
      </c>
      <c r="G50" s="6">
        <v>650</v>
      </c>
      <c r="H50" s="5">
        <f t="shared" ref="H50:H59" si="45">G50/F50*100</f>
        <v>74.884792626728114</v>
      </c>
      <c r="I50" s="5">
        <v>0.11</v>
      </c>
      <c r="J50" s="6">
        <v>899</v>
      </c>
      <c r="K50" s="6">
        <v>553</v>
      </c>
      <c r="L50" s="5">
        <f t="shared" ref="L50:L59" si="46">K50/J50*100</f>
        <v>61.512791991101224</v>
      </c>
      <c r="M50" s="5">
        <v>200</v>
      </c>
      <c r="N50" s="6">
        <v>883</v>
      </c>
      <c r="O50" s="6">
        <v>437</v>
      </c>
      <c r="P50" s="5">
        <f t="shared" ref="P50:P59" si="47">O50/N50*100</f>
        <v>49.490373725934319</v>
      </c>
      <c r="Q50" s="5">
        <v>200</v>
      </c>
      <c r="R50" s="6">
        <v>908</v>
      </c>
      <c r="S50" s="6">
        <v>588</v>
      </c>
      <c r="T50" s="5">
        <f t="shared" ref="T50:T59" si="48">S50/R50*100</f>
        <v>64.757709251101332</v>
      </c>
      <c r="U50" s="5">
        <v>200</v>
      </c>
      <c r="V50" s="6">
        <f>F50+J50+N50+R50</f>
        <v>3558</v>
      </c>
      <c r="W50" s="6">
        <f>G50+K50+O50+S50</f>
        <v>2228</v>
      </c>
      <c r="X50" s="5">
        <f t="shared" ref="X50:X59" si="49">W50/B50*100</f>
        <v>62.619449128724</v>
      </c>
      <c r="Y50" s="5">
        <f t="shared" ref="Y50:Y59" si="50">I50+M50+Q50+U50</f>
        <v>600.11</v>
      </c>
      <c r="Z50" s="17">
        <f>X50-D50</f>
        <v>2.7571669477234266</v>
      </c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</row>
    <row r="51" spans="1:191">
      <c r="A51" s="4" t="s">
        <v>48</v>
      </c>
      <c r="B51" s="2">
        <v>3558</v>
      </c>
      <c r="C51" s="8">
        <v>2127.1</v>
      </c>
      <c r="D51" s="5">
        <f t="shared" si="44"/>
        <v>59.783586284429461</v>
      </c>
      <c r="E51" s="9">
        <v>564.74</v>
      </c>
      <c r="F51" s="6">
        <v>903</v>
      </c>
      <c r="G51" s="6">
        <v>694</v>
      </c>
      <c r="H51" s="5">
        <f t="shared" si="45"/>
        <v>76.85492801771872</v>
      </c>
      <c r="I51" s="5">
        <v>0.12</v>
      </c>
      <c r="J51" s="6">
        <v>873</v>
      </c>
      <c r="K51" s="6">
        <v>497</v>
      </c>
      <c r="L51" s="5">
        <f t="shared" si="46"/>
        <v>56.930126002290947</v>
      </c>
      <c r="M51" s="5">
        <v>200</v>
      </c>
      <c r="N51" s="6">
        <v>786</v>
      </c>
      <c r="O51" s="6">
        <v>408</v>
      </c>
      <c r="P51" s="5">
        <f t="shared" si="47"/>
        <v>51.908396946564885</v>
      </c>
      <c r="Q51" s="5">
        <v>200</v>
      </c>
      <c r="R51" s="6">
        <v>996</v>
      </c>
      <c r="S51" s="6">
        <v>659</v>
      </c>
      <c r="T51" s="5">
        <f t="shared" si="48"/>
        <v>66.164658634538156</v>
      </c>
      <c r="U51" s="5">
        <v>200</v>
      </c>
      <c r="V51" s="6">
        <f t="shared" ref="V51:W59" si="51">F51+J51+N51+R51</f>
        <v>3558</v>
      </c>
      <c r="W51" s="6">
        <f t="shared" si="51"/>
        <v>2258</v>
      </c>
      <c r="X51" s="5">
        <f t="shared" si="49"/>
        <v>63.462619449128724</v>
      </c>
      <c r="Y51" s="5">
        <f t="shared" si="50"/>
        <v>600.12</v>
      </c>
      <c r="Z51" s="17">
        <f>X51-D51</f>
        <v>3.6790331646992627</v>
      </c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</row>
    <row r="52" spans="1:191">
      <c r="A52" s="4" t="s">
        <v>49</v>
      </c>
      <c r="B52" s="2">
        <v>3558</v>
      </c>
      <c r="C52" s="8">
        <v>2179.6</v>
      </c>
      <c r="D52" s="5">
        <f t="shared" si="44"/>
        <v>61.25913434513771</v>
      </c>
      <c r="E52" s="9">
        <v>575.20299999999997</v>
      </c>
      <c r="F52" s="6">
        <v>912</v>
      </c>
      <c r="G52" s="6">
        <v>731</v>
      </c>
      <c r="H52" s="5">
        <f t="shared" si="45"/>
        <v>80.153508771929822</v>
      </c>
      <c r="I52" s="5">
        <v>0.32</v>
      </c>
      <c r="J52" s="6">
        <v>915</v>
      </c>
      <c r="K52" s="6">
        <v>610</v>
      </c>
      <c r="L52" s="5">
        <f t="shared" si="46"/>
        <v>66.666666666666657</v>
      </c>
      <c r="M52" s="5">
        <v>200</v>
      </c>
      <c r="N52" s="6">
        <v>858</v>
      </c>
      <c r="O52" s="6">
        <v>375</v>
      </c>
      <c r="P52" s="5">
        <f t="shared" si="47"/>
        <v>43.706293706293707</v>
      </c>
      <c r="Q52" s="5">
        <v>200</v>
      </c>
      <c r="R52" s="6">
        <v>873</v>
      </c>
      <c r="S52" s="6">
        <v>605</v>
      </c>
      <c r="T52" s="5">
        <f t="shared" si="48"/>
        <v>69.301260022909503</v>
      </c>
      <c r="U52" s="5">
        <v>200</v>
      </c>
      <c r="V52" s="6">
        <f t="shared" si="51"/>
        <v>3558</v>
      </c>
      <c r="W52" s="6">
        <f t="shared" si="51"/>
        <v>2321</v>
      </c>
      <c r="X52" s="5">
        <f t="shared" si="49"/>
        <v>65.233277121978645</v>
      </c>
      <c r="Y52" s="5">
        <f t="shared" si="50"/>
        <v>600.31999999999994</v>
      </c>
      <c r="Z52" s="17">
        <f t="shared" ref="Z52:Z59" si="52">X52-D52</f>
        <v>3.9741427768409352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</row>
    <row r="53" spans="1:191">
      <c r="A53" s="4" t="s">
        <v>50</v>
      </c>
      <c r="B53" s="2">
        <v>3558</v>
      </c>
      <c r="C53" s="8">
        <v>2243.1999999999998</v>
      </c>
      <c r="D53" s="5">
        <f t="shared" si="44"/>
        <v>63.046655424395723</v>
      </c>
      <c r="E53" s="9">
        <v>553.59</v>
      </c>
      <c r="F53" s="6">
        <v>864</v>
      </c>
      <c r="G53" s="6">
        <v>685</v>
      </c>
      <c r="H53" s="5">
        <f t="shared" si="45"/>
        <v>79.282407407407405</v>
      </c>
      <c r="I53" s="5">
        <v>0.18</v>
      </c>
      <c r="J53" s="6">
        <v>868</v>
      </c>
      <c r="K53" s="6">
        <v>488</v>
      </c>
      <c r="L53" s="5">
        <f t="shared" si="46"/>
        <v>56.221198156682028</v>
      </c>
      <c r="M53" s="5">
        <v>200</v>
      </c>
      <c r="N53" s="6">
        <v>920</v>
      </c>
      <c r="O53" s="6">
        <v>490</v>
      </c>
      <c r="P53" s="5">
        <f t="shared" si="47"/>
        <v>53.260869565217398</v>
      </c>
      <c r="Q53" s="5">
        <v>200</v>
      </c>
      <c r="R53" s="6">
        <v>906</v>
      </c>
      <c r="S53" s="6">
        <v>624</v>
      </c>
      <c r="T53" s="5">
        <f t="shared" si="48"/>
        <v>68.874172185430467</v>
      </c>
      <c r="U53" s="5">
        <v>200</v>
      </c>
      <c r="V53" s="6">
        <f t="shared" si="51"/>
        <v>3558</v>
      </c>
      <c r="W53" s="6">
        <f t="shared" si="51"/>
        <v>2287</v>
      </c>
      <c r="X53" s="5">
        <f t="shared" si="49"/>
        <v>64.277684092186632</v>
      </c>
      <c r="Y53" s="5">
        <f t="shared" si="50"/>
        <v>600.18000000000006</v>
      </c>
      <c r="Z53" s="17">
        <f t="shared" si="52"/>
        <v>1.231028667790909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</row>
    <row r="54" spans="1:191">
      <c r="A54" s="4" t="s">
        <v>51</v>
      </c>
      <c r="B54" s="2">
        <v>3558</v>
      </c>
      <c r="C54" s="8">
        <v>2149.3000000000002</v>
      </c>
      <c r="D54" s="5">
        <f t="shared" si="44"/>
        <v>60.407532321528954</v>
      </c>
      <c r="E54" s="9">
        <v>564.75</v>
      </c>
      <c r="F54" s="6">
        <v>782</v>
      </c>
      <c r="G54" s="6">
        <v>547</v>
      </c>
      <c r="H54" s="5">
        <f t="shared" si="45"/>
        <v>69.948849104859335</v>
      </c>
      <c r="I54" s="5">
        <v>0.13</v>
      </c>
      <c r="J54" s="6">
        <v>956</v>
      </c>
      <c r="K54" s="6">
        <v>647</v>
      </c>
      <c r="L54" s="5">
        <f t="shared" si="46"/>
        <v>67.677824267782427</v>
      </c>
      <c r="M54" s="5">
        <v>200</v>
      </c>
      <c r="N54" s="6">
        <v>929</v>
      </c>
      <c r="O54" s="6">
        <v>408</v>
      </c>
      <c r="P54" s="5">
        <f t="shared" si="47"/>
        <v>43.918191603875137</v>
      </c>
      <c r="Q54" s="5">
        <v>200</v>
      </c>
      <c r="R54" s="6">
        <v>891</v>
      </c>
      <c r="S54" s="6">
        <v>641</v>
      </c>
      <c r="T54" s="5">
        <f t="shared" si="48"/>
        <v>71.941638608305269</v>
      </c>
      <c r="U54" s="5">
        <v>200</v>
      </c>
      <c r="V54" s="6">
        <f t="shared" si="51"/>
        <v>3558</v>
      </c>
      <c r="W54" s="6">
        <f t="shared" si="51"/>
        <v>2243</v>
      </c>
      <c r="X54" s="5">
        <f t="shared" si="49"/>
        <v>63.041034288926369</v>
      </c>
      <c r="Y54" s="5">
        <f t="shared" si="50"/>
        <v>600.13</v>
      </c>
      <c r="Z54" s="17">
        <f t="shared" si="52"/>
        <v>2.6335019673974145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</row>
    <row r="55" spans="1:191">
      <c r="A55" s="4" t="s">
        <v>52</v>
      </c>
      <c r="B55" s="2">
        <v>3558</v>
      </c>
      <c r="C55" s="8">
        <v>2190.1999999999998</v>
      </c>
      <c r="D55" s="5">
        <f t="shared" si="44"/>
        <v>61.557054525014046</v>
      </c>
      <c r="E55" s="9">
        <v>557.34</v>
      </c>
      <c r="F55" s="6">
        <v>858</v>
      </c>
      <c r="G55" s="6">
        <v>696</v>
      </c>
      <c r="H55" s="5">
        <f t="shared" si="45"/>
        <v>81.11888111888112</v>
      </c>
      <c r="I55" s="5">
        <v>0.52</v>
      </c>
      <c r="J55" s="6">
        <v>837</v>
      </c>
      <c r="K55" s="6">
        <v>511</v>
      </c>
      <c r="L55" s="5">
        <f t="shared" si="46"/>
        <v>61.051373954599761</v>
      </c>
      <c r="M55" s="5">
        <v>200</v>
      </c>
      <c r="N55" s="6">
        <v>924</v>
      </c>
      <c r="O55" s="6">
        <v>467</v>
      </c>
      <c r="P55" s="5">
        <f t="shared" si="47"/>
        <v>50.541125541125545</v>
      </c>
      <c r="Q55" s="5">
        <v>61.78</v>
      </c>
      <c r="R55" s="6">
        <v>939</v>
      </c>
      <c r="S55" s="6">
        <v>683</v>
      </c>
      <c r="T55" s="5">
        <f t="shared" si="48"/>
        <v>72.736954206602761</v>
      </c>
      <c r="U55" s="5">
        <v>200</v>
      </c>
      <c r="V55" s="6">
        <f t="shared" si="51"/>
        <v>3558</v>
      </c>
      <c r="W55" s="6">
        <f t="shared" si="51"/>
        <v>2357</v>
      </c>
      <c r="X55" s="5">
        <f t="shared" si="49"/>
        <v>66.245081506464317</v>
      </c>
      <c r="Y55" s="5">
        <f t="shared" si="50"/>
        <v>462.3</v>
      </c>
      <c r="Z55" s="17">
        <f t="shared" si="52"/>
        <v>4.6880269814502711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</row>
    <row r="56" spans="1:191">
      <c r="A56" s="4" t="s">
        <v>53</v>
      </c>
      <c r="B56" s="2">
        <v>3558</v>
      </c>
      <c r="C56" s="8">
        <v>2111.3000000000002</v>
      </c>
      <c r="D56" s="5">
        <f t="shared" si="44"/>
        <v>59.339516582349638</v>
      </c>
      <c r="E56" s="9">
        <v>548.90800000000002</v>
      </c>
      <c r="F56" s="6">
        <v>911</v>
      </c>
      <c r="G56" s="6">
        <v>717</v>
      </c>
      <c r="H56" s="5">
        <f t="shared" si="45"/>
        <v>78.704720087815588</v>
      </c>
      <c r="I56" s="5">
        <v>200</v>
      </c>
      <c r="J56" s="6">
        <v>865</v>
      </c>
      <c r="K56" s="6">
        <v>592</v>
      </c>
      <c r="L56" s="5">
        <f t="shared" si="46"/>
        <v>68.439306358381501</v>
      </c>
      <c r="M56" s="5">
        <v>8.77</v>
      </c>
      <c r="N56" s="6">
        <v>867</v>
      </c>
      <c r="O56" s="6">
        <v>350</v>
      </c>
      <c r="P56" s="5">
        <f t="shared" si="47"/>
        <v>40.369088811995383</v>
      </c>
      <c r="Q56" s="5">
        <v>6.24</v>
      </c>
      <c r="R56" s="6">
        <v>915</v>
      </c>
      <c r="S56" s="6">
        <v>644</v>
      </c>
      <c r="T56" s="5">
        <f t="shared" si="48"/>
        <v>70.382513661202182</v>
      </c>
      <c r="U56" s="5">
        <v>200</v>
      </c>
      <c r="V56" s="6">
        <f t="shared" si="51"/>
        <v>3558</v>
      </c>
      <c r="W56" s="6">
        <f t="shared" si="51"/>
        <v>2303</v>
      </c>
      <c r="X56" s="5">
        <f t="shared" si="49"/>
        <v>64.727374929735802</v>
      </c>
      <c r="Y56" s="5">
        <f t="shared" si="50"/>
        <v>415.01</v>
      </c>
      <c r="Z56" s="17">
        <f t="shared" si="52"/>
        <v>5.3878583473861639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</row>
    <row r="57" spans="1:191">
      <c r="A57" s="4" t="s">
        <v>54</v>
      </c>
      <c r="B57" s="2">
        <v>3558</v>
      </c>
      <c r="C57" s="8">
        <v>2184</v>
      </c>
      <c r="D57" s="5">
        <f t="shared" si="44"/>
        <v>61.382799325463743</v>
      </c>
      <c r="E57" s="9">
        <v>578.91</v>
      </c>
      <c r="F57" s="6">
        <v>947</v>
      </c>
      <c r="G57" s="6">
        <v>785</v>
      </c>
      <c r="H57" s="5">
        <f t="shared" si="45"/>
        <v>82.89334741288279</v>
      </c>
      <c r="I57" s="5">
        <v>0.18</v>
      </c>
      <c r="J57" s="6">
        <v>848</v>
      </c>
      <c r="K57" s="6">
        <v>474</v>
      </c>
      <c r="L57" s="5">
        <f t="shared" si="46"/>
        <v>55.89622641509434</v>
      </c>
      <c r="M57" s="5">
        <v>200</v>
      </c>
      <c r="N57" s="6">
        <v>850</v>
      </c>
      <c r="O57" s="6">
        <v>344</v>
      </c>
      <c r="P57" s="5">
        <f t="shared" si="47"/>
        <v>40.470588235294116</v>
      </c>
      <c r="Q57" s="5">
        <v>46.29</v>
      </c>
      <c r="R57" s="6">
        <v>913</v>
      </c>
      <c r="S57" s="6">
        <v>641</v>
      </c>
      <c r="T57" s="5">
        <f t="shared" si="48"/>
        <v>70.208105147864188</v>
      </c>
      <c r="U57" s="5">
        <v>200</v>
      </c>
      <c r="V57" s="6">
        <f t="shared" si="51"/>
        <v>3558</v>
      </c>
      <c r="W57" s="6">
        <f t="shared" si="51"/>
        <v>2244</v>
      </c>
      <c r="X57" s="5">
        <f t="shared" si="49"/>
        <v>63.069139966273191</v>
      </c>
      <c r="Y57" s="5">
        <f t="shared" si="50"/>
        <v>446.47</v>
      </c>
      <c r="Z57" s="17">
        <f t="shared" si="52"/>
        <v>1.6863406408094477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</row>
    <row r="58" spans="1:191">
      <c r="A58" s="4" t="s">
        <v>55</v>
      </c>
      <c r="B58" s="2">
        <v>3558</v>
      </c>
      <c r="C58" s="8">
        <v>2216.1999999999998</v>
      </c>
      <c r="D58" s="5">
        <f t="shared" si="44"/>
        <v>62.28780213603148</v>
      </c>
      <c r="E58" s="9">
        <v>551.32000000000005</v>
      </c>
      <c r="F58" s="6">
        <v>934</v>
      </c>
      <c r="G58" s="6">
        <v>837</v>
      </c>
      <c r="H58" s="5">
        <f t="shared" si="45"/>
        <v>89.614561027837254</v>
      </c>
      <c r="I58" s="5">
        <v>0.67</v>
      </c>
      <c r="J58" s="6">
        <v>891</v>
      </c>
      <c r="K58" s="6">
        <v>533</v>
      </c>
      <c r="L58" s="5">
        <f t="shared" si="46"/>
        <v>59.820426487093158</v>
      </c>
      <c r="M58" s="5">
        <v>200</v>
      </c>
      <c r="N58" s="6">
        <v>841</v>
      </c>
      <c r="O58" s="6">
        <v>385</v>
      </c>
      <c r="P58" s="5">
        <f t="shared" si="47"/>
        <v>45.77883472057075</v>
      </c>
      <c r="Q58" s="5">
        <v>200</v>
      </c>
      <c r="R58" s="6">
        <v>892</v>
      </c>
      <c r="S58" s="6">
        <v>613</v>
      </c>
      <c r="T58" s="5">
        <f t="shared" si="48"/>
        <v>68.721973094170409</v>
      </c>
      <c r="U58" s="5">
        <v>200</v>
      </c>
      <c r="V58" s="6">
        <f t="shared" si="51"/>
        <v>3558</v>
      </c>
      <c r="W58" s="6">
        <f t="shared" si="51"/>
        <v>2368</v>
      </c>
      <c r="X58" s="5">
        <f t="shared" si="49"/>
        <v>66.554243957279368</v>
      </c>
      <c r="Y58" s="5">
        <f t="shared" si="50"/>
        <v>600.66999999999996</v>
      </c>
      <c r="Z58" s="17">
        <f t="shared" si="52"/>
        <v>4.2664418212478878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</row>
    <row r="59" spans="1:191">
      <c r="A59" s="4" t="s">
        <v>56</v>
      </c>
      <c r="B59" s="2">
        <v>3558</v>
      </c>
      <c r="C59" s="8">
        <v>2136.1</v>
      </c>
      <c r="D59" s="5">
        <f t="shared" si="44"/>
        <v>60.036537380550868</v>
      </c>
      <c r="E59" s="9">
        <v>570.87</v>
      </c>
      <c r="F59" s="6">
        <v>902</v>
      </c>
      <c r="G59" s="6">
        <v>773</v>
      </c>
      <c r="H59" s="5">
        <f t="shared" si="45"/>
        <v>85.698447893569835</v>
      </c>
      <c r="I59" s="5">
        <v>0.67</v>
      </c>
      <c r="J59" s="6">
        <v>942</v>
      </c>
      <c r="K59" s="6">
        <v>437</v>
      </c>
      <c r="L59" s="5">
        <f t="shared" si="46"/>
        <v>46.390658174097666</v>
      </c>
      <c r="M59" s="5">
        <v>200</v>
      </c>
      <c r="N59" s="6">
        <v>821</v>
      </c>
      <c r="O59" s="6">
        <v>351</v>
      </c>
      <c r="P59" s="5">
        <f t="shared" si="47"/>
        <v>42.752740560292324</v>
      </c>
      <c r="Q59" s="5">
        <v>14.79</v>
      </c>
      <c r="R59" s="6">
        <v>893</v>
      </c>
      <c r="S59" s="6">
        <v>664</v>
      </c>
      <c r="T59" s="5">
        <f t="shared" si="48"/>
        <v>74.356103023516241</v>
      </c>
      <c r="U59" s="5">
        <v>200</v>
      </c>
      <c r="V59" s="6">
        <f t="shared" si="51"/>
        <v>3558</v>
      </c>
      <c r="W59" s="6">
        <f t="shared" si="51"/>
        <v>2225</v>
      </c>
      <c r="X59" s="5">
        <f t="shared" si="49"/>
        <v>62.535132096683533</v>
      </c>
      <c r="Y59" s="5">
        <f t="shared" si="50"/>
        <v>415.46</v>
      </c>
      <c r="Z59" s="17">
        <f t="shared" si="52"/>
        <v>2.4985947161326649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</row>
    <row r="60" spans="1:191">
      <c r="A60" s="13" t="s">
        <v>16</v>
      </c>
      <c r="B60" s="14"/>
      <c r="C60" s="16"/>
      <c r="D60" s="15">
        <f>AVERAGE(D50:D59)</f>
        <v>60.896290050590224</v>
      </c>
      <c r="E60" s="15">
        <f t="shared" ref="E60" si="53">AVERAGE(E50:E59)</f>
        <v>561.80010000000004</v>
      </c>
      <c r="F60" s="16"/>
      <c r="G60" s="16"/>
      <c r="H60" s="15">
        <f t="shared" ref="H60:M60" si="54">AVERAGE(H50:H59)</f>
        <v>79.915444346963</v>
      </c>
      <c r="I60" s="15">
        <f t="shared" si="54"/>
        <v>20.29</v>
      </c>
      <c r="J60" s="16"/>
      <c r="K60" s="16"/>
      <c r="L60" s="15">
        <f t="shared" si="54"/>
        <v>60.060659847378972</v>
      </c>
      <c r="M60" s="15">
        <f t="shared" si="54"/>
        <v>180.87700000000001</v>
      </c>
      <c r="N60" s="16"/>
      <c r="O60" s="16"/>
      <c r="P60" s="15">
        <f t="shared" ref="P60:U60" si="55">AVERAGE(P50:P59)</f>
        <v>46.219650341716353</v>
      </c>
      <c r="Q60" s="15">
        <f t="shared" si="55"/>
        <v>132.91</v>
      </c>
      <c r="R60" s="16"/>
      <c r="S60" s="16"/>
      <c r="T60" s="15">
        <f t="shared" si="55"/>
        <v>69.744508783564044</v>
      </c>
      <c r="U60" s="15">
        <f t="shared" si="55"/>
        <v>200</v>
      </c>
      <c r="V60" s="16"/>
      <c r="W60" s="16"/>
      <c r="X60" s="15">
        <f>AVERAGE(X50:X59)</f>
        <v>64.176503653738067</v>
      </c>
      <c r="Y60" s="15">
        <f>AVERAGE(Y50:Y59)</f>
        <v>534.077</v>
      </c>
      <c r="Z60" s="15">
        <f>AVERAGE(Z50:Z59)</f>
        <v>3.2802136031478382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</row>
    <row r="61" spans="1:191">
      <c r="A61" s="4" t="s">
        <v>57</v>
      </c>
      <c r="B61" s="2">
        <v>3558</v>
      </c>
      <c r="C61" s="8">
        <v>2147.8000000000002</v>
      </c>
      <c r="D61" s="5">
        <f t="shared" ref="D61:D70" si="56">C61/B61*100</f>
        <v>60.365373805508717</v>
      </c>
      <c r="E61" s="7">
        <v>554.65</v>
      </c>
      <c r="F61" s="6">
        <v>866</v>
      </c>
      <c r="G61" s="6">
        <v>693</v>
      </c>
      <c r="H61" s="5">
        <f t="shared" ref="H61:H70" si="57">G61/F61*100</f>
        <v>80.023094688221704</v>
      </c>
      <c r="I61" s="5">
        <v>0.38</v>
      </c>
      <c r="J61" s="6">
        <v>936</v>
      </c>
      <c r="K61" s="6">
        <v>552</v>
      </c>
      <c r="L61" s="5">
        <f t="shared" ref="L61:L70" si="58">K61/J61*100</f>
        <v>58.974358974358978</v>
      </c>
      <c r="M61" s="5">
        <v>200</v>
      </c>
      <c r="N61" s="6">
        <v>879</v>
      </c>
      <c r="O61" s="6">
        <v>422</v>
      </c>
      <c r="P61" s="5">
        <f t="shared" ref="P61:P70" si="59">O61/N61*100</f>
        <v>48.009101251422074</v>
      </c>
      <c r="Q61" s="5">
        <v>7.44</v>
      </c>
      <c r="R61" s="6">
        <v>877</v>
      </c>
      <c r="S61" s="6">
        <v>666</v>
      </c>
      <c r="T61" s="5">
        <f t="shared" ref="T61:T70" si="60">S61/R61*100</f>
        <v>75.940706955530217</v>
      </c>
      <c r="U61" s="5">
        <v>200</v>
      </c>
      <c r="V61" s="6">
        <f>F61+J61+N61+R61</f>
        <v>3558</v>
      </c>
      <c r="W61" s="6">
        <f>G61+K61+O61+S61</f>
        <v>2333</v>
      </c>
      <c r="X61" s="5">
        <f t="shared" ref="X61:X70" si="61">W61/B61*100</f>
        <v>65.570545250140526</v>
      </c>
      <c r="Y61" s="5">
        <f t="shared" ref="Y61:Y70" si="62">I61+M61+Q61+U61</f>
        <v>407.82</v>
      </c>
      <c r="Z61" s="17">
        <f>X61-D61</f>
        <v>5.2051714446318087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</row>
    <row r="62" spans="1:191">
      <c r="A62" s="4" t="s">
        <v>58</v>
      </c>
      <c r="B62" s="2">
        <v>3558</v>
      </c>
      <c r="C62" s="8">
        <v>2182.1</v>
      </c>
      <c r="D62" s="5">
        <f t="shared" si="56"/>
        <v>61.329398538504776</v>
      </c>
      <c r="E62" s="7">
        <v>571.83000000000004</v>
      </c>
      <c r="F62" s="6">
        <v>889</v>
      </c>
      <c r="G62" s="6">
        <v>723</v>
      </c>
      <c r="H62" s="5">
        <f t="shared" si="57"/>
        <v>81.327334083239606</v>
      </c>
      <c r="I62" s="5">
        <v>0.35</v>
      </c>
      <c r="J62" s="6">
        <v>916</v>
      </c>
      <c r="K62" s="6">
        <v>537</v>
      </c>
      <c r="L62" s="5">
        <f t="shared" si="58"/>
        <v>58.624454148471614</v>
      </c>
      <c r="M62" s="5">
        <v>200</v>
      </c>
      <c r="N62" s="6">
        <v>864</v>
      </c>
      <c r="O62" s="6">
        <v>359</v>
      </c>
      <c r="P62" s="5">
        <f t="shared" si="59"/>
        <v>41.550925925925924</v>
      </c>
      <c r="Q62" s="5">
        <v>23.02</v>
      </c>
      <c r="R62" s="6">
        <v>889</v>
      </c>
      <c r="S62" s="6">
        <v>652</v>
      </c>
      <c r="T62" s="5">
        <f t="shared" si="60"/>
        <v>73.3408323959505</v>
      </c>
      <c r="U62" s="5">
        <v>200</v>
      </c>
      <c r="V62" s="6">
        <f t="shared" ref="V62:W70" si="63">F62+J62+N62+R62</f>
        <v>3558</v>
      </c>
      <c r="W62" s="6">
        <f t="shared" si="63"/>
        <v>2271</v>
      </c>
      <c r="X62" s="5">
        <f t="shared" si="61"/>
        <v>63.827993254637441</v>
      </c>
      <c r="Y62" s="5">
        <f t="shared" si="62"/>
        <v>423.37</v>
      </c>
      <c r="Z62" s="17">
        <f>X62-D62</f>
        <v>2.4985947161326649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</row>
    <row r="63" spans="1:191">
      <c r="A63" s="4" t="s">
        <v>59</v>
      </c>
      <c r="B63" s="2">
        <v>3558</v>
      </c>
      <c r="C63" s="8">
        <v>2205.1</v>
      </c>
      <c r="D63" s="5">
        <f t="shared" si="56"/>
        <v>61.97582911748173</v>
      </c>
      <c r="E63" s="7">
        <v>571.37</v>
      </c>
      <c r="F63" s="6">
        <v>968</v>
      </c>
      <c r="G63" s="6">
        <v>760</v>
      </c>
      <c r="H63" s="5">
        <f t="shared" si="57"/>
        <v>78.512396694214885</v>
      </c>
      <c r="I63" s="5">
        <v>0.27</v>
      </c>
      <c r="J63" s="6">
        <v>922</v>
      </c>
      <c r="K63" s="6">
        <v>538</v>
      </c>
      <c r="L63" s="5">
        <f t="shared" si="58"/>
        <v>58.35140997830802</v>
      </c>
      <c r="M63" s="5">
        <v>200</v>
      </c>
      <c r="N63" s="6">
        <v>903</v>
      </c>
      <c r="O63" s="6">
        <v>410</v>
      </c>
      <c r="P63" s="5">
        <f t="shared" si="59"/>
        <v>45.40420819490587</v>
      </c>
      <c r="Q63" s="5">
        <v>23.72</v>
      </c>
      <c r="R63" s="6">
        <v>765</v>
      </c>
      <c r="S63" s="6">
        <v>534</v>
      </c>
      <c r="T63" s="5">
        <f t="shared" si="60"/>
        <v>69.803921568627445</v>
      </c>
      <c r="U63" s="5">
        <v>200</v>
      </c>
      <c r="V63" s="6">
        <f t="shared" si="63"/>
        <v>3558</v>
      </c>
      <c r="W63" s="6">
        <f t="shared" si="63"/>
        <v>2242</v>
      </c>
      <c r="X63" s="5">
        <f t="shared" si="61"/>
        <v>63.012928611579547</v>
      </c>
      <c r="Y63" s="5">
        <f t="shared" si="62"/>
        <v>423.99</v>
      </c>
      <c r="Z63" s="17">
        <f t="shared" ref="Z63:Z70" si="64">X63-D63</f>
        <v>1.0370994940978164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</row>
    <row r="64" spans="1:191">
      <c r="A64" s="4" t="s">
        <v>60</v>
      </c>
      <c r="B64" s="2">
        <v>3558</v>
      </c>
      <c r="C64" s="8">
        <v>2164.4</v>
      </c>
      <c r="D64" s="5">
        <f t="shared" si="56"/>
        <v>60.831928049466001</v>
      </c>
      <c r="E64" s="7">
        <v>570.15</v>
      </c>
      <c r="F64" s="6">
        <v>968</v>
      </c>
      <c r="G64" s="6">
        <v>706</v>
      </c>
      <c r="H64" s="5">
        <f t="shared" si="57"/>
        <v>72.933884297520663</v>
      </c>
      <c r="I64" s="5">
        <v>0.33</v>
      </c>
      <c r="J64" s="6">
        <v>895</v>
      </c>
      <c r="K64" s="6">
        <v>462</v>
      </c>
      <c r="L64" s="5">
        <f t="shared" si="58"/>
        <v>51.620111731843579</v>
      </c>
      <c r="M64" s="5">
        <v>12.45</v>
      </c>
      <c r="N64" s="6">
        <v>841</v>
      </c>
      <c r="O64" s="6">
        <v>388</v>
      </c>
      <c r="P64" s="5">
        <f t="shared" si="59"/>
        <v>46.135552913198573</v>
      </c>
      <c r="Q64" s="5">
        <v>200</v>
      </c>
      <c r="R64" s="6">
        <v>854</v>
      </c>
      <c r="S64" s="6">
        <v>627</v>
      </c>
      <c r="T64" s="5">
        <f t="shared" si="60"/>
        <v>73.419203747072601</v>
      </c>
      <c r="U64" s="5">
        <v>200</v>
      </c>
      <c r="V64" s="6">
        <f t="shared" si="63"/>
        <v>3558</v>
      </c>
      <c r="W64" s="6">
        <f t="shared" si="63"/>
        <v>2183</v>
      </c>
      <c r="X64" s="5">
        <f t="shared" si="61"/>
        <v>61.354693648116921</v>
      </c>
      <c r="Y64" s="5">
        <f t="shared" si="62"/>
        <v>412.78</v>
      </c>
      <c r="Z64" s="17">
        <f t="shared" si="64"/>
        <v>0.52276559865092054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</row>
    <row r="65" spans="1:191">
      <c r="A65" s="4" t="s">
        <v>61</v>
      </c>
      <c r="B65" s="2">
        <v>3558</v>
      </c>
      <c r="C65" s="8">
        <v>2220.3000000000002</v>
      </c>
      <c r="D65" s="5">
        <f t="shared" si="56"/>
        <v>62.403035413153461</v>
      </c>
      <c r="E65" s="7">
        <v>562.17999999999995</v>
      </c>
      <c r="F65" s="6">
        <v>926</v>
      </c>
      <c r="G65" s="6">
        <v>737</v>
      </c>
      <c r="H65" s="5">
        <f t="shared" si="57"/>
        <v>79.589632829373642</v>
      </c>
      <c r="I65" s="5">
        <v>0.22</v>
      </c>
      <c r="J65" s="6">
        <v>997</v>
      </c>
      <c r="K65" s="6">
        <v>568</v>
      </c>
      <c r="L65" s="5">
        <f t="shared" si="58"/>
        <v>56.970912738214643</v>
      </c>
      <c r="M65" s="5">
        <v>200</v>
      </c>
      <c r="N65" s="6">
        <v>795</v>
      </c>
      <c r="O65" s="6">
        <v>361</v>
      </c>
      <c r="P65" s="5">
        <f t="shared" si="59"/>
        <v>45.408805031446541</v>
      </c>
      <c r="Q65" s="5">
        <v>200</v>
      </c>
      <c r="R65" s="6">
        <v>840</v>
      </c>
      <c r="S65" s="6">
        <v>581</v>
      </c>
      <c r="T65" s="5">
        <f t="shared" si="60"/>
        <v>69.166666666666671</v>
      </c>
      <c r="U65" s="5">
        <v>200</v>
      </c>
      <c r="V65" s="6">
        <f t="shared" si="63"/>
        <v>3558</v>
      </c>
      <c r="W65" s="6">
        <f t="shared" si="63"/>
        <v>2247</v>
      </c>
      <c r="X65" s="5">
        <f t="shared" si="61"/>
        <v>63.153456998313665</v>
      </c>
      <c r="Y65" s="5">
        <f t="shared" si="62"/>
        <v>600.22</v>
      </c>
      <c r="Z65" s="17">
        <f t="shared" si="64"/>
        <v>0.75042158516020407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</row>
    <row r="66" spans="1:191">
      <c r="A66" s="4" t="s">
        <v>62</v>
      </c>
      <c r="B66" s="2">
        <v>3558</v>
      </c>
      <c r="C66" s="8">
        <v>2213.8000000000002</v>
      </c>
      <c r="D66" s="5">
        <f t="shared" si="56"/>
        <v>62.220348510399106</v>
      </c>
      <c r="E66" s="7">
        <v>575.69000000000005</v>
      </c>
      <c r="F66" s="6">
        <v>970</v>
      </c>
      <c r="G66" s="6">
        <v>805</v>
      </c>
      <c r="H66" s="5">
        <f t="shared" si="57"/>
        <v>82.989690721649495</v>
      </c>
      <c r="I66" s="5">
        <v>0.37</v>
      </c>
      <c r="J66" s="6">
        <v>890</v>
      </c>
      <c r="K66" s="6">
        <v>543</v>
      </c>
      <c r="L66" s="5">
        <f t="shared" si="58"/>
        <v>61.011235955056179</v>
      </c>
      <c r="M66" s="5">
        <v>200</v>
      </c>
      <c r="N66" s="6">
        <v>922</v>
      </c>
      <c r="O66" s="6">
        <v>383</v>
      </c>
      <c r="P66" s="5">
        <f t="shared" si="59"/>
        <v>41.540130151843819</v>
      </c>
      <c r="Q66" s="5">
        <v>9.3800000000000008</v>
      </c>
      <c r="R66" s="6">
        <v>776</v>
      </c>
      <c r="S66" s="6">
        <v>525</v>
      </c>
      <c r="T66" s="5">
        <f t="shared" si="60"/>
        <v>67.654639175257742</v>
      </c>
      <c r="U66" s="5">
        <v>200</v>
      </c>
      <c r="V66" s="6">
        <f t="shared" si="63"/>
        <v>3558</v>
      </c>
      <c r="W66" s="6">
        <f t="shared" si="63"/>
        <v>2256</v>
      </c>
      <c r="X66" s="5">
        <f t="shared" si="61"/>
        <v>63.406408094435072</v>
      </c>
      <c r="Y66" s="5">
        <f t="shared" si="62"/>
        <v>409.75</v>
      </c>
      <c r="Z66" s="17">
        <f t="shared" si="64"/>
        <v>1.1860595840359665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</row>
    <row r="67" spans="1:191">
      <c r="A67" s="4" t="s">
        <v>63</v>
      </c>
      <c r="B67" s="2">
        <v>3558</v>
      </c>
      <c r="C67" s="8">
        <v>2121</v>
      </c>
      <c r="D67" s="5">
        <f t="shared" si="56"/>
        <v>59.612141652613829</v>
      </c>
      <c r="E67" s="7">
        <v>588.23</v>
      </c>
      <c r="F67" s="6">
        <v>783</v>
      </c>
      <c r="G67" s="6">
        <v>574</v>
      </c>
      <c r="H67" s="5">
        <f t="shared" si="57"/>
        <v>73.307790549169866</v>
      </c>
      <c r="I67" s="5">
        <v>0.18</v>
      </c>
      <c r="J67" s="6">
        <v>954</v>
      </c>
      <c r="K67" s="6">
        <v>591</v>
      </c>
      <c r="L67" s="5">
        <f t="shared" si="58"/>
        <v>61.94968553459119</v>
      </c>
      <c r="M67" s="5">
        <v>200</v>
      </c>
      <c r="N67" s="6">
        <v>913</v>
      </c>
      <c r="O67" s="6">
        <v>435</v>
      </c>
      <c r="P67" s="5">
        <f t="shared" si="59"/>
        <v>47.645125958378969</v>
      </c>
      <c r="Q67" s="5">
        <v>120.75</v>
      </c>
      <c r="R67" s="6">
        <v>908</v>
      </c>
      <c r="S67" s="6">
        <v>647</v>
      </c>
      <c r="T67" s="5">
        <f t="shared" si="60"/>
        <v>71.255506607929519</v>
      </c>
      <c r="U67" s="5">
        <v>200</v>
      </c>
      <c r="V67" s="6">
        <f t="shared" si="63"/>
        <v>3558</v>
      </c>
      <c r="W67" s="6">
        <f t="shared" si="63"/>
        <v>2247</v>
      </c>
      <c r="X67" s="5">
        <f t="shared" si="61"/>
        <v>63.153456998313665</v>
      </c>
      <c r="Y67" s="5">
        <f t="shared" si="62"/>
        <v>520.93000000000006</v>
      </c>
      <c r="Z67" s="17">
        <f t="shared" si="64"/>
        <v>3.5413153456998359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</row>
    <row r="68" spans="1:191">
      <c r="A68" s="4" t="s">
        <v>64</v>
      </c>
      <c r="B68" s="2">
        <v>3558</v>
      </c>
      <c r="C68" s="8">
        <v>2217.9</v>
      </c>
      <c r="D68" s="5">
        <f t="shared" si="56"/>
        <v>62.335581787521079</v>
      </c>
      <c r="E68" s="7">
        <v>586.25</v>
      </c>
      <c r="F68" s="6">
        <v>905</v>
      </c>
      <c r="G68" s="6">
        <v>728</v>
      </c>
      <c r="H68" s="5">
        <f t="shared" si="57"/>
        <v>80.44198895027624</v>
      </c>
      <c r="I68" s="5">
        <v>0.8</v>
      </c>
      <c r="J68" s="6">
        <v>794</v>
      </c>
      <c r="K68" s="6">
        <v>447</v>
      </c>
      <c r="L68" s="5">
        <f t="shared" si="58"/>
        <v>56.297229219143574</v>
      </c>
      <c r="M68" s="5">
        <v>200</v>
      </c>
      <c r="N68" s="6">
        <v>897</v>
      </c>
      <c r="O68" s="6">
        <v>501</v>
      </c>
      <c r="P68" s="5">
        <f t="shared" si="59"/>
        <v>55.852842809364546</v>
      </c>
      <c r="Q68" s="5">
        <v>200</v>
      </c>
      <c r="R68" s="6">
        <v>962</v>
      </c>
      <c r="S68" s="6">
        <v>703</v>
      </c>
      <c r="T68" s="5">
        <f t="shared" si="60"/>
        <v>73.076923076923066</v>
      </c>
      <c r="U68" s="5">
        <v>200</v>
      </c>
      <c r="V68" s="6">
        <f t="shared" si="63"/>
        <v>3558</v>
      </c>
      <c r="W68" s="6">
        <f t="shared" si="63"/>
        <v>2379</v>
      </c>
      <c r="X68" s="5">
        <f t="shared" si="61"/>
        <v>66.863406408094434</v>
      </c>
      <c r="Y68" s="5">
        <f t="shared" si="62"/>
        <v>600.79999999999995</v>
      </c>
      <c r="Z68" s="17">
        <f t="shared" si="64"/>
        <v>4.5278246205733552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</row>
    <row r="69" spans="1:191">
      <c r="A69" s="4" t="s">
        <v>65</v>
      </c>
      <c r="B69" s="2">
        <v>3558</v>
      </c>
      <c r="C69" s="8">
        <v>2163.9</v>
      </c>
      <c r="D69" s="5">
        <f t="shared" si="56"/>
        <v>60.817875210792579</v>
      </c>
      <c r="E69" s="7">
        <v>559.95000000000005</v>
      </c>
      <c r="F69" s="6">
        <v>846</v>
      </c>
      <c r="G69" s="6">
        <v>622</v>
      </c>
      <c r="H69" s="5">
        <f t="shared" si="57"/>
        <v>73.522458628841605</v>
      </c>
      <c r="I69" s="5">
        <v>0.1</v>
      </c>
      <c r="J69" s="6">
        <v>897</v>
      </c>
      <c r="K69" s="6">
        <v>539</v>
      </c>
      <c r="L69" s="5">
        <f t="shared" si="58"/>
        <v>60.089186176142697</v>
      </c>
      <c r="M69" s="5">
        <v>200</v>
      </c>
      <c r="N69" s="6">
        <v>925</v>
      </c>
      <c r="O69" s="6">
        <v>429</v>
      </c>
      <c r="P69" s="5">
        <f t="shared" si="59"/>
        <v>46.378378378378379</v>
      </c>
      <c r="Q69" s="5">
        <v>200</v>
      </c>
      <c r="R69" s="6">
        <v>890</v>
      </c>
      <c r="S69" s="6">
        <v>609</v>
      </c>
      <c r="T69" s="5">
        <f t="shared" si="60"/>
        <v>68.426966292134821</v>
      </c>
      <c r="U69" s="5">
        <v>200</v>
      </c>
      <c r="V69" s="6">
        <f>F69+J69+N69+R69</f>
        <v>3558</v>
      </c>
      <c r="W69" s="6">
        <f t="shared" si="63"/>
        <v>2199</v>
      </c>
      <c r="X69" s="5">
        <f t="shared" si="61"/>
        <v>61.804384485666105</v>
      </c>
      <c r="Y69" s="5">
        <f t="shared" si="62"/>
        <v>600.1</v>
      </c>
      <c r="Z69" s="17">
        <f t="shared" si="64"/>
        <v>0.98650927487352646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</row>
    <row r="70" spans="1:191">
      <c r="A70" s="4" t="s">
        <v>66</v>
      </c>
      <c r="B70" s="2">
        <v>3558</v>
      </c>
      <c r="C70" s="8">
        <v>2226.4</v>
      </c>
      <c r="D70" s="5">
        <f t="shared" si="56"/>
        <v>62.574480044969086</v>
      </c>
      <c r="E70" s="7">
        <v>560.25</v>
      </c>
      <c r="F70" s="6">
        <v>986</v>
      </c>
      <c r="G70" s="6">
        <v>846</v>
      </c>
      <c r="H70" s="5">
        <f t="shared" si="57"/>
        <v>85.801217038539562</v>
      </c>
      <c r="I70" s="5">
        <v>0.37</v>
      </c>
      <c r="J70" s="6">
        <v>770</v>
      </c>
      <c r="K70" s="6">
        <v>482</v>
      </c>
      <c r="L70" s="5">
        <f t="shared" si="58"/>
        <v>62.597402597402599</v>
      </c>
      <c r="M70" s="5">
        <v>200</v>
      </c>
      <c r="N70" s="6">
        <v>861</v>
      </c>
      <c r="O70" s="6">
        <v>412</v>
      </c>
      <c r="P70" s="5">
        <f t="shared" si="59"/>
        <v>47.851335656213706</v>
      </c>
      <c r="Q70" s="5">
        <v>200</v>
      </c>
      <c r="R70" s="6">
        <v>941</v>
      </c>
      <c r="S70" s="6">
        <v>694</v>
      </c>
      <c r="T70" s="5">
        <f t="shared" si="60"/>
        <v>73.751328374070141</v>
      </c>
      <c r="U70" s="5">
        <v>200</v>
      </c>
      <c r="V70" s="6">
        <f t="shared" si="63"/>
        <v>3558</v>
      </c>
      <c r="W70" s="6">
        <f t="shared" si="63"/>
        <v>2434</v>
      </c>
      <c r="X70" s="5">
        <f t="shared" si="61"/>
        <v>68.409218662169764</v>
      </c>
      <c r="Y70" s="5">
        <f t="shared" si="62"/>
        <v>600.37</v>
      </c>
      <c r="Z70" s="17">
        <f t="shared" si="64"/>
        <v>5.8347386172006779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</row>
    <row r="71" spans="1:191">
      <c r="A71" s="13" t="s">
        <v>16</v>
      </c>
      <c r="B71" s="14"/>
      <c r="C71" s="16"/>
      <c r="D71" s="15">
        <f>AVERAGE(D61:D70)</f>
        <v>61.446599213041033</v>
      </c>
      <c r="E71" s="15">
        <f t="shared" ref="E71" si="65">AVERAGE(E61:E70)</f>
        <v>570.05500000000006</v>
      </c>
      <c r="F71" s="16"/>
      <c r="G71" s="16"/>
      <c r="H71" s="15">
        <f>AVERAGE(H61:H70)</f>
        <v>78.844948848104735</v>
      </c>
      <c r="I71" s="15">
        <f t="shared" ref="I71:M71" si="66">AVERAGE(I61:I70)</f>
        <v>0.33700000000000008</v>
      </c>
      <c r="J71" s="16"/>
      <c r="K71" s="16"/>
      <c r="L71" s="15">
        <f t="shared" si="66"/>
        <v>58.648598705353308</v>
      </c>
      <c r="M71" s="15">
        <f t="shared" si="66"/>
        <v>181.245</v>
      </c>
      <c r="N71" s="16"/>
      <c r="O71" s="16"/>
      <c r="P71" s="15">
        <f t="shared" ref="P71:U71" si="67">AVERAGE(P61:P70)</f>
        <v>46.577640627107847</v>
      </c>
      <c r="Q71" s="15">
        <f t="shared" si="67"/>
        <v>118.431</v>
      </c>
      <c r="R71" s="16"/>
      <c r="S71" s="16"/>
      <c r="T71" s="15">
        <f t="shared" si="67"/>
        <v>71.583669486016277</v>
      </c>
      <c r="U71" s="15">
        <f t="shared" si="67"/>
        <v>200</v>
      </c>
      <c r="V71" s="16"/>
      <c r="W71" s="16"/>
      <c r="X71" s="15">
        <f>AVERAGE(X61:X70)</f>
        <v>64.05564924114671</v>
      </c>
      <c r="Y71" s="15">
        <f>AVERAGE(Y61:Y70)</f>
        <v>500.01300000000009</v>
      </c>
      <c r="Z71" s="15">
        <f>AVERAGE(Z61:Z70)</f>
        <v>2.6090500281056777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</row>
    <row r="73" spans="1:191">
      <c r="X73" s="20">
        <f>AVERAGE(X71,X60,X49,X38,X27,X16)</f>
        <v>61.56603857098122</v>
      </c>
      <c r="Y73" s="20">
        <f>AVERAGE(Y71,Y60,Y49,Y38,Y27,Y16)</f>
        <v>421.73499999999996</v>
      </c>
      <c r="Z73" s="20">
        <f>AVERAGE(Z71,Z60,Z49,Z38,Z27,Z16)</f>
        <v>3.9808617355031743</v>
      </c>
    </row>
    <row r="65440" spans="1:191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</row>
    <row r="65441" spans="1:191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</row>
    <row r="65442" spans="1:191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</row>
    <row r="65443" spans="1:191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</row>
    <row r="65444" spans="1:191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</row>
    <row r="65445" spans="1:191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</row>
    <row r="65446" spans="1:191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</row>
    <row r="65447" spans="1:191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</row>
    <row r="65448" spans="1:191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</row>
    <row r="65449" spans="1:191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</row>
    <row r="65450" spans="1:191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</row>
    <row r="65451" spans="1:191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</row>
    <row r="65452" spans="1:191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</row>
    <row r="65453" spans="1:191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</row>
    <row r="65454" spans="1:191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</row>
    <row r="65455" spans="1:191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</row>
    <row r="65456" spans="1:191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</row>
    <row r="65457" spans="1:191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</row>
    <row r="65458" spans="1:191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</row>
    <row r="65459" spans="1:191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</row>
    <row r="65460" spans="1:191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</row>
    <row r="65461" spans="1:191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</row>
    <row r="65462" spans="1:191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</row>
    <row r="65463" spans="1:191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</row>
    <row r="65464" spans="1:191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</row>
    <row r="65465" spans="1:191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</row>
    <row r="65466" spans="1:191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</row>
    <row r="65467" spans="1:191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</row>
    <row r="65468" spans="1:191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</row>
    <row r="65469" spans="1:191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</row>
    <row r="65470" spans="1:191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</row>
    <row r="65471" spans="1:191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</row>
    <row r="65472" spans="1:191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</row>
    <row r="65473" spans="1:191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</row>
    <row r="65474" spans="1:191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</row>
    <row r="65475" spans="1:191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</row>
    <row r="65476" spans="1:191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</row>
    <row r="65477" spans="1:191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</row>
    <row r="65478" spans="1:191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</row>
    <row r="65479" spans="1:191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</row>
    <row r="65480" spans="1:191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</row>
    <row r="65481" spans="1:191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</row>
    <row r="65482" spans="1:191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</row>
    <row r="65483" spans="1:191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</row>
    <row r="65484" spans="1:191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</row>
    <row r="65485" spans="1:191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</row>
    <row r="65486" spans="1:191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</row>
    <row r="65487" spans="1:191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</row>
    <row r="65488" spans="1:191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</row>
    <row r="65489" spans="1:191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</row>
    <row r="65490" spans="1:191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</row>
    <row r="65491" spans="1:191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</row>
    <row r="65492" spans="1:191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</row>
    <row r="65493" spans="1:191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</row>
    <row r="65494" spans="1:191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</row>
    <row r="65495" spans="1:191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</row>
    <row r="65496" spans="1:191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</row>
    <row r="65497" spans="1:191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</row>
    <row r="65498" spans="1:191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</row>
    <row r="65499" spans="1:191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</row>
    <row r="65500" spans="1:191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</row>
    <row r="65501" spans="1:191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</row>
    <row r="65502" spans="1:191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</row>
    <row r="65503" spans="1:191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</row>
    <row r="65504" spans="1:191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</row>
    <row r="65505" spans="1:191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</row>
    <row r="65506" spans="1:191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</row>
    <row r="65507" spans="1:191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</row>
    <row r="65508" spans="1:191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</row>
    <row r="65509" spans="1:191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</row>
    <row r="65510" spans="1:191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</row>
    <row r="65511" spans="1:191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</row>
    <row r="65512" spans="1:191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</row>
    <row r="65513" spans="1:191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</row>
    <row r="65514" spans="1:191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</row>
    <row r="65515" spans="1:191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</row>
    <row r="65516" spans="1:191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</row>
    <row r="65517" spans="1:191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</row>
    <row r="65518" spans="1:191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</row>
    <row r="65519" spans="1:191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</row>
    <row r="65520" spans="1:191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</row>
    <row r="65521" spans="1:191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</row>
    <row r="65522" spans="1:191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</row>
    <row r="65523" spans="1:191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</row>
    <row r="65524" spans="1:191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</row>
    <row r="65525" spans="1:191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</row>
    <row r="65526" spans="1:191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</row>
    <row r="65527" spans="1:191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</row>
    <row r="65528" spans="1:191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</row>
    <row r="65529" spans="1:191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</row>
    <row r="65530" spans="1:191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</row>
    <row r="65531" spans="1:191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</row>
    <row r="65532" spans="1:191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</row>
    <row r="65533" spans="1:191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</row>
    <row r="65534" spans="1:191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</row>
  </sheetData>
  <mergeCells count="13">
    <mergeCell ref="R4:U4"/>
    <mergeCell ref="V4:Y4"/>
    <mergeCell ref="Z4:Z5"/>
    <mergeCell ref="A3:A5"/>
    <mergeCell ref="B3:B5"/>
    <mergeCell ref="C3:E3"/>
    <mergeCell ref="F3:Z3"/>
    <mergeCell ref="C4:C5"/>
    <mergeCell ref="D4:D5"/>
    <mergeCell ref="E4:E5"/>
    <mergeCell ref="F4:I4"/>
    <mergeCell ref="J4:M4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65247"/>
  <sheetViews>
    <sheetView tabSelected="1" zoomScale="120" zoomScaleNormal="120" zoomScalePageLayoutView="120" workbookViewId="0">
      <selection activeCell="H11" sqref="H11"/>
    </sheetView>
  </sheetViews>
  <sheetFormatPr baseColWidth="10" defaultColWidth="9.1640625" defaultRowHeight="13" x14ac:dyDescent="0"/>
  <cols>
    <col min="1" max="1" width="8" style="1" bestFit="1" customWidth="1"/>
    <col min="2" max="7" width="7.1640625" style="1" customWidth="1"/>
    <col min="8" max="8" width="5.5" style="1" customWidth="1"/>
    <col min="9" max="9" width="4.5" style="1" bestFit="1" customWidth="1"/>
    <col min="10" max="182" width="9.1640625" style="1"/>
    <col min="183" max="16384" width="9.1640625" style="3"/>
  </cols>
  <sheetData>
    <row r="1" spans="1:182">
      <c r="A1" s="1" t="s">
        <v>101</v>
      </c>
      <c r="B1" s="3"/>
    </row>
    <row r="2" spans="1:182">
      <c r="A2" s="1" t="s">
        <v>117</v>
      </c>
      <c r="B2" s="3"/>
    </row>
    <row r="3" spans="1:182">
      <c r="A3" s="42" t="s">
        <v>84</v>
      </c>
      <c r="B3" s="41" t="s">
        <v>105</v>
      </c>
      <c r="C3" s="41"/>
      <c r="D3" s="41"/>
      <c r="E3" s="41" t="s">
        <v>106</v>
      </c>
      <c r="F3" s="41"/>
      <c r="G3" s="41"/>
    </row>
    <row r="4" spans="1:182">
      <c r="A4" s="42"/>
      <c r="B4" s="22" t="s">
        <v>2</v>
      </c>
      <c r="C4" s="22" t="s">
        <v>4</v>
      </c>
      <c r="D4" s="22" t="s">
        <v>83</v>
      </c>
      <c r="E4" s="22" t="s">
        <v>2</v>
      </c>
      <c r="F4" s="22" t="s">
        <v>4</v>
      </c>
      <c r="G4" s="22" t="s">
        <v>83</v>
      </c>
    </row>
    <row r="5" spans="1:182">
      <c r="A5" s="21" t="s">
        <v>71</v>
      </c>
      <c r="B5" s="23">
        <f>'100set1'!T16</f>
        <v>65.092970544542339</v>
      </c>
      <c r="C5" s="23">
        <f>'100set1'!U16</f>
        <v>95.450999999999993</v>
      </c>
      <c r="D5" s="23">
        <f>'100set1'!V16</f>
        <v>4.9222447616677698</v>
      </c>
      <c r="E5" s="23">
        <f>'100set2'!T16</f>
        <v>71.34066445220833</v>
      </c>
      <c r="F5" s="23">
        <f>'100set2'!U16</f>
        <v>74.978000000000009</v>
      </c>
      <c r="G5" s="23">
        <f>'100set2'!V16</f>
        <v>4.6760258282389211</v>
      </c>
    </row>
    <row r="6" spans="1:182">
      <c r="A6" s="21" t="s">
        <v>72</v>
      </c>
      <c r="B6" s="23">
        <f>'100set1'!T27</f>
        <v>61.169413342744747</v>
      </c>
      <c r="C6" s="23">
        <f>'100set1'!U27</f>
        <v>44.481000000000009</v>
      </c>
      <c r="D6" s="23">
        <f>'100set1'!V27</f>
        <v>2.1246152548344215</v>
      </c>
      <c r="E6" s="23">
        <f>'100set2'!T27</f>
        <v>68.229689021298114</v>
      </c>
      <c r="F6" s="23">
        <f>'100set2'!U27</f>
        <v>43.033000000000001</v>
      </c>
      <c r="G6" s="23">
        <f>'100set2'!V27</f>
        <v>3.3625245500989571</v>
      </c>
    </row>
    <row r="7" spans="1:182">
      <c r="A7" s="21" t="s">
        <v>73</v>
      </c>
      <c r="B7" s="23">
        <f>'100set1'!T38</f>
        <v>63.683716135836605</v>
      </c>
      <c r="C7" s="23">
        <f>'100set1'!U38</f>
        <v>44.295999999999999</v>
      </c>
      <c r="D7" s="23">
        <f>'100set1'!V38</f>
        <v>2.4909685519201625</v>
      </c>
      <c r="E7" s="23">
        <f>'100set2'!T38</f>
        <v>71.849493696619945</v>
      </c>
      <c r="F7" s="23">
        <f>'100set2'!U38</f>
        <v>26.699000000000002</v>
      </c>
      <c r="G7" s="23">
        <f>'100set2'!V38</f>
        <v>3.3994643104695212</v>
      </c>
    </row>
    <row r="8" spans="1:182">
      <c r="A8" s="21" t="s">
        <v>74</v>
      </c>
      <c r="B8" s="23">
        <f>'100set1'!T49</f>
        <v>65.882416316395009</v>
      </c>
      <c r="C8" s="23">
        <f>'100set1'!U49</f>
        <v>16.348000000000003</v>
      </c>
      <c r="D8" s="23">
        <f>'100set1'!V49</f>
        <v>2.2460650558889634</v>
      </c>
      <c r="E8" s="23">
        <f>'100set2'!T49</f>
        <v>73.608630244890023</v>
      </c>
      <c r="F8" s="23">
        <f>'100set2'!U49</f>
        <v>21.085999999999999</v>
      </c>
      <c r="G8" s="23">
        <f>'100set2'!V49</f>
        <v>3.8443692632986965</v>
      </c>
    </row>
    <row r="9" spans="1:182">
      <c r="A9" s="21" t="s">
        <v>75</v>
      </c>
      <c r="B9" s="23">
        <f>'100set1'!T60</f>
        <v>69.568520096877933</v>
      </c>
      <c r="C9" s="23">
        <f>'100set1'!U60</f>
        <v>63.50500000000001</v>
      </c>
      <c r="D9" s="23">
        <f>'100set1'!V60</f>
        <v>2.7975673253643576</v>
      </c>
      <c r="E9" s="23">
        <f>'100set2'!T60</f>
        <v>77.273577307685272</v>
      </c>
      <c r="F9" s="23">
        <f>'100set2'!U60</f>
        <v>49.894999999999996</v>
      </c>
      <c r="G9" s="23">
        <f>'100set2'!V60</f>
        <v>4.061186332689088</v>
      </c>
    </row>
    <row r="10" spans="1:182">
      <c r="A10" s="21" t="s">
        <v>76</v>
      </c>
      <c r="B10" s="23">
        <f>'100set1'!T71</f>
        <v>70.876410412988719</v>
      </c>
      <c r="C10" s="23">
        <f>'100set1'!U71</f>
        <v>79.259</v>
      </c>
      <c r="D10" s="23">
        <f>'100set1'!V71</f>
        <v>3.7032064064768164</v>
      </c>
      <c r="E10" s="23">
        <f>'100set2'!T71</f>
        <v>79.023522779518004</v>
      </c>
      <c r="F10" s="23">
        <f>'100set2'!U71</f>
        <v>48.129999999999988</v>
      </c>
      <c r="G10" s="23">
        <f>'100set2'!V71</f>
        <v>5.9009738542866881</v>
      </c>
    </row>
    <row r="11" spans="1:182">
      <c r="A11" s="30" t="s">
        <v>16</v>
      </c>
      <c r="B11" s="24">
        <f t="shared" ref="B11:G11" si="0">AVERAGE(B5:B10)</f>
        <v>66.045574474897549</v>
      </c>
      <c r="C11" s="24">
        <f t="shared" si="0"/>
        <v>57.223333333333336</v>
      </c>
      <c r="D11" s="24">
        <f t="shared" si="0"/>
        <v>3.0474445593587487</v>
      </c>
      <c r="E11" s="24">
        <f t="shared" si="0"/>
        <v>73.554262917036624</v>
      </c>
      <c r="F11" s="24">
        <f t="shared" si="0"/>
        <v>43.970166666666664</v>
      </c>
      <c r="G11" s="24">
        <f>AVERAGE(G5:G10)</f>
        <v>4.2074240231803124</v>
      </c>
      <c r="I11" s="40">
        <f>G11-D11</f>
        <v>1.1599794638215637</v>
      </c>
    </row>
    <row r="13" spans="1:182">
      <c r="A13" s="1" t="s">
        <v>81</v>
      </c>
      <c r="B13" s="3"/>
      <c r="O13" s="3"/>
      <c r="P13" s="3"/>
      <c r="Q13" s="3"/>
      <c r="R13" s="3"/>
      <c r="S13" s="3"/>
      <c r="T13"/>
      <c r="U13"/>
      <c r="V13"/>
      <c r="W13"/>
      <c r="X13"/>
      <c r="Y13"/>
      <c r="Z13"/>
      <c r="AA13"/>
      <c r="AB13"/>
      <c r="AC13"/>
      <c r="AD1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</row>
    <row r="14" spans="1:182">
      <c r="A14" s="1" t="s">
        <v>117</v>
      </c>
      <c r="B14" s="3"/>
      <c r="O14" s="3"/>
      <c r="P14" s="3"/>
      <c r="Q14" s="3"/>
      <c r="R14" s="3"/>
      <c r="S14" s="3"/>
      <c r="T14"/>
      <c r="U14"/>
      <c r="V14"/>
      <c r="W14"/>
      <c r="X14"/>
      <c r="Y14"/>
      <c r="Z14"/>
      <c r="AA14"/>
      <c r="AB14"/>
      <c r="AC14"/>
      <c r="AD14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</row>
    <row r="15" spans="1:182">
      <c r="A15" s="42" t="s">
        <v>84</v>
      </c>
      <c r="B15" s="41" t="s">
        <v>99</v>
      </c>
      <c r="C15" s="41"/>
      <c r="D15" s="41"/>
      <c r="E15" s="41" t="s">
        <v>100</v>
      </c>
      <c r="F15" s="41"/>
      <c r="G15" s="41"/>
    </row>
    <row r="16" spans="1:182">
      <c r="A16" s="42"/>
      <c r="B16" s="22" t="s">
        <v>2</v>
      </c>
      <c r="C16" s="22" t="s">
        <v>4</v>
      </c>
      <c r="D16" s="22" t="s">
        <v>83</v>
      </c>
      <c r="E16" s="22" t="s">
        <v>2</v>
      </c>
      <c r="F16" s="22" t="s">
        <v>4</v>
      </c>
      <c r="G16" s="22" t="s">
        <v>83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</row>
    <row r="17" spans="1:186">
      <c r="A17" s="21" t="s">
        <v>71</v>
      </c>
      <c r="B17" s="23">
        <f>'200set1'!AF16</f>
        <v>63.711048158640224</v>
      </c>
      <c r="C17" s="23">
        <f>'200set1'!AG16</f>
        <v>548.47299999999996</v>
      </c>
      <c r="D17" s="23">
        <f>'200set1'!AH16</f>
        <v>7.5807365439093459</v>
      </c>
      <c r="E17" s="23">
        <f>'200set2'!AF16</f>
        <v>73.512747875354108</v>
      </c>
      <c r="F17" s="23">
        <f>'200set2'!AG16</f>
        <v>86.401000000000025</v>
      </c>
      <c r="G17" s="23">
        <f>'200set2'!AH16</f>
        <v>8.3994334277620375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</row>
    <row r="18" spans="1:186">
      <c r="A18" s="21" t="s">
        <v>72</v>
      </c>
      <c r="B18" s="23">
        <f>'200set1'!AF27</f>
        <v>58.88594164456233</v>
      </c>
      <c r="C18" s="23">
        <f>'200set1'!AG27</f>
        <v>187.14100000000002</v>
      </c>
      <c r="D18" s="23">
        <f>'200set1'!AH27</f>
        <v>7.8275862068965525</v>
      </c>
      <c r="E18" s="23">
        <f>'200set2'!AF27</f>
        <v>68.779840848806359</v>
      </c>
      <c r="F18" s="23">
        <f>'200set2'!AG27</f>
        <v>79.496999999999986</v>
      </c>
      <c r="G18" s="23">
        <f>'200set2'!AH27</f>
        <v>8.4350132625994689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</row>
    <row r="19" spans="1:186">
      <c r="A19" s="21" t="s">
        <v>73</v>
      </c>
      <c r="B19" s="23">
        <f>'200set1'!AF38</f>
        <v>63.558212354113287</v>
      </c>
      <c r="C19" s="23">
        <f>'200set1'!AG38</f>
        <v>129.447</v>
      </c>
      <c r="D19" s="23">
        <f>'200set1'!AH38</f>
        <v>5.329063478508397</v>
      </c>
      <c r="E19" s="23">
        <f>'200set2'!AF38</f>
        <v>77.272986051807578</v>
      </c>
      <c r="F19" s="23">
        <f>'200set2'!AG38</f>
        <v>59.924000000000014</v>
      </c>
      <c r="G19" s="23">
        <f>'200set2'!AH38</f>
        <v>8.2282949046399079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</row>
    <row r="20" spans="1:186">
      <c r="A20" s="21" t="s">
        <v>74</v>
      </c>
      <c r="B20" s="23">
        <f>'200set1'!AF49</f>
        <v>62.749786507258747</v>
      </c>
      <c r="C20" s="23">
        <f>'200set1'!AG49</f>
        <v>154.69400000000002</v>
      </c>
      <c r="D20" s="23">
        <f>'200set1'!AH49</f>
        <v>4.9994306860233406</v>
      </c>
      <c r="E20" s="23">
        <f>'200set2'!AF49</f>
        <v>76.225448334756621</v>
      </c>
      <c r="F20" s="23">
        <f>'200set2'!AG49</f>
        <v>77.793999999999997</v>
      </c>
      <c r="G20" s="23">
        <f>'200set2'!AH49</f>
        <v>7.4887560489609983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</row>
    <row r="21" spans="1:186">
      <c r="A21" s="21" t="s">
        <v>75</v>
      </c>
      <c r="B21" s="23">
        <f>'200set1'!AF60</f>
        <v>67.099494097807749</v>
      </c>
      <c r="C21" s="23">
        <f>'200set1'!AG60</f>
        <v>373.46500000000003</v>
      </c>
      <c r="D21" s="23">
        <f>'200set1'!AH60</f>
        <v>6.2032040472175396</v>
      </c>
      <c r="E21" s="23">
        <f>'200set2'!AF60</f>
        <v>80.295109612141658</v>
      </c>
      <c r="F21" s="23">
        <f>'200set2'!AG60</f>
        <v>258.61699999999996</v>
      </c>
      <c r="G21" s="23">
        <f>'200set2'!AH60</f>
        <v>9.084598088813939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</row>
    <row r="22" spans="1:186">
      <c r="A22" s="21" t="s">
        <v>76</v>
      </c>
      <c r="B22" s="23">
        <f>'200set1'!AF71</f>
        <v>67.858347386171999</v>
      </c>
      <c r="C22" s="23">
        <f>'200set1'!AG71</f>
        <v>349.851</v>
      </c>
      <c r="D22" s="23">
        <f>'200set1'!AH71</f>
        <v>6.4117481731309711</v>
      </c>
      <c r="E22" s="23">
        <f>'200set2'!AF71</f>
        <v>80.236087689713329</v>
      </c>
      <c r="F22" s="23">
        <f>'200set2'!AG71</f>
        <v>175.351</v>
      </c>
      <c r="G22" s="23">
        <f>'200set2'!AH71</f>
        <v>8.0924676784710492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</row>
    <row r="23" spans="1:186">
      <c r="A23" s="28" t="s">
        <v>16</v>
      </c>
      <c r="B23" s="24">
        <f>AVERAGE(B17:B22)</f>
        <v>63.97713835809239</v>
      </c>
      <c r="C23" s="24">
        <f t="shared" ref="C23:G23" si="1">AVERAGE(C17:C22)</f>
        <v>290.51183333333341</v>
      </c>
      <c r="D23" s="24">
        <f t="shared" si="1"/>
        <v>6.3919615226143582</v>
      </c>
      <c r="E23" s="24">
        <f>AVERAGE(E17:E22)</f>
        <v>76.053703402096602</v>
      </c>
      <c r="F23" s="24">
        <f t="shared" si="1"/>
        <v>122.93066666666665</v>
      </c>
      <c r="G23" s="24">
        <f t="shared" si="1"/>
        <v>8.2880939018745678</v>
      </c>
      <c r="I23" s="40">
        <f>G23-D23</f>
        <v>1.8961323792602096</v>
      </c>
      <c r="GA23" s="1"/>
      <c r="GB23" s="1"/>
      <c r="GC23" s="1"/>
      <c r="GD23" s="1"/>
    </row>
    <row r="25" spans="1:186">
      <c r="D25" s="40">
        <f>D23-D11</f>
        <v>3.3445169632556095</v>
      </c>
      <c r="G25" s="40">
        <f>G23-G11</f>
        <v>4.0806698786942555</v>
      </c>
    </row>
    <row r="65153" spans="1:182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  <c r="K65153" s="3"/>
      <c r="L65153" s="3"/>
      <c r="M65153" s="3"/>
      <c r="N65153" s="3"/>
      <c r="O65153" s="3"/>
      <c r="P65153" s="3"/>
      <c r="Q65153" s="3"/>
      <c r="R65153" s="3"/>
      <c r="S65153" s="3"/>
      <c r="T65153" s="3"/>
      <c r="U65153" s="3"/>
      <c r="V65153" s="3"/>
      <c r="W65153" s="3"/>
      <c r="X65153" s="3"/>
      <c r="Y65153" s="3"/>
      <c r="Z65153" s="3"/>
      <c r="AA65153" s="3"/>
      <c r="AB65153" s="3"/>
      <c r="AC65153" s="3"/>
      <c r="AD65153" s="3"/>
      <c r="AE65153" s="3"/>
      <c r="AF65153" s="3"/>
      <c r="AG65153" s="3"/>
      <c r="AH65153" s="3"/>
      <c r="AI65153" s="3"/>
      <c r="AJ65153" s="3"/>
      <c r="AK65153" s="3"/>
      <c r="AL65153" s="3"/>
      <c r="AM65153" s="3"/>
      <c r="AN65153" s="3"/>
      <c r="AO65153" s="3"/>
      <c r="AP65153" s="3"/>
      <c r="AQ65153" s="3"/>
      <c r="AR65153" s="3"/>
      <c r="AS65153" s="3"/>
      <c r="AT65153" s="3"/>
      <c r="AU65153" s="3"/>
      <c r="AV65153" s="3"/>
      <c r="AW65153" s="3"/>
      <c r="AX65153" s="3"/>
      <c r="AY65153" s="3"/>
      <c r="AZ65153" s="3"/>
      <c r="BA65153" s="3"/>
      <c r="BB65153" s="3"/>
      <c r="BC65153" s="3"/>
      <c r="BD65153" s="3"/>
      <c r="BE65153" s="3"/>
      <c r="BF65153" s="3"/>
      <c r="BG65153" s="3"/>
      <c r="BH65153" s="3"/>
      <c r="BI65153" s="3"/>
      <c r="BJ65153" s="3"/>
      <c r="BK65153" s="3"/>
      <c r="BL65153" s="3"/>
      <c r="BM65153" s="3"/>
      <c r="BN65153" s="3"/>
      <c r="BO65153" s="3"/>
      <c r="BP65153" s="3"/>
      <c r="BQ65153" s="3"/>
      <c r="BR65153" s="3"/>
      <c r="BS65153" s="3"/>
      <c r="BT65153" s="3"/>
      <c r="BU65153" s="3"/>
      <c r="BV65153" s="3"/>
      <c r="BW65153" s="3"/>
      <c r="BX65153" s="3"/>
      <c r="BY65153" s="3"/>
      <c r="BZ65153" s="3"/>
      <c r="CA65153" s="3"/>
      <c r="CB65153" s="3"/>
      <c r="CC65153" s="3"/>
      <c r="CD65153" s="3"/>
      <c r="CE65153" s="3"/>
      <c r="CF65153" s="3"/>
      <c r="CG65153" s="3"/>
      <c r="CH65153" s="3"/>
      <c r="CI65153" s="3"/>
      <c r="CJ65153" s="3"/>
      <c r="CK65153" s="3"/>
      <c r="CL65153" s="3"/>
      <c r="CM65153" s="3"/>
      <c r="CN65153" s="3"/>
      <c r="CO65153" s="3"/>
      <c r="CP65153" s="3"/>
      <c r="CQ65153" s="3"/>
      <c r="CR65153" s="3"/>
      <c r="CS65153" s="3"/>
      <c r="CT65153" s="3"/>
      <c r="CU65153" s="3"/>
      <c r="CV65153" s="3"/>
      <c r="CW65153" s="3"/>
      <c r="CX65153" s="3"/>
      <c r="CY65153" s="3"/>
      <c r="CZ65153" s="3"/>
      <c r="DA65153" s="3"/>
      <c r="DB65153" s="3"/>
      <c r="DC65153" s="3"/>
      <c r="DD65153" s="3"/>
      <c r="DE65153" s="3"/>
      <c r="DF65153" s="3"/>
      <c r="DG65153" s="3"/>
      <c r="DH65153" s="3"/>
      <c r="DI65153" s="3"/>
      <c r="DJ65153" s="3"/>
      <c r="DK65153" s="3"/>
      <c r="DL65153" s="3"/>
      <c r="DM65153" s="3"/>
      <c r="DN65153" s="3"/>
      <c r="DO65153" s="3"/>
      <c r="DP65153" s="3"/>
      <c r="DQ65153" s="3"/>
      <c r="DR65153" s="3"/>
      <c r="DS65153" s="3"/>
      <c r="DT65153" s="3"/>
      <c r="DU65153" s="3"/>
      <c r="DV65153" s="3"/>
      <c r="DW65153" s="3"/>
      <c r="DX65153" s="3"/>
      <c r="DY65153" s="3"/>
      <c r="DZ65153" s="3"/>
      <c r="EA65153" s="3"/>
      <c r="EB65153" s="3"/>
      <c r="EC65153" s="3"/>
      <c r="ED65153" s="3"/>
      <c r="EE65153" s="3"/>
      <c r="EF65153" s="3"/>
      <c r="EG65153" s="3"/>
      <c r="EH65153" s="3"/>
      <c r="EI65153" s="3"/>
      <c r="EJ65153" s="3"/>
      <c r="EK65153" s="3"/>
      <c r="EL65153" s="3"/>
      <c r="EM65153" s="3"/>
      <c r="EN65153" s="3"/>
      <c r="EO65153" s="3"/>
      <c r="EP65153" s="3"/>
      <c r="EQ65153" s="3"/>
      <c r="ER65153" s="3"/>
      <c r="ES65153" s="3"/>
      <c r="ET65153" s="3"/>
      <c r="EU65153" s="3"/>
      <c r="EV65153" s="3"/>
      <c r="EW65153" s="3"/>
      <c r="EX65153" s="3"/>
      <c r="EY65153" s="3"/>
      <c r="EZ65153" s="3"/>
      <c r="FA65153" s="3"/>
      <c r="FB65153" s="3"/>
      <c r="FC65153" s="3"/>
      <c r="FD65153" s="3"/>
      <c r="FE65153" s="3"/>
      <c r="FF65153" s="3"/>
      <c r="FG65153" s="3"/>
      <c r="FH65153" s="3"/>
      <c r="FI65153" s="3"/>
      <c r="FJ65153" s="3"/>
      <c r="FK65153" s="3"/>
      <c r="FL65153" s="3"/>
      <c r="FM65153" s="3"/>
      <c r="FN65153" s="3"/>
      <c r="FO65153" s="3"/>
      <c r="FP65153" s="3"/>
      <c r="FQ65153" s="3"/>
      <c r="FR65153" s="3"/>
      <c r="FS65153" s="3"/>
      <c r="FT65153" s="3"/>
      <c r="FU65153" s="3"/>
      <c r="FV65153" s="3"/>
      <c r="FW65153" s="3"/>
      <c r="FX65153" s="3"/>
      <c r="FY65153" s="3"/>
      <c r="FZ65153" s="3"/>
    </row>
    <row r="65154" spans="1:182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  <c r="K65154" s="3"/>
      <c r="L65154" s="3"/>
      <c r="M65154" s="3"/>
      <c r="N65154" s="3"/>
      <c r="O65154" s="3"/>
      <c r="P65154" s="3"/>
      <c r="Q65154" s="3"/>
      <c r="R65154" s="3"/>
      <c r="S65154" s="3"/>
      <c r="T65154" s="3"/>
      <c r="U65154" s="3"/>
      <c r="V65154" s="3"/>
      <c r="W65154" s="3"/>
      <c r="X65154" s="3"/>
      <c r="Y65154" s="3"/>
      <c r="Z65154" s="3"/>
      <c r="AA65154" s="3"/>
      <c r="AB65154" s="3"/>
      <c r="AC65154" s="3"/>
      <c r="AD65154" s="3"/>
      <c r="AE65154" s="3"/>
      <c r="AF65154" s="3"/>
      <c r="AG65154" s="3"/>
      <c r="AH65154" s="3"/>
      <c r="AI65154" s="3"/>
      <c r="AJ65154" s="3"/>
      <c r="AK65154" s="3"/>
      <c r="AL65154" s="3"/>
      <c r="AM65154" s="3"/>
      <c r="AN65154" s="3"/>
      <c r="AO65154" s="3"/>
      <c r="AP65154" s="3"/>
      <c r="AQ65154" s="3"/>
      <c r="AR65154" s="3"/>
      <c r="AS65154" s="3"/>
      <c r="AT65154" s="3"/>
      <c r="AU65154" s="3"/>
      <c r="AV65154" s="3"/>
      <c r="AW65154" s="3"/>
      <c r="AX65154" s="3"/>
      <c r="AY65154" s="3"/>
      <c r="AZ65154" s="3"/>
      <c r="BA65154" s="3"/>
      <c r="BB65154" s="3"/>
      <c r="BC65154" s="3"/>
      <c r="BD65154" s="3"/>
      <c r="BE65154" s="3"/>
      <c r="BF65154" s="3"/>
      <c r="BG65154" s="3"/>
      <c r="BH65154" s="3"/>
      <c r="BI65154" s="3"/>
      <c r="BJ65154" s="3"/>
      <c r="BK65154" s="3"/>
      <c r="BL65154" s="3"/>
      <c r="BM65154" s="3"/>
      <c r="BN65154" s="3"/>
      <c r="BO65154" s="3"/>
      <c r="BP65154" s="3"/>
      <c r="BQ65154" s="3"/>
      <c r="BR65154" s="3"/>
      <c r="BS65154" s="3"/>
      <c r="BT65154" s="3"/>
      <c r="BU65154" s="3"/>
      <c r="BV65154" s="3"/>
      <c r="BW65154" s="3"/>
      <c r="BX65154" s="3"/>
      <c r="BY65154" s="3"/>
      <c r="BZ65154" s="3"/>
      <c r="CA65154" s="3"/>
      <c r="CB65154" s="3"/>
      <c r="CC65154" s="3"/>
      <c r="CD65154" s="3"/>
      <c r="CE65154" s="3"/>
      <c r="CF65154" s="3"/>
      <c r="CG65154" s="3"/>
      <c r="CH65154" s="3"/>
      <c r="CI65154" s="3"/>
      <c r="CJ65154" s="3"/>
      <c r="CK65154" s="3"/>
      <c r="CL65154" s="3"/>
      <c r="CM65154" s="3"/>
      <c r="CN65154" s="3"/>
      <c r="CO65154" s="3"/>
      <c r="CP65154" s="3"/>
      <c r="CQ65154" s="3"/>
      <c r="CR65154" s="3"/>
      <c r="CS65154" s="3"/>
      <c r="CT65154" s="3"/>
      <c r="CU65154" s="3"/>
      <c r="CV65154" s="3"/>
      <c r="CW65154" s="3"/>
      <c r="CX65154" s="3"/>
      <c r="CY65154" s="3"/>
      <c r="CZ65154" s="3"/>
      <c r="DA65154" s="3"/>
      <c r="DB65154" s="3"/>
      <c r="DC65154" s="3"/>
      <c r="DD65154" s="3"/>
      <c r="DE65154" s="3"/>
      <c r="DF65154" s="3"/>
      <c r="DG65154" s="3"/>
      <c r="DH65154" s="3"/>
      <c r="DI65154" s="3"/>
      <c r="DJ65154" s="3"/>
      <c r="DK65154" s="3"/>
      <c r="DL65154" s="3"/>
      <c r="DM65154" s="3"/>
      <c r="DN65154" s="3"/>
      <c r="DO65154" s="3"/>
      <c r="DP65154" s="3"/>
      <c r="DQ65154" s="3"/>
      <c r="DR65154" s="3"/>
      <c r="DS65154" s="3"/>
      <c r="DT65154" s="3"/>
      <c r="DU65154" s="3"/>
      <c r="DV65154" s="3"/>
      <c r="DW65154" s="3"/>
      <c r="DX65154" s="3"/>
      <c r="DY65154" s="3"/>
      <c r="DZ65154" s="3"/>
      <c r="EA65154" s="3"/>
      <c r="EB65154" s="3"/>
      <c r="EC65154" s="3"/>
      <c r="ED65154" s="3"/>
      <c r="EE65154" s="3"/>
      <c r="EF65154" s="3"/>
      <c r="EG65154" s="3"/>
      <c r="EH65154" s="3"/>
      <c r="EI65154" s="3"/>
      <c r="EJ65154" s="3"/>
      <c r="EK65154" s="3"/>
      <c r="EL65154" s="3"/>
      <c r="EM65154" s="3"/>
      <c r="EN65154" s="3"/>
      <c r="EO65154" s="3"/>
      <c r="EP65154" s="3"/>
      <c r="EQ65154" s="3"/>
      <c r="ER65154" s="3"/>
      <c r="ES65154" s="3"/>
      <c r="ET65154" s="3"/>
      <c r="EU65154" s="3"/>
      <c r="EV65154" s="3"/>
      <c r="EW65154" s="3"/>
      <c r="EX65154" s="3"/>
      <c r="EY65154" s="3"/>
      <c r="EZ65154" s="3"/>
      <c r="FA65154" s="3"/>
      <c r="FB65154" s="3"/>
      <c r="FC65154" s="3"/>
      <c r="FD65154" s="3"/>
      <c r="FE65154" s="3"/>
      <c r="FF65154" s="3"/>
      <c r="FG65154" s="3"/>
      <c r="FH65154" s="3"/>
      <c r="FI65154" s="3"/>
      <c r="FJ65154" s="3"/>
      <c r="FK65154" s="3"/>
      <c r="FL65154" s="3"/>
      <c r="FM65154" s="3"/>
      <c r="FN65154" s="3"/>
      <c r="FO65154" s="3"/>
      <c r="FP65154" s="3"/>
      <c r="FQ65154" s="3"/>
      <c r="FR65154" s="3"/>
      <c r="FS65154" s="3"/>
      <c r="FT65154" s="3"/>
      <c r="FU65154" s="3"/>
      <c r="FV65154" s="3"/>
      <c r="FW65154" s="3"/>
      <c r="FX65154" s="3"/>
      <c r="FY65154" s="3"/>
      <c r="FZ65154" s="3"/>
    </row>
    <row r="65155" spans="1:182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  <c r="K65155" s="3"/>
      <c r="L65155" s="3"/>
      <c r="M65155" s="3"/>
      <c r="N65155" s="3"/>
      <c r="O65155" s="3"/>
      <c r="P65155" s="3"/>
      <c r="Q65155" s="3"/>
      <c r="R65155" s="3"/>
      <c r="S65155" s="3"/>
      <c r="T65155" s="3"/>
      <c r="U65155" s="3"/>
      <c r="V65155" s="3"/>
      <c r="W65155" s="3"/>
      <c r="X65155" s="3"/>
      <c r="Y65155" s="3"/>
      <c r="Z65155" s="3"/>
      <c r="AA65155" s="3"/>
      <c r="AB65155" s="3"/>
      <c r="AC65155" s="3"/>
      <c r="AD65155" s="3"/>
      <c r="AE65155" s="3"/>
      <c r="AF65155" s="3"/>
      <c r="AG65155" s="3"/>
      <c r="AH65155" s="3"/>
      <c r="AI65155" s="3"/>
      <c r="AJ65155" s="3"/>
      <c r="AK65155" s="3"/>
      <c r="AL65155" s="3"/>
      <c r="AM65155" s="3"/>
      <c r="AN65155" s="3"/>
      <c r="AO65155" s="3"/>
      <c r="AP65155" s="3"/>
      <c r="AQ65155" s="3"/>
      <c r="AR65155" s="3"/>
      <c r="AS65155" s="3"/>
      <c r="AT65155" s="3"/>
      <c r="AU65155" s="3"/>
      <c r="AV65155" s="3"/>
      <c r="AW65155" s="3"/>
      <c r="AX65155" s="3"/>
      <c r="AY65155" s="3"/>
      <c r="AZ65155" s="3"/>
      <c r="BA65155" s="3"/>
      <c r="BB65155" s="3"/>
      <c r="BC65155" s="3"/>
      <c r="BD65155" s="3"/>
      <c r="BE65155" s="3"/>
      <c r="BF65155" s="3"/>
      <c r="BG65155" s="3"/>
      <c r="BH65155" s="3"/>
      <c r="BI65155" s="3"/>
      <c r="BJ65155" s="3"/>
      <c r="BK65155" s="3"/>
      <c r="BL65155" s="3"/>
      <c r="BM65155" s="3"/>
      <c r="BN65155" s="3"/>
      <c r="BO65155" s="3"/>
      <c r="BP65155" s="3"/>
      <c r="BQ65155" s="3"/>
      <c r="BR65155" s="3"/>
      <c r="BS65155" s="3"/>
      <c r="BT65155" s="3"/>
      <c r="BU65155" s="3"/>
      <c r="BV65155" s="3"/>
      <c r="BW65155" s="3"/>
      <c r="BX65155" s="3"/>
      <c r="BY65155" s="3"/>
      <c r="BZ65155" s="3"/>
      <c r="CA65155" s="3"/>
      <c r="CB65155" s="3"/>
      <c r="CC65155" s="3"/>
      <c r="CD65155" s="3"/>
      <c r="CE65155" s="3"/>
      <c r="CF65155" s="3"/>
      <c r="CG65155" s="3"/>
      <c r="CH65155" s="3"/>
      <c r="CI65155" s="3"/>
      <c r="CJ65155" s="3"/>
      <c r="CK65155" s="3"/>
      <c r="CL65155" s="3"/>
      <c r="CM65155" s="3"/>
      <c r="CN65155" s="3"/>
      <c r="CO65155" s="3"/>
      <c r="CP65155" s="3"/>
      <c r="CQ65155" s="3"/>
      <c r="CR65155" s="3"/>
      <c r="CS65155" s="3"/>
      <c r="CT65155" s="3"/>
      <c r="CU65155" s="3"/>
      <c r="CV65155" s="3"/>
      <c r="CW65155" s="3"/>
      <c r="CX65155" s="3"/>
      <c r="CY65155" s="3"/>
      <c r="CZ65155" s="3"/>
      <c r="DA65155" s="3"/>
      <c r="DB65155" s="3"/>
      <c r="DC65155" s="3"/>
      <c r="DD65155" s="3"/>
      <c r="DE65155" s="3"/>
      <c r="DF65155" s="3"/>
      <c r="DG65155" s="3"/>
      <c r="DH65155" s="3"/>
      <c r="DI65155" s="3"/>
      <c r="DJ65155" s="3"/>
      <c r="DK65155" s="3"/>
      <c r="DL65155" s="3"/>
      <c r="DM65155" s="3"/>
      <c r="DN65155" s="3"/>
      <c r="DO65155" s="3"/>
      <c r="DP65155" s="3"/>
      <c r="DQ65155" s="3"/>
      <c r="DR65155" s="3"/>
      <c r="DS65155" s="3"/>
      <c r="DT65155" s="3"/>
      <c r="DU65155" s="3"/>
      <c r="DV65155" s="3"/>
      <c r="DW65155" s="3"/>
      <c r="DX65155" s="3"/>
      <c r="DY65155" s="3"/>
      <c r="DZ65155" s="3"/>
      <c r="EA65155" s="3"/>
      <c r="EB65155" s="3"/>
      <c r="EC65155" s="3"/>
      <c r="ED65155" s="3"/>
      <c r="EE65155" s="3"/>
      <c r="EF65155" s="3"/>
      <c r="EG65155" s="3"/>
      <c r="EH65155" s="3"/>
      <c r="EI65155" s="3"/>
      <c r="EJ65155" s="3"/>
      <c r="EK65155" s="3"/>
      <c r="EL65155" s="3"/>
      <c r="EM65155" s="3"/>
      <c r="EN65155" s="3"/>
      <c r="EO65155" s="3"/>
      <c r="EP65155" s="3"/>
      <c r="EQ65155" s="3"/>
      <c r="ER65155" s="3"/>
      <c r="ES65155" s="3"/>
      <c r="ET65155" s="3"/>
      <c r="EU65155" s="3"/>
      <c r="EV65155" s="3"/>
      <c r="EW65155" s="3"/>
      <c r="EX65155" s="3"/>
      <c r="EY65155" s="3"/>
      <c r="EZ65155" s="3"/>
      <c r="FA65155" s="3"/>
      <c r="FB65155" s="3"/>
      <c r="FC65155" s="3"/>
      <c r="FD65155" s="3"/>
      <c r="FE65155" s="3"/>
      <c r="FF65155" s="3"/>
      <c r="FG65155" s="3"/>
      <c r="FH65155" s="3"/>
      <c r="FI65155" s="3"/>
      <c r="FJ65155" s="3"/>
      <c r="FK65155" s="3"/>
      <c r="FL65155" s="3"/>
      <c r="FM65155" s="3"/>
      <c r="FN65155" s="3"/>
      <c r="FO65155" s="3"/>
      <c r="FP65155" s="3"/>
      <c r="FQ65155" s="3"/>
      <c r="FR65155" s="3"/>
      <c r="FS65155" s="3"/>
      <c r="FT65155" s="3"/>
      <c r="FU65155" s="3"/>
      <c r="FV65155" s="3"/>
      <c r="FW65155" s="3"/>
      <c r="FX65155" s="3"/>
      <c r="FY65155" s="3"/>
      <c r="FZ65155" s="3"/>
    </row>
    <row r="65156" spans="1:182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  <c r="K65156" s="3"/>
      <c r="L65156" s="3"/>
      <c r="M65156" s="3"/>
      <c r="N65156" s="3"/>
      <c r="O65156" s="3"/>
      <c r="P65156" s="3"/>
      <c r="Q65156" s="3"/>
      <c r="R65156" s="3"/>
      <c r="S65156" s="3"/>
      <c r="T65156" s="3"/>
      <c r="U65156" s="3"/>
      <c r="V65156" s="3"/>
      <c r="W65156" s="3"/>
      <c r="X65156" s="3"/>
      <c r="Y65156" s="3"/>
      <c r="Z65156" s="3"/>
      <c r="AA65156" s="3"/>
      <c r="AB65156" s="3"/>
      <c r="AC65156" s="3"/>
      <c r="AD65156" s="3"/>
      <c r="AE65156" s="3"/>
      <c r="AF65156" s="3"/>
      <c r="AG65156" s="3"/>
      <c r="AH65156" s="3"/>
      <c r="AI65156" s="3"/>
      <c r="AJ65156" s="3"/>
      <c r="AK65156" s="3"/>
      <c r="AL65156" s="3"/>
      <c r="AM65156" s="3"/>
      <c r="AN65156" s="3"/>
      <c r="AO65156" s="3"/>
      <c r="AP65156" s="3"/>
      <c r="AQ65156" s="3"/>
      <c r="AR65156" s="3"/>
      <c r="AS65156" s="3"/>
      <c r="AT65156" s="3"/>
      <c r="AU65156" s="3"/>
      <c r="AV65156" s="3"/>
      <c r="AW65156" s="3"/>
      <c r="AX65156" s="3"/>
      <c r="AY65156" s="3"/>
      <c r="AZ65156" s="3"/>
      <c r="BA65156" s="3"/>
      <c r="BB65156" s="3"/>
      <c r="BC65156" s="3"/>
      <c r="BD65156" s="3"/>
      <c r="BE65156" s="3"/>
      <c r="BF65156" s="3"/>
      <c r="BG65156" s="3"/>
      <c r="BH65156" s="3"/>
      <c r="BI65156" s="3"/>
      <c r="BJ65156" s="3"/>
      <c r="BK65156" s="3"/>
      <c r="BL65156" s="3"/>
      <c r="BM65156" s="3"/>
      <c r="BN65156" s="3"/>
      <c r="BO65156" s="3"/>
      <c r="BP65156" s="3"/>
      <c r="BQ65156" s="3"/>
      <c r="BR65156" s="3"/>
      <c r="BS65156" s="3"/>
      <c r="BT65156" s="3"/>
      <c r="BU65156" s="3"/>
      <c r="BV65156" s="3"/>
      <c r="BW65156" s="3"/>
      <c r="BX65156" s="3"/>
      <c r="BY65156" s="3"/>
      <c r="BZ65156" s="3"/>
      <c r="CA65156" s="3"/>
      <c r="CB65156" s="3"/>
      <c r="CC65156" s="3"/>
      <c r="CD65156" s="3"/>
      <c r="CE65156" s="3"/>
      <c r="CF65156" s="3"/>
      <c r="CG65156" s="3"/>
      <c r="CH65156" s="3"/>
      <c r="CI65156" s="3"/>
      <c r="CJ65156" s="3"/>
      <c r="CK65156" s="3"/>
      <c r="CL65156" s="3"/>
      <c r="CM65156" s="3"/>
      <c r="CN65156" s="3"/>
      <c r="CO65156" s="3"/>
      <c r="CP65156" s="3"/>
      <c r="CQ65156" s="3"/>
      <c r="CR65156" s="3"/>
      <c r="CS65156" s="3"/>
      <c r="CT65156" s="3"/>
      <c r="CU65156" s="3"/>
      <c r="CV65156" s="3"/>
      <c r="CW65156" s="3"/>
      <c r="CX65156" s="3"/>
      <c r="CY65156" s="3"/>
      <c r="CZ65156" s="3"/>
      <c r="DA65156" s="3"/>
      <c r="DB65156" s="3"/>
      <c r="DC65156" s="3"/>
      <c r="DD65156" s="3"/>
      <c r="DE65156" s="3"/>
      <c r="DF65156" s="3"/>
      <c r="DG65156" s="3"/>
      <c r="DH65156" s="3"/>
      <c r="DI65156" s="3"/>
      <c r="DJ65156" s="3"/>
      <c r="DK65156" s="3"/>
      <c r="DL65156" s="3"/>
      <c r="DM65156" s="3"/>
      <c r="DN65156" s="3"/>
      <c r="DO65156" s="3"/>
      <c r="DP65156" s="3"/>
      <c r="DQ65156" s="3"/>
      <c r="DR65156" s="3"/>
      <c r="DS65156" s="3"/>
      <c r="DT65156" s="3"/>
      <c r="DU65156" s="3"/>
      <c r="DV65156" s="3"/>
      <c r="DW65156" s="3"/>
      <c r="DX65156" s="3"/>
      <c r="DY65156" s="3"/>
      <c r="DZ65156" s="3"/>
      <c r="EA65156" s="3"/>
      <c r="EB65156" s="3"/>
      <c r="EC65156" s="3"/>
      <c r="ED65156" s="3"/>
      <c r="EE65156" s="3"/>
      <c r="EF65156" s="3"/>
      <c r="EG65156" s="3"/>
      <c r="EH65156" s="3"/>
      <c r="EI65156" s="3"/>
      <c r="EJ65156" s="3"/>
      <c r="EK65156" s="3"/>
      <c r="EL65156" s="3"/>
      <c r="EM65156" s="3"/>
      <c r="EN65156" s="3"/>
      <c r="EO65156" s="3"/>
      <c r="EP65156" s="3"/>
      <c r="EQ65156" s="3"/>
      <c r="ER65156" s="3"/>
      <c r="ES65156" s="3"/>
      <c r="ET65156" s="3"/>
      <c r="EU65156" s="3"/>
      <c r="EV65156" s="3"/>
      <c r="EW65156" s="3"/>
      <c r="EX65156" s="3"/>
      <c r="EY65156" s="3"/>
      <c r="EZ65156" s="3"/>
      <c r="FA65156" s="3"/>
      <c r="FB65156" s="3"/>
      <c r="FC65156" s="3"/>
      <c r="FD65156" s="3"/>
      <c r="FE65156" s="3"/>
      <c r="FF65156" s="3"/>
      <c r="FG65156" s="3"/>
      <c r="FH65156" s="3"/>
      <c r="FI65156" s="3"/>
      <c r="FJ65156" s="3"/>
      <c r="FK65156" s="3"/>
      <c r="FL65156" s="3"/>
      <c r="FM65156" s="3"/>
      <c r="FN65156" s="3"/>
      <c r="FO65156" s="3"/>
      <c r="FP65156" s="3"/>
      <c r="FQ65156" s="3"/>
      <c r="FR65156" s="3"/>
      <c r="FS65156" s="3"/>
      <c r="FT65156" s="3"/>
      <c r="FU65156" s="3"/>
      <c r="FV65156" s="3"/>
      <c r="FW65156" s="3"/>
      <c r="FX65156" s="3"/>
      <c r="FY65156" s="3"/>
      <c r="FZ65156" s="3"/>
    </row>
    <row r="65157" spans="1:182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  <c r="K65157" s="3"/>
      <c r="L65157" s="3"/>
      <c r="M65157" s="3"/>
      <c r="N65157" s="3"/>
      <c r="O65157" s="3"/>
      <c r="P65157" s="3"/>
      <c r="Q65157" s="3"/>
      <c r="R65157" s="3"/>
      <c r="S65157" s="3"/>
      <c r="T65157" s="3"/>
      <c r="U65157" s="3"/>
      <c r="V65157" s="3"/>
      <c r="W65157" s="3"/>
      <c r="X65157" s="3"/>
      <c r="Y65157" s="3"/>
      <c r="Z65157" s="3"/>
      <c r="AA65157" s="3"/>
      <c r="AB65157" s="3"/>
      <c r="AC65157" s="3"/>
      <c r="AD65157" s="3"/>
      <c r="AE65157" s="3"/>
      <c r="AF65157" s="3"/>
      <c r="AG65157" s="3"/>
      <c r="AH65157" s="3"/>
      <c r="AI65157" s="3"/>
      <c r="AJ65157" s="3"/>
      <c r="AK65157" s="3"/>
      <c r="AL65157" s="3"/>
      <c r="AM65157" s="3"/>
      <c r="AN65157" s="3"/>
      <c r="AO65157" s="3"/>
      <c r="AP65157" s="3"/>
      <c r="AQ65157" s="3"/>
      <c r="AR65157" s="3"/>
      <c r="AS65157" s="3"/>
      <c r="AT65157" s="3"/>
      <c r="AU65157" s="3"/>
      <c r="AV65157" s="3"/>
      <c r="AW65157" s="3"/>
      <c r="AX65157" s="3"/>
      <c r="AY65157" s="3"/>
      <c r="AZ65157" s="3"/>
      <c r="BA65157" s="3"/>
      <c r="BB65157" s="3"/>
      <c r="BC65157" s="3"/>
      <c r="BD65157" s="3"/>
      <c r="BE65157" s="3"/>
      <c r="BF65157" s="3"/>
      <c r="BG65157" s="3"/>
      <c r="BH65157" s="3"/>
      <c r="BI65157" s="3"/>
      <c r="BJ65157" s="3"/>
      <c r="BK65157" s="3"/>
      <c r="BL65157" s="3"/>
      <c r="BM65157" s="3"/>
      <c r="BN65157" s="3"/>
      <c r="BO65157" s="3"/>
      <c r="BP65157" s="3"/>
      <c r="BQ65157" s="3"/>
      <c r="BR65157" s="3"/>
      <c r="BS65157" s="3"/>
      <c r="BT65157" s="3"/>
      <c r="BU65157" s="3"/>
      <c r="BV65157" s="3"/>
      <c r="BW65157" s="3"/>
      <c r="BX65157" s="3"/>
      <c r="BY65157" s="3"/>
      <c r="BZ65157" s="3"/>
      <c r="CA65157" s="3"/>
      <c r="CB65157" s="3"/>
      <c r="CC65157" s="3"/>
      <c r="CD65157" s="3"/>
      <c r="CE65157" s="3"/>
      <c r="CF65157" s="3"/>
      <c r="CG65157" s="3"/>
      <c r="CH65157" s="3"/>
      <c r="CI65157" s="3"/>
      <c r="CJ65157" s="3"/>
      <c r="CK65157" s="3"/>
      <c r="CL65157" s="3"/>
      <c r="CM65157" s="3"/>
      <c r="CN65157" s="3"/>
      <c r="CO65157" s="3"/>
      <c r="CP65157" s="3"/>
      <c r="CQ65157" s="3"/>
      <c r="CR65157" s="3"/>
      <c r="CS65157" s="3"/>
      <c r="CT65157" s="3"/>
      <c r="CU65157" s="3"/>
      <c r="CV65157" s="3"/>
      <c r="CW65157" s="3"/>
      <c r="CX65157" s="3"/>
      <c r="CY65157" s="3"/>
      <c r="CZ65157" s="3"/>
      <c r="DA65157" s="3"/>
      <c r="DB65157" s="3"/>
      <c r="DC65157" s="3"/>
      <c r="DD65157" s="3"/>
      <c r="DE65157" s="3"/>
      <c r="DF65157" s="3"/>
      <c r="DG65157" s="3"/>
      <c r="DH65157" s="3"/>
      <c r="DI65157" s="3"/>
      <c r="DJ65157" s="3"/>
      <c r="DK65157" s="3"/>
      <c r="DL65157" s="3"/>
      <c r="DM65157" s="3"/>
      <c r="DN65157" s="3"/>
      <c r="DO65157" s="3"/>
      <c r="DP65157" s="3"/>
      <c r="DQ65157" s="3"/>
      <c r="DR65157" s="3"/>
      <c r="DS65157" s="3"/>
      <c r="DT65157" s="3"/>
      <c r="DU65157" s="3"/>
      <c r="DV65157" s="3"/>
      <c r="DW65157" s="3"/>
      <c r="DX65157" s="3"/>
      <c r="DY65157" s="3"/>
      <c r="DZ65157" s="3"/>
      <c r="EA65157" s="3"/>
      <c r="EB65157" s="3"/>
      <c r="EC65157" s="3"/>
      <c r="ED65157" s="3"/>
      <c r="EE65157" s="3"/>
      <c r="EF65157" s="3"/>
      <c r="EG65157" s="3"/>
      <c r="EH65157" s="3"/>
      <c r="EI65157" s="3"/>
      <c r="EJ65157" s="3"/>
      <c r="EK65157" s="3"/>
      <c r="EL65157" s="3"/>
      <c r="EM65157" s="3"/>
      <c r="EN65157" s="3"/>
      <c r="EO65157" s="3"/>
      <c r="EP65157" s="3"/>
      <c r="EQ65157" s="3"/>
      <c r="ER65157" s="3"/>
      <c r="ES65157" s="3"/>
      <c r="ET65157" s="3"/>
      <c r="EU65157" s="3"/>
      <c r="EV65157" s="3"/>
      <c r="EW65157" s="3"/>
      <c r="EX65157" s="3"/>
      <c r="EY65157" s="3"/>
      <c r="EZ65157" s="3"/>
      <c r="FA65157" s="3"/>
      <c r="FB65157" s="3"/>
      <c r="FC65157" s="3"/>
      <c r="FD65157" s="3"/>
      <c r="FE65157" s="3"/>
      <c r="FF65157" s="3"/>
      <c r="FG65157" s="3"/>
      <c r="FH65157" s="3"/>
      <c r="FI65157" s="3"/>
      <c r="FJ65157" s="3"/>
      <c r="FK65157" s="3"/>
      <c r="FL65157" s="3"/>
      <c r="FM65157" s="3"/>
      <c r="FN65157" s="3"/>
      <c r="FO65157" s="3"/>
      <c r="FP65157" s="3"/>
      <c r="FQ65157" s="3"/>
      <c r="FR65157" s="3"/>
      <c r="FS65157" s="3"/>
      <c r="FT65157" s="3"/>
      <c r="FU65157" s="3"/>
      <c r="FV65157" s="3"/>
      <c r="FW65157" s="3"/>
      <c r="FX65157" s="3"/>
      <c r="FY65157" s="3"/>
      <c r="FZ65157" s="3"/>
    </row>
    <row r="65158" spans="1:182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  <c r="K65158" s="3"/>
      <c r="L65158" s="3"/>
      <c r="M65158" s="3"/>
      <c r="N65158" s="3"/>
      <c r="O65158" s="3"/>
      <c r="P65158" s="3"/>
      <c r="Q65158" s="3"/>
      <c r="R65158" s="3"/>
      <c r="S65158" s="3"/>
      <c r="T65158" s="3"/>
      <c r="U65158" s="3"/>
      <c r="V65158" s="3"/>
      <c r="W65158" s="3"/>
      <c r="X65158" s="3"/>
      <c r="Y65158" s="3"/>
      <c r="Z65158" s="3"/>
      <c r="AA65158" s="3"/>
      <c r="AB65158" s="3"/>
      <c r="AC65158" s="3"/>
      <c r="AD65158" s="3"/>
      <c r="AE65158" s="3"/>
      <c r="AF65158" s="3"/>
      <c r="AG65158" s="3"/>
      <c r="AH65158" s="3"/>
      <c r="AI65158" s="3"/>
      <c r="AJ65158" s="3"/>
      <c r="AK65158" s="3"/>
      <c r="AL65158" s="3"/>
      <c r="AM65158" s="3"/>
      <c r="AN65158" s="3"/>
      <c r="AO65158" s="3"/>
      <c r="AP65158" s="3"/>
      <c r="AQ65158" s="3"/>
      <c r="AR65158" s="3"/>
      <c r="AS65158" s="3"/>
      <c r="AT65158" s="3"/>
      <c r="AU65158" s="3"/>
      <c r="AV65158" s="3"/>
      <c r="AW65158" s="3"/>
      <c r="AX65158" s="3"/>
      <c r="AY65158" s="3"/>
      <c r="AZ65158" s="3"/>
      <c r="BA65158" s="3"/>
      <c r="BB65158" s="3"/>
      <c r="BC65158" s="3"/>
      <c r="BD65158" s="3"/>
      <c r="BE65158" s="3"/>
      <c r="BF65158" s="3"/>
      <c r="BG65158" s="3"/>
      <c r="BH65158" s="3"/>
      <c r="BI65158" s="3"/>
      <c r="BJ65158" s="3"/>
      <c r="BK65158" s="3"/>
      <c r="BL65158" s="3"/>
      <c r="BM65158" s="3"/>
      <c r="BN65158" s="3"/>
      <c r="BO65158" s="3"/>
      <c r="BP65158" s="3"/>
      <c r="BQ65158" s="3"/>
      <c r="BR65158" s="3"/>
      <c r="BS65158" s="3"/>
      <c r="BT65158" s="3"/>
      <c r="BU65158" s="3"/>
      <c r="BV65158" s="3"/>
      <c r="BW65158" s="3"/>
      <c r="BX65158" s="3"/>
      <c r="BY65158" s="3"/>
      <c r="BZ65158" s="3"/>
      <c r="CA65158" s="3"/>
      <c r="CB65158" s="3"/>
      <c r="CC65158" s="3"/>
      <c r="CD65158" s="3"/>
      <c r="CE65158" s="3"/>
      <c r="CF65158" s="3"/>
      <c r="CG65158" s="3"/>
      <c r="CH65158" s="3"/>
      <c r="CI65158" s="3"/>
      <c r="CJ65158" s="3"/>
      <c r="CK65158" s="3"/>
      <c r="CL65158" s="3"/>
      <c r="CM65158" s="3"/>
      <c r="CN65158" s="3"/>
      <c r="CO65158" s="3"/>
      <c r="CP65158" s="3"/>
      <c r="CQ65158" s="3"/>
      <c r="CR65158" s="3"/>
      <c r="CS65158" s="3"/>
      <c r="CT65158" s="3"/>
      <c r="CU65158" s="3"/>
      <c r="CV65158" s="3"/>
      <c r="CW65158" s="3"/>
      <c r="CX65158" s="3"/>
      <c r="CY65158" s="3"/>
      <c r="CZ65158" s="3"/>
      <c r="DA65158" s="3"/>
      <c r="DB65158" s="3"/>
      <c r="DC65158" s="3"/>
      <c r="DD65158" s="3"/>
      <c r="DE65158" s="3"/>
      <c r="DF65158" s="3"/>
      <c r="DG65158" s="3"/>
      <c r="DH65158" s="3"/>
      <c r="DI65158" s="3"/>
      <c r="DJ65158" s="3"/>
      <c r="DK65158" s="3"/>
      <c r="DL65158" s="3"/>
      <c r="DM65158" s="3"/>
      <c r="DN65158" s="3"/>
      <c r="DO65158" s="3"/>
      <c r="DP65158" s="3"/>
      <c r="DQ65158" s="3"/>
      <c r="DR65158" s="3"/>
      <c r="DS65158" s="3"/>
      <c r="DT65158" s="3"/>
      <c r="DU65158" s="3"/>
      <c r="DV65158" s="3"/>
      <c r="DW65158" s="3"/>
      <c r="DX65158" s="3"/>
      <c r="DY65158" s="3"/>
      <c r="DZ65158" s="3"/>
      <c r="EA65158" s="3"/>
      <c r="EB65158" s="3"/>
      <c r="EC65158" s="3"/>
      <c r="ED65158" s="3"/>
      <c r="EE65158" s="3"/>
      <c r="EF65158" s="3"/>
      <c r="EG65158" s="3"/>
      <c r="EH65158" s="3"/>
      <c r="EI65158" s="3"/>
      <c r="EJ65158" s="3"/>
      <c r="EK65158" s="3"/>
      <c r="EL65158" s="3"/>
      <c r="EM65158" s="3"/>
      <c r="EN65158" s="3"/>
      <c r="EO65158" s="3"/>
      <c r="EP65158" s="3"/>
      <c r="EQ65158" s="3"/>
      <c r="ER65158" s="3"/>
      <c r="ES65158" s="3"/>
      <c r="ET65158" s="3"/>
      <c r="EU65158" s="3"/>
      <c r="EV65158" s="3"/>
      <c r="EW65158" s="3"/>
      <c r="EX65158" s="3"/>
      <c r="EY65158" s="3"/>
      <c r="EZ65158" s="3"/>
      <c r="FA65158" s="3"/>
      <c r="FB65158" s="3"/>
      <c r="FC65158" s="3"/>
      <c r="FD65158" s="3"/>
      <c r="FE65158" s="3"/>
      <c r="FF65158" s="3"/>
      <c r="FG65158" s="3"/>
      <c r="FH65158" s="3"/>
      <c r="FI65158" s="3"/>
      <c r="FJ65158" s="3"/>
      <c r="FK65158" s="3"/>
      <c r="FL65158" s="3"/>
      <c r="FM65158" s="3"/>
      <c r="FN65158" s="3"/>
      <c r="FO65158" s="3"/>
      <c r="FP65158" s="3"/>
      <c r="FQ65158" s="3"/>
      <c r="FR65158" s="3"/>
      <c r="FS65158" s="3"/>
      <c r="FT65158" s="3"/>
      <c r="FU65158" s="3"/>
      <c r="FV65158" s="3"/>
      <c r="FW65158" s="3"/>
      <c r="FX65158" s="3"/>
      <c r="FY65158" s="3"/>
      <c r="FZ65158" s="3"/>
    </row>
    <row r="65159" spans="1:182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  <c r="K65159" s="3"/>
      <c r="L65159" s="3"/>
      <c r="M65159" s="3"/>
      <c r="N65159" s="3"/>
      <c r="O65159" s="3"/>
      <c r="P65159" s="3"/>
      <c r="Q65159" s="3"/>
      <c r="R65159" s="3"/>
      <c r="S65159" s="3"/>
      <c r="T65159" s="3"/>
      <c r="U65159" s="3"/>
      <c r="V65159" s="3"/>
      <c r="W65159" s="3"/>
      <c r="X65159" s="3"/>
      <c r="Y65159" s="3"/>
      <c r="Z65159" s="3"/>
      <c r="AA65159" s="3"/>
      <c r="AB65159" s="3"/>
      <c r="AC65159" s="3"/>
      <c r="AD65159" s="3"/>
      <c r="AE65159" s="3"/>
      <c r="AF65159" s="3"/>
      <c r="AG65159" s="3"/>
      <c r="AH65159" s="3"/>
      <c r="AI65159" s="3"/>
      <c r="AJ65159" s="3"/>
      <c r="AK65159" s="3"/>
      <c r="AL65159" s="3"/>
      <c r="AM65159" s="3"/>
      <c r="AN65159" s="3"/>
      <c r="AO65159" s="3"/>
      <c r="AP65159" s="3"/>
      <c r="AQ65159" s="3"/>
      <c r="AR65159" s="3"/>
      <c r="AS65159" s="3"/>
      <c r="AT65159" s="3"/>
      <c r="AU65159" s="3"/>
      <c r="AV65159" s="3"/>
      <c r="AW65159" s="3"/>
      <c r="AX65159" s="3"/>
      <c r="AY65159" s="3"/>
      <c r="AZ65159" s="3"/>
      <c r="BA65159" s="3"/>
      <c r="BB65159" s="3"/>
      <c r="BC65159" s="3"/>
      <c r="BD65159" s="3"/>
      <c r="BE65159" s="3"/>
      <c r="BF65159" s="3"/>
      <c r="BG65159" s="3"/>
      <c r="BH65159" s="3"/>
      <c r="BI65159" s="3"/>
      <c r="BJ65159" s="3"/>
      <c r="BK65159" s="3"/>
      <c r="BL65159" s="3"/>
      <c r="BM65159" s="3"/>
      <c r="BN65159" s="3"/>
      <c r="BO65159" s="3"/>
      <c r="BP65159" s="3"/>
      <c r="BQ65159" s="3"/>
      <c r="BR65159" s="3"/>
      <c r="BS65159" s="3"/>
      <c r="BT65159" s="3"/>
      <c r="BU65159" s="3"/>
      <c r="BV65159" s="3"/>
      <c r="BW65159" s="3"/>
      <c r="BX65159" s="3"/>
      <c r="BY65159" s="3"/>
      <c r="BZ65159" s="3"/>
      <c r="CA65159" s="3"/>
      <c r="CB65159" s="3"/>
      <c r="CC65159" s="3"/>
      <c r="CD65159" s="3"/>
      <c r="CE65159" s="3"/>
      <c r="CF65159" s="3"/>
      <c r="CG65159" s="3"/>
      <c r="CH65159" s="3"/>
      <c r="CI65159" s="3"/>
      <c r="CJ65159" s="3"/>
      <c r="CK65159" s="3"/>
      <c r="CL65159" s="3"/>
      <c r="CM65159" s="3"/>
      <c r="CN65159" s="3"/>
      <c r="CO65159" s="3"/>
      <c r="CP65159" s="3"/>
      <c r="CQ65159" s="3"/>
      <c r="CR65159" s="3"/>
      <c r="CS65159" s="3"/>
      <c r="CT65159" s="3"/>
      <c r="CU65159" s="3"/>
      <c r="CV65159" s="3"/>
      <c r="CW65159" s="3"/>
      <c r="CX65159" s="3"/>
      <c r="CY65159" s="3"/>
      <c r="CZ65159" s="3"/>
      <c r="DA65159" s="3"/>
      <c r="DB65159" s="3"/>
      <c r="DC65159" s="3"/>
      <c r="DD65159" s="3"/>
      <c r="DE65159" s="3"/>
      <c r="DF65159" s="3"/>
      <c r="DG65159" s="3"/>
      <c r="DH65159" s="3"/>
      <c r="DI65159" s="3"/>
      <c r="DJ65159" s="3"/>
      <c r="DK65159" s="3"/>
      <c r="DL65159" s="3"/>
      <c r="DM65159" s="3"/>
      <c r="DN65159" s="3"/>
      <c r="DO65159" s="3"/>
      <c r="DP65159" s="3"/>
      <c r="DQ65159" s="3"/>
      <c r="DR65159" s="3"/>
      <c r="DS65159" s="3"/>
      <c r="DT65159" s="3"/>
      <c r="DU65159" s="3"/>
      <c r="DV65159" s="3"/>
      <c r="DW65159" s="3"/>
      <c r="DX65159" s="3"/>
      <c r="DY65159" s="3"/>
      <c r="DZ65159" s="3"/>
      <c r="EA65159" s="3"/>
      <c r="EB65159" s="3"/>
      <c r="EC65159" s="3"/>
      <c r="ED65159" s="3"/>
      <c r="EE65159" s="3"/>
      <c r="EF65159" s="3"/>
      <c r="EG65159" s="3"/>
      <c r="EH65159" s="3"/>
      <c r="EI65159" s="3"/>
      <c r="EJ65159" s="3"/>
      <c r="EK65159" s="3"/>
      <c r="EL65159" s="3"/>
      <c r="EM65159" s="3"/>
      <c r="EN65159" s="3"/>
      <c r="EO65159" s="3"/>
      <c r="EP65159" s="3"/>
      <c r="EQ65159" s="3"/>
      <c r="ER65159" s="3"/>
      <c r="ES65159" s="3"/>
      <c r="ET65159" s="3"/>
      <c r="EU65159" s="3"/>
      <c r="EV65159" s="3"/>
      <c r="EW65159" s="3"/>
      <c r="EX65159" s="3"/>
      <c r="EY65159" s="3"/>
      <c r="EZ65159" s="3"/>
      <c r="FA65159" s="3"/>
      <c r="FB65159" s="3"/>
      <c r="FC65159" s="3"/>
      <c r="FD65159" s="3"/>
      <c r="FE65159" s="3"/>
      <c r="FF65159" s="3"/>
      <c r="FG65159" s="3"/>
      <c r="FH65159" s="3"/>
      <c r="FI65159" s="3"/>
      <c r="FJ65159" s="3"/>
      <c r="FK65159" s="3"/>
      <c r="FL65159" s="3"/>
      <c r="FM65159" s="3"/>
      <c r="FN65159" s="3"/>
      <c r="FO65159" s="3"/>
      <c r="FP65159" s="3"/>
      <c r="FQ65159" s="3"/>
      <c r="FR65159" s="3"/>
      <c r="FS65159" s="3"/>
      <c r="FT65159" s="3"/>
      <c r="FU65159" s="3"/>
      <c r="FV65159" s="3"/>
      <c r="FW65159" s="3"/>
      <c r="FX65159" s="3"/>
      <c r="FY65159" s="3"/>
      <c r="FZ65159" s="3"/>
    </row>
    <row r="65160" spans="1:182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  <c r="K65160" s="3"/>
      <c r="L65160" s="3"/>
      <c r="M65160" s="3"/>
      <c r="N65160" s="3"/>
      <c r="O65160" s="3"/>
      <c r="P65160" s="3"/>
      <c r="Q65160" s="3"/>
      <c r="R65160" s="3"/>
      <c r="S65160" s="3"/>
      <c r="T65160" s="3"/>
      <c r="U65160" s="3"/>
      <c r="V65160" s="3"/>
      <c r="W65160" s="3"/>
      <c r="X65160" s="3"/>
      <c r="Y65160" s="3"/>
      <c r="Z65160" s="3"/>
      <c r="AA65160" s="3"/>
      <c r="AB65160" s="3"/>
      <c r="AC65160" s="3"/>
      <c r="AD65160" s="3"/>
      <c r="AE65160" s="3"/>
      <c r="AF65160" s="3"/>
      <c r="AG65160" s="3"/>
      <c r="AH65160" s="3"/>
      <c r="AI65160" s="3"/>
      <c r="AJ65160" s="3"/>
      <c r="AK65160" s="3"/>
      <c r="AL65160" s="3"/>
      <c r="AM65160" s="3"/>
      <c r="AN65160" s="3"/>
      <c r="AO65160" s="3"/>
      <c r="AP65160" s="3"/>
      <c r="AQ65160" s="3"/>
      <c r="AR65160" s="3"/>
      <c r="AS65160" s="3"/>
      <c r="AT65160" s="3"/>
      <c r="AU65160" s="3"/>
      <c r="AV65160" s="3"/>
      <c r="AW65160" s="3"/>
      <c r="AX65160" s="3"/>
      <c r="AY65160" s="3"/>
      <c r="AZ65160" s="3"/>
      <c r="BA65160" s="3"/>
      <c r="BB65160" s="3"/>
      <c r="BC65160" s="3"/>
      <c r="BD65160" s="3"/>
      <c r="BE65160" s="3"/>
      <c r="BF65160" s="3"/>
      <c r="BG65160" s="3"/>
      <c r="BH65160" s="3"/>
      <c r="BI65160" s="3"/>
      <c r="BJ65160" s="3"/>
      <c r="BK65160" s="3"/>
      <c r="BL65160" s="3"/>
      <c r="BM65160" s="3"/>
      <c r="BN65160" s="3"/>
      <c r="BO65160" s="3"/>
      <c r="BP65160" s="3"/>
      <c r="BQ65160" s="3"/>
      <c r="BR65160" s="3"/>
      <c r="BS65160" s="3"/>
      <c r="BT65160" s="3"/>
      <c r="BU65160" s="3"/>
      <c r="BV65160" s="3"/>
      <c r="BW65160" s="3"/>
      <c r="BX65160" s="3"/>
      <c r="BY65160" s="3"/>
      <c r="BZ65160" s="3"/>
      <c r="CA65160" s="3"/>
      <c r="CB65160" s="3"/>
      <c r="CC65160" s="3"/>
      <c r="CD65160" s="3"/>
      <c r="CE65160" s="3"/>
      <c r="CF65160" s="3"/>
      <c r="CG65160" s="3"/>
      <c r="CH65160" s="3"/>
      <c r="CI65160" s="3"/>
      <c r="CJ65160" s="3"/>
      <c r="CK65160" s="3"/>
      <c r="CL65160" s="3"/>
      <c r="CM65160" s="3"/>
      <c r="CN65160" s="3"/>
      <c r="CO65160" s="3"/>
      <c r="CP65160" s="3"/>
      <c r="CQ65160" s="3"/>
      <c r="CR65160" s="3"/>
      <c r="CS65160" s="3"/>
      <c r="CT65160" s="3"/>
      <c r="CU65160" s="3"/>
      <c r="CV65160" s="3"/>
      <c r="CW65160" s="3"/>
      <c r="CX65160" s="3"/>
      <c r="CY65160" s="3"/>
      <c r="CZ65160" s="3"/>
      <c r="DA65160" s="3"/>
      <c r="DB65160" s="3"/>
      <c r="DC65160" s="3"/>
      <c r="DD65160" s="3"/>
      <c r="DE65160" s="3"/>
      <c r="DF65160" s="3"/>
      <c r="DG65160" s="3"/>
      <c r="DH65160" s="3"/>
      <c r="DI65160" s="3"/>
      <c r="DJ65160" s="3"/>
      <c r="DK65160" s="3"/>
      <c r="DL65160" s="3"/>
      <c r="DM65160" s="3"/>
      <c r="DN65160" s="3"/>
      <c r="DO65160" s="3"/>
      <c r="DP65160" s="3"/>
      <c r="DQ65160" s="3"/>
      <c r="DR65160" s="3"/>
      <c r="DS65160" s="3"/>
      <c r="DT65160" s="3"/>
      <c r="DU65160" s="3"/>
      <c r="DV65160" s="3"/>
      <c r="DW65160" s="3"/>
      <c r="DX65160" s="3"/>
      <c r="DY65160" s="3"/>
      <c r="DZ65160" s="3"/>
      <c r="EA65160" s="3"/>
      <c r="EB65160" s="3"/>
      <c r="EC65160" s="3"/>
      <c r="ED65160" s="3"/>
      <c r="EE65160" s="3"/>
      <c r="EF65160" s="3"/>
      <c r="EG65160" s="3"/>
      <c r="EH65160" s="3"/>
      <c r="EI65160" s="3"/>
      <c r="EJ65160" s="3"/>
      <c r="EK65160" s="3"/>
      <c r="EL65160" s="3"/>
      <c r="EM65160" s="3"/>
      <c r="EN65160" s="3"/>
      <c r="EO65160" s="3"/>
      <c r="EP65160" s="3"/>
      <c r="EQ65160" s="3"/>
      <c r="ER65160" s="3"/>
      <c r="ES65160" s="3"/>
      <c r="ET65160" s="3"/>
      <c r="EU65160" s="3"/>
      <c r="EV65160" s="3"/>
      <c r="EW65160" s="3"/>
      <c r="EX65160" s="3"/>
      <c r="EY65160" s="3"/>
      <c r="EZ65160" s="3"/>
      <c r="FA65160" s="3"/>
      <c r="FB65160" s="3"/>
      <c r="FC65160" s="3"/>
      <c r="FD65160" s="3"/>
      <c r="FE65160" s="3"/>
      <c r="FF65160" s="3"/>
      <c r="FG65160" s="3"/>
      <c r="FH65160" s="3"/>
      <c r="FI65160" s="3"/>
      <c r="FJ65160" s="3"/>
      <c r="FK65160" s="3"/>
      <c r="FL65160" s="3"/>
      <c r="FM65160" s="3"/>
      <c r="FN65160" s="3"/>
      <c r="FO65160" s="3"/>
      <c r="FP65160" s="3"/>
      <c r="FQ65160" s="3"/>
      <c r="FR65160" s="3"/>
      <c r="FS65160" s="3"/>
      <c r="FT65160" s="3"/>
      <c r="FU65160" s="3"/>
      <c r="FV65160" s="3"/>
      <c r="FW65160" s="3"/>
      <c r="FX65160" s="3"/>
      <c r="FY65160" s="3"/>
      <c r="FZ65160" s="3"/>
    </row>
    <row r="65161" spans="1:182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  <c r="K65161" s="3"/>
      <c r="L65161" s="3"/>
      <c r="M65161" s="3"/>
      <c r="N65161" s="3"/>
      <c r="O65161" s="3"/>
      <c r="P65161" s="3"/>
      <c r="Q65161" s="3"/>
      <c r="R65161" s="3"/>
      <c r="S65161" s="3"/>
      <c r="T65161" s="3"/>
      <c r="U65161" s="3"/>
      <c r="V65161" s="3"/>
      <c r="W65161" s="3"/>
      <c r="X65161" s="3"/>
      <c r="Y65161" s="3"/>
      <c r="Z65161" s="3"/>
      <c r="AA65161" s="3"/>
      <c r="AB65161" s="3"/>
      <c r="AC65161" s="3"/>
      <c r="AD65161" s="3"/>
      <c r="AE65161" s="3"/>
      <c r="AF65161" s="3"/>
      <c r="AG65161" s="3"/>
      <c r="AH65161" s="3"/>
      <c r="AI65161" s="3"/>
      <c r="AJ65161" s="3"/>
      <c r="AK65161" s="3"/>
      <c r="AL65161" s="3"/>
      <c r="AM65161" s="3"/>
      <c r="AN65161" s="3"/>
      <c r="AO65161" s="3"/>
      <c r="AP65161" s="3"/>
      <c r="AQ65161" s="3"/>
      <c r="AR65161" s="3"/>
      <c r="AS65161" s="3"/>
      <c r="AT65161" s="3"/>
      <c r="AU65161" s="3"/>
      <c r="AV65161" s="3"/>
      <c r="AW65161" s="3"/>
      <c r="AX65161" s="3"/>
      <c r="AY65161" s="3"/>
      <c r="AZ65161" s="3"/>
      <c r="BA65161" s="3"/>
      <c r="BB65161" s="3"/>
      <c r="BC65161" s="3"/>
      <c r="BD65161" s="3"/>
      <c r="BE65161" s="3"/>
      <c r="BF65161" s="3"/>
      <c r="BG65161" s="3"/>
      <c r="BH65161" s="3"/>
      <c r="BI65161" s="3"/>
      <c r="BJ65161" s="3"/>
      <c r="BK65161" s="3"/>
      <c r="BL65161" s="3"/>
      <c r="BM65161" s="3"/>
      <c r="BN65161" s="3"/>
      <c r="BO65161" s="3"/>
      <c r="BP65161" s="3"/>
      <c r="BQ65161" s="3"/>
      <c r="BR65161" s="3"/>
      <c r="BS65161" s="3"/>
      <c r="BT65161" s="3"/>
      <c r="BU65161" s="3"/>
      <c r="BV65161" s="3"/>
      <c r="BW65161" s="3"/>
      <c r="BX65161" s="3"/>
      <c r="BY65161" s="3"/>
      <c r="BZ65161" s="3"/>
      <c r="CA65161" s="3"/>
      <c r="CB65161" s="3"/>
      <c r="CC65161" s="3"/>
      <c r="CD65161" s="3"/>
      <c r="CE65161" s="3"/>
      <c r="CF65161" s="3"/>
      <c r="CG65161" s="3"/>
      <c r="CH65161" s="3"/>
      <c r="CI65161" s="3"/>
      <c r="CJ65161" s="3"/>
      <c r="CK65161" s="3"/>
      <c r="CL65161" s="3"/>
      <c r="CM65161" s="3"/>
      <c r="CN65161" s="3"/>
      <c r="CO65161" s="3"/>
      <c r="CP65161" s="3"/>
      <c r="CQ65161" s="3"/>
      <c r="CR65161" s="3"/>
      <c r="CS65161" s="3"/>
      <c r="CT65161" s="3"/>
      <c r="CU65161" s="3"/>
      <c r="CV65161" s="3"/>
      <c r="CW65161" s="3"/>
      <c r="CX65161" s="3"/>
      <c r="CY65161" s="3"/>
      <c r="CZ65161" s="3"/>
      <c r="DA65161" s="3"/>
      <c r="DB65161" s="3"/>
      <c r="DC65161" s="3"/>
      <c r="DD65161" s="3"/>
      <c r="DE65161" s="3"/>
      <c r="DF65161" s="3"/>
      <c r="DG65161" s="3"/>
      <c r="DH65161" s="3"/>
      <c r="DI65161" s="3"/>
      <c r="DJ65161" s="3"/>
      <c r="DK65161" s="3"/>
      <c r="DL65161" s="3"/>
      <c r="DM65161" s="3"/>
      <c r="DN65161" s="3"/>
      <c r="DO65161" s="3"/>
      <c r="DP65161" s="3"/>
      <c r="DQ65161" s="3"/>
      <c r="DR65161" s="3"/>
      <c r="DS65161" s="3"/>
      <c r="DT65161" s="3"/>
      <c r="DU65161" s="3"/>
      <c r="DV65161" s="3"/>
      <c r="DW65161" s="3"/>
      <c r="DX65161" s="3"/>
      <c r="DY65161" s="3"/>
      <c r="DZ65161" s="3"/>
      <c r="EA65161" s="3"/>
      <c r="EB65161" s="3"/>
      <c r="EC65161" s="3"/>
      <c r="ED65161" s="3"/>
      <c r="EE65161" s="3"/>
      <c r="EF65161" s="3"/>
      <c r="EG65161" s="3"/>
      <c r="EH65161" s="3"/>
      <c r="EI65161" s="3"/>
      <c r="EJ65161" s="3"/>
      <c r="EK65161" s="3"/>
      <c r="EL65161" s="3"/>
      <c r="EM65161" s="3"/>
      <c r="EN65161" s="3"/>
      <c r="EO65161" s="3"/>
      <c r="EP65161" s="3"/>
      <c r="EQ65161" s="3"/>
      <c r="ER65161" s="3"/>
      <c r="ES65161" s="3"/>
      <c r="ET65161" s="3"/>
      <c r="EU65161" s="3"/>
      <c r="EV65161" s="3"/>
      <c r="EW65161" s="3"/>
      <c r="EX65161" s="3"/>
      <c r="EY65161" s="3"/>
      <c r="EZ65161" s="3"/>
      <c r="FA65161" s="3"/>
      <c r="FB65161" s="3"/>
      <c r="FC65161" s="3"/>
      <c r="FD65161" s="3"/>
      <c r="FE65161" s="3"/>
      <c r="FF65161" s="3"/>
      <c r="FG65161" s="3"/>
      <c r="FH65161" s="3"/>
      <c r="FI65161" s="3"/>
      <c r="FJ65161" s="3"/>
      <c r="FK65161" s="3"/>
      <c r="FL65161" s="3"/>
      <c r="FM65161" s="3"/>
      <c r="FN65161" s="3"/>
      <c r="FO65161" s="3"/>
      <c r="FP65161" s="3"/>
      <c r="FQ65161" s="3"/>
      <c r="FR65161" s="3"/>
      <c r="FS65161" s="3"/>
      <c r="FT65161" s="3"/>
      <c r="FU65161" s="3"/>
      <c r="FV65161" s="3"/>
      <c r="FW65161" s="3"/>
      <c r="FX65161" s="3"/>
      <c r="FY65161" s="3"/>
      <c r="FZ65161" s="3"/>
    </row>
    <row r="65162" spans="1:182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  <c r="K65162" s="3"/>
      <c r="L65162" s="3"/>
      <c r="M65162" s="3"/>
      <c r="N65162" s="3"/>
      <c r="O65162" s="3"/>
      <c r="P65162" s="3"/>
      <c r="Q65162" s="3"/>
      <c r="R65162" s="3"/>
      <c r="S65162" s="3"/>
      <c r="T65162" s="3"/>
      <c r="U65162" s="3"/>
      <c r="V65162" s="3"/>
      <c r="W65162" s="3"/>
      <c r="X65162" s="3"/>
      <c r="Y65162" s="3"/>
      <c r="Z65162" s="3"/>
      <c r="AA65162" s="3"/>
      <c r="AB65162" s="3"/>
      <c r="AC65162" s="3"/>
      <c r="AD65162" s="3"/>
      <c r="AE65162" s="3"/>
      <c r="AF65162" s="3"/>
      <c r="AG65162" s="3"/>
      <c r="AH65162" s="3"/>
      <c r="AI65162" s="3"/>
      <c r="AJ65162" s="3"/>
      <c r="AK65162" s="3"/>
      <c r="AL65162" s="3"/>
      <c r="AM65162" s="3"/>
      <c r="AN65162" s="3"/>
      <c r="AO65162" s="3"/>
      <c r="AP65162" s="3"/>
      <c r="AQ65162" s="3"/>
      <c r="AR65162" s="3"/>
      <c r="AS65162" s="3"/>
      <c r="AT65162" s="3"/>
      <c r="AU65162" s="3"/>
      <c r="AV65162" s="3"/>
      <c r="AW65162" s="3"/>
      <c r="AX65162" s="3"/>
      <c r="AY65162" s="3"/>
      <c r="AZ65162" s="3"/>
      <c r="BA65162" s="3"/>
      <c r="BB65162" s="3"/>
      <c r="BC65162" s="3"/>
      <c r="BD65162" s="3"/>
      <c r="BE65162" s="3"/>
      <c r="BF65162" s="3"/>
      <c r="BG65162" s="3"/>
      <c r="BH65162" s="3"/>
      <c r="BI65162" s="3"/>
      <c r="BJ65162" s="3"/>
      <c r="BK65162" s="3"/>
      <c r="BL65162" s="3"/>
      <c r="BM65162" s="3"/>
      <c r="BN65162" s="3"/>
      <c r="BO65162" s="3"/>
      <c r="BP65162" s="3"/>
      <c r="BQ65162" s="3"/>
      <c r="BR65162" s="3"/>
      <c r="BS65162" s="3"/>
      <c r="BT65162" s="3"/>
      <c r="BU65162" s="3"/>
      <c r="BV65162" s="3"/>
      <c r="BW65162" s="3"/>
      <c r="BX65162" s="3"/>
      <c r="BY65162" s="3"/>
      <c r="BZ65162" s="3"/>
      <c r="CA65162" s="3"/>
      <c r="CB65162" s="3"/>
      <c r="CC65162" s="3"/>
      <c r="CD65162" s="3"/>
      <c r="CE65162" s="3"/>
      <c r="CF65162" s="3"/>
      <c r="CG65162" s="3"/>
      <c r="CH65162" s="3"/>
      <c r="CI65162" s="3"/>
      <c r="CJ65162" s="3"/>
      <c r="CK65162" s="3"/>
      <c r="CL65162" s="3"/>
      <c r="CM65162" s="3"/>
      <c r="CN65162" s="3"/>
      <c r="CO65162" s="3"/>
      <c r="CP65162" s="3"/>
      <c r="CQ65162" s="3"/>
      <c r="CR65162" s="3"/>
      <c r="CS65162" s="3"/>
      <c r="CT65162" s="3"/>
      <c r="CU65162" s="3"/>
      <c r="CV65162" s="3"/>
      <c r="CW65162" s="3"/>
      <c r="CX65162" s="3"/>
      <c r="CY65162" s="3"/>
      <c r="CZ65162" s="3"/>
      <c r="DA65162" s="3"/>
      <c r="DB65162" s="3"/>
      <c r="DC65162" s="3"/>
      <c r="DD65162" s="3"/>
      <c r="DE65162" s="3"/>
      <c r="DF65162" s="3"/>
      <c r="DG65162" s="3"/>
      <c r="DH65162" s="3"/>
      <c r="DI65162" s="3"/>
      <c r="DJ65162" s="3"/>
      <c r="DK65162" s="3"/>
      <c r="DL65162" s="3"/>
      <c r="DM65162" s="3"/>
      <c r="DN65162" s="3"/>
      <c r="DO65162" s="3"/>
      <c r="DP65162" s="3"/>
      <c r="DQ65162" s="3"/>
      <c r="DR65162" s="3"/>
      <c r="DS65162" s="3"/>
      <c r="DT65162" s="3"/>
      <c r="DU65162" s="3"/>
      <c r="DV65162" s="3"/>
      <c r="DW65162" s="3"/>
      <c r="DX65162" s="3"/>
      <c r="DY65162" s="3"/>
      <c r="DZ65162" s="3"/>
      <c r="EA65162" s="3"/>
      <c r="EB65162" s="3"/>
      <c r="EC65162" s="3"/>
      <c r="ED65162" s="3"/>
      <c r="EE65162" s="3"/>
      <c r="EF65162" s="3"/>
      <c r="EG65162" s="3"/>
      <c r="EH65162" s="3"/>
      <c r="EI65162" s="3"/>
      <c r="EJ65162" s="3"/>
      <c r="EK65162" s="3"/>
      <c r="EL65162" s="3"/>
      <c r="EM65162" s="3"/>
      <c r="EN65162" s="3"/>
      <c r="EO65162" s="3"/>
      <c r="EP65162" s="3"/>
      <c r="EQ65162" s="3"/>
      <c r="ER65162" s="3"/>
      <c r="ES65162" s="3"/>
      <c r="ET65162" s="3"/>
      <c r="EU65162" s="3"/>
      <c r="EV65162" s="3"/>
      <c r="EW65162" s="3"/>
      <c r="EX65162" s="3"/>
      <c r="EY65162" s="3"/>
      <c r="EZ65162" s="3"/>
      <c r="FA65162" s="3"/>
      <c r="FB65162" s="3"/>
      <c r="FC65162" s="3"/>
      <c r="FD65162" s="3"/>
      <c r="FE65162" s="3"/>
      <c r="FF65162" s="3"/>
      <c r="FG65162" s="3"/>
      <c r="FH65162" s="3"/>
      <c r="FI65162" s="3"/>
      <c r="FJ65162" s="3"/>
      <c r="FK65162" s="3"/>
      <c r="FL65162" s="3"/>
      <c r="FM65162" s="3"/>
      <c r="FN65162" s="3"/>
      <c r="FO65162" s="3"/>
      <c r="FP65162" s="3"/>
      <c r="FQ65162" s="3"/>
      <c r="FR65162" s="3"/>
      <c r="FS65162" s="3"/>
      <c r="FT65162" s="3"/>
      <c r="FU65162" s="3"/>
      <c r="FV65162" s="3"/>
      <c r="FW65162" s="3"/>
      <c r="FX65162" s="3"/>
      <c r="FY65162" s="3"/>
      <c r="FZ65162" s="3"/>
    </row>
    <row r="65163" spans="1:182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  <c r="K65163" s="3"/>
      <c r="L65163" s="3"/>
      <c r="M65163" s="3"/>
      <c r="N65163" s="3"/>
      <c r="O65163" s="3"/>
      <c r="P65163" s="3"/>
      <c r="Q65163" s="3"/>
      <c r="R65163" s="3"/>
      <c r="S65163" s="3"/>
      <c r="T65163" s="3"/>
      <c r="U65163" s="3"/>
      <c r="V65163" s="3"/>
      <c r="W65163" s="3"/>
      <c r="X65163" s="3"/>
      <c r="Y65163" s="3"/>
      <c r="Z65163" s="3"/>
      <c r="AA65163" s="3"/>
      <c r="AB65163" s="3"/>
      <c r="AC65163" s="3"/>
      <c r="AD65163" s="3"/>
      <c r="AE65163" s="3"/>
      <c r="AF65163" s="3"/>
      <c r="AG65163" s="3"/>
      <c r="AH65163" s="3"/>
      <c r="AI65163" s="3"/>
      <c r="AJ65163" s="3"/>
      <c r="AK65163" s="3"/>
      <c r="AL65163" s="3"/>
      <c r="AM65163" s="3"/>
      <c r="AN65163" s="3"/>
      <c r="AO65163" s="3"/>
      <c r="AP65163" s="3"/>
      <c r="AQ65163" s="3"/>
      <c r="AR65163" s="3"/>
      <c r="AS65163" s="3"/>
      <c r="AT65163" s="3"/>
      <c r="AU65163" s="3"/>
      <c r="AV65163" s="3"/>
      <c r="AW65163" s="3"/>
      <c r="AX65163" s="3"/>
      <c r="AY65163" s="3"/>
      <c r="AZ65163" s="3"/>
      <c r="BA65163" s="3"/>
      <c r="BB65163" s="3"/>
      <c r="BC65163" s="3"/>
      <c r="BD65163" s="3"/>
      <c r="BE65163" s="3"/>
      <c r="BF65163" s="3"/>
      <c r="BG65163" s="3"/>
      <c r="BH65163" s="3"/>
      <c r="BI65163" s="3"/>
      <c r="BJ65163" s="3"/>
      <c r="BK65163" s="3"/>
      <c r="BL65163" s="3"/>
      <c r="BM65163" s="3"/>
      <c r="BN65163" s="3"/>
      <c r="BO65163" s="3"/>
      <c r="BP65163" s="3"/>
      <c r="BQ65163" s="3"/>
      <c r="BR65163" s="3"/>
      <c r="BS65163" s="3"/>
      <c r="BT65163" s="3"/>
      <c r="BU65163" s="3"/>
      <c r="BV65163" s="3"/>
      <c r="BW65163" s="3"/>
      <c r="BX65163" s="3"/>
      <c r="BY65163" s="3"/>
      <c r="BZ65163" s="3"/>
      <c r="CA65163" s="3"/>
      <c r="CB65163" s="3"/>
      <c r="CC65163" s="3"/>
      <c r="CD65163" s="3"/>
      <c r="CE65163" s="3"/>
      <c r="CF65163" s="3"/>
      <c r="CG65163" s="3"/>
      <c r="CH65163" s="3"/>
      <c r="CI65163" s="3"/>
      <c r="CJ65163" s="3"/>
      <c r="CK65163" s="3"/>
      <c r="CL65163" s="3"/>
      <c r="CM65163" s="3"/>
      <c r="CN65163" s="3"/>
      <c r="CO65163" s="3"/>
      <c r="CP65163" s="3"/>
      <c r="CQ65163" s="3"/>
      <c r="CR65163" s="3"/>
      <c r="CS65163" s="3"/>
      <c r="CT65163" s="3"/>
      <c r="CU65163" s="3"/>
      <c r="CV65163" s="3"/>
      <c r="CW65163" s="3"/>
      <c r="CX65163" s="3"/>
      <c r="CY65163" s="3"/>
      <c r="CZ65163" s="3"/>
      <c r="DA65163" s="3"/>
      <c r="DB65163" s="3"/>
      <c r="DC65163" s="3"/>
      <c r="DD65163" s="3"/>
      <c r="DE65163" s="3"/>
      <c r="DF65163" s="3"/>
      <c r="DG65163" s="3"/>
      <c r="DH65163" s="3"/>
      <c r="DI65163" s="3"/>
      <c r="DJ65163" s="3"/>
      <c r="DK65163" s="3"/>
      <c r="DL65163" s="3"/>
      <c r="DM65163" s="3"/>
      <c r="DN65163" s="3"/>
      <c r="DO65163" s="3"/>
      <c r="DP65163" s="3"/>
      <c r="DQ65163" s="3"/>
      <c r="DR65163" s="3"/>
      <c r="DS65163" s="3"/>
      <c r="DT65163" s="3"/>
      <c r="DU65163" s="3"/>
      <c r="DV65163" s="3"/>
      <c r="DW65163" s="3"/>
      <c r="DX65163" s="3"/>
      <c r="DY65163" s="3"/>
      <c r="DZ65163" s="3"/>
      <c r="EA65163" s="3"/>
      <c r="EB65163" s="3"/>
      <c r="EC65163" s="3"/>
      <c r="ED65163" s="3"/>
      <c r="EE65163" s="3"/>
      <c r="EF65163" s="3"/>
      <c r="EG65163" s="3"/>
      <c r="EH65163" s="3"/>
      <c r="EI65163" s="3"/>
      <c r="EJ65163" s="3"/>
      <c r="EK65163" s="3"/>
      <c r="EL65163" s="3"/>
      <c r="EM65163" s="3"/>
      <c r="EN65163" s="3"/>
      <c r="EO65163" s="3"/>
      <c r="EP65163" s="3"/>
      <c r="EQ65163" s="3"/>
      <c r="ER65163" s="3"/>
      <c r="ES65163" s="3"/>
      <c r="ET65163" s="3"/>
      <c r="EU65163" s="3"/>
      <c r="EV65163" s="3"/>
      <c r="EW65163" s="3"/>
      <c r="EX65163" s="3"/>
      <c r="EY65163" s="3"/>
      <c r="EZ65163" s="3"/>
      <c r="FA65163" s="3"/>
      <c r="FB65163" s="3"/>
      <c r="FC65163" s="3"/>
      <c r="FD65163" s="3"/>
      <c r="FE65163" s="3"/>
      <c r="FF65163" s="3"/>
      <c r="FG65163" s="3"/>
      <c r="FH65163" s="3"/>
      <c r="FI65163" s="3"/>
      <c r="FJ65163" s="3"/>
      <c r="FK65163" s="3"/>
      <c r="FL65163" s="3"/>
      <c r="FM65163" s="3"/>
      <c r="FN65163" s="3"/>
      <c r="FO65163" s="3"/>
      <c r="FP65163" s="3"/>
      <c r="FQ65163" s="3"/>
      <c r="FR65163" s="3"/>
      <c r="FS65163" s="3"/>
      <c r="FT65163" s="3"/>
      <c r="FU65163" s="3"/>
      <c r="FV65163" s="3"/>
      <c r="FW65163" s="3"/>
      <c r="FX65163" s="3"/>
      <c r="FY65163" s="3"/>
      <c r="FZ65163" s="3"/>
    </row>
    <row r="65164" spans="1:182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  <c r="K65164" s="3"/>
      <c r="L65164" s="3"/>
      <c r="M65164" s="3"/>
      <c r="N65164" s="3"/>
      <c r="O65164" s="3"/>
      <c r="P65164" s="3"/>
      <c r="Q65164" s="3"/>
      <c r="R65164" s="3"/>
      <c r="S65164" s="3"/>
      <c r="T65164" s="3"/>
      <c r="U65164" s="3"/>
      <c r="V65164" s="3"/>
      <c r="W65164" s="3"/>
      <c r="X65164" s="3"/>
      <c r="Y65164" s="3"/>
      <c r="Z65164" s="3"/>
      <c r="AA65164" s="3"/>
      <c r="AB65164" s="3"/>
      <c r="AC65164" s="3"/>
      <c r="AD65164" s="3"/>
      <c r="AE65164" s="3"/>
      <c r="AF65164" s="3"/>
      <c r="AG65164" s="3"/>
      <c r="AH65164" s="3"/>
      <c r="AI65164" s="3"/>
      <c r="AJ65164" s="3"/>
      <c r="AK65164" s="3"/>
      <c r="AL65164" s="3"/>
      <c r="AM65164" s="3"/>
      <c r="AN65164" s="3"/>
      <c r="AO65164" s="3"/>
      <c r="AP65164" s="3"/>
      <c r="AQ65164" s="3"/>
      <c r="AR65164" s="3"/>
      <c r="AS65164" s="3"/>
      <c r="AT65164" s="3"/>
      <c r="AU65164" s="3"/>
      <c r="AV65164" s="3"/>
      <c r="AW65164" s="3"/>
      <c r="AX65164" s="3"/>
      <c r="AY65164" s="3"/>
      <c r="AZ65164" s="3"/>
      <c r="BA65164" s="3"/>
      <c r="BB65164" s="3"/>
      <c r="BC65164" s="3"/>
      <c r="BD65164" s="3"/>
      <c r="BE65164" s="3"/>
      <c r="BF65164" s="3"/>
      <c r="BG65164" s="3"/>
      <c r="BH65164" s="3"/>
      <c r="BI65164" s="3"/>
      <c r="BJ65164" s="3"/>
      <c r="BK65164" s="3"/>
      <c r="BL65164" s="3"/>
      <c r="BM65164" s="3"/>
      <c r="BN65164" s="3"/>
      <c r="BO65164" s="3"/>
      <c r="BP65164" s="3"/>
      <c r="BQ65164" s="3"/>
      <c r="BR65164" s="3"/>
      <c r="BS65164" s="3"/>
      <c r="BT65164" s="3"/>
      <c r="BU65164" s="3"/>
      <c r="BV65164" s="3"/>
      <c r="BW65164" s="3"/>
      <c r="BX65164" s="3"/>
      <c r="BY65164" s="3"/>
      <c r="BZ65164" s="3"/>
      <c r="CA65164" s="3"/>
      <c r="CB65164" s="3"/>
      <c r="CC65164" s="3"/>
      <c r="CD65164" s="3"/>
      <c r="CE65164" s="3"/>
      <c r="CF65164" s="3"/>
      <c r="CG65164" s="3"/>
      <c r="CH65164" s="3"/>
      <c r="CI65164" s="3"/>
      <c r="CJ65164" s="3"/>
      <c r="CK65164" s="3"/>
      <c r="CL65164" s="3"/>
      <c r="CM65164" s="3"/>
      <c r="CN65164" s="3"/>
      <c r="CO65164" s="3"/>
      <c r="CP65164" s="3"/>
      <c r="CQ65164" s="3"/>
      <c r="CR65164" s="3"/>
      <c r="CS65164" s="3"/>
      <c r="CT65164" s="3"/>
      <c r="CU65164" s="3"/>
      <c r="CV65164" s="3"/>
      <c r="CW65164" s="3"/>
      <c r="CX65164" s="3"/>
      <c r="CY65164" s="3"/>
      <c r="CZ65164" s="3"/>
      <c r="DA65164" s="3"/>
      <c r="DB65164" s="3"/>
      <c r="DC65164" s="3"/>
      <c r="DD65164" s="3"/>
      <c r="DE65164" s="3"/>
      <c r="DF65164" s="3"/>
      <c r="DG65164" s="3"/>
      <c r="DH65164" s="3"/>
      <c r="DI65164" s="3"/>
      <c r="DJ65164" s="3"/>
      <c r="DK65164" s="3"/>
      <c r="DL65164" s="3"/>
      <c r="DM65164" s="3"/>
      <c r="DN65164" s="3"/>
      <c r="DO65164" s="3"/>
      <c r="DP65164" s="3"/>
      <c r="DQ65164" s="3"/>
      <c r="DR65164" s="3"/>
      <c r="DS65164" s="3"/>
      <c r="DT65164" s="3"/>
      <c r="DU65164" s="3"/>
      <c r="DV65164" s="3"/>
      <c r="DW65164" s="3"/>
      <c r="DX65164" s="3"/>
      <c r="DY65164" s="3"/>
      <c r="DZ65164" s="3"/>
      <c r="EA65164" s="3"/>
      <c r="EB65164" s="3"/>
      <c r="EC65164" s="3"/>
      <c r="ED65164" s="3"/>
      <c r="EE65164" s="3"/>
      <c r="EF65164" s="3"/>
      <c r="EG65164" s="3"/>
      <c r="EH65164" s="3"/>
      <c r="EI65164" s="3"/>
      <c r="EJ65164" s="3"/>
      <c r="EK65164" s="3"/>
      <c r="EL65164" s="3"/>
      <c r="EM65164" s="3"/>
      <c r="EN65164" s="3"/>
      <c r="EO65164" s="3"/>
      <c r="EP65164" s="3"/>
      <c r="EQ65164" s="3"/>
      <c r="ER65164" s="3"/>
      <c r="ES65164" s="3"/>
      <c r="ET65164" s="3"/>
      <c r="EU65164" s="3"/>
      <c r="EV65164" s="3"/>
      <c r="EW65164" s="3"/>
      <c r="EX65164" s="3"/>
      <c r="EY65164" s="3"/>
      <c r="EZ65164" s="3"/>
      <c r="FA65164" s="3"/>
      <c r="FB65164" s="3"/>
      <c r="FC65164" s="3"/>
      <c r="FD65164" s="3"/>
      <c r="FE65164" s="3"/>
      <c r="FF65164" s="3"/>
      <c r="FG65164" s="3"/>
      <c r="FH65164" s="3"/>
      <c r="FI65164" s="3"/>
      <c r="FJ65164" s="3"/>
      <c r="FK65164" s="3"/>
      <c r="FL65164" s="3"/>
      <c r="FM65164" s="3"/>
      <c r="FN65164" s="3"/>
      <c r="FO65164" s="3"/>
      <c r="FP65164" s="3"/>
      <c r="FQ65164" s="3"/>
      <c r="FR65164" s="3"/>
      <c r="FS65164" s="3"/>
      <c r="FT65164" s="3"/>
      <c r="FU65164" s="3"/>
      <c r="FV65164" s="3"/>
      <c r="FW65164" s="3"/>
      <c r="FX65164" s="3"/>
      <c r="FY65164" s="3"/>
      <c r="FZ65164" s="3"/>
    </row>
    <row r="65165" spans="1:182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  <c r="K65165" s="3"/>
      <c r="L65165" s="3"/>
      <c r="M65165" s="3"/>
      <c r="N65165" s="3"/>
      <c r="O65165" s="3"/>
      <c r="P65165" s="3"/>
      <c r="Q65165" s="3"/>
      <c r="R65165" s="3"/>
      <c r="S65165" s="3"/>
      <c r="T65165" s="3"/>
      <c r="U65165" s="3"/>
      <c r="V65165" s="3"/>
      <c r="W65165" s="3"/>
      <c r="X65165" s="3"/>
      <c r="Y65165" s="3"/>
      <c r="Z65165" s="3"/>
      <c r="AA65165" s="3"/>
      <c r="AB65165" s="3"/>
      <c r="AC65165" s="3"/>
      <c r="AD65165" s="3"/>
      <c r="AE65165" s="3"/>
      <c r="AF65165" s="3"/>
      <c r="AG65165" s="3"/>
      <c r="AH65165" s="3"/>
      <c r="AI65165" s="3"/>
      <c r="AJ65165" s="3"/>
      <c r="AK65165" s="3"/>
      <c r="AL65165" s="3"/>
      <c r="AM65165" s="3"/>
      <c r="AN65165" s="3"/>
      <c r="AO65165" s="3"/>
      <c r="AP65165" s="3"/>
      <c r="AQ65165" s="3"/>
      <c r="AR65165" s="3"/>
      <c r="AS65165" s="3"/>
      <c r="AT65165" s="3"/>
      <c r="AU65165" s="3"/>
      <c r="AV65165" s="3"/>
      <c r="AW65165" s="3"/>
      <c r="AX65165" s="3"/>
      <c r="AY65165" s="3"/>
      <c r="AZ65165" s="3"/>
      <c r="BA65165" s="3"/>
      <c r="BB65165" s="3"/>
      <c r="BC65165" s="3"/>
      <c r="BD65165" s="3"/>
      <c r="BE65165" s="3"/>
      <c r="BF65165" s="3"/>
      <c r="BG65165" s="3"/>
      <c r="BH65165" s="3"/>
      <c r="BI65165" s="3"/>
      <c r="BJ65165" s="3"/>
      <c r="BK65165" s="3"/>
      <c r="BL65165" s="3"/>
      <c r="BM65165" s="3"/>
      <c r="BN65165" s="3"/>
      <c r="BO65165" s="3"/>
      <c r="BP65165" s="3"/>
      <c r="BQ65165" s="3"/>
      <c r="BR65165" s="3"/>
      <c r="BS65165" s="3"/>
      <c r="BT65165" s="3"/>
      <c r="BU65165" s="3"/>
      <c r="BV65165" s="3"/>
      <c r="BW65165" s="3"/>
      <c r="BX65165" s="3"/>
      <c r="BY65165" s="3"/>
      <c r="BZ65165" s="3"/>
      <c r="CA65165" s="3"/>
      <c r="CB65165" s="3"/>
      <c r="CC65165" s="3"/>
      <c r="CD65165" s="3"/>
      <c r="CE65165" s="3"/>
      <c r="CF65165" s="3"/>
      <c r="CG65165" s="3"/>
      <c r="CH65165" s="3"/>
      <c r="CI65165" s="3"/>
      <c r="CJ65165" s="3"/>
      <c r="CK65165" s="3"/>
      <c r="CL65165" s="3"/>
      <c r="CM65165" s="3"/>
      <c r="CN65165" s="3"/>
      <c r="CO65165" s="3"/>
      <c r="CP65165" s="3"/>
      <c r="CQ65165" s="3"/>
      <c r="CR65165" s="3"/>
      <c r="CS65165" s="3"/>
      <c r="CT65165" s="3"/>
      <c r="CU65165" s="3"/>
      <c r="CV65165" s="3"/>
      <c r="CW65165" s="3"/>
      <c r="CX65165" s="3"/>
      <c r="CY65165" s="3"/>
      <c r="CZ65165" s="3"/>
      <c r="DA65165" s="3"/>
      <c r="DB65165" s="3"/>
      <c r="DC65165" s="3"/>
      <c r="DD65165" s="3"/>
      <c r="DE65165" s="3"/>
      <c r="DF65165" s="3"/>
      <c r="DG65165" s="3"/>
      <c r="DH65165" s="3"/>
      <c r="DI65165" s="3"/>
      <c r="DJ65165" s="3"/>
      <c r="DK65165" s="3"/>
      <c r="DL65165" s="3"/>
      <c r="DM65165" s="3"/>
      <c r="DN65165" s="3"/>
      <c r="DO65165" s="3"/>
      <c r="DP65165" s="3"/>
      <c r="DQ65165" s="3"/>
      <c r="DR65165" s="3"/>
      <c r="DS65165" s="3"/>
      <c r="DT65165" s="3"/>
      <c r="DU65165" s="3"/>
      <c r="DV65165" s="3"/>
      <c r="DW65165" s="3"/>
      <c r="DX65165" s="3"/>
      <c r="DY65165" s="3"/>
      <c r="DZ65165" s="3"/>
      <c r="EA65165" s="3"/>
      <c r="EB65165" s="3"/>
      <c r="EC65165" s="3"/>
      <c r="ED65165" s="3"/>
      <c r="EE65165" s="3"/>
      <c r="EF65165" s="3"/>
      <c r="EG65165" s="3"/>
      <c r="EH65165" s="3"/>
      <c r="EI65165" s="3"/>
      <c r="EJ65165" s="3"/>
      <c r="EK65165" s="3"/>
      <c r="EL65165" s="3"/>
      <c r="EM65165" s="3"/>
      <c r="EN65165" s="3"/>
      <c r="EO65165" s="3"/>
      <c r="EP65165" s="3"/>
      <c r="EQ65165" s="3"/>
      <c r="ER65165" s="3"/>
      <c r="ES65165" s="3"/>
      <c r="ET65165" s="3"/>
      <c r="EU65165" s="3"/>
      <c r="EV65165" s="3"/>
      <c r="EW65165" s="3"/>
      <c r="EX65165" s="3"/>
      <c r="EY65165" s="3"/>
      <c r="EZ65165" s="3"/>
      <c r="FA65165" s="3"/>
      <c r="FB65165" s="3"/>
      <c r="FC65165" s="3"/>
      <c r="FD65165" s="3"/>
      <c r="FE65165" s="3"/>
      <c r="FF65165" s="3"/>
      <c r="FG65165" s="3"/>
      <c r="FH65165" s="3"/>
      <c r="FI65165" s="3"/>
      <c r="FJ65165" s="3"/>
      <c r="FK65165" s="3"/>
      <c r="FL65165" s="3"/>
      <c r="FM65165" s="3"/>
      <c r="FN65165" s="3"/>
      <c r="FO65165" s="3"/>
      <c r="FP65165" s="3"/>
      <c r="FQ65165" s="3"/>
      <c r="FR65165" s="3"/>
      <c r="FS65165" s="3"/>
      <c r="FT65165" s="3"/>
      <c r="FU65165" s="3"/>
      <c r="FV65165" s="3"/>
      <c r="FW65165" s="3"/>
      <c r="FX65165" s="3"/>
      <c r="FY65165" s="3"/>
      <c r="FZ65165" s="3"/>
    </row>
    <row r="65166" spans="1:182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  <c r="K65166" s="3"/>
      <c r="L65166" s="3"/>
      <c r="M65166" s="3"/>
      <c r="N65166" s="3"/>
      <c r="O65166" s="3"/>
      <c r="P65166" s="3"/>
      <c r="Q65166" s="3"/>
      <c r="R65166" s="3"/>
      <c r="S65166" s="3"/>
      <c r="T65166" s="3"/>
      <c r="U65166" s="3"/>
      <c r="V65166" s="3"/>
      <c r="W65166" s="3"/>
      <c r="X65166" s="3"/>
      <c r="Y65166" s="3"/>
      <c r="Z65166" s="3"/>
      <c r="AA65166" s="3"/>
      <c r="AB65166" s="3"/>
      <c r="AC65166" s="3"/>
      <c r="AD65166" s="3"/>
      <c r="AE65166" s="3"/>
      <c r="AF65166" s="3"/>
      <c r="AG65166" s="3"/>
      <c r="AH65166" s="3"/>
      <c r="AI65166" s="3"/>
      <c r="AJ65166" s="3"/>
      <c r="AK65166" s="3"/>
      <c r="AL65166" s="3"/>
      <c r="AM65166" s="3"/>
      <c r="AN65166" s="3"/>
      <c r="AO65166" s="3"/>
      <c r="AP65166" s="3"/>
      <c r="AQ65166" s="3"/>
      <c r="AR65166" s="3"/>
      <c r="AS65166" s="3"/>
      <c r="AT65166" s="3"/>
      <c r="AU65166" s="3"/>
      <c r="AV65166" s="3"/>
      <c r="AW65166" s="3"/>
      <c r="AX65166" s="3"/>
      <c r="AY65166" s="3"/>
      <c r="AZ65166" s="3"/>
      <c r="BA65166" s="3"/>
      <c r="BB65166" s="3"/>
      <c r="BC65166" s="3"/>
      <c r="BD65166" s="3"/>
      <c r="BE65166" s="3"/>
      <c r="BF65166" s="3"/>
      <c r="BG65166" s="3"/>
      <c r="BH65166" s="3"/>
      <c r="BI65166" s="3"/>
      <c r="BJ65166" s="3"/>
      <c r="BK65166" s="3"/>
      <c r="BL65166" s="3"/>
      <c r="BM65166" s="3"/>
      <c r="BN65166" s="3"/>
      <c r="BO65166" s="3"/>
      <c r="BP65166" s="3"/>
      <c r="BQ65166" s="3"/>
      <c r="BR65166" s="3"/>
      <c r="BS65166" s="3"/>
      <c r="BT65166" s="3"/>
      <c r="BU65166" s="3"/>
      <c r="BV65166" s="3"/>
      <c r="BW65166" s="3"/>
      <c r="BX65166" s="3"/>
      <c r="BY65166" s="3"/>
      <c r="BZ65166" s="3"/>
      <c r="CA65166" s="3"/>
      <c r="CB65166" s="3"/>
      <c r="CC65166" s="3"/>
      <c r="CD65166" s="3"/>
      <c r="CE65166" s="3"/>
      <c r="CF65166" s="3"/>
      <c r="CG65166" s="3"/>
      <c r="CH65166" s="3"/>
      <c r="CI65166" s="3"/>
      <c r="CJ65166" s="3"/>
      <c r="CK65166" s="3"/>
      <c r="CL65166" s="3"/>
      <c r="CM65166" s="3"/>
      <c r="CN65166" s="3"/>
      <c r="CO65166" s="3"/>
      <c r="CP65166" s="3"/>
      <c r="CQ65166" s="3"/>
      <c r="CR65166" s="3"/>
      <c r="CS65166" s="3"/>
      <c r="CT65166" s="3"/>
      <c r="CU65166" s="3"/>
      <c r="CV65166" s="3"/>
      <c r="CW65166" s="3"/>
      <c r="CX65166" s="3"/>
      <c r="CY65166" s="3"/>
      <c r="CZ65166" s="3"/>
      <c r="DA65166" s="3"/>
      <c r="DB65166" s="3"/>
      <c r="DC65166" s="3"/>
      <c r="DD65166" s="3"/>
      <c r="DE65166" s="3"/>
      <c r="DF65166" s="3"/>
      <c r="DG65166" s="3"/>
      <c r="DH65166" s="3"/>
      <c r="DI65166" s="3"/>
      <c r="DJ65166" s="3"/>
      <c r="DK65166" s="3"/>
      <c r="DL65166" s="3"/>
      <c r="DM65166" s="3"/>
      <c r="DN65166" s="3"/>
      <c r="DO65166" s="3"/>
      <c r="DP65166" s="3"/>
      <c r="DQ65166" s="3"/>
      <c r="DR65166" s="3"/>
      <c r="DS65166" s="3"/>
      <c r="DT65166" s="3"/>
      <c r="DU65166" s="3"/>
      <c r="DV65166" s="3"/>
      <c r="DW65166" s="3"/>
      <c r="DX65166" s="3"/>
      <c r="DY65166" s="3"/>
      <c r="DZ65166" s="3"/>
      <c r="EA65166" s="3"/>
      <c r="EB65166" s="3"/>
      <c r="EC65166" s="3"/>
      <c r="ED65166" s="3"/>
      <c r="EE65166" s="3"/>
      <c r="EF65166" s="3"/>
      <c r="EG65166" s="3"/>
      <c r="EH65166" s="3"/>
      <c r="EI65166" s="3"/>
      <c r="EJ65166" s="3"/>
      <c r="EK65166" s="3"/>
      <c r="EL65166" s="3"/>
      <c r="EM65166" s="3"/>
      <c r="EN65166" s="3"/>
      <c r="EO65166" s="3"/>
      <c r="EP65166" s="3"/>
      <c r="EQ65166" s="3"/>
      <c r="ER65166" s="3"/>
      <c r="ES65166" s="3"/>
      <c r="ET65166" s="3"/>
      <c r="EU65166" s="3"/>
      <c r="EV65166" s="3"/>
      <c r="EW65166" s="3"/>
      <c r="EX65166" s="3"/>
      <c r="EY65166" s="3"/>
      <c r="EZ65166" s="3"/>
      <c r="FA65166" s="3"/>
      <c r="FB65166" s="3"/>
      <c r="FC65166" s="3"/>
      <c r="FD65166" s="3"/>
      <c r="FE65166" s="3"/>
      <c r="FF65166" s="3"/>
      <c r="FG65166" s="3"/>
      <c r="FH65166" s="3"/>
      <c r="FI65166" s="3"/>
      <c r="FJ65166" s="3"/>
      <c r="FK65166" s="3"/>
      <c r="FL65166" s="3"/>
      <c r="FM65166" s="3"/>
      <c r="FN65166" s="3"/>
      <c r="FO65166" s="3"/>
      <c r="FP65166" s="3"/>
      <c r="FQ65166" s="3"/>
      <c r="FR65166" s="3"/>
      <c r="FS65166" s="3"/>
      <c r="FT65166" s="3"/>
      <c r="FU65166" s="3"/>
      <c r="FV65166" s="3"/>
      <c r="FW65166" s="3"/>
      <c r="FX65166" s="3"/>
      <c r="FY65166" s="3"/>
      <c r="FZ65166" s="3"/>
    </row>
    <row r="65167" spans="1:182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  <c r="K65167" s="3"/>
      <c r="L65167" s="3"/>
      <c r="M65167" s="3"/>
      <c r="N65167" s="3"/>
      <c r="O65167" s="3"/>
      <c r="P65167" s="3"/>
      <c r="Q65167" s="3"/>
      <c r="R65167" s="3"/>
      <c r="S65167" s="3"/>
      <c r="T65167" s="3"/>
      <c r="U65167" s="3"/>
      <c r="V65167" s="3"/>
      <c r="W65167" s="3"/>
      <c r="X65167" s="3"/>
      <c r="Y65167" s="3"/>
      <c r="Z65167" s="3"/>
      <c r="AA65167" s="3"/>
      <c r="AB65167" s="3"/>
      <c r="AC65167" s="3"/>
      <c r="AD65167" s="3"/>
      <c r="AE65167" s="3"/>
      <c r="AF65167" s="3"/>
      <c r="AG65167" s="3"/>
      <c r="AH65167" s="3"/>
      <c r="AI65167" s="3"/>
      <c r="AJ65167" s="3"/>
      <c r="AK65167" s="3"/>
      <c r="AL65167" s="3"/>
      <c r="AM65167" s="3"/>
      <c r="AN65167" s="3"/>
      <c r="AO65167" s="3"/>
      <c r="AP65167" s="3"/>
      <c r="AQ65167" s="3"/>
      <c r="AR65167" s="3"/>
      <c r="AS65167" s="3"/>
      <c r="AT65167" s="3"/>
      <c r="AU65167" s="3"/>
      <c r="AV65167" s="3"/>
      <c r="AW65167" s="3"/>
      <c r="AX65167" s="3"/>
      <c r="AY65167" s="3"/>
      <c r="AZ65167" s="3"/>
      <c r="BA65167" s="3"/>
      <c r="BB65167" s="3"/>
      <c r="BC65167" s="3"/>
      <c r="BD65167" s="3"/>
      <c r="BE65167" s="3"/>
      <c r="BF65167" s="3"/>
      <c r="BG65167" s="3"/>
      <c r="BH65167" s="3"/>
      <c r="BI65167" s="3"/>
      <c r="BJ65167" s="3"/>
      <c r="BK65167" s="3"/>
      <c r="BL65167" s="3"/>
      <c r="BM65167" s="3"/>
      <c r="BN65167" s="3"/>
      <c r="BO65167" s="3"/>
      <c r="BP65167" s="3"/>
      <c r="BQ65167" s="3"/>
      <c r="BR65167" s="3"/>
      <c r="BS65167" s="3"/>
      <c r="BT65167" s="3"/>
      <c r="BU65167" s="3"/>
      <c r="BV65167" s="3"/>
      <c r="BW65167" s="3"/>
      <c r="BX65167" s="3"/>
      <c r="BY65167" s="3"/>
      <c r="BZ65167" s="3"/>
      <c r="CA65167" s="3"/>
      <c r="CB65167" s="3"/>
      <c r="CC65167" s="3"/>
      <c r="CD65167" s="3"/>
      <c r="CE65167" s="3"/>
      <c r="CF65167" s="3"/>
      <c r="CG65167" s="3"/>
      <c r="CH65167" s="3"/>
      <c r="CI65167" s="3"/>
      <c r="CJ65167" s="3"/>
      <c r="CK65167" s="3"/>
      <c r="CL65167" s="3"/>
      <c r="CM65167" s="3"/>
      <c r="CN65167" s="3"/>
      <c r="CO65167" s="3"/>
      <c r="CP65167" s="3"/>
      <c r="CQ65167" s="3"/>
      <c r="CR65167" s="3"/>
      <c r="CS65167" s="3"/>
      <c r="CT65167" s="3"/>
      <c r="CU65167" s="3"/>
      <c r="CV65167" s="3"/>
      <c r="CW65167" s="3"/>
      <c r="CX65167" s="3"/>
      <c r="CY65167" s="3"/>
      <c r="CZ65167" s="3"/>
      <c r="DA65167" s="3"/>
      <c r="DB65167" s="3"/>
      <c r="DC65167" s="3"/>
      <c r="DD65167" s="3"/>
      <c r="DE65167" s="3"/>
      <c r="DF65167" s="3"/>
      <c r="DG65167" s="3"/>
      <c r="DH65167" s="3"/>
      <c r="DI65167" s="3"/>
      <c r="DJ65167" s="3"/>
      <c r="DK65167" s="3"/>
      <c r="DL65167" s="3"/>
      <c r="DM65167" s="3"/>
      <c r="DN65167" s="3"/>
      <c r="DO65167" s="3"/>
      <c r="DP65167" s="3"/>
      <c r="DQ65167" s="3"/>
      <c r="DR65167" s="3"/>
      <c r="DS65167" s="3"/>
      <c r="DT65167" s="3"/>
      <c r="DU65167" s="3"/>
      <c r="DV65167" s="3"/>
      <c r="DW65167" s="3"/>
      <c r="DX65167" s="3"/>
      <c r="DY65167" s="3"/>
      <c r="DZ65167" s="3"/>
      <c r="EA65167" s="3"/>
      <c r="EB65167" s="3"/>
      <c r="EC65167" s="3"/>
      <c r="ED65167" s="3"/>
      <c r="EE65167" s="3"/>
      <c r="EF65167" s="3"/>
      <c r="EG65167" s="3"/>
      <c r="EH65167" s="3"/>
      <c r="EI65167" s="3"/>
      <c r="EJ65167" s="3"/>
      <c r="EK65167" s="3"/>
      <c r="EL65167" s="3"/>
      <c r="EM65167" s="3"/>
      <c r="EN65167" s="3"/>
      <c r="EO65167" s="3"/>
      <c r="EP65167" s="3"/>
      <c r="EQ65167" s="3"/>
      <c r="ER65167" s="3"/>
      <c r="ES65167" s="3"/>
      <c r="ET65167" s="3"/>
      <c r="EU65167" s="3"/>
      <c r="EV65167" s="3"/>
      <c r="EW65167" s="3"/>
      <c r="EX65167" s="3"/>
      <c r="EY65167" s="3"/>
      <c r="EZ65167" s="3"/>
      <c r="FA65167" s="3"/>
      <c r="FB65167" s="3"/>
      <c r="FC65167" s="3"/>
      <c r="FD65167" s="3"/>
      <c r="FE65167" s="3"/>
      <c r="FF65167" s="3"/>
      <c r="FG65167" s="3"/>
      <c r="FH65167" s="3"/>
      <c r="FI65167" s="3"/>
      <c r="FJ65167" s="3"/>
      <c r="FK65167" s="3"/>
      <c r="FL65167" s="3"/>
      <c r="FM65167" s="3"/>
      <c r="FN65167" s="3"/>
      <c r="FO65167" s="3"/>
      <c r="FP65167" s="3"/>
      <c r="FQ65167" s="3"/>
      <c r="FR65167" s="3"/>
      <c r="FS65167" s="3"/>
      <c r="FT65167" s="3"/>
      <c r="FU65167" s="3"/>
      <c r="FV65167" s="3"/>
      <c r="FW65167" s="3"/>
      <c r="FX65167" s="3"/>
      <c r="FY65167" s="3"/>
      <c r="FZ65167" s="3"/>
    </row>
    <row r="65168" spans="1:182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  <c r="K65168" s="3"/>
      <c r="L65168" s="3"/>
      <c r="M65168" s="3"/>
      <c r="N65168" s="3"/>
      <c r="O65168" s="3"/>
      <c r="P65168" s="3"/>
      <c r="Q65168" s="3"/>
      <c r="R65168" s="3"/>
      <c r="S65168" s="3"/>
      <c r="T65168" s="3"/>
      <c r="U65168" s="3"/>
      <c r="V65168" s="3"/>
      <c r="W65168" s="3"/>
      <c r="X65168" s="3"/>
      <c r="Y65168" s="3"/>
      <c r="Z65168" s="3"/>
      <c r="AA65168" s="3"/>
      <c r="AB65168" s="3"/>
      <c r="AC65168" s="3"/>
      <c r="AD65168" s="3"/>
      <c r="AE65168" s="3"/>
      <c r="AF65168" s="3"/>
      <c r="AG65168" s="3"/>
      <c r="AH65168" s="3"/>
      <c r="AI65168" s="3"/>
      <c r="AJ65168" s="3"/>
      <c r="AK65168" s="3"/>
      <c r="AL65168" s="3"/>
      <c r="AM65168" s="3"/>
      <c r="AN65168" s="3"/>
      <c r="AO65168" s="3"/>
      <c r="AP65168" s="3"/>
      <c r="AQ65168" s="3"/>
      <c r="AR65168" s="3"/>
      <c r="AS65168" s="3"/>
      <c r="AT65168" s="3"/>
      <c r="AU65168" s="3"/>
      <c r="AV65168" s="3"/>
      <c r="AW65168" s="3"/>
      <c r="AX65168" s="3"/>
      <c r="AY65168" s="3"/>
      <c r="AZ65168" s="3"/>
      <c r="BA65168" s="3"/>
      <c r="BB65168" s="3"/>
      <c r="BC65168" s="3"/>
      <c r="BD65168" s="3"/>
      <c r="BE65168" s="3"/>
      <c r="BF65168" s="3"/>
      <c r="BG65168" s="3"/>
      <c r="BH65168" s="3"/>
      <c r="BI65168" s="3"/>
      <c r="BJ65168" s="3"/>
      <c r="BK65168" s="3"/>
      <c r="BL65168" s="3"/>
      <c r="BM65168" s="3"/>
      <c r="BN65168" s="3"/>
      <c r="BO65168" s="3"/>
      <c r="BP65168" s="3"/>
      <c r="BQ65168" s="3"/>
      <c r="BR65168" s="3"/>
      <c r="BS65168" s="3"/>
      <c r="BT65168" s="3"/>
      <c r="BU65168" s="3"/>
      <c r="BV65168" s="3"/>
      <c r="BW65168" s="3"/>
      <c r="BX65168" s="3"/>
      <c r="BY65168" s="3"/>
      <c r="BZ65168" s="3"/>
      <c r="CA65168" s="3"/>
      <c r="CB65168" s="3"/>
      <c r="CC65168" s="3"/>
      <c r="CD65168" s="3"/>
      <c r="CE65168" s="3"/>
      <c r="CF65168" s="3"/>
      <c r="CG65168" s="3"/>
      <c r="CH65168" s="3"/>
      <c r="CI65168" s="3"/>
      <c r="CJ65168" s="3"/>
      <c r="CK65168" s="3"/>
      <c r="CL65168" s="3"/>
      <c r="CM65168" s="3"/>
      <c r="CN65168" s="3"/>
      <c r="CO65168" s="3"/>
      <c r="CP65168" s="3"/>
      <c r="CQ65168" s="3"/>
      <c r="CR65168" s="3"/>
      <c r="CS65168" s="3"/>
      <c r="CT65168" s="3"/>
      <c r="CU65168" s="3"/>
      <c r="CV65168" s="3"/>
      <c r="CW65168" s="3"/>
      <c r="CX65168" s="3"/>
      <c r="CY65168" s="3"/>
      <c r="CZ65168" s="3"/>
      <c r="DA65168" s="3"/>
      <c r="DB65168" s="3"/>
      <c r="DC65168" s="3"/>
      <c r="DD65168" s="3"/>
      <c r="DE65168" s="3"/>
      <c r="DF65168" s="3"/>
      <c r="DG65168" s="3"/>
      <c r="DH65168" s="3"/>
      <c r="DI65168" s="3"/>
      <c r="DJ65168" s="3"/>
      <c r="DK65168" s="3"/>
      <c r="DL65168" s="3"/>
      <c r="DM65168" s="3"/>
      <c r="DN65168" s="3"/>
      <c r="DO65168" s="3"/>
      <c r="DP65168" s="3"/>
      <c r="DQ65168" s="3"/>
      <c r="DR65168" s="3"/>
      <c r="DS65168" s="3"/>
      <c r="DT65168" s="3"/>
      <c r="DU65168" s="3"/>
      <c r="DV65168" s="3"/>
      <c r="DW65168" s="3"/>
      <c r="DX65168" s="3"/>
      <c r="DY65168" s="3"/>
      <c r="DZ65168" s="3"/>
      <c r="EA65168" s="3"/>
      <c r="EB65168" s="3"/>
      <c r="EC65168" s="3"/>
      <c r="ED65168" s="3"/>
      <c r="EE65168" s="3"/>
      <c r="EF65168" s="3"/>
      <c r="EG65168" s="3"/>
      <c r="EH65168" s="3"/>
      <c r="EI65168" s="3"/>
      <c r="EJ65168" s="3"/>
      <c r="EK65168" s="3"/>
      <c r="EL65168" s="3"/>
      <c r="EM65168" s="3"/>
      <c r="EN65168" s="3"/>
      <c r="EO65168" s="3"/>
      <c r="EP65168" s="3"/>
      <c r="EQ65168" s="3"/>
      <c r="ER65168" s="3"/>
      <c r="ES65168" s="3"/>
      <c r="ET65168" s="3"/>
      <c r="EU65168" s="3"/>
      <c r="EV65168" s="3"/>
      <c r="EW65168" s="3"/>
      <c r="EX65168" s="3"/>
      <c r="EY65168" s="3"/>
      <c r="EZ65168" s="3"/>
      <c r="FA65168" s="3"/>
      <c r="FB65168" s="3"/>
      <c r="FC65168" s="3"/>
      <c r="FD65168" s="3"/>
      <c r="FE65168" s="3"/>
      <c r="FF65168" s="3"/>
      <c r="FG65168" s="3"/>
      <c r="FH65168" s="3"/>
      <c r="FI65168" s="3"/>
      <c r="FJ65168" s="3"/>
      <c r="FK65168" s="3"/>
      <c r="FL65168" s="3"/>
      <c r="FM65168" s="3"/>
      <c r="FN65168" s="3"/>
      <c r="FO65168" s="3"/>
      <c r="FP65168" s="3"/>
      <c r="FQ65168" s="3"/>
      <c r="FR65168" s="3"/>
      <c r="FS65168" s="3"/>
      <c r="FT65168" s="3"/>
      <c r="FU65168" s="3"/>
      <c r="FV65168" s="3"/>
      <c r="FW65168" s="3"/>
      <c r="FX65168" s="3"/>
      <c r="FY65168" s="3"/>
      <c r="FZ65168" s="3"/>
    </row>
    <row r="65169" spans="1:182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  <c r="K65169" s="3"/>
      <c r="L65169" s="3"/>
      <c r="M65169" s="3"/>
      <c r="N65169" s="3"/>
      <c r="O65169" s="3"/>
      <c r="P65169" s="3"/>
      <c r="Q65169" s="3"/>
      <c r="R65169" s="3"/>
      <c r="S65169" s="3"/>
      <c r="T65169" s="3"/>
      <c r="U65169" s="3"/>
      <c r="V65169" s="3"/>
      <c r="W65169" s="3"/>
      <c r="X65169" s="3"/>
      <c r="Y65169" s="3"/>
      <c r="Z65169" s="3"/>
      <c r="AA65169" s="3"/>
      <c r="AB65169" s="3"/>
      <c r="AC65169" s="3"/>
      <c r="AD65169" s="3"/>
      <c r="AE65169" s="3"/>
      <c r="AF65169" s="3"/>
      <c r="AG65169" s="3"/>
      <c r="AH65169" s="3"/>
      <c r="AI65169" s="3"/>
      <c r="AJ65169" s="3"/>
      <c r="AK65169" s="3"/>
      <c r="AL65169" s="3"/>
      <c r="AM65169" s="3"/>
      <c r="AN65169" s="3"/>
      <c r="AO65169" s="3"/>
      <c r="AP65169" s="3"/>
      <c r="AQ65169" s="3"/>
      <c r="AR65169" s="3"/>
      <c r="AS65169" s="3"/>
      <c r="AT65169" s="3"/>
      <c r="AU65169" s="3"/>
      <c r="AV65169" s="3"/>
      <c r="AW65169" s="3"/>
      <c r="AX65169" s="3"/>
      <c r="AY65169" s="3"/>
      <c r="AZ65169" s="3"/>
      <c r="BA65169" s="3"/>
      <c r="BB65169" s="3"/>
      <c r="BC65169" s="3"/>
      <c r="BD65169" s="3"/>
      <c r="BE65169" s="3"/>
      <c r="BF65169" s="3"/>
      <c r="BG65169" s="3"/>
      <c r="BH65169" s="3"/>
      <c r="BI65169" s="3"/>
      <c r="BJ65169" s="3"/>
      <c r="BK65169" s="3"/>
      <c r="BL65169" s="3"/>
      <c r="BM65169" s="3"/>
      <c r="BN65169" s="3"/>
      <c r="BO65169" s="3"/>
      <c r="BP65169" s="3"/>
      <c r="BQ65169" s="3"/>
      <c r="BR65169" s="3"/>
      <c r="BS65169" s="3"/>
      <c r="BT65169" s="3"/>
      <c r="BU65169" s="3"/>
      <c r="BV65169" s="3"/>
      <c r="BW65169" s="3"/>
      <c r="BX65169" s="3"/>
      <c r="BY65169" s="3"/>
      <c r="BZ65169" s="3"/>
      <c r="CA65169" s="3"/>
      <c r="CB65169" s="3"/>
      <c r="CC65169" s="3"/>
      <c r="CD65169" s="3"/>
      <c r="CE65169" s="3"/>
      <c r="CF65169" s="3"/>
      <c r="CG65169" s="3"/>
      <c r="CH65169" s="3"/>
      <c r="CI65169" s="3"/>
      <c r="CJ65169" s="3"/>
      <c r="CK65169" s="3"/>
      <c r="CL65169" s="3"/>
      <c r="CM65169" s="3"/>
      <c r="CN65169" s="3"/>
      <c r="CO65169" s="3"/>
      <c r="CP65169" s="3"/>
      <c r="CQ65169" s="3"/>
      <c r="CR65169" s="3"/>
      <c r="CS65169" s="3"/>
      <c r="CT65169" s="3"/>
      <c r="CU65169" s="3"/>
      <c r="CV65169" s="3"/>
      <c r="CW65169" s="3"/>
      <c r="CX65169" s="3"/>
      <c r="CY65169" s="3"/>
      <c r="CZ65169" s="3"/>
      <c r="DA65169" s="3"/>
      <c r="DB65169" s="3"/>
      <c r="DC65169" s="3"/>
      <c r="DD65169" s="3"/>
      <c r="DE65169" s="3"/>
      <c r="DF65169" s="3"/>
      <c r="DG65169" s="3"/>
      <c r="DH65169" s="3"/>
      <c r="DI65169" s="3"/>
      <c r="DJ65169" s="3"/>
      <c r="DK65169" s="3"/>
      <c r="DL65169" s="3"/>
      <c r="DM65169" s="3"/>
      <c r="DN65169" s="3"/>
      <c r="DO65169" s="3"/>
      <c r="DP65169" s="3"/>
      <c r="DQ65169" s="3"/>
      <c r="DR65169" s="3"/>
      <c r="DS65169" s="3"/>
      <c r="DT65169" s="3"/>
      <c r="DU65169" s="3"/>
      <c r="DV65169" s="3"/>
      <c r="DW65169" s="3"/>
      <c r="DX65169" s="3"/>
      <c r="DY65169" s="3"/>
      <c r="DZ65169" s="3"/>
      <c r="EA65169" s="3"/>
      <c r="EB65169" s="3"/>
      <c r="EC65169" s="3"/>
      <c r="ED65169" s="3"/>
      <c r="EE65169" s="3"/>
      <c r="EF65169" s="3"/>
      <c r="EG65169" s="3"/>
      <c r="EH65169" s="3"/>
      <c r="EI65169" s="3"/>
      <c r="EJ65169" s="3"/>
      <c r="EK65169" s="3"/>
      <c r="EL65169" s="3"/>
      <c r="EM65169" s="3"/>
      <c r="EN65169" s="3"/>
      <c r="EO65169" s="3"/>
      <c r="EP65169" s="3"/>
      <c r="EQ65169" s="3"/>
      <c r="ER65169" s="3"/>
      <c r="ES65169" s="3"/>
      <c r="ET65169" s="3"/>
      <c r="EU65169" s="3"/>
      <c r="EV65169" s="3"/>
      <c r="EW65169" s="3"/>
      <c r="EX65169" s="3"/>
      <c r="EY65169" s="3"/>
      <c r="EZ65169" s="3"/>
      <c r="FA65169" s="3"/>
      <c r="FB65169" s="3"/>
      <c r="FC65169" s="3"/>
      <c r="FD65169" s="3"/>
      <c r="FE65169" s="3"/>
      <c r="FF65169" s="3"/>
      <c r="FG65169" s="3"/>
      <c r="FH65169" s="3"/>
      <c r="FI65169" s="3"/>
      <c r="FJ65169" s="3"/>
      <c r="FK65169" s="3"/>
      <c r="FL65169" s="3"/>
      <c r="FM65169" s="3"/>
      <c r="FN65169" s="3"/>
      <c r="FO65169" s="3"/>
      <c r="FP65169" s="3"/>
      <c r="FQ65169" s="3"/>
      <c r="FR65169" s="3"/>
      <c r="FS65169" s="3"/>
      <c r="FT65169" s="3"/>
      <c r="FU65169" s="3"/>
      <c r="FV65169" s="3"/>
      <c r="FW65169" s="3"/>
      <c r="FX65169" s="3"/>
      <c r="FY65169" s="3"/>
      <c r="FZ65169" s="3"/>
    </row>
    <row r="65170" spans="1:182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  <c r="K65170" s="3"/>
      <c r="L65170" s="3"/>
      <c r="M65170" s="3"/>
      <c r="N65170" s="3"/>
      <c r="O65170" s="3"/>
      <c r="P65170" s="3"/>
      <c r="Q65170" s="3"/>
      <c r="R65170" s="3"/>
      <c r="S65170" s="3"/>
      <c r="T65170" s="3"/>
      <c r="U65170" s="3"/>
      <c r="V65170" s="3"/>
      <c r="W65170" s="3"/>
      <c r="X65170" s="3"/>
      <c r="Y65170" s="3"/>
      <c r="Z65170" s="3"/>
      <c r="AA65170" s="3"/>
      <c r="AB65170" s="3"/>
      <c r="AC65170" s="3"/>
      <c r="AD65170" s="3"/>
      <c r="AE65170" s="3"/>
      <c r="AF65170" s="3"/>
      <c r="AG65170" s="3"/>
      <c r="AH65170" s="3"/>
      <c r="AI65170" s="3"/>
      <c r="AJ65170" s="3"/>
      <c r="AK65170" s="3"/>
      <c r="AL65170" s="3"/>
      <c r="AM65170" s="3"/>
      <c r="AN65170" s="3"/>
      <c r="AO65170" s="3"/>
      <c r="AP65170" s="3"/>
      <c r="AQ65170" s="3"/>
      <c r="AR65170" s="3"/>
      <c r="AS65170" s="3"/>
      <c r="AT65170" s="3"/>
      <c r="AU65170" s="3"/>
      <c r="AV65170" s="3"/>
      <c r="AW65170" s="3"/>
      <c r="AX65170" s="3"/>
      <c r="AY65170" s="3"/>
      <c r="AZ65170" s="3"/>
      <c r="BA65170" s="3"/>
      <c r="BB65170" s="3"/>
      <c r="BC65170" s="3"/>
      <c r="BD65170" s="3"/>
      <c r="BE65170" s="3"/>
      <c r="BF65170" s="3"/>
      <c r="BG65170" s="3"/>
      <c r="BH65170" s="3"/>
      <c r="BI65170" s="3"/>
      <c r="BJ65170" s="3"/>
      <c r="BK65170" s="3"/>
      <c r="BL65170" s="3"/>
      <c r="BM65170" s="3"/>
      <c r="BN65170" s="3"/>
      <c r="BO65170" s="3"/>
      <c r="BP65170" s="3"/>
      <c r="BQ65170" s="3"/>
      <c r="BR65170" s="3"/>
      <c r="BS65170" s="3"/>
      <c r="BT65170" s="3"/>
      <c r="BU65170" s="3"/>
      <c r="BV65170" s="3"/>
      <c r="BW65170" s="3"/>
      <c r="BX65170" s="3"/>
      <c r="BY65170" s="3"/>
      <c r="BZ65170" s="3"/>
      <c r="CA65170" s="3"/>
      <c r="CB65170" s="3"/>
      <c r="CC65170" s="3"/>
      <c r="CD65170" s="3"/>
      <c r="CE65170" s="3"/>
      <c r="CF65170" s="3"/>
      <c r="CG65170" s="3"/>
      <c r="CH65170" s="3"/>
      <c r="CI65170" s="3"/>
      <c r="CJ65170" s="3"/>
      <c r="CK65170" s="3"/>
      <c r="CL65170" s="3"/>
      <c r="CM65170" s="3"/>
      <c r="CN65170" s="3"/>
      <c r="CO65170" s="3"/>
      <c r="CP65170" s="3"/>
      <c r="CQ65170" s="3"/>
      <c r="CR65170" s="3"/>
      <c r="CS65170" s="3"/>
      <c r="CT65170" s="3"/>
      <c r="CU65170" s="3"/>
      <c r="CV65170" s="3"/>
      <c r="CW65170" s="3"/>
      <c r="CX65170" s="3"/>
      <c r="CY65170" s="3"/>
      <c r="CZ65170" s="3"/>
      <c r="DA65170" s="3"/>
      <c r="DB65170" s="3"/>
      <c r="DC65170" s="3"/>
      <c r="DD65170" s="3"/>
      <c r="DE65170" s="3"/>
      <c r="DF65170" s="3"/>
      <c r="DG65170" s="3"/>
      <c r="DH65170" s="3"/>
      <c r="DI65170" s="3"/>
      <c r="DJ65170" s="3"/>
      <c r="DK65170" s="3"/>
      <c r="DL65170" s="3"/>
      <c r="DM65170" s="3"/>
      <c r="DN65170" s="3"/>
      <c r="DO65170" s="3"/>
      <c r="DP65170" s="3"/>
      <c r="DQ65170" s="3"/>
      <c r="DR65170" s="3"/>
      <c r="DS65170" s="3"/>
      <c r="DT65170" s="3"/>
      <c r="DU65170" s="3"/>
      <c r="DV65170" s="3"/>
      <c r="DW65170" s="3"/>
      <c r="DX65170" s="3"/>
      <c r="DY65170" s="3"/>
      <c r="DZ65170" s="3"/>
      <c r="EA65170" s="3"/>
      <c r="EB65170" s="3"/>
      <c r="EC65170" s="3"/>
      <c r="ED65170" s="3"/>
      <c r="EE65170" s="3"/>
      <c r="EF65170" s="3"/>
      <c r="EG65170" s="3"/>
      <c r="EH65170" s="3"/>
      <c r="EI65170" s="3"/>
      <c r="EJ65170" s="3"/>
      <c r="EK65170" s="3"/>
      <c r="EL65170" s="3"/>
      <c r="EM65170" s="3"/>
      <c r="EN65170" s="3"/>
      <c r="EO65170" s="3"/>
      <c r="EP65170" s="3"/>
      <c r="EQ65170" s="3"/>
      <c r="ER65170" s="3"/>
      <c r="ES65170" s="3"/>
      <c r="ET65170" s="3"/>
      <c r="EU65170" s="3"/>
      <c r="EV65170" s="3"/>
      <c r="EW65170" s="3"/>
      <c r="EX65170" s="3"/>
      <c r="EY65170" s="3"/>
      <c r="EZ65170" s="3"/>
      <c r="FA65170" s="3"/>
      <c r="FB65170" s="3"/>
      <c r="FC65170" s="3"/>
      <c r="FD65170" s="3"/>
      <c r="FE65170" s="3"/>
      <c r="FF65170" s="3"/>
      <c r="FG65170" s="3"/>
      <c r="FH65170" s="3"/>
      <c r="FI65170" s="3"/>
      <c r="FJ65170" s="3"/>
      <c r="FK65170" s="3"/>
      <c r="FL65170" s="3"/>
      <c r="FM65170" s="3"/>
      <c r="FN65170" s="3"/>
      <c r="FO65170" s="3"/>
      <c r="FP65170" s="3"/>
      <c r="FQ65170" s="3"/>
      <c r="FR65170" s="3"/>
      <c r="FS65170" s="3"/>
      <c r="FT65170" s="3"/>
      <c r="FU65170" s="3"/>
      <c r="FV65170" s="3"/>
      <c r="FW65170" s="3"/>
      <c r="FX65170" s="3"/>
      <c r="FY65170" s="3"/>
      <c r="FZ65170" s="3"/>
    </row>
    <row r="65171" spans="1:182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  <c r="K65171" s="3"/>
      <c r="L65171" s="3"/>
      <c r="M65171" s="3"/>
      <c r="N65171" s="3"/>
      <c r="O65171" s="3"/>
      <c r="P65171" s="3"/>
      <c r="Q65171" s="3"/>
      <c r="R65171" s="3"/>
      <c r="S65171" s="3"/>
      <c r="T65171" s="3"/>
      <c r="U65171" s="3"/>
      <c r="V65171" s="3"/>
      <c r="W65171" s="3"/>
      <c r="X65171" s="3"/>
      <c r="Y65171" s="3"/>
      <c r="Z65171" s="3"/>
      <c r="AA65171" s="3"/>
      <c r="AB65171" s="3"/>
      <c r="AC65171" s="3"/>
      <c r="AD65171" s="3"/>
      <c r="AE65171" s="3"/>
      <c r="AF65171" s="3"/>
      <c r="AG65171" s="3"/>
      <c r="AH65171" s="3"/>
      <c r="AI65171" s="3"/>
      <c r="AJ65171" s="3"/>
      <c r="AK65171" s="3"/>
      <c r="AL65171" s="3"/>
      <c r="AM65171" s="3"/>
      <c r="AN65171" s="3"/>
      <c r="AO65171" s="3"/>
      <c r="AP65171" s="3"/>
      <c r="AQ65171" s="3"/>
      <c r="AR65171" s="3"/>
      <c r="AS65171" s="3"/>
      <c r="AT65171" s="3"/>
      <c r="AU65171" s="3"/>
      <c r="AV65171" s="3"/>
      <c r="AW65171" s="3"/>
      <c r="AX65171" s="3"/>
      <c r="AY65171" s="3"/>
      <c r="AZ65171" s="3"/>
      <c r="BA65171" s="3"/>
      <c r="BB65171" s="3"/>
      <c r="BC65171" s="3"/>
      <c r="BD65171" s="3"/>
      <c r="BE65171" s="3"/>
      <c r="BF65171" s="3"/>
      <c r="BG65171" s="3"/>
      <c r="BH65171" s="3"/>
      <c r="BI65171" s="3"/>
      <c r="BJ65171" s="3"/>
      <c r="BK65171" s="3"/>
      <c r="BL65171" s="3"/>
      <c r="BM65171" s="3"/>
      <c r="BN65171" s="3"/>
      <c r="BO65171" s="3"/>
      <c r="BP65171" s="3"/>
      <c r="BQ65171" s="3"/>
      <c r="BR65171" s="3"/>
      <c r="BS65171" s="3"/>
      <c r="BT65171" s="3"/>
      <c r="BU65171" s="3"/>
      <c r="BV65171" s="3"/>
      <c r="BW65171" s="3"/>
      <c r="BX65171" s="3"/>
      <c r="BY65171" s="3"/>
      <c r="BZ65171" s="3"/>
      <c r="CA65171" s="3"/>
      <c r="CB65171" s="3"/>
      <c r="CC65171" s="3"/>
      <c r="CD65171" s="3"/>
      <c r="CE65171" s="3"/>
      <c r="CF65171" s="3"/>
      <c r="CG65171" s="3"/>
      <c r="CH65171" s="3"/>
      <c r="CI65171" s="3"/>
      <c r="CJ65171" s="3"/>
      <c r="CK65171" s="3"/>
      <c r="CL65171" s="3"/>
      <c r="CM65171" s="3"/>
      <c r="CN65171" s="3"/>
      <c r="CO65171" s="3"/>
      <c r="CP65171" s="3"/>
      <c r="CQ65171" s="3"/>
      <c r="CR65171" s="3"/>
      <c r="CS65171" s="3"/>
      <c r="CT65171" s="3"/>
      <c r="CU65171" s="3"/>
      <c r="CV65171" s="3"/>
      <c r="CW65171" s="3"/>
      <c r="CX65171" s="3"/>
      <c r="CY65171" s="3"/>
      <c r="CZ65171" s="3"/>
      <c r="DA65171" s="3"/>
      <c r="DB65171" s="3"/>
      <c r="DC65171" s="3"/>
      <c r="DD65171" s="3"/>
      <c r="DE65171" s="3"/>
      <c r="DF65171" s="3"/>
      <c r="DG65171" s="3"/>
      <c r="DH65171" s="3"/>
      <c r="DI65171" s="3"/>
      <c r="DJ65171" s="3"/>
      <c r="DK65171" s="3"/>
      <c r="DL65171" s="3"/>
      <c r="DM65171" s="3"/>
      <c r="DN65171" s="3"/>
      <c r="DO65171" s="3"/>
      <c r="DP65171" s="3"/>
      <c r="DQ65171" s="3"/>
      <c r="DR65171" s="3"/>
      <c r="DS65171" s="3"/>
      <c r="DT65171" s="3"/>
      <c r="DU65171" s="3"/>
      <c r="DV65171" s="3"/>
      <c r="DW65171" s="3"/>
      <c r="DX65171" s="3"/>
      <c r="DY65171" s="3"/>
      <c r="DZ65171" s="3"/>
      <c r="EA65171" s="3"/>
      <c r="EB65171" s="3"/>
      <c r="EC65171" s="3"/>
      <c r="ED65171" s="3"/>
      <c r="EE65171" s="3"/>
      <c r="EF65171" s="3"/>
      <c r="EG65171" s="3"/>
      <c r="EH65171" s="3"/>
      <c r="EI65171" s="3"/>
      <c r="EJ65171" s="3"/>
      <c r="EK65171" s="3"/>
      <c r="EL65171" s="3"/>
      <c r="EM65171" s="3"/>
      <c r="EN65171" s="3"/>
      <c r="EO65171" s="3"/>
      <c r="EP65171" s="3"/>
      <c r="EQ65171" s="3"/>
      <c r="ER65171" s="3"/>
      <c r="ES65171" s="3"/>
      <c r="ET65171" s="3"/>
      <c r="EU65171" s="3"/>
      <c r="EV65171" s="3"/>
      <c r="EW65171" s="3"/>
      <c r="EX65171" s="3"/>
      <c r="EY65171" s="3"/>
      <c r="EZ65171" s="3"/>
      <c r="FA65171" s="3"/>
      <c r="FB65171" s="3"/>
      <c r="FC65171" s="3"/>
      <c r="FD65171" s="3"/>
      <c r="FE65171" s="3"/>
      <c r="FF65171" s="3"/>
      <c r="FG65171" s="3"/>
      <c r="FH65171" s="3"/>
      <c r="FI65171" s="3"/>
      <c r="FJ65171" s="3"/>
      <c r="FK65171" s="3"/>
      <c r="FL65171" s="3"/>
      <c r="FM65171" s="3"/>
      <c r="FN65171" s="3"/>
      <c r="FO65171" s="3"/>
      <c r="FP65171" s="3"/>
      <c r="FQ65171" s="3"/>
      <c r="FR65171" s="3"/>
      <c r="FS65171" s="3"/>
      <c r="FT65171" s="3"/>
      <c r="FU65171" s="3"/>
      <c r="FV65171" s="3"/>
      <c r="FW65171" s="3"/>
      <c r="FX65171" s="3"/>
      <c r="FY65171" s="3"/>
      <c r="FZ65171" s="3"/>
    </row>
    <row r="65172" spans="1:182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  <c r="K65172" s="3"/>
      <c r="L65172" s="3"/>
      <c r="M65172" s="3"/>
      <c r="N65172" s="3"/>
      <c r="O65172" s="3"/>
      <c r="P65172" s="3"/>
      <c r="Q65172" s="3"/>
      <c r="R65172" s="3"/>
      <c r="S65172" s="3"/>
      <c r="T65172" s="3"/>
      <c r="U65172" s="3"/>
      <c r="V65172" s="3"/>
      <c r="W65172" s="3"/>
      <c r="X65172" s="3"/>
      <c r="Y65172" s="3"/>
      <c r="Z65172" s="3"/>
      <c r="AA65172" s="3"/>
      <c r="AB65172" s="3"/>
      <c r="AC65172" s="3"/>
      <c r="AD65172" s="3"/>
      <c r="AE65172" s="3"/>
      <c r="AF65172" s="3"/>
      <c r="AG65172" s="3"/>
      <c r="AH65172" s="3"/>
      <c r="AI65172" s="3"/>
      <c r="AJ65172" s="3"/>
      <c r="AK65172" s="3"/>
      <c r="AL65172" s="3"/>
      <c r="AM65172" s="3"/>
      <c r="AN65172" s="3"/>
      <c r="AO65172" s="3"/>
      <c r="AP65172" s="3"/>
      <c r="AQ65172" s="3"/>
      <c r="AR65172" s="3"/>
      <c r="AS65172" s="3"/>
      <c r="AT65172" s="3"/>
      <c r="AU65172" s="3"/>
      <c r="AV65172" s="3"/>
      <c r="AW65172" s="3"/>
      <c r="AX65172" s="3"/>
      <c r="AY65172" s="3"/>
      <c r="AZ65172" s="3"/>
      <c r="BA65172" s="3"/>
      <c r="BB65172" s="3"/>
      <c r="BC65172" s="3"/>
      <c r="BD65172" s="3"/>
      <c r="BE65172" s="3"/>
      <c r="BF65172" s="3"/>
      <c r="BG65172" s="3"/>
      <c r="BH65172" s="3"/>
      <c r="BI65172" s="3"/>
      <c r="BJ65172" s="3"/>
      <c r="BK65172" s="3"/>
      <c r="BL65172" s="3"/>
      <c r="BM65172" s="3"/>
      <c r="BN65172" s="3"/>
      <c r="BO65172" s="3"/>
      <c r="BP65172" s="3"/>
      <c r="BQ65172" s="3"/>
      <c r="BR65172" s="3"/>
      <c r="BS65172" s="3"/>
      <c r="BT65172" s="3"/>
      <c r="BU65172" s="3"/>
      <c r="BV65172" s="3"/>
      <c r="BW65172" s="3"/>
      <c r="BX65172" s="3"/>
      <c r="BY65172" s="3"/>
      <c r="BZ65172" s="3"/>
      <c r="CA65172" s="3"/>
      <c r="CB65172" s="3"/>
      <c r="CC65172" s="3"/>
      <c r="CD65172" s="3"/>
      <c r="CE65172" s="3"/>
      <c r="CF65172" s="3"/>
      <c r="CG65172" s="3"/>
      <c r="CH65172" s="3"/>
      <c r="CI65172" s="3"/>
      <c r="CJ65172" s="3"/>
      <c r="CK65172" s="3"/>
      <c r="CL65172" s="3"/>
      <c r="CM65172" s="3"/>
      <c r="CN65172" s="3"/>
      <c r="CO65172" s="3"/>
      <c r="CP65172" s="3"/>
      <c r="CQ65172" s="3"/>
      <c r="CR65172" s="3"/>
      <c r="CS65172" s="3"/>
      <c r="CT65172" s="3"/>
      <c r="CU65172" s="3"/>
      <c r="CV65172" s="3"/>
      <c r="CW65172" s="3"/>
      <c r="CX65172" s="3"/>
      <c r="CY65172" s="3"/>
      <c r="CZ65172" s="3"/>
      <c r="DA65172" s="3"/>
      <c r="DB65172" s="3"/>
      <c r="DC65172" s="3"/>
      <c r="DD65172" s="3"/>
      <c r="DE65172" s="3"/>
      <c r="DF65172" s="3"/>
      <c r="DG65172" s="3"/>
      <c r="DH65172" s="3"/>
      <c r="DI65172" s="3"/>
      <c r="DJ65172" s="3"/>
      <c r="DK65172" s="3"/>
      <c r="DL65172" s="3"/>
      <c r="DM65172" s="3"/>
      <c r="DN65172" s="3"/>
      <c r="DO65172" s="3"/>
      <c r="DP65172" s="3"/>
      <c r="DQ65172" s="3"/>
      <c r="DR65172" s="3"/>
      <c r="DS65172" s="3"/>
      <c r="DT65172" s="3"/>
      <c r="DU65172" s="3"/>
      <c r="DV65172" s="3"/>
      <c r="DW65172" s="3"/>
      <c r="DX65172" s="3"/>
      <c r="DY65172" s="3"/>
      <c r="DZ65172" s="3"/>
      <c r="EA65172" s="3"/>
      <c r="EB65172" s="3"/>
      <c r="EC65172" s="3"/>
      <c r="ED65172" s="3"/>
      <c r="EE65172" s="3"/>
      <c r="EF65172" s="3"/>
      <c r="EG65172" s="3"/>
      <c r="EH65172" s="3"/>
      <c r="EI65172" s="3"/>
      <c r="EJ65172" s="3"/>
      <c r="EK65172" s="3"/>
      <c r="EL65172" s="3"/>
      <c r="EM65172" s="3"/>
      <c r="EN65172" s="3"/>
      <c r="EO65172" s="3"/>
      <c r="EP65172" s="3"/>
      <c r="EQ65172" s="3"/>
      <c r="ER65172" s="3"/>
      <c r="ES65172" s="3"/>
      <c r="ET65172" s="3"/>
      <c r="EU65172" s="3"/>
      <c r="EV65172" s="3"/>
      <c r="EW65172" s="3"/>
      <c r="EX65172" s="3"/>
      <c r="EY65172" s="3"/>
      <c r="EZ65172" s="3"/>
      <c r="FA65172" s="3"/>
      <c r="FB65172" s="3"/>
      <c r="FC65172" s="3"/>
      <c r="FD65172" s="3"/>
      <c r="FE65172" s="3"/>
      <c r="FF65172" s="3"/>
      <c r="FG65172" s="3"/>
      <c r="FH65172" s="3"/>
      <c r="FI65172" s="3"/>
      <c r="FJ65172" s="3"/>
      <c r="FK65172" s="3"/>
      <c r="FL65172" s="3"/>
      <c r="FM65172" s="3"/>
      <c r="FN65172" s="3"/>
      <c r="FO65172" s="3"/>
      <c r="FP65172" s="3"/>
      <c r="FQ65172" s="3"/>
      <c r="FR65172" s="3"/>
      <c r="FS65172" s="3"/>
      <c r="FT65172" s="3"/>
      <c r="FU65172" s="3"/>
      <c r="FV65172" s="3"/>
      <c r="FW65172" s="3"/>
      <c r="FX65172" s="3"/>
      <c r="FY65172" s="3"/>
      <c r="FZ65172" s="3"/>
    </row>
    <row r="65173" spans="1:182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  <c r="K65173" s="3"/>
      <c r="L65173" s="3"/>
      <c r="M65173" s="3"/>
      <c r="N65173" s="3"/>
      <c r="O65173" s="3"/>
      <c r="P65173" s="3"/>
      <c r="Q65173" s="3"/>
      <c r="R65173" s="3"/>
      <c r="S65173" s="3"/>
      <c r="T65173" s="3"/>
      <c r="U65173" s="3"/>
      <c r="V65173" s="3"/>
      <c r="W65173" s="3"/>
      <c r="X65173" s="3"/>
      <c r="Y65173" s="3"/>
      <c r="Z65173" s="3"/>
      <c r="AA65173" s="3"/>
      <c r="AB65173" s="3"/>
      <c r="AC65173" s="3"/>
      <c r="AD65173" s="3"/>
      <c r="AE65173" s="3"/>
      <c r="AF65173" s="3"/>
      <c r="AG65173" s="3"/>
      <c r="AH65173" s="3"/>
      <c r="AI65173" s="3"/>
      <c r="AJ65173" s="3"/>
      <c r="AK65173" s="3"/>
      <c r="AL65173" s="3"/>
      <c r="AM65173" s="3"/>
      <c r="AN65173" s="3"/>
      <c r="AO65173" s="3"/>
      <c r="AP65173" s="3"/>
      <c r="AQ65173" s="3"/>
      <c r="AR65173" s="3"/>
      <c r="AS65173" s="3"/>
      <c r="AT65173" s="3"/>
      <c r="AU65173" s="3"/>
      <c r="AV65173" s="3"/>
      <c r="AW65173" s="3"/>
      <c r="AX65173" s="3"/>
      <c r="AY65173" s="3"/>
      <c r="AZ65173" s="3"/>
      <c r="BA65173" s="3"/>
      <c r="BB65173" s="3"/>
      <c r="BC65173" s="3"/>
      <c r="BD65173" s="3"/>
      <c r="BE65173" s="3"/>
      <c r="BF65173" s="3"/>
      <c r="BG65173" s="3"/>
      <c r="BH65173" s="3"/>
      <c r="BI65173" s="3"/>
      <c r="BJ65173" s="3"/>
      <c r="BK65173" s="3"/>
      <c r="BL65173" s="3"/>
      <c r="BM65173" s="3"/>
      <c r="BN65173" s="3"/>
      <c r="BO65173" s="3"/>
      <c r="BP65173" s="3"/>
      <c r="BQ65173" s="3"/>
      <c r="BR65173" s="3"/>
      <c r="BS65173" s="3"/>
      <c r="BT65173" s="3"/>
      <c r="BU65173" s="3"/>
      <c r="BV65173" s="3"/>
      <c r="BW65173" s="3"/>
      <c r="BX65173" s="3"/>
      <c r="BY65173" s="3"/>
      <c r="BZ65173" s="3"/>
      <c r="CA65173" s="3"/>
      <c r="CB65173" s="3"/>
      <c r="CC65173" s="3"/>
      <c r="CD65173" s="3"/>
      <c r="CE65173" s="3"/>
      <c r="CF65173" s="3"/>
      <c r="CG65173" s="3"/>
      <c r="CH65173" s="3"/>
      <c r="CI65173" s="3"/>
      <c r="CJ65173" s="3"/>
      <c r="CK65173" s="3"/>
      <c r="CL65173" s="3"/>
      <c r="CM65173" s="3"/>
      <c r="CN65173" s="3"/>
      <c r="CO65173" s="3"/>
      <c r="CP65173" s="3"/>
      <c r="CQ65173" s="3"/>
      <c r="CR65173" s="3"/>
      <c r="CS65173" s="3"/>
      <c r="CT65173" s="3"/>
      <c r="CU65173" s="3"/>
      <c r="CV65173" s="3"/>
      <c r="CW65173" s="3"/>
      <c r="CX65173" s="3"/>
      <c r="CY65173" s="3"/>
      <c r="CZ65173" s="3"/>
      <c r="DA65173" s="3"/>
      <c r="DB65173" s="3"/>
      <c r="DC65173" s="3"/>
      <c r="DD65173" s="3"/>
      <c r="DE65173" s="3"/>
      <c r="DF65173" s="3"/>
      <c r="DG65173" s="3"/>
      <c r="DH65173" s="3"/>
      <c r="DI65173" s="3"/>
      <c r="DJ65173" s="3"/>
      <c r="DK65173" s="3"/>
      <c r="DL65173" s="3"/>
      <c r="DM65173" s="3"/>
      <c r="DN65173" s="3"/>
      <c r="DO65173" s="3"/>
      <c r="DP65173" s="3"/>
      <c r="DQ65173" s="3"/>
      <c r="DR65173" s="3"/>
      <c r="DS65173" s="3"/>
      <c r="DT65173" s="3"/>
      <c r="DU65173" s="3"/>
      <c r="DV65173" s="3"/>
      <c r="DW65173" s="3"/>
      <c r="DX65173" s="3"/>
      <c r="DY65173" s="3"/>
      <c r="DZ65173" s="3"/>
      <c r="EA65173" s="3"/>
      <c r="EB65173" s="3"/>
      <c r="EC65173" s="3"/>
      <c r="ED65173" s="3"/>
      <c r="EE65173" s="3"/>
      <c r="EF65173" s="3"/>
      <c r="EG65173" s="3"/>
      <c r="EH65173" s="3"/>
      <c r="EI65173" s="3"/>
      <c r="EJ65173" s="3"/>
      <c r="EK65173" s="3"/>
      <c r="EL65173" s="3"/>
      <c r="EM65173" s="3"/>
      <c r="EN65173" s="3"/>
      <c r="EO65173" s="3"/>
      <c r="EP65173" s="3"/>
      <c r="EQ65173" s="3"/>
      <c r="ER65173" s="3"/>
      <c r="ES65173" s="3"/>
      <c r="ET65173" s="3"/>
      <c r="EU65173" s="3"/>
      <c r="EV65173" s="3"/>
      <c r="EW65173" s="3"/>
      <c r="EX65173" s="3"/>
      <c r="EY65173" s="3"/>
      <c r="EZ65173" s="3"/>
      <c r="FA65173" s="3"/>
      <c r="FB65173" s="3"/>
      <c r="FC65173" s="3"/>
      <c r="FD65173" s="3"/>
      <c r="FE65173" s="3"/>
      <c r="FF65173" s="3"/>
      <c r="FG65173" s="3"/>
      <c r="FH65173" s="3"/>
      <c r="FI65173" s="3"/>
      <c r="FJ65173" s="3"/>
      <c r="FK65173" s="3"/>
      <c r="FL65173" s="3"/>
      <c r="FM65173" s="3"/>
      <c r="FN65173" s="3"/>
      <c r="FO65173" s="3"/>
      <c r="FP65173" s="3"/>
      <c r="FQ65173" s="3"/>
      <c r="FR65173" s="3"/>
      <c r="FS65173" s="3"/>
      <c r="FT65173" s="3"/>
      <c r="FU65173" s="3"/>
      <c r="FV65173" s="3"/>
      <c r="FW65173" s="3"/>
      <c r="FX65173" s="3"/>
      <c r="FY65173" s="3"/>
      <c r="FZ65173" s="3"/>
    </row>
    <row r="65174" spans="1:182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  <c r="K65174" s="3"/>
      <c r="L65174" s="3"/>
      <c r="M65174" s="3"/>
      <c r="N65174" s="3"/>
      <c r="O65174" s="3"/>
      <c r="P65174" s="3"/>
      <c r="Q65174" s="3"/>
      <c r="R65174" s="3"/>
      <c r="S65174" s="3"/>
      <c r="T65174" s="3"/>
      <c r="U65174" s="3"/>
      <c r="V65174" s="3"/>
      <c r="W65174" s="3"/>
      <c r="X65174" s="3"/>
      <c r="Y65174" s="3"/>
      <c r="Z65174" s="3"/>
      <c r="AA65174" s="3"/>
      <c r="AB65174" s="3"/>
      <c r="AC65174" s="3"/>
      <c r="AD65174" s="3"/>
      <c r="AE65174" s="3"/>
      <c r="AF65174" s="3"/>
      <c r="AG65174" s="3"/>
      <c r="AH65174" s="3"/>
      <c r="AI65174" s="3"/>
      <c r="AJ65174" s="3"/>
      <c r="AK65174" s="3"/>
      <c r="AL65174" s="3"/>
      <c r="AM65174" s="3"/>
      <c r="AN65174" s="3"/>
      <c r="AO65174" s="3"/>
      <c r="AP65174" s="3"/>
      <c r="AQ65174" s="3"/>
      <c r="AR65174" s="3"/>
      <c r="AS65174" s="3"/>
      <c r="AT65174" s="3"/>
      <c r="AU65174" s="3"/>
      <c r="AV65174" s="3"/>
      <c r="AW65174" s="3"/>
      <c r="AX65174" s="3"/>
      <c r="AY65174" s="3"/>
      <c r="AZ65174" s="3"/>
      <c r="BA65174" s="3"/>
      <c r="BB65174" s="3"/>
      <c r="BC65174" s="3"/>
      <c r="BD65174" s="3"/>
      <c r="BE65174" s="3"/>
      <c r="BF65174" s="3"/>
      <c r="BG65174" s="3"/>
      <c r="BH65174" s="3"/>
      <c r="BI65174" s="3"/>
      <c r="BJ65174" s="3"/>
      <c r="BK65174" s="3"/>
      <c r="BL65174" s="3"/>
      <c r="BM65174" s="3"/>
      <c r="BN65174" s="3"/>
      <c r="BO65174" s="3"/>
      <c r="BP65174" s="3"/>
      <c r="BQ65174" s="3"/>
      <c r="BR65174" s="3"/>
      <c r="BS65174" s="3"/>
      <c r="BT65174" s="3"/>
      <c r="BU65174" s="3"/>
      <c r="BV65174" s="3"/>
      <c r="BW65174" s="3"/>
      <c r="BX65174" s="3"/>
      <c r="BY65174" s="3"/>
      <c r="BZ65174" s="3"/>
      <c r="CA65174" s="3"/>
      <c r="CB65174" s="3"/>
      <c r="CC65174" s="3"/>
      <c r="CD65174" s="3"/>
      <c r="CE65174" s="3"/>
      <c r="CF65174" s="3"/>
      <c r="CG65174" s="3"/>
      <c r="CH65174" s="3"/>
      <c r="CI65174" s="3"/>
      <c r="CJ65174" s="3"/>
      <c r="CK65174" s="3"/>
      <c r="CL65174" s="3"/>
      <c r="CM65174" s="3"/>
      <c r="CN65174" s="3"/>
      <c r="CO65174" s="3"/>
      <c r="CP65174" s="3"/>
      <c r="CQ65174" s="3"/>
      <c r="CR65174" s="3"/>
      <c r="CS65174" s="3"/>
      <c r="CT65174" s="3"/>
      <c r="CU65174" s="3"/>
      <c r="CV65174" s="3"/>
      <c r="CW65174" s="3"/>
      <c r="CX65174" s="3"/>
      <c r="CY65174" s="3"/>
      <c r="CZ65174" s="3"/>
      <c r="DA65174" s="3"/>
      <c r="DB65174" s="3"/>
      <c r="DC65174" s="3"/>
      <c r="DD65174" s="3"/>
      <c r="DE65174" s="3"/>
      <c r="DF65174" s="3"/>
      <c r="DG65174" s="3"/>
      <c r="DH65174" s="3"/>
      <c r="DI65174" s="3"/>
      <c r="DJ65174" s="3"/>
      <c r="DK65174" s="3"/>
      <c r="DL65174" s="3"/>
      <c r="DM65174" s="3"/>
      <c r="DN65174" s="3"/>
      <c r="DO65174" s="3"/>
      <c r="DP65174" s="3"/>
      <c r="DQ65174" s="3"/>
      <c r="DR65174" s="3"/>
      <c r="DS65174" s="3"/>
      <c r="DT65174" s="3"/>
      <c r="DU65174" s="3"/>
      <c r="DV65174" s="3"/>
      <c r="DW65174" s="3"/>
      <c r="DX65174" s="3"/>
      <c r="DY65174" s="3"/>
      <c r="DZ65174" s="3"/>
      <c r="EA65174" s="3"/>
      <c r="EB65174" s="3"/>
      <c r="EC65174" s="3"/>
      <c r="ED65174" s="3"/>
      <c r="EE65174" s="3"/>
      <c r="EF65174" s="3"/>
      <c r="EG65174" s="3"/>
      <c r="EH65174" s="3"/>
      <c r="EI65174" s="3"/>
      <c r="EJ65174" s="3"/>
      <c r="EK65174" s="3"/>
      <c r="EL65174" s="3"/>
      <c r="EM65174" s="3"/>
      <c r="EN65174" s="3"/>
      <c r="EO65174" s="3"/>
      <c r="EP65174" s="3"/>
      <c r="EQ65174" s="3"/>
      <c r="ER65174" s="3"/>
      <c r="ES65174" s="3"/>
      <c r="ET65174" s="3"/>
      <c r="EU65174" s="3"/>
      <c r="EV65174" s="3"/>
      <c r="EW65174" s="3"/>
      <c r="EX65174" s="3"/>
      <c r="EY65174" s="3"/>
      <c r="EZ65174" s="3"/>
      <c r="FA65174" s="3"/>
      <c r="FB65174" s="3"/>
      <c r="FC65174" s="3"/>
      <c r="FD65174" s="3"/>
      <c r="FE65174" s="3"/>
      <c r="FF65174" s="3"/>
      <c r="FG65174" s="3"/>
      <c r="FH65174" s="3"/>
      <c r="FI65174" s="3"/>
      <c r="FJ65174" s="3"/>
      <c r="FK65174" s="3"/>
      <c r="FL65174" s="3"/>
      <c r="FM65174" s="3"/>
      <c r="FN65174" s="3"/>
      <c r="FO65174" s="3"/>
      <c r="FP65174" s="3"/>
      <c r="FQ65174" s="3"/>
      <c r="FR65174" s="3"/>
      <c r="FS65174" s="3"/>
      <c r="FT65174" s="3"/>
      <c r="FU65174" s="3"/>
      <c r="FV65174" s="3"/>
      <c r="FW65174" s="3"/>
      <c r="FX65174" s="3"/>
      <c r="FY65174" s="3"/>
      <c r="FZ65174" s="3"/>
    </row>
    <row r="65175" spans="1:182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  <c r="K65175" s="3"/>
      <c r="L65175" s="3"/>
      <c r="M65175" s="3"/>
      <c r="N65175" s="3"/>
      <c r="O65175" s="3"/>
      <c r="P65175" s="3"/>
      <c r="Q65175" s="3"/>
      <c r="R65175" s="3"/>
      <c r="S65175" s="3"/>
      <c r="T65175" s="3"/>
      <c r="U65175" s="3"/>
      <c r="V65175" s="3"/>
      <c r="W65175" s="3"/>
      <c r="X65175" s="3"/>
      <c r="Y65175" s="3"/>
      <c r="Z65175" s="3"/>
      <c r="AA65175" s="3"/>
      <c r="AB65175" s="3"/>
      <c r="AC65175" s="3"/>
      <c r="AD65175" s="3"/>
      <c r="AE65175" s="3"/>
      <c r="AF65175" s="3"/>
      <c r="AG65175" s="3"/>
      <c r="AH65175" s="3"/>
      <c r="AI65175" s="3"/>
      <c r="AJ65175" s="3"/>
      <c r="AK65175" s="3"/>
      <c r="AL65175" s="3"/>
      <c r="AM65175" s="3"/>
      <c r="AN65175" s="3"/>
      <c r="AO65175" s="3"/>
      <c r="AP65175" s="3"/>
      <c r="AQ65175" s="3"/>
      <c r="AR65175" s="3"/>
      <c r="AS65175" s="3"/>
      <c r="AT65175" s="3"/>
      <c r="AU65175" s="3"/>
      <c r="AV65175" s="3"/>
      <c r="AW65175" s="3"/>
      <c r="AX65175" s="3"/>
      <c r="AY65175" s="3"/>
      <c r="AZ65175" s="3"/>
      <c r="BA65175" s="3"/>
      <c r="BB65175" s="3"/>
      <c r="BC65175" s="3"/>
      <c r="BD65175" s="3"/>
      <c r="BE65175" s="3"/>
      <c r="BF65175" s="3"/>
      <c r="BG65175" s="3"/>
      <c r="BH65175" s="3"/>
      <c r="BI65175" s="3"/>
      <c r="BJ65175" s="3"/>
      <c r="BK65175" s="3"/>
      <c r="BL65175" s="3"/>
      <c r="BM65175" s="3"/>
      <c r="BN65175" s="3"/>
      <c r="BO65175" s="3"/>
      <c r="BP65175" s="3"/>
      <c r="BQ65175" s="3"/>
      <c r="BR65175" s="3"/>
      <c r="BS65175" s="3"/>
      <c r="BT65175" s="3"/>
      <c r="BU65175" s="3"/>
      <c r="BV65175" s="3"/>
      <c r="BW65175" s="3"/>
      <c r="BX65175" s="3"/>
      <c r="BY65175" s="3"/>
      <c r="BZ65175" s="3"/>
      <c r="CA65175" s="3"/>
      <c r="CB65175" s="3"/>
      <c r="CC65175" s="3"/>
      <c r="CD65175" s="3"/>
      <c r="CE65175" s="3"/>
      <c r="CF65175" s="3"/>
      <c r="CG65175" s="3"/>
      <c r="CH65175" s="3"/>
      <c r="CI65175" s="3"/>
      <c r="CJ65175" s="3"/>
      <c r="CK65175" s="3"/>
      <c r="CL65175" s="3"/>
      <c r="CM65175" s="3"/>
      <c r="CN65175" s="3"/>
      <c r="CO65175" s="3"/>
      <c r="CP65175" s="3"/>
      <c r="CQ65175" s="3"/>
      <c r="CR65175" s="3"/>
      <c r="CS65175" s="3"/>
      <c r="CT65175" s="3"/>
      <c r="CU65175" s="3"/>
      <c r="CV65175" s="3"/>
      <c r="CW65175" s="3"/>
      <c r="CX65175" s="3"/>
      <c r="CY65175" s="3"/>
      <c r="CZ65175" s="3"/>
      <c r="DA65175" s="3"/>
      <c r="DB65175" s="3"/>
      <c r="DC65175" s="3"/>
      <c r="DD65175" s="3"/>
      <c r="DE65175" s="3"/>
      <c r="DF65175" s="3"/>
      <c r="DG65175" s="3"/>
      <c r="DH65175" s="3"/>
      <c r="DI65175" s="3"/>
      <c r="DJ65175" s="3"/>
      <c r="DK65175" s="3"/>
      <c r="DL65175" s="3"/>
      <c r="DM65175" s="3"/>
      <c r="DN65175" s="3"/>
      <c r="DO65175" s="3"/>
      <c r="DP65175" s="3"/>
      <c r="DQ65175" s="3"/>
      <c r="DR65175" s="3"/>
      <c r="DS65175" s="3"/>
      <c r="DT65175" s="3"/>
      <c r="DU65175" s="3"/>
      <c r="DV65175" s="3"/>
      <c r="DW65175" s="3"/>
      <c r="DX65175" s="3"/>
      <c r="DY65175" s="3"/>
      <c r="DZ65175" s="3"/>
      <c r="EA65175" s="3"/>
      <c r="EB65175" s="3"/>
      <c r="EC65175" s="3"/>
      <c r="ED65175" s="3"/>
      <c r="EE65175" s="3"/>
      <c r="EF65175" s="3"/>
      <c r="EG65175" s="3"/>
      <c r="EH65175" s="3"/>
      <c r="EI65175" s="3"/>
      <c r="EJ65175" s="3"/>
      <c r="EK65175" s="3"/>
      <c r="EL65175" s="3"/>
      <c r="EM65175" s="3"/>
      <c r="EN65175" s="3"/>
      <c r="EO65175" s="3"/>
      <c r="EP65175" s="3"/>
      <c r="EQ65175" s="3"/>
      <c r="ER65175" s="3"/>
      <c r="ES65175" s="3"/>
      <c r="ET65175" s="3"/>
      <c r="EU65175" s="3"/>
      <c r="EV65175" s="3"/>
      <c r="EW65175" s="3"/>
      <c r="EX65175" s="3"/>
      <c r="EY65175" s="3"/>
      <c r="EZ65175" s="3"/>
      <c r="FA65175" s="3"/>
      <c r="FB65175" s="3"/>
      <c r="FC65175" s="3"/>
      <c r="FD65175" s="3"/>
      <c r="FE65175" s="3"/>
      <c r="FF65175" s="3"/>
      <c r="FG65175" s="3"/>
      <c r="FH65175" s="3"/>
      <c r="FI65175" s="3"/>
      <c r="FJ65175" s="3"/>
      <c r="FK65175" s="3"/>
      <c r="FL65175" s="3"/>
      <c r="FM65175" s="3"/>
      <c r="FN65175" s="3"/>
      <c r="FO65175" s="3"/>
      <c r="FP65175" s="3"/>
      <c r="FQ65175" s="3"/>
      <c r="FR65175" s="3"/>
      <c r="FS65175" s="3"/>
      <c r="FT65175" s="3"/>
      <c r="FU65175" s="3"/>
      <c r="FV65175" s="3"/>
      <c r="FW65175" s="3"/>
      <c r="FX65175" s="3"/>
      <c r="FY65175" s="3"/>
      <c r="FZ65175" s="3"/>
    </row>
    <row r="65176" spans="1:182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  <c r="K65176" s="3"/>
      <c r="L65176" s="3"/>
      <c r="M65176" s="3"/>
      <c r="N65176" s="3"/>
      <c r="O65176" s="3"/>
      <c r="P65176" s="3"/>
      <c r="Q65176" s="3"/>
      <c r="R65176" s="3"/>
      <c r="S65176" s="3"/>
      <c r="T65176" s="3"/>
      <c r="U65176" s="3"/>
      <c r="V65176" s="3"/>
      <c r="W65176" s="3"/>
      <c r="X65176" s="3"/>
      <c r="Y65176" s="3"/>
      <c r="Z65176" s="3"/>
      <c r="AA65176" s="3"/>
      <c r="AB65176" s="3"/>
      <c r="AC65176" s="3"/>
      <c r="AD65176" s="3"/>
      <c r="AE65176" s="3"/>
      <c r="AF65176" s="3"/>
      <c r="AG65176" s="3"/>
      <c r="AH65176" s="3"/>
      <c r="AI65176" s="3"/>
      <c r="AJ65176" s="3"/>
      <c r="AK65176" s="3"/>
      <c r="AL65176" s="3"/>
      <c r="AM65176" s="3"/>
      <c r="AN65176" s="3"/>
      <c r="AO65176" s="3"/>
      <c r="AP65176" s="3"/>
      <c r="AQ65176" s="3"/>
      <c r="AR65176" s="3"/>
      <c r="AS65176" s="3"/>
      <c r="AT65176" s="3"/>
      <c r="AU65176" s="3"/>
      <c r="AV65176" s="3"/>
      <c r="AW65176" s="3"/>
      <c r="AX65176" s="3"/>
      <c r="AY65176" s="3"/>
      <c r="AZ65176" s="3"/>
      <c r="BA65176" s="3"/>
      <c r="BB65176" s="3"/>
      <c r="BC65176" s="3"/>
      <c r="BD65176" s="3"/>
      <c r="BE65176" s="3"/>
      <c r="BF65176" s="3"/>
      <c r="BG65176" s="3"/>
      <c r="BH65176" s="3"/>
      <c r="BI65176" s="3"/>
      <c r="BJ65176" s="3"/>
      <c r="BK65176" s="3"/>
      <c r="BL65176" s="3"/>
      <c r="BM65176" s="3"/>
      <c r="BN65176" s="3"/>
      <c r="BO65176" s="3"/>
      <c r="BP65176" s="3"/>
      <c r="BQ65176" s="3"/>
      <c r="BR65176" s="3"/>
      <c r="BS65176" s="3"/>
      <c r="BT65176" s="3"/>
      <c r="BU65176" s="3"/>
      <c r="BV65176" s="3"/>
      <c r="BW65176" s="3"/>
      <c r="BX65176" s="3"/>
      <c r="BY65176" s="3"/>
      <c r="BZ65176" s="3"/>
      <c r="CA65176" s="3"/>
      <c r="CB65176" s="3"/>
      <c r="CC65176" s="3"/>
      <c r="CD65176" s="3"/>
      <c r="CE65176" s="3"/>
      <c r="CF65176" s="3"/>
      <c r="CG65176" s="3"/>
      <c r="CH65176" s="3"/>
      <c r="CI65176" s="3"/>
      <c r="CJ65176" s="3"/>
      <c r="CK65176" s="3"/>
      <c r="CL65176" s="3"/>
      <c r="CM65176" s="3"/>
      <c r="CN65176" s="3"/>
      <c r="CO65176" s="3"/>
      <c r="CP65176" s="3"/>
      <c r="CQ65176" s="3"/>
      <c r="CR65176" s="3"/>
      <c r="CS65176" s="3"/>
      <c r="CT65176" s="3"/>
      <c r="CU65176" s="3"/>
      <c r="CV65176" s="3"/>
      <c r="CW65176" s="3"/>
      <c r="CX65176" s="3"/>
      <c r="CY65176" s="3"/>
      <c r="CZ65176" s="3"/>
      <c r="DA65176" s="3"/>
      <c r="DB65176" s="3"/>
      <c r="DC65176" s="3"/>
      <c r="DD65176" s="3"/>
      <c r="DE65176" s="3"/>
      <c r="DF65176" s="3"/>
      <c r="DG65176" s="3"/>
      <c r="DH65176" s="3"/>
      <c r="DI65176" s="3"/>
      <c r="DJ65176" s="3"/>
      <c r="DK65176" s="3"/>
      <c r="DL65176" s="3"/>
      <c r="DM65176" s="3"/>
      <c r="DN65176" s="3"/>
      <c r="DO65176" s="3"/>
      <c r="DP65176" s="3"/>
      <c r="DQ65176" s="3"/>
      <c r="DR65176" s="3"/>
      <c r="DS65176" s="3"/>
      <c r="DT65176" s="3"/>
      <c r="DU65176" s="3"/>
      <c r="DV65176" s="3"/>
      <c r="DW65176" s="3"/>
      <c r="DX65176" s="3"/>
      <c r="DY65176" s="3"/>
      <c r="DZ65176" s="3"/>
      <c r="EA65176" s="3"/>
      <c r="EB65176" s="3"/>
      <c r="EC65176" s="3"/>
      <c r="ED65176" s="3"/>
      <c r="EE65176" s="3"/>
      <c r="EF65176" s="3"/>
      <c r="EG65176" s="3"/>
      <c r="EH65176" s="3"/>
      <c r="EI65176" s="3"/>
      <c r="EJ65176" s="3"/>
      <c r="EK65176" s="3"/>
      <c r="EL65176" s="3"/>
      <c r="EM65176" s="3"/>
      <c r="EN65176" s="3"/>
      <c r="EO65176" s="3"/>
      <c r="EP65176" s="3"/>
      <c r="EQ65176" s="3"/>
      <c r="ER65176" s="3"/>
      <c r="ES65176" s="3"/>
      <c r="ET65176" s="3"/>
      <c r="EU65176" s="3"/>
      <c r="EV65176" s="3"/>
      <c r="EW65176" s="3"/>
      <c r="EX65176" s="3"/>
      <c r="EY65176" s="3"/>
      <c r="EZ65176" s="3"/>
      <c r="FA65176" s="3"/>
      <c r="FB65176" s="3"/>
      <c r="FC65176" s="3"/>
      <c r="FD65176" s="3"/>
      <c r="FE65176" s="3"/>
      <c r="FF65176" s="3"/>
      <c r="FG65176" s="3"/>
      <c r="FH65176" s="3"/>
      <c r="FI65176" s="3"/>
      <c r="FJ65176" s="3"/>
      <c r="FK65176" s="3"/>
      <c r="FL65176" s="3"/>
      <c r="FM65176" s="3"/>
      <c r="FN65176" s="3"/>
      <c r="FO65176" s="3"/>
      <c r="FP65176" s="3"/>
      <c r="FQ65176" s="3"/>
      <c r="FR65176" s="3"/>
      <c r="FS65176" s="3"/>
      <c r="FT65176" s="3"/>
      <c r="FU65176" s="3"/>
      <c r="FV65176" s="3"/>
      <c r="FW65176" s="3"/>
      <c r="FX65176" s="3"/>
      <c r="FY65176" s="3"/>
      <c r="FZ65176" s="3"/>
    </row>
    <row r="65177" spans="1:182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  <c r="K65177" s="3"/>
      <c r="L65177" s="3"/>
      <c r="M65177" s="3"/>
      <c r="N65177" s="3"/>
      <c r="O65177" s="3"/>
      <c r="P65177" s="3"/>
      <c r="Q65177" s="3"/>
      <c r="R65177" s="3"/>
      <c r="S65177" s="3"/>
      <c r="T65177" s="3"/>
      <c r="U65177" s="3"/>
      <c r="V65177" s="3"/>
      <c r="W65177" s="3"/>
      <c r="X65177" s="3"/>
      <c r="Y65177" s="3"/>
      <c r="Z65177" s="3"/>
      <c r="AA65177" s="3"/>
      <c r="AB65177" s="3"/>
      <c r="AC65177" s="3"/>
      <c r="AD65177" s="3"/>
      <c r="AE65177" s="3"/>
      <c r="AF65177" s="3"/>
      <c r="AG65177" s="3"/>
      <c r="AH65177" s="3"/>
      <c r="AI65177" s="3"/>
      <c r="AJ65177" s="3"/>
      <c r="AK65177" s="3"/>
      <c r="AL65177" s="3"/>
      <c r="AM65177" s="3"/>
      <c r="AN65177" s="3"/>
      <c r="AO65177" s="3"/>
      <c r="AP65177" s="3"/>
      <c r="AQ65177" s="3"/>
      <c r="AR65177" s="3"/>
      <c r="AS65177" s="3"/>
      <c r="AT65177" s="3"/>
      <c r="AU65177" s="3"/>
      <c r="AV65177" s="3"/>
      <c r="AW65177" s="3"/>
      <c r="AX65177" s="3"/>
      <c r="AY65177" s="3"/>
      <c r="AZ65177" s="3"/>
      <c r="BA65177" s="3"/>
      <c r="BB65177" s="3"/>
      <c r="BC65177" s="3"/>
      <c r="BD65177" s="3"/>
      <c r="BE65177" s="3"/>
      <c r="BF65177" s="3"/>
      <c r="BG65177" s="3"/>
      <c r="BH65177" s="3"/>
      <c r="BI65177" s="3"/>
      <c r="BJ65177" s="3"/>
      <c r="BK65177" s="3"/>
      <c r="BL65177" s="3"/>
      <c r="BM65177" s="3"/>
      <c r="BN65177" s="3"/>
      <c r="BO65177" s="3"/>
      <c r="BP65177" s="3"/>
      <c r="BQ65177" s="3"/>
      <c r="BR65177" s="3"/>
      <c r="BS65177" s="3"/>
      <c r="BT65177" s="3"/>
      <c r="BU65177" s="3"/>
      <c r="BV65177" s="3"/>
      <c r="BW65177" s="3"/>
      <c r="BX65177" s="3"/>
      <c r="BY65177" s="3"/>
      <c r="BZ65177" s="3"/>
      <c r="CA65177" s="3"/>
      <c r="CB65177" s="3"/>
      <c r="CC65177" s="3"/>
      <c r="CD65177" s="3"/>
      <c r="CE65177" s="3"/>
      <c r="CF65177" s="3"/>
      <c r="CG65177" s="3"/>
      <c r="CH65177" s="3"/>
      <c r="CI65177" s="3"/>
      <c r="CJ65177" s="3"/>
      <c r="CK65177" s="3"/>
      <c r="CL65177" s="3"/>
      <c r="CM65177" s="3"/>
      <c r="CN65177" s="3"/>
      <c r="CO65177" s="3"/>
      <c r="CP65177" s="3"/>
      <c r="CQ65177" s="3"/>
      <c r="CR65177" s="3"/>
      <c r="CS65177" s="3"/>
      <c r="CT65177" s="3"/>
      <c r="CU65177" s="3"/>
      <c r="CV65177" s="3"/>
      <c r="CW65177" s="3"/>
      <c r="CX65177" s="3"/>
      <c r="CY65177" s="3"/>
      <c r="CZ65177" s="3"/>
      <c r="DA65177" s="3"/>
      <c r="DB65177" s="3"/>
      <c r="DC65177" s="3"/>
      <c r="DD65177" s="3"/>
      <c r="DE65177" s="3"/>
      <c r="DF65177" s="3"/>
      <c r="DG65177" s="3"/>
      <c r="DH65177" s="3"/>
      <c r="DI65177" s="3"/>
      <c r="DJ65177" s="3"/>
      <c r="DK65177" s="3"/>
      <c r="DL65177" s="3"/>
      <c r="DM65177" s="3"/>
      <c r="DN65177" s="3"/>
      <c r="DO65177" s="3"/>
      <c r="DP65177" s="3"/>
      <c r="DQ65177" s="3"/>
      <c r="DR65177" s="3"/>
      <c r="DS65177" s="3"/>
      <c r="DT65177" s="3"/>
      <c r="DU65177" s="3"/>
      <c r="DV65177" s="3"/>
      <c r="DW65177" s="3"/>
      <c r="DX65177" s="3"/>
      <c r="DY65177" s="3"/>
      <c r="DZ65177" s="3"/>
      <c r="EA65177" s="3"/>
      <c r="EB65177" s="3"/>
      <c r="EC65177" s="3"/>
      <c r="ED65177" s="3"/>
      <c r="EE65177" s="3"/>
      <c r="EF65177" s="3"/>
      <c r="EG65177" s="3"/>
      <c r="EH65177" s="3"/>
      <c r="EI65177" s="3"/>
      <c r="EJ65177" s="3"/>
      <c r="EK65177" s="3"/>
      <c r="EL65177" s="3"/>
      <c r="EM65177" s="3"/>
      <c r="EN65177" s="3"/>
      <c r="EO65177" s="3"/>
      <c r="EP65177" s="3"/>
      <c r="EQ65177" s="3"/>
      <c r="ER65177" s="3"/>
      <c r="ES65177" s="3"/>
      <c r="ET65177" s="3"/>
      <c r="EU65177" s="3"/>
      <c r="EV65177" s="3"/>
      <c r="EW65177" s="3"/>
      <c r="EX65177" s="3"/>
      <c r="EY65177" s="3"/>
      <c r="EZ65177" s="3"/>
      <c r="FA65177" s="3"/>
      <c r="FB65177" s="3"/>
      <c r="FC65177" s="3"/>
      <c r="FD65177" s="3"/>
      <c r="FE65177" s="3"/>
      <c r="FF65177" s="3"/>
      <c r="FG65177" s="3"/>
      <c r="FH65177" s="3"/>
      <c r="FI65177" s="3"/>
      <c r="FJ65177" s="3"/>
      <c r="FK65177" s="3"/>
      <c r="FL65177" s="3"/>
      <c r="FM65177" s="3"/>
      <c r="FN65177" s="3"/>
      <c r="FO65177" s="3"/>
      <c r="FP65177" s="3"/>
      <c r="FQ65177" s="3"/>
      <c r="FR65177" s="3"/>
      <c r="FS65177" s="3"/>
      <c r="FT65177" s="3"/>
      <c r="FU65177" s="3"/>
      <c r="FV65177" s="3"/>
      <c r="FW65177" s="3"/>
      <c r="FX65177" s="3"/>
      <c r="FY65177" s="3"/>
      <c r="FZ65177" s="3"/>
    </row>
    <row r="65178" spans="1:182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  <c r="K65178" s="3"/>
      <c r="L65178" s="3"/>
      <c r="M65178" s="3"/>
      <c r="N65178" s="3"/>
      <c r="O65178" s="3"/>
      <c r="P65178" s="3"/>
      <c r="Q65178" s="3"/>
      <c r="R65178" s="3"/>
      <c r="S65178" s="3"/>
      <c r="T65178" s="3"/>
      <c r="U65178" s="3"/>
      <c r="V65178" s="3"/>
      <c r="W65178" s="3"/>
      <c r="X65178" s="3"/>
      <c r="Y65178" s="3"/>
      <c r="Z65178" s="3"/>
      <c r="AA65178" s="3"/>
      <c r="AB65178" s="3"/>
      <c r="AC65178" s="3"/>
      <c r="AD65178" s="3"/>
      <c r="AE65178" s="3"/>
      <c r="AF65178" s="3"/>
      <c r="AG65178" s="3"/>
      <c r="AH65178" s="3"/>
      <c r="AI65178" s="3"/>
      <c r="AJ65178" s="3"/>
      <c r="AK65178" s="3"/>
      <c r="AL65178" s="3"/>
      <c r="AM65178" s="3"/>
      <c r="AN65178" s="3"/>
      <c r="AO65178" s="3"/>
      <c r="AP65178" s="3"/>
      <c r="AQ65178" s="3"/>
      <c r="AR65178" s="3"/>
      <c r="AS65178" s="3"/>
      <c r="AT65178" s="3"/>
      <c r="AU65178" s="3"/>
      <c r="AV65178" s="3"/>
      <c r="AW65178" s="3"/>
      <c r="AX65178" s="3"/>
      <c r="AY65178" s="3"/>
      <c r="AZ65178" s="3"/>
      <c r="BA65178" s="3"/>
      <c r="BB65178" s="3"/>
      <c r="BC65178" s="3"/>
      <c r="BD65178" s="3"/>
      <c r="BE65178" s="3"/>
      <c r="BF65178" s="3"/>
      <c r="BG65178" s="3"/>
      <c r="BH65178" s="3"/>
      <c r="BI65178" s="3"/>
      <c r="BJ65178" s="3"/>
      <c r="BK65178" s="3"/>
      <c r="BL65178" s="3"/>
      <c r="BM65178" s="3"/>
      <c r="BN65178" s="3"/>
      <c r="BO65178" s="3"/>
      <c r="BP65178" s="3"/>
      <c r="BQ65178" s="3"/>
      <c r="BR65178" s="3"/>
      <c r="BS65178" s="3"/>
      <c r="BT65178" s="3"/>
      <c r="BU65178" s="3"/>
      <c r="BV65178" s="3"/>
      <c r="BW65178" s="3"/>
      <c r="BX65178" s="3"/>
      <c r="BY65178" s="3"/>
      <c r="BZ65178" s="3"/>
      <c r="CA65178" s="3"/>
      <c r="CB65178" s="3"/>
      <c r="CC65178" s="3"/>
      <c r="CD65178" s="3"/>
      <c r="CE65178" s="3"/>
      <c r="CF65178" s="3"/>
      <c r="CG65178" s="3"/>
      <c r="CH65178" s="3"/>
      <c r="CI65178" s="3"/>
      <c r="CJ65178" s="3"/>
      <c r="CK65178" s="3"/>
      <c r="CL65178" s="3"/>
      <c r="CM65178" s="3"/>
      <c r="CN65178" s="3"/>
      <c r="CO65178" s="3"/>
      <c r="CP65178" s="3"/>
      <c r="CQ65178" s="3"/>
      <c r="CR65178" s="3"/>
      <c r="CS65178" s="3"/>
      <c r="CT65178" s="3"/>
      <c r="CU65178" s="3"/>
      <c r="CV65178" s="3"/>
      <c r="CW65178" s="3"/>
      <c r="CX65178" s="3"/>
      <c r="CY65178" s="3"/>
      <c r="CZ65178" s="3"/>
      <c r="DA65178" s="3"/>
      <c r="DB65178" s="3"/>
      <c r="DC65178" s="3"/>
      <c r="DD65178" s="3"/>
      <c r="DE65178" s="3"/>
      <c r="DF65178" s="3"/>
      <c r="DG65178" s="3"/>
      <c r="DH65178" s="3"/>
      <c r="DI65178" s="3"/>
      <c r="DJ65178" s="3"/>
      <c r="DK65178" s="3"/>
      <c r="DL65178" s="3"/>
      <c r="DM65178" s="3"/>
      <c r="DN65178" s="3"/>
      <c r="DO65178" s="3"/>
      <c r="DP65178" s="3"/>
      <c r="DQ65178" s="3"/>
      <c r="DR65178" s="3"/>
      <c r="DS65178" s="3"/>
      <c r="DT65178" s="3"/>
      <c r="DU65178" s="3"/>
      <c r="DV65178" s="3"/>
      <c r="DW65178" s="3"/>
      <c r="DX65178" s="3"/>
      <c r="DY65178" s="3"/>
      <c r="DZ65178" s="3"/>
      <c r="EA65178" s="3"/>
      <c r="EB65178" s="3"/>
      <c r="EC65178" s="3"/>
      <c r="ED65178" s="3"/>
      <c r="EE65178" s="3"/>
      <c r="EF65178" s="3"/>
      <c r="EG65178" s="3"/>
      <c r="EH65178" s="3"/>
      <c r="EI65178" s="3"/>
      <c r="EJ65178" s="3"/>
      <c r="EK65178" s="3"/>
      <c r="EL65178" s="3"/>
      <c r="EM65178" s="3"/>
      <c r="EN65178" s="3"/>
      <c r="EO65178" s="3"/>
      <c r="EP65178" s="3"/>
      <c r="EQ65178" s="3"/>
      <c r="ER65178" s="3"/>
      <c r="ES65178" s="3"/>
      <c r="ET65178" s="3"/>
      <c r="EU65178" s="3"/>
      <c r="EV65178" s="3"/>
      <c r="EW65178" s="3"/>
      <c r="EX65178" s="3"/>
      <c r="EY65178" s="3"/>
      <c r="EZ65178" s="3"/>
      <c r="FA65178" s="3"/>
      <c r="FB65178" s="3"/>
      <c r="FC65178" s="3"/>
      <c r="FD65178" s="3"/>
      <c r="FE65178" s="3"/>
      <c r="FF65178" s="3"/>
      <c r="FG65178" s="3"/>
      <c r="FH65178" s="3"/>
      <c r="FI65178" s="3"/>
      <c r="FJ65178" s="3"/>
      <c r="FK65178" s="3"/>
      <c r="FL65178" s="3"/>
      <c r="FM65178" s="3"/>
      <c r="FN65178" s="3"/>
      <c r="FO65178" s="3"/>
      <c r="FP65178" s="3"/>
      <c r="FQ65178" s="3"/>
      <c r="FR65178" s="3"/>
      <c r="FS65178" s="3"/>
      <c r="FT65178" s="3"/>
      <c r="FU65178" s="3"/>
      <c r="FV65178" s="3"/>
      <c r="FW65178" s="3"/>
      <c r="FX65178" s="3"/>
      <c r="FY65178" s="3"/>
      <c r="FZ65178" s="3"/>
    </row>
    <row r="65179" spans="1:182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  <c r="K65179" s="3"/>
      <c r="L65179" s="3"/>
      <c r="M65179" s="3"/>
      <c r="N65179" s="3"/>
      <c r="O65179" s="3"/>
      <c r="P65179" s="3"/>
      <c r="Q65179" s="3"/>
      <c r="R65179" s="3"/>
      <c r="S65179" s="3"/>
      <c r="T65179" s="3"/>
      <c r="U65179" s="3"/>
      <c r="V65179" s="3"/>
      <c r="W65179" s="3"/>
      <c r="X65179" s="3"/>
      <c r="Y65179" s="3"/>
      <c r="Z65179" s="3"/>
      <c r="AA65179" s="3"/>
      <c r="AB65179" s="3"/>
      <c r="AC65179" s="3"/>
      <c r="AD65179" s="3"/>
      <c r="AE65179" s="3"/>
      <c r="AF65179" s="3"/>
      <c r="AG65179" s="3"/>
      <c r="AH65179" s="3"/>
      <c r="AI65179" s="3"/>
      <c r="AJ65179" s="3"/>
      <c r="AK65179" s="3"/>
      <c r="AL65179" s="3"/>
      <c r="AM65179" s="3"/>
      <c r="AN65179" s="3"/>
      <c r="AO65179" s="3"/>
      <c r="AP65179" s="3"/>
      <c r="AQ65179" s="3"/>
      <c r="AR65179" s="3"/>
      <c r="AS65179" s="3"/>
      <c r="AT65179" s="3"/>
      <c r="AU65179" s="3"/>
      <c r="AV65179" s="3"/>
      <c r="AW65179" s="3"/>
      <c r="AX65179" s="3"/>
      <c r="AY65179" s="3"/>
      <c r="AZ65179" s="3"/>
      <c r="BA65179" s="3"/>
      <c r="BB65179" s="3"/>
      <c r="BC65179" s="3"/>
      <c r="BD65179" s="3"/>
      <c r="BE65179" s="3"/>
      <c r="BF65179" s="3"/>
      <c r="BG65179" s="3"/>
      <c r="BH65179" s="3"/>
      <c r="BI65179" s="3"/>
      <c r="BJ65179" s="3"/>
      <c r="BK65179" s="3"/>
      <c r="BL65179" s="3"/>
      <c r="BM65179" s="3"/>
      <c r="BN65179" s="3"/>
      <c r="BO65179" s="3"/>
      <c r="BP65179" s="3"/>
      <c r="BQ65179" s="3"/>
      <c r="BR65179" s="3"/>
      <c r="BS65179" s="3"/>
      <c r="BT65179" s="3"/>
      <c r="BU65179" s="3"/>
      <c r="BV65179" s="3"/>
      <c r="BW65179" s="3"/>
      <c r="BX65179" s="3"/>
      <c r="BY65179" s="3"/>
      <c r="BZ65179" s="3"/>
      <c r="CA65179" s="3"/>
      <c r="CB65179" s="3"/>
      <c r="CC65179" s="3"/>
      <c r="CD65179" s="3"/>
      <c r="CE65179" s="3"/>
      <c r="CF65179" s="3"/>
      <c r="CG65179" s="3"/>
      <c r="CH65179" s="3"/>
      <c r="CI65179" s="3"/>
      <c r="CJ65179" s="3"/>
      <c r="CK65179" s="3"/>
      <c r="CL65179" s="3"/>
      <c r="CM65179" s="3"/>
      <c r="CN65179" s="3"/>
      <c r="CO65179" s="3"/>
      <c r="CP65179" s="3"/>
      <c r="CQ65179" s="3"/>
      <c r="CR65179" s="3"/>
      <c r="CS65179" s="3"/>
      <c r="CT65179" s="3"/>
      <c r="CU65179" s="3"/>
      <c r="CV65179" s="3"/>
      <c r="CW65179" s="3"/>
      <c r="CX65179" s="3"/>
      <c r="CY65179" s="3"/>
      <c r="CZ65179" s="3"/>
      <c r="DA65179" s="3"/>
      <c r="DB65179" s="3"/>
      <c r="DC65179" s="3"/>
      <c r="DD65179" s="3"/>
      <c r="DE65179" s="3"/>
      <c r="DF65179" s="3"/>
      <c r="DG65179" s="3"/>
      <c r="DH65179" s="3"/>
      <c r="DI65179" s="3"/>
      <c r="DJ65179" s="3"/>
      <c r="DK65179" s="3"/>
      <c r="DL65179" s="3"/>
      <c r="DM65179" s="3"/>
      <c r="DN65179" s="3"/>
      <c r="DO65179" s="3"/>
      <c r="DP65179" s="3"/>
      <c r="DQ65179" s="3"/>
      <c r="DR65179" s="3"/>
      <c r="DS65179" s="3"/>
      <c r="DT65179" s="3"/>
      <c r="DU65179" s="3"/>
      <c r="DV65179" s="3"/>
      <c r="DW65179" s="3"/>
      <c r="DX65179" s="3"/>
      <c r="DY65179" s="3"/>
      <c r="DZ65179" s="3"/>
      <c r="EA65179" s="3"/>
      <c r="EB65179" s="3"/>
      <c r="EC65179" s="3"/>
      <c r="ED65179" s="3"/>
      <c r="EE65179" s="3"/>
      <c r="EF65179" s="3"/>
      <c r="EG65179" s="3"/>
      <c r="EH65179" s="3"/>
      <c r="EI65179" s="3"/>
      <c r="EJ65179" s="3"/>
      <c r="EK65179" s="3"/>
      <c r="EL65179" s="3"/>
      <c r="EM65179" s="3"/>
      <c r="EN65179" s="3"/>
      <c r="EO65179" s="3"/>
      <c r="EP65179" s="3"/>
      <c r="EQ65179" s="3"/>
      <c r="ER65179" s="3"/>
      <c r="ES65179" s="3"/>
      <c r="ET65179" s="3"/>
      <c r="EU65179" s="3"/>
      <c r="EV65179" s="3"/>
      <c r="EW65179" s="3"/>
      <c r="EX65179" s="3"/>
      <c r="EY65179" s="3"/>
      <c r="EZ65179" s="3"/>
      <c r="FA65179" s="3"/>
      <c r="FB65179" s="3"/>
      <c r="FC65179" s="3"/>
      <c r="FD65179" s="3"/>
      <c r="FE65179" s="3"/>
      <c r="FF65179" s="3"/>
      <c r="FG65179" s="3"/>
      <c r="FH65179" s="3"/>
      <c r="FI65179" s="3"/>
      <c r="FJ65179" s="3"/>
      <c r="FK65179" s="3"/>
      <c r="FL65179" s="3"/>
      <c r="FM65179" s="3"/>
      <c r="FN65179" s="3"/>
      <c r="FO65179" s="3"/>
      <c r="FP65179" s="3"/>
      <c r="FQ65179" s="3"/>
      <c r="FR65179" s="3"/>
      <c r="FS65179" s="3"/>
      <c r="FT65179" s="3"/>
      <c r="FU65179" s="3"/>
      <c r="FV65179" s="3"/>
      <c r="FW65179" s="3"/>
      <c r="FX65179" s="3"/>
      <c r="FY65179" s="3"/>
      <c r="FZ65179" s="3"/>
    </row>
    <row r="65180" spans="1:182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  <c r="K65180" s="3"/>
      <c r="L65180" s="3"/>
      <c r="M65180" s="3"/>
      <c r="N65180" s="3"/>
      <c r="O65180" s="3"/>
      <c r="P65180" s="3"/>
      <c r="Q65180" s="3"/>
      <c r="R65180" s="3"/>
      <c r="S65180" s="3"/>
      <c r="T65180" s="3"/>
      <c r="U65180" s="3"/>
      <c r="V65180" s="3"/>
      <c r="W65180" s="3"/>
      <c r="X65180" s="3"/>
      <c r="Y65180" s="3"/>
      <c r="Z65180" s="3"/>
      <c r="AA65180" s="3"/>
      <c r="AB65180" s="3"/>
      <c r="AC65180" s="3"/>
      <c r="AD65180" s="3"/>
      <c r="AE65180" s="3"/>
      <c r="AF65180" s="3"/>
      <c r="AG65180" s="3"/>
      <c r="AH65180" s="3"/>
      <c r="AI65180" s="3"/>
      <c r="AJ65180" s="3"/>
      <c r="AK65180" s="3"/>
      <c r="AL65180" s="3"/>
      <c r="AM65180" s="3"/>
      <c r="AN65180" s="3"/>
      <c r="AO65180" s="3"/>
      <c r="AP65180" s="3"/>
      <c r="AQ65180" s="3"/>
      <c r="AR65180" s="3"/>
      <c r="AS65180" s="3"/>
      <c r="AT65180" s="3"/>
      <c r="AU65180" s="3"/>
      <c r="AV65180" s="3"/>
      <c r="AW65180" s="3"/>
      <c r="AX65180" s="3"/>
      <c r="AY65180" s="3"/>
      <c r="AZ65180" s="3"/>
      <c r="BA65180" s="3"/>
      <c r="BB65180" s="3"/>
      <c r="BC65180" s="3"/>
      <c r="BD65180" s="3"/>
      <c r="BE65180" s="3"/>
      <c r="BF65180" s="3"/>
      <c r="BG65180" s="3"/>
      <c r="BH65180" s="3"/>
      <c r="BI65180" s="3"/>
      <c r="BJ65180" s="3"/>
      <c r="BK65180" s="3"/>
      <c r="BL65180" s="3"/>
      <c r="BM65180" s="3"/>
      <c r="BN65180" s="3"/>
      <c r="BO65180" s="3"/>
      <c r="BP65180" s="3"/>
      <c r="BQ65180" s="3"/>
      <c r="BR65180" s="3"/>
      <c r="BS65180" s="3"/>
      <c r="BT65180" s="3"/>
      <c r="BU65180" s="3"/>
      <c r="BV65180" s="3"/>
      <c r="BW65180" s="3"/>
      <c r="BX65180" s="3"/>
      <c r="BY65180" s="3"/>
      <c r="BZ65180" s="3"/>
      <c r="CA65180" s="3"/>
      <c r="CB65180" s="3"/>
      <c r="CC65180" s="3"/>
      <c r="CD65180" s="3"/>
      <c r="CE65180" s="3"/>
      <c r="CF65180" s="3"/>
      <c r="CG65180" s="3"/>
      <c r="CH65180" s="3"/>
      <c r="CI65180" s="3"/>
      <c r="CJ65180" s="3"/>
      <c r="CK65180" s="3"/>
      <c r="CL65180" s="3"/>
      <c r="CM65180" s="3"/>
      <c r="CN65180" s="3"/>
      <c r="CO65180" s="3"/>
      <c r="CP65180" s="3"/>
      <c r="CQ65180" s="3"/>
      <c r="CR65180" s="3"/>
      <c r="CS65180" s="3"/>
      <c r="CT65180" s="3"/>
      <c r="CU65180" s="3"/>
      <c r="CV65180" s="3"/>
      <c r="CW65180" s="3"/>
      <c r="CX65180" s="3"/>
      <c r="CY65180" s="3"/>
      <c r="CZ65180" s="3"/>
      <c r="DA65180" s="3"/>
      <c r="DB65180" s="3"/>
      <c r="DC65180" s="3"/>
      <c r="DD65180" s="3"/>
      <c r="DE65180" s="3"/>
      <c r="DF65180" s="3"/>
      <c r="DG65180" s="3"/>
      <c r="DH65180" s="3"/>
      <c r="DI65180" s="3"/>
      <c r="DJ65180" s="3"/>
      <c r="DK65180" s="3"/>
      <c r="DL65180" s="3"/>
      <c r="DM65180" s="3"/>
      <c r="DN65180" s="3"/>
      <c r="DO65180" s="3"/>
      <c r="DP65180" s="3"/>
      <c r="DQ65180" s="3"/>
      <c r="DR65180" s="3"/>
      <c r="DS65180" s="3"/>
      <c r="DT65180" s="3"/>
      <c r="DU65180" s="3"/>
      <c r="DV65180" s="3"/>
      <c r="DW65180" s="3"/>
      <c r="DX65180" s="3"/>
      <c r="DY65180" s="3"/>
      <c r="DZ65180" s="3"/>
      <c r="EA65180" s="3"/>
      <c r="EB65180" s="3"/>
      <c r="EC65180" s="3"/>
      <c r="ED65180" s="3"/>
      <c r="EE65180" s="3"/>
      <c r="EF65180" s="3"/>
      <c r="EG65180" s="3"/>
      <c r="EH65180" s="3"/>
      <c r="EI65180" s="3"/>
      <c r="EJ65180" s="3"/>
      <c r="EK65180" s="3"/>
      <c r="EL65180" s="3"/>
      <c r="EM65180" s="3"/>
      <c r="EN65180" s="3"/>
      <c r="EO65180" s="3"/>
      <c r="EP65180" s="3"/>
      <c r="EQ65180" s="3"/>
      <c r="ER65180" s="3"/>
      <c r="ES65180" s="3"/>
      <c r="ET65180" s="3"/>
      <c r="EU65180" s="3"/>
      <c r="EV65180" s="3"/>
      <c r="EW65180" s="3"/>
      <c r="EX65180" s="3"/>
      <c r="EY65180" s="3"/>
      <c r="EZ65180" s="3"/>
      <c r="FA65180" s="3"/>
      <c r="FB65180" s="3"/>
      <c r="FC65180" s="3"/>
      <c r="FD65180" s="3"/>
      <c r="FE65180" s="3"/>
      <c r="FF65180" s="3"/>
      <c r="FG65180" s="3"/>
      <c r="FH65180" s="3"/>
      <c r="FI65180" s="3"/>
      <c r="FJ65180" s="3"/>
      <c r="FK65180" s="3"/>
      <c r="FL65180" s="3"/>
      <c r="FM65180" s="3"/>
      <c r="FN65180" s="3"/>
      <c r="FO65180" s="3"/>
      <c r="FP65180" s="3"/>
      <c r="FQ65180" s="3"/>
      <c r="FR65180" s="3"/>
      <c r="FS65180" s="3"/>
      <c r="FT65180" s="3"/>
      <c r="FU65180" s="3"/>
      <c r="FV65180" s="3"/>
      <c r="FW65180" s="3"/>
      <c r="FX65180" s="3"/>
      <c r="FY65180" s="3"/>
      <c r="FZ65180" s="3"/>
    </row>
    <row r="65181" spans="1:182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  <c r="K65181" s="3"/>
      <c r="L65181" s="3"/>
      <c r="M65181" s="3"/>
      <c r="N65181" s="3"/>
      <c r="O65181" s="3"/>
      <c r="P65181" s="3"/>
      <c r="Q65181" s="3"/>
      <c r="R65181" s="3"/>
      <c r="S65181" s="3"/>
      <c r="T65181" s="3"/>
      <c r="U65181" s="3"/>
      <c r="V65181" s="3"/>
      <c r="W65181" s="3"/>
      <c r="X65181" s="3"/>
      <c r="Y65181" s="3"/>
      <c r="Z65181" s="3"/>
      <c r="AA65181" s="3"/>
      <c r="AB65181" s="3"/>
      <c r="AC65181" s="3"/>
      <c r="AD65181" s="3"/>
      <c r="AE65181" s="3"/>
      <c r="AF65181" s="3"/>
      <c r="AG65181" s="3"/>
      <c r="AH65181" s="3"/>
      <c r="AI65181" s="3"/>
      <c r="AJ65181" s="3"/>
      <c r="AK65181" s="3"/>
      <c r="AL65181" s="3"/>
      <c r="AM65181" s="3"/>
      <c r="AN65181" s="3"/>
      <c r="AO65181" s="3"/>
      <c r="AP65181" s="3"/>
      <c r="AQ65181" s="3"/>
      <c r="AR65181" s="3"/>
      <c r="AS65181" s="3"/>
      <c r="AT65181" s="3"/>
      <c r="AU65181" s="3"/>
      <c r="AV65181" s="3"/>
      <c r="AW65181" s="3"/>
      <c r="AX65181" s="3"/>
      <c r="AY65181" s="3"/>
      <c r="AZ65181" s="3"/>
      <c r="BA65181" s="3"/>
      <c r="BB65181" s="3"/>
      <c r="BC65181" s="3"/>
      <c r="BD65181" s="3"/>
      <c r="BE65181" s="3"/>
      <c r="BF65181" s="3"/>
      <c r="BG65181" s="3"/>
      <c r="BH65181" s="3"/>
      <c r="BI65181" s="3"/>
      <c r="BJ65181" s="3"/>
      <c r="BK65181" s="3"/>
      <c r="BL65181" s="3"/>
      <c r="BM65181" s="3"/>
      <c r="BN65181" s="3"/>
      <c r="BO65181" s="3"/>
      <c r="BP65181" s="3"/>
      <c r="BQ65181" s="3"/>
      <c r="BR65181" s="3"/>
      <c r="BS65181" s="3"/>
      <c r="BT65181" s="3"/>
      <c r="BU65181" s="3"/>
      <c r="BV65181" s="3"/>
      <c r="BW65181" s="3"/>
      <c r="BX65181" s="3"/>
      <c r="BY65181" s="3"/>
      <c r="BZ65181" s="3"/>
      <c r="CA65181" s="3"/>
      <c r="CB65181" s="3"/>
      <c r="CC65181" s="3"/>
      <c r="CD65181" s="3"/>
      <c r="CE65181" s="3"/>
      <c r="CF65181" s="3"/>
      <c r="CG65181" s="3"/>
      <c r="CH65181" s="3"/>
      <c r="CI65181" s="3"/>
      <c r="CJ65181" s="3"/>
      <c r="CK65181" s="3"/>
      <c r="CL65181" s="3"/>
      <c r="CM65181" s="3"/>
      <c r="CN65181" s="3"/>
      <c r="CO65181" s="3"/>
      <c r="CP65181" s="3"/>
      <c r="CQ65181" s="3"/>
      <c r="CR65181" s="3"/>
      <c r="CS65181" s="3"/>
      <c r="CT65181" s="3"/>
      <c r="CU65181" s="3"/>
      <c r="CV65181" s="3"/>
      <c r="CW65181" s="3"/>
      <c r="CX65181" s="3"/>
      <c r="CY65181" s="3"/>
      <c r="CZ65181" s="3"/>
      <c r="DA65181" s="3"/>
      <c r="DB65181" s="3"/>
      <c r="DC65181" s="3"/>
      <c r="DD65181" s="3"/>
      <c r="DE65181" s="3"/>
      <c r="DF65181" s="3"/>
      <c r="DG65181" s="3"/>
      <c r="DH65181" s="3"/>
      <c r="DI65181" s="3"/>
      <c r="DJ65181" s="3"/>
      <c r="DK65181" s="3"/>
      <c r="DL65181" s="3"/>
      <c r="DM65181" s="3"/>
      <c r="DN65181" s="3"/>
      <c r="DO65181" s="3"/>
      <c r="DP65181" s="3"/>
      <c r="DQ65181" s="3"/>
      <c r="DR65181" s="3"/>
      <c r="DS65181" s="3"/>
      <c r="DT65181" s="3"/>
      <c r="DU65181" s="3"/>
      <c r="DV65181" s="3"/>
      <c r="DW65181" s="3"/>
      <c r="DX65181" s="3"/>
      <c r="DY65181" s="3"/>
      <c r="DZ65181" s="3"/>
      <c r="EA65181" s="3"/>
      <c r="EB65181" s="3"/>
      <c r="EC65181" s="3"/>
      <c r="ED65181" s="3"/>
      <c r="EE65181" s="3"/>
      <c r="EF65181" s="3"/>
      <c r="EG65181" s="3"/>
      <c r="EH65181" s="3"/>
      <c r="EI65181" s="3"/>
      <c r="EJ65181" s="3"/>
      <c r="EK65181" s="3"/>
      <c r="EL65181" s="3"/>
      <c r="EM65181" s="3"/>
      <c r="EN65181" s="3"/>
      <c r="EO65181" s="3"/>
      <c r="EP65181" s="3"/>
      <c r="EQ65181" s="3"/>
      <c r="ER65181" s="3"/>
      <c r="ES65181" s="3"/>
      <c r="ET65181" s="3"/>
      <c r="EU65181" s="3"/>
      <c r="EV65181" s="3"/>
      <c r="EW65181" s="3"/>
      <c r="EX65181" s="3"/>
      <c r="EY65181" s="3"/>
      <c r="EZ65181" s="3"/>
      <c r="FA65181" s="3"/>
      <c r="FB65181" s="3"/>
      <c r="FC65181" s="3"/>
      <c r="FD65181" s="3"/>
      <c r="FE65181" s="3"/>
      <c r="FF65181" s="3"/>
      <c r="FG65181" s="3"/>
      <c r="FH65181" s="3"/>
      <c r="FI65181" s="3"/>
      <c r="FJ65181" s="3"/>
      <c r="FK65181" s="3"/>
      <c r="FL65181" s="3"/>
      <c r="FM65181" s="3"/>
      <c r="FN65181" s="3"/>
      <c r="FO65181" s="3"/>
      <c r="FP65181" s="3"/>
      <c r="FQ65181" s="3"/>
      <c r="FR65181" s="3"/>
      <c r="FS65181" s="3"/>
      <c r="FT65181" s="3"/>
      <c r="FU65181" s="3"/>
      <c r="FV65181" s="3"/>
      <c r="FW65181" s="3"/>
      <c r="FX65181" s="3"/>
      <c r="FY65181" s="3"/>
      <c r="FZ65181" s="3"/>
    </row>
    <row r="65182" spans="1:182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  <c r="K65182" s="3"/>
      <c r="L65182" s="3"/>
      <c r="M65182" s="3"/>
      <c r="N65182" s="3"/>
      <c r="O65182" s="3"/>
      <c r="P65182" s="3"/>
      <c r="Q65182" s="3"/>
      <c r="R65182" s="3"/>
      <c r="S65182" s="3"/>
      <c r="T65182" s="3"/>
      <c r="U65182" s="3"/>
      <c r="V65182" s="3"/>
      <c r="W65182" s="3"/>
      <c r="X65182" s="3"/>
      <c r="Y65182" s="3"/>
      <c r="Z65182" s="3"/>
      <c r="AA65182" s="3"/>
      <c r="AB65182" s="3"/>
      <c r="AC65182" s="3"/>
      <c r="AD65182" s="3"/>
      <c r="AE65182" s="3"/>
      <c r="AF65182" s="3"/>
      <c r="AG65182" s="3"/>
      <c r="AH65182" s="3"/>
      <c r="AI65182" s="3"/>
      <c r="AJ65182" s="3"/>
      <c r="AK65182" s="3"/>
      <c r="AL65182" s="3"/>
      <c r="AM65182" s="3"/>
      <c r="AN65182" s="3"/>
      <c r="AO65182" s="3"/>
      <c r="AP65182" s="3"/>
      <c r="AQ65182" s="3"/>
      <c r="AR65182" s="3"/>
      <c r="AS65182" s="3"/>
      <c r="AT65182" s="3"/>
      <c r="AU65182" s="3"/>
      <c r="AV65182" s="3"/>
      <c r="AW65182" s="3"/>
      <c r="AX65182" s="3"/>
      <c r="AY65182" s="3"/>
      <c r="AZ65182" s="3"/>
      <c r="BA65182" s="3"/>
      <c r="BB65182" s="3"/>
      <c r="BC65182" s="3"/>
      <c r="BD65182" s="3"/>
      <c r="BE65182" s="3"/>
      <c r="BF65182" s="3"/>
      <c r="BG65182" s="3"/>
      <c r="BH65182" s="3"/>
      <c r="BI65182" s="3"/>
      <c r="BJ65182" s="3"/>
      <c r="BK65182" s="3"/>
      <c r="BL65182" s="3"/>
      <c r="BM65182" s="3"/>
      <c r="BN65182" s="3"/>
      <c r="BO65182" s="3"/>
      <c r="BP65182" s="3"/>
      <c r="BQ65182" s="3"/>
      <c r="BR65182" s="3"/>
      <c r="BS65182" s="3"/>
      <c r="BT65182" s="3"/>
      <c r="BU65182" s="3"/>
      <c r="BV65182" s="3"/>
      <c r="BW65182" s="3"/>
      <c r="BX65182" s="3"/>
      <c r="BY65182" s="3"/>
      <c r="BZ65182" s="3"/>
      <c r="CA65182" s="3"/>
      <c r="CB65182" s="3"/>
      <c r="CC65182" s="3"/>
      <c r="CD65182" s="3"/>
      <c r="CE65182" s="3"/>
      <c r="CF65182" s="3"/>
      <c r="CG65182" s="3"/>
      <c r="CH65182" s="3"/>
      <c r="CI65182" s="3"/>
      <c r="CJ65182" s="3"/>
      <c r="CK65182" s="3"/>
      <c r="CL65182" s="3"/>
      <c r="CM65182" s="3"/>
      <c r="CN65182" s="3"/>
      <c r="CO65182" s="3"/>
      <c r="CP65182" s="3"/>
      <c r="CQ65182" s="3"/>
      <c r="CR65182" s="3"/>
      <c r="CS65182" s="3"/>
      <c r="CT65182" s="3"/>
      <c r="CU65182" s="3"/>
      <c r="CV65182" s="3"/>
      <c r="CW65182" s="3"/>
      <c r="CX65182" s="3"/>
      <c r="CY65182" s="3"/>
      <c r="CZ65182" s="3"/>
      <c r="DA65182" s="3"/>
      <c r="DB65182" s="3"/>
      <c r="DC65182" s="3"/>
      <c r="DD65182" s="3"/>
      <c r="DE65182" s="3"/>
      <c r="DF65182" s="3"/>
      <c r="DG65182" s="3"/>
      <c r="DH65182" s="3"/>
      <c r="DI65182" s="3"/>
      <c r="DJ65182" s="3"/>
      <c r="DK65182" s="3"/>
      <c r="DL65182" s="3"/>
      <c r="DM65182" s="3"/>
      <c r="DN65182" s="3"/>
      <c r="DO65182" s="3"/>
      <c r="DP65182" s="3"/>
      <c r="DQ65182" s="3"/>
      <c r="DR65182" s="3"/>
      <c r="DS65182" s="3"/>
      <c r="DT65182" s="3"/>
      <c r="DU65182" s="3"/>
      <c r="DV65182" s="3"/>
      <c r="DW65182" s="3"/>
      <c r="DX65182" s="3"/>
      <c r="DY65182" s="3"/>
      <c r="DZ65182" s="3"/>
      <c r="EA65182" s="3"/>
      <c r="EB65182" s="3"/>
      <c r="EC65182" s="3"/>
      <c r="ED65182" s="3"/>
      <c r="EE65182" s="3"/>
      <c r="EF65182" s="3"/>
      <c r="EG65182" s="3"/>
      <c r="EH65182" s="3"/>
      <c r="EI65182" s="3"/>
      <c r="EJ65182" s="3"/>
      <c r="EK65182" s="3"/>
      <c r="EL65182" s="3"/>
      <c r="EM65182" s="3"/>
      <c r="EN65182" s="3"/>
      <c r="EO65182" s="3"/>
      <c r="EP65182" s="3"/>
      <c r="EQ65182" s="3"/>
      <c r="ER65182" s="3"/>
      <c r="ES65182" s="3"/>
      <c r="ET65182" s="3"/>
      <c r="EU65182" s="3"/>
      <c r="EV65182" s="3"/>
      <c r="EW65182" s="3"/>
      <c r="EX65182" s="3"/>
      <c r="EY65182" s="3"/>
      <c r="EZ65182" s="3"/>
      <c r="FA65182" s="3"/>
      <c r="FB65182" s="3"/>
      <c r="FC65182" s="3"/>
      <c r="FD65182" s="3"/>
      <c r="FE65182" s="3"/>
      <c r="FF65182" s="3"/>
      <c r="FG65182" s="3"/>
      <c r="FH65182" s="3"/>
      <c r="FI65182" s="3"/>
      <c r="FJ65182" s="3"/>
      <c r="FK65182" s="3"/>
      <c r="FL65182" s="3"/>
      <c r="FM65182" s="3"/>
      <c r="FN65182" s="3"/>
      <c r="FO65182" s="3"/>
      <c r="FP65182" s="3"/>
      <c r="FQ65182" s="3"/>
      <c r="FR65182" s="3"/>
      <c r="FS65182" s="3"/>
      <c r="FT65182" s="3"/>
      <c r="FU65182" s="3"/>
      <c r="FV65182" s="3"/>
      <c r="FW65182" s="3"/>
      <c r="FX65182" s="3"/>
      <c r="FY65182" s="3"/>
      <c r="FZ65182" s="3"/>
    </row>
    <row r="65183" spans="1:182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  <c r="K65183" s="3"/>
      <c r="L65183" s="3"/>
      <c r="M65183" s="3"/>
      <c r="N65183" s="3"/>
      <c r="O65183" s="3"/>
      <c r="P65183" s="3"/>
      <c r="Q65183" s="3"/>
      <c r="R65183" s="3"/>
      <c r="S65183" s="3"/>
      <c r="T65183" s="3"/>
      <c r="U65183" s="3"/>
      <c r="V65183" s="3"/>
      <c r="W65183" s="3"/>
      <c r="X65183" s="3"/>
      <c r="Y65183" s="3"/>
      <c r="Z65183" s="3"/>
      <c r="AA65183" s="3"/>
      <c r="AB65183" s="3"/>
      <c r="AC65183" s="3"/>
      <c r="AD65183" s="3"/>
      <c r="AE65183" s="3"/>
      <c r="AF65183" s="3"/>
      <c r="AG65183" s="3"/>
      <c r="AH65183" s="3"/>
      <c r="AI65183" s="3"/>
      <c r="AJ65183" s="3"/>
      <c r="AK65183" s="3"/>
      <c r="AL65183" s="3"/>
      <c r="AM65183" s="3"/>
      <c r="AN65183" s="3"/>
      <c r="AO65183" s="3"/>
      <c r="AP65183" s="3"/>
      <c r="AQ65183" s="3"/>
      <c r="AR65183" s="3"/>
      <c r="AS65183" s="3"/>
      <c r="AT65183" s="3"/>
      <c r="AU65183" s="3"/>
      <c r="AV65183" s="3"/>
      <c r="AW65183" s="3"/>
      <c r="AX65183" s="3"/>
      <c r="AY65183" s="3"/>
      <c r="AZ65183" s="3"/>
      <c r="BA65183" s="3"/>
      <c r="BB65183" s="3"/>
      <c r="BC65183" s="3"/>
      <c r="BD65183" s="3"/>
      <c r="BE65183" s="3"/>
      <c r="BF65183" s="3"/>
      <c r="BG65183" s="3"/>
      <c r="BH65183" s="3"/>
      <c r="BI65183" s="3"/>
      <c r="BJ65183" s="3"/>
      <c r="BK65183" s="3"/>
      <c r="BL65183" s="3"/>
      <c r="BM65183" s="3"/>
      <c r="BN65183" s="3"/>
      <c r="BO65183" s="3"/>
      <c r="BP65183" s="3"/>
      <c r="BQ65183" s="3"/>
      <c r="BR65183" s="3"/>
      <c r="BS65183" s="3"/>
      <c r="BT65183" s="3"/>
      <c r="BU65183" s="3"/>
      <c r="BV65183" s="3"/>
      <c r="BW65183" s="3"/>
      <c r="BX65183" s="3"/>
      <c r="BY65183" s="3"/>
      <c r="BZ65183" s="3"/>
      <c r="CA65183" s="3"/>
      <c r="CB65183" s="3"/>
      <c r="CC65183" s="3"/>
      <c r="CD65183" s="3"/>
      <c r="CE65183" s="3"/>
      <c r="CF65183" s="3"/>
      <c r="CG65183" s="3"/>
      <c r="CH65183" s="3"/>
      <c r="CI65183" s="3"/>
      <c r="CJ65183" s="3"/>
      <c r="CK65183" s="3"/>
      <c r="CL65183" s="3"/>
      <c r="CM65183" s="3"/>
      <c r="CN65183" s="3"/>
      <c r="CO65183" s="3"/>
      <c r="CP65183" s="3"/>
      <c r="CQ65183" s="3"/>
      <c r="CR65183" s="3"/>
      <c r="CS65183" s="3"/>
      <c r="CT65183" s="3"/>
      <c r="CU65183" s="3"/>
      <c r="CV65183" s="3"/>
      <c r="CW65183" s="3"/>
      <c r="CX65183" s="3"/>
      <c r="CY65183" s="3"/>
      <c r="CZ65183" s="3"/>
      <c r="DA65183" s="3"/>
      <c r="DB65183" s="3"/>
      <c r="DC65183" s="3"/>
      <c r="DD65183" s="3"/>
      <c r="DE65183" s="3"/>
      <c r="DF65183" s="3"/>
      <c r="DG65183" s="3"/>
      <c r="DH65183" s="3"/>
      <c r="DI65183" s="3"/>
      <c r="DJ65183" s="3"/>
      <c r="DK65183" s="3"/>
      <c r="DL65183" s="3"/>
      <c r="DM65183" s="3"/>
      <c r="DN65183" s="3"/>
      <c r="DO65183" s="3"/>
      <c r="DP65183" s="3"/>
      <c r="DQ65183" s="3"/>
      <c r="DR65183" s="3"/>
      <c r="DS65183" s="3"/>
      <c r="DT65183" s="3"/>
      <c r="DU65183" s="3"/>
      <c r="DV65183" s="3"/>
      <c r="DW65183" s="3"/>
      <c r="DX65183" s="3"/>
      <c r="DY65183" s="3"/>
      <c r="DZ65183" s="3"/>
      <c r="EA65183" s="3"/>
      <c r="EB65183" s="3"/>
      <c r="EC65183" s="3"/>
      <c r="ED65183" s="3"/>
      <c r="EE65183" s="3"/>
      <c r="EF65183" s="3"/>
      <c r="EG65183" s="3"/>
      <c r="EH65183" s="3"/>
      <c r="EI65183" s="3"/>
      <c r="EJ65183" s="3"/>
      <c r="EK65183" s="3"/>
      <c r="EL65183" s="3"/>
      <c r="EM65183" s="3"/>
      <c r="EN65183" s="3"/>
      <c r="EO65183" s="3"/>
      <c r="EP65183" s="3"/>
      <c r="EQ65183" s="3"/>
      <c r="ER65183" s="3"/>
      <c r="ES65183" s="3"/>
      <c r="ET65183" s="3"/>
      <c r="EU65183" s="3"/>
      <c r="EV65183" s="3"/>
      <c r="EW65183" s="3"/>
      <c r="EX65183" s="3"/>
      <c r="EY65183" s="3"/>
      <c r="EZ65183" s="3"/>
      <c r="FA65183" s="3"/>
      <c r="FB65183" s="3"/>
      <c r="FC65183" s="3"/>
      <c r="FD65183" s="3"/>
      <c r="FE65183" s="3"/>
      <c r="FF65183" s="3"/>
      <c r="FG65183" s="3"/>
      <c r="FH65183" s="3"/>
      <c r="FI65183" s="3"/>
      <c r="FJ65183" s="3"/>
      <c r="FK65183" s="3"/>
      <c r="FL65183" s="3"/>
      <c r="FM65183" s="3"/>
      <c r="FN65183" s="3"/>
      <c r="FO65183" s="3"/>
      <c r="FP65183" s="3"/>
      <c r="FQ65183" s="3"/>
      <c r="FR65183" s="3"/>
      <c r="FS65183" s="3"/>
      <c r="FT65183" s="3"/>
      <c r="FU65183" s="3"/>
      <c r="FV65183" s="3"/>
      <c r="FW65183" s="3"/>
      <c r="FX65183" s="3"/>
      <c r="FY65183" s="3"/>
      <c r="FZ65183" s="3"/>
    </row>
    <row r="65184" spans="1:182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  <c r="K65184" s="3"/>
      <c r="L65184" s="3"/>
      <c r="M65184" s="3"/>
      <c r="N65184" s="3"/>
      <c r="O65184" s="3"/>
      <c r="P65184" s="3"/>
      <c r="Q65184" s="3"/>
      <c r="R65184" s="3"/>
      <c r="S65184" s="3"/>
      <c r="T65184" s="3"/>
      <c r="U65184" s="3"/>
      <c r="V65184" s="3"/>
      <c r="W65184" s="3"/>
      <c r="X65184" s="3"/>
      <c r="Y65184" s="3"/>
      <c r="Z65184" s="3"/>
      <c r="AA65184" s="3"/>
      <c r="AB65184" s="3"/>
      <c r="AC65184" s="3"/>
      <c r="AD65184" s="3"/>
      <c r="AE65184" s="3"/>
      <c r="AF65184" s="3"/>
      <c r="AG65184" s="3"/>
      <c r="AH65184" s="3"/>
      <c r="AI65184" s="3"/>
      <c r="AJ65184" s="3"/>
      <c r="AK65184" s="3"/>
      <c r="AL65184" s="3"/>
      <c r="AM65184" s="3"/>
      <c r="AN65184" s="3"/>
      <c r="AO65184" s="3"/>
      <c r="AP65184" s="3"/>
      <c r="AQ65184" s="3"/>
      <c r="AR65184" s="3"/>
      <c r="AS65184" s="3"/>
      <c r="AT65184" s="3"/>
      <c r="AU65184" s="3"/>
      <c r="AV65184" s="3"/>
      <c r="AW65184" s="3"/>
      <c r="AX65184" s="3"/>
      <c r="AY65184" s="3"/>
      <c r="AZ65184" s="3"/>
      <c r="BA65184" s="3"/>
      <c r="BB65184" s="3"/>
      <c r="BC65184" s="3"/>
      <c r="BD65184" s="3"/>
      <c r="BE65184" s="3"/>
      <c r="BF65184" s="3"/>
      <c r="BG65184" s="3"/>
      <c r="BH65184" s="3"/>
      <c r="BI65184" s="3"/>
      <c r="BJ65184" s="3"/>
      <c r="BK65184" s="3"/>
      <c r="BL65184" s="3"/>
      <c r="BM65184" s="3"/>
      <c r="BN65184" s="3"/>
      <c r="BO65184" s="3"/>
      <c r="BP65184" s="3"/>
      <c r="BQ65184" s="3"/>
      <c r="BR65184" s="3"/>
      <c r="BS65184" s="3"/>
      <c r="BT65184" s="3"/>
      <c r="BU65184" s="3"/>
      <c r="BV65184" s="3"/>
      <c r="BW65184" s="3"/>
      <c r="BX65184" s="3"/>
      <c r="BY65184" s="3"/>
      <c r="BZ65184" s="3"/>
      <c r="CA65184" s="3"/>
      <c r="CB65184" s="3"/>
      <c r="CC65184" s="3"/>
      <c r="CD65184" s="3"/>
      <c r="CE65184" s="3"/>
      <c r="CF65184" s="3"/>
      <c r="CG65184" s="3"/>
      <c r="CH65184" s="3"/>
      <c r="CI65184" s="3"/>
      <c r="CJ65184" s="3"/>
      <c r="CK65184" s="3"/>
      <c r="CL65184" s="3"/>
      <c r="CM65184" s="3"/>
      <c r="CN65184" s="3"/>
      <c r="CO65184" s="3"/>
      <c r="CP65184" s="3"/>
      <c r="CQ65184" s="3"/>
      <c r="CR65184" s="3"/>
      <c r="CS65184" s="3"/>
      <c r="CT65184" s="3"/>
      <c r="CU65184" s="3"/>
      <c r="CV65184" s="3"/>
      <c r="CW65184" s="3"/>
      <c r="CX65184" s="3"/>
      <c r="CY65184" s="3"/>
      <c r="CZ65184" s="3"/>
      <c r="DA65184" s="3"/>
      <c r="DB65184" s="3"/>
      <c r="DC65184" s="3"/>
      <c r="DD65184" s="3"/>
      <c r="DE65184" s="3"/>
      <c r="DF65184" s="3"/>
      <c r="DG65184" s="3"/>
      <c r="DH65184" s="3"/>
      <c r="DI65184" s="3"/>
      <c r="DJ65184" s="3"/>
      <c r="DK65184" s="3"/>
      <c r="DL65184" s="3"/>
      <c r="DM65184" s="3"/>
      <c r="DN65184" s="3"/>
      <c r="DO65184" s="3"/>
      <c r="DP65184" s="3"/>
      <c r="DQ65184" s="3"/>
      <c r="DR65184" s="3"/>
      <c r="DS65184" s="3"/>
      <c r="DT65184" s="3"/>
      <c r="DU65184" s="3"/>
      <c r="DV65184" s="3"/>
      <c r="DW65184" s="3"/>
      <c r="DX65184" s="3"/>
      <c r="DY65184" s="3"/>
      <c r="DZ65184" s="3"/>
      <c r="EA65184" s="3"/>
      <c r="EB65184" s="3"/>
      <c r="EC65184" s="3"/>
      <c r="ED65184" s="3"/>
      <c r="EE65184" s="3"/>
      <c r="EF65184" s="3"/>
      <c r="EG65184" s="3"/>
      <c r="EH65184" s="3"/>
      <c r="EI65184" s="3"/>
      <c r="EJ65184" s="3"/>
      <c r="EK65184" s="3"/>
      <c r="EL65184" s="3"/>
      <c r="EM65184" s="3"/>
      <c r="EN65184" s="3"/>
      <c r="EO65184" s="3"/>
      <c r="EP65184" s="3"/>
      <c r="EQ65184" s="3"/>
      <c r="ER65184" s="3"/>
      <c r="ES65184" s="3"/>
      <c r="ET65184" s="3"/>
      <c r="EU65184" s="3"/>
      <c r="EV65184" s="3"/>
      <c r="EW65184" s="3"/>
      <c r="EX65184" s="3"/>
      <c r="EY65184" s="3"/>
      <c r="EZ65184" s="3"/>
      <c r="FA65184" s="3"/>
      <c r="FB65184" s="3"/>
      <c r="FC65184" s="3"/>
      <c r="FD65184" s="3"/>
      <c r="FE65184" s="3"/>
      <c r="FF65184" s="3"/>
      <c r="FG65184" s="3"/>
      <c r="FH65184" s="3"/>
      <c r="FI65184" s="3"/>
      <c r="FJ65184" s="3"/>
      <c r="FK65184" s="3"/>
      <c r="FL65184" s="3"/>
      <c r="FM65184" s="3"/>
      <c r="FN65184" s="3"/>
      <c r="FO65184" s="3"/>
      <c r="FP65184" s="3"/>
      <c r="FQ65184" s="3"/>
      <c r="FR65184" s="3"/>
      <c r="FS65184" s="3"/>
      <c r="FT65184" s="3"/>
      <c r="FU65184" s="3"/>
      <c r="FV65184" s="3"/>
      <c r="FW65184" s="3"/>
      <c r="FX65184" s="3"/>
      <c r="FY65184" s="3"/>
      <c r="FZ65184" s="3"/>
    </row>
    <row r="65185" spans="1:182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  <c r="K65185" s="3"/>
      <c r="L65185" s="3"/>
      <c r="M65185" s="3"/>
      <c r="N65185" s="3"/>
      <c r="O65185" s="3"/>
      <c r="P65185" s="3"/>
      <c r="Q65185" s="3"/>
      <c r="R65185" s="3"/>
      <c r="S65185" s="3"/>
      <c r="T65185" s="3"/>
      <c r="U65185" s="3"/>
      <c r="V65185" s="3"/>
      <c r="W65185" s="3"/>
      <c r="X65185" s="3"/>
      <c r="Y65185" s="3"/>
      <c r="Z65185" s="3"/>
      <c r="AA65185" s="3"/>
      <c r="AB65185" s="3"/>
      <c r="AC65185" s="3"/>
      <c r="AD65185" s="3"/>
      <c r="AE65185" s="3"/>
      <c r="AF65185" s="3"/>
      <c r="AG65185" s="3"/>
      <c r="AH65185" s="3"/>
      <c r="AI65185" s="3"/>
      <c r="AJ65185" s="3"/>
      <c r="AK65185" s="3"/>
      <c r="AL65185" s="3"/>
      <c r="AM65185" s="3"/>
      <c r="AN65185" s="3"/>
      <c r="AO65185" s="3"/>
      <c r="AP65185" s="3"/>
      <c r="AQ65185" s="3"/>
      <c r="AR65185" s="3"/>
      <c r="AS65185" s="3"/>
      <c r="AT65185" s="3"/>
      <c r="AU65185" s="3"/>
      <c r="AV65185" s="3"/>
      <c r="AW65185" s="3"/>
      <c r="AX65185" s="3"/>
      <c r="AY65185" s="3"/>
      <c r="AZ65185" s="3"/>
      <c r="BA65185" s="3"/>
      <c r="BB65185" s="3"/>
      <c r="BC65185" s="3"/>
      <c r="BD65185" s="3"/>
      <c r="BE65185" s="3"/>
      <c r="BF65185" s="3"/>
      <c r="BG65185" s="3"/>
      <c r="BH65185" s="3"/>
      <c r="BI65185" s="3"/>
      <c r="BJ65185" s="3"/>
      <c r="BK65185" s="3"/>
      <c r="BL65185" s="3"/>
      <c r="BM65185" s="3"/>
      <c r="BN65185" s="3"/>
      <c r="BO65185" s="3"/>
      <c r="BP65185" s="3"/>
      <c r="BQ65185" s="3"/>
      <c r="BR65185" s="3"/>
      <c r="BS65185" s="3"/>
      <c r="BT65185" s="3"/>
      <c r="BU65185" s="3"/>
      <c r="BV65185" s="3"/>
      <c r="BW65185" s="3"/>
      <c r="BX65185" s="3"/>
      <c r="BY65185" s="3"/>
      <c r="BZ65185" s="3"/>
      <c r="CA65185" s="3"/>
      <c r="CB65185" s="3"/>
      <c r="CC65185" s="3"/>
      <c r="CD65185" s="3"/>
      <c r="CE65185" s="3"/>
      <c r="CF65185" s="3"/>
      <c r="CG65185" s="3"/>
      <c r="CH65185" s="3"/>
      <c r="CI65185" s="3"/>
      <c r="CJ65185" s="3"/>
      <c r="CK65185" s="3"/>
      <c r="CL65185" s="3"/>
      <c r="CM65185" s="3"/>
      <c r="CN65185" s="3"/>
      <c r="CO65185" s="3"/>
      <c r="CP65185" s="3"/>
      <c r="CQ65185" s="3"/>
      <c r="CR65185" s="3"/>
      <c r="CS65185" s="3"/>
      <c r="CT65185" s="3"/>
      <c r="CU65185" s="3"/>
      <c r="CV65185" s="3"/>
      <c r="CW65185" s="3"/>
      <c r="CX65185" s="3"/>
      <c r="CY65185" s="3"/>
      <c r="CZ65185" s="3"/>
      <c r="DA65185" s="3"/>
      <c r="DB65185" s="3"/>
      <c r="DC65185" s="3"/>
      <c r="DD65185" s="3"/>
      <c r="DE65185" s="3"/>
      <c r="DF65185" s="3"/>
      <c r="DG65185" s="3"/>
      <c r="DH65185" s="3"/>
      <c r="DI65185" s="3"/>
      <c r="DJ65185" s="3"/>
      <c r="DK65185" s="3"/>
      <c r="DL65185" s="3"/>
      <c r="DM65185" s="3"/>
      <c r="DN65185" s="3"/>
      <c r="DO65185" s="3"/>
      <c r="DP65185" s="3"/>
      <c r="DQ65185" s="3"/>
      <c r="DR65185" s="3"/>
      <c r="DS65185" s="3"/>
      <c r="DT65185" s="3"/>
      <c r="DU65185" s="3"/>
      <c r="DV65185" s="3"/>
      <c r="DW65185" s="3"/>
      <c r="DX65185" s="3"/>
      <c r="DY65185" s="3"/>
      <c r="DZ65185" s="3"/>
      <c r="EA65185" s="3"/>
      <c r="EB65185" s="3"/>
      <c r="EC65185" s="3"/>
      <c r="ED65185" s="3"/>
      <c r="EE65185" s="3"/>
      <c r="EF65185" s="3"/>
      <c r="EG65185" s="3"/>
      <c r="EH65185" s="3"/>
      <c r="EI65185" s="3"/>
      <c r="EJ65185" s="3"/>
      <c r="EK65185" s="3"/>
      <c r="EL65185" s="3"/>
      <c r="EM65185" s="3"/>
      <c r="EN65185" s="3"/>
      <c r="EO65185" s="3"/>
      <c r="EP65185" s="3"/>
      <c r="EQ65185" s="3"/>
      <c r="ER65185" s="3"/>
      <c r="ES65185" s="3"/>
      <c r="ET65185" s="3"/>
      <c r="EU65185" s="3"/>
      <c r="EV65185" s="3"/>
      <c r="EW65185" s="3"/>
      <c r="EX65185" s="3"/>
      <c r="EY65185" s="3"/>
      <c r="EZ65185" s="3"/>
      <c r="FA65185" s="3"/>
      <c r="FB65185" s="3"/>
      <c r="FC65185" s="3"/>
      <c r="FD65185" s="3"/>
      <c r="FE65185" s="3"/>
      <c r="FF65185" s="3"/>
      <c r="FG65185" s="3"/>
      <c r="FH65185" s="3"/>
      <c r="FI65185" s="3"/>
      <c r="FJ65185" s="3"/>
      <c r="FK65185" s="3"/>
      <c r="FL65185" s="3"/>
      <c r="FM65185" s="3"/>
      <c r="FN65185" s="3"/>
      <c r="FO65185" s="3"/>
      <c r="FP65185" s="3"/>
      <c r="FQ65185" s="3"/>
      <c r="FR65185" s="3"/>
      <c r="FS65185" s="3"/>
      <c r="FT65185" s="3"/>
      <c r="FU65185" s="3"/>
      <c r="FV65185" s="3"/>
      <c r="FW65185" s="3"/>
      <c r="FX65185" s="3"/>
      <c r="FY65185" s="3"/>
      <c r="FZ65185" s="3"/>
    </row>
    <row r="65186" spans="1:182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  <c r="K65186" s="3"/>
      <c r="L65186" s="3"/>
      <c r="M65186" s="3"/>
      <c r="N65186" s="3"/>
      <c r="O65186" s="3"/>
      <c r="P65186" s="3"/>
      <c r="Q65186" s="3"/>
      <c r="R65186" s="3"/>
      <c r="S65186" s="3"/>
      <c r="T65186" s="3"/>
      <c r="U65186" s="3"/>
      <c r="V65186" s="3"/>
      <c r="W65186" s="3"/>
      <c r="X65186" s="3"/>
      <c r="Y65186" s="3"/>
      <c r="Z65186" s="3"/>
      <c r="AA65186" s="3"/>
      <c r="AB65186" s="3"/>
      <c r="AC65186" s="3"/>
      <c r="AD65186" s="3"/>
      <c r="AE65186" s="3"/>
      <c r="AF65186" s="3"/>
      <c r="AG65186" s="3"/>
      <c r="AH65186" s="3"/>
      <c r="AI65186" s="3"/>
      <c r="AJ65186" s="3"/>
      <c r="AK65186" s="3"/>
      <c r="AL65186" s="3"/>
      <c r="AM65186" s="3"/>
      <c r="AN65186" s="3"/>
      <c r="AO65186" s="3"/>
      <c r="AP65186" s="3"/>
      <c r="AQ65186" s="3"/>
      <c r="AR65186" s="3"/>
      <c r="AS65186" s="3"/>
      <c r="AT65186" s="3"/>
      <c r="AU65186" s="3"/>
      <c r="AV65186" s="3"/>
      <c r="AW65186" s="3"/>
      <c r="AX65186" s="3"/>
      <c r="AY65186" s="3"/>
      <c r="AZ65186" s="3"/>
      <c r="BA65186" s="3"/>
      <c r="BB65186" s="3"/>
      <c r="BC65186" s="3"/>
      <c r="BD65186" s="3"/>
      <c r="BE65186" s="3"/>
      <c r="BF65186" s="3"/>
      <c r="BG65186" s="3"/>
      <c r="BH65186" s="3"/>
      <c r="BI65186" s="3"/>
      <c r="BJ65186" s="3"/>
      <c r="BK65186" s="3"/>
      <c r="BL65186" s="3"/>
      <c r="BM65186" s="3"/>
      <c r="BN65186" s="3"/>
      <c r="BO65186" s="3"/>
      <c r="BP65186" s="3"/>
      <c r="BQ65186" s="3"/>
      <c r="BR65186" s="3"/>
      <c r="BS65186" s="3"/>
      <c r="BT65186" s="3"/>
      <c r="BU65186" s="3"/>
      <c r="BV65186" s="3"/>
      <c r="BW65186" s="3"/>
      <c r="BX65186" s="3"/>
      <c r="BY65186" s="3"/>
      <c r="BZ65186" s="3"/>
      <c r="CA65186" s="3"/>
      <c r="CB65186" s="3"/>
      <c r="CC65186" s="3"/>
      <c r="CD65186" s="3"/>
      <c r="CE65186" s="3"/>
      <c r="CF65186" s="3"/>
      <c r="CG65186" s="3"/>
      <c r="CH65186" s="3"/>
      <c r="CI65186" s="3"/>
      <c r="CJ65186" s="3"/>
      <c r="CK65186" s="3"/>
      <c r="CL65186" s="3"/>
      <c r="CM65186" s="3"/>
      <c r="CN65186" s="3"/>
      <c r="CO65186" s="3"/>
      <c r="CP65186" s="3"/>
      <c r="CQ65186" s="3"/>
      <c r="CR65186" s="3"/>
      <c r="CS65186" s="3"/>
      <c r="CT65186" s="3"/>
      <c r="CU65186" s="3"/>
      <c r="CV65186" s="3"/>
      <c r="CW65186" s="3"/>
      <c r="CX65186" s="3"/>
      <c r="CY65186" s="3"/>
      <c r="CZ65186" s="3"/>
      <c r="DA65186" s="3"/>
      <c r="DB65186" s="3"/>
      <c r="DC65186" s="3"/>
      <c r="DD65186" s="3"/>
      <c r="DE65186" s="3"/>
      <c r="DF65186" s="3"/>
      <c r="DG65186" s="3"/>
      <c r="DH65186" s="3"/>
      <c r="DI65186" s="3"/>
      <c r="DJ65186" s="3"/>
      <c r="DK65186" s="3"/>
      <c r="DL65186" s="3"/>
      <c r="DM65186" s="3"/>
      <c r="DN65186" s="3"/>
      <c r="DO65186" s="3"/>
      <c r="DP65186" s="3"/>
      <c r="DQ65186" s="3"/>
      <c r="DR65186" s="3"/>
      <c r="DS65186" s="3"/>
      <c r="DT65186" s="3"/>
      <c r="DU65186" s="3"/>
      <c r="DV65186" s="3"/>
      <c r="DW65186" s="3"/>
      <c r="DX65186" s="3"/>
      <c r="DY65186" s="3"/>
      <c r="DZ65186" s="3"/>
      <c r="EA65186" s="3"/>
      <c r="EB65186" s="3"/>
      <c r="EC65186" s="3"/>
      <c r="ED65186" s="3"/>
      <c r="EE65186" s="3"/>
      <c r="EF65186" s="3"/>
      <c r="EG65186" s="3"/>
      <c r="EH65186" s="3"/>
      <c r="EI65186" s="3"/>
      <c r="EJ65186" s="3"/>
      <c r="EK65186" s="3"/>
      <c r="EL65186" s="3"/>
      <c r="EM65186" s="3"/>
      <c r="EN65186" s="3"/>
      <c r="EO65186" s="3"/>
      <c r="EP65186" s="3"/>
      <c r="EQ65186" s="3"/>
      <c r="ER65186" s="3"/>
      <c r="ES65186" s="3"/>
      <c r="ET65186" s="3"/>
      <c r="EU65186" s="3"/>
      <c r="EV65186" s="3"/>
      <c r="EW65186" s="3"/>
      <c r="EX65186" s="3"/>
      <c r="EY65186" s="3"/>
      <c r="EZ65186" s="3"/>
      <c r="FA65186" s="3"/>
      <c r="FB65186" s="3"/>
      <c r="FC65186" s="3"/>
      <c r="FD65186" s="3"/>
      <c r="FE65186" s="3"/>
      <c r="FF65186" s="3"/>
      <c r="FG65186" s="3"/>
      <c r="FH65186" s="3"/>
      <c r="FI65186" s="3"/>
      <c r="FJ65186" s="3"/>
      <c r="FK65186" s="3"/>
      <c r="FL65186" s="3"/>
      <c r="FM65186" s="3"/>
      <c r="FN65186" s="3"/>
      <c r="FO65186" s="3"/>
      <c r="FP65186" s="3"/>
      <c r="FQ65186" s="3"/>
      <c r="FR65186" s="3"/>
      <c r="FS65186" s="3"/>
      <c r="FT65186" s="3"/>
      <c r="FU65186" s="3"/>
      <c r="FV65186" s="3"/>
      <c r="FW65186" s="3"/>
      <c r="FX65186" s="3"/>
      <c r="FY65186" s="3"/>
      <c r="FZ65186" s="3"/>
    </row>
    <row r="65187" spans="1:182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  <c r="K65187" s="3"/>
      <c r="L65187" s="3"/>
      <c r="M65187" s="3"/>
      <c r="N65187" s="3"/>
      <c r="O65187" s="3"/>
      <c r="P65187" s="3"/>
      <c r="Q65187" s="3"/>
      <c r="R65187" s="3"/>
      <c r="S65187" s="3"/>
      <c r="T65187" s="3"/>
      <c r="U65187" s="3"/>
      <c r="V65187" s="3"/>
      <c r="W65187" s="3"/>
      <c r="X65187" s="3"/>
      <c r="Y65187" s="3"/>
      <c r="Z65187" s="3"/>
      <c r="AA65187" s="3"/>
      <c r="AB65187" s="3"/>
      <c r="AC65187" s="3"/>
      <c r="AD65187" s="3"/>
      <c r="AE65187" s="3"/>
      <c r="AF65187" s="3"/>
      <c r="AG65187" s="3"/>
      <c r="AH65187" s="3"/>
      <c r="AI65187" s="3"/>
      <c r="AJ65187" s="3"/>
      <c r="AK65187" s="3"/>
      <c r="AL65187" s="3"/>
      <c r="AM65187" s="3"/>
      <c r="AN65187" s="3"/>
      <c r="AO65187" s="3"/>
      <c r="AP65187" s="3"/>
      <c r="AQ65187" s="3"/>
      <c r="AR65187" s="3"/>
      <c r="AS65187" s="3"/>
      <c r="AT65187" s="3"/>
      <c r="AU65187" s="3"/>
      <c r="AV65187" s="3"/>
      <c r="AW65187" s="3"/>
      <c r="AX65187" s="3"/>
      <c r="AY65187" s="3"/>
      <c r="AZ65187" s="3"/>
      <c r="BA65187" s="3"/>
      <c r="BB65187" s="3"/>
      <c r="BC65187" s="3"/>
      <c r="BD65187" s="3"/>
      <c r="BE65187" s="3"/>
      <c r="BF65187" s="3"/>
      <c r="BG65187" s="3"/>
      <c r="BH65187" s="3"/>
      <c r="BI65187" s="3"/>
      <c r="BJ65187" s="3"/>
      <c r="BK65187" s="3"/>
      <c r="BL65187" s="3"/>
      <c r="BM65187" s="3"/>
      <c r="BN65187" s="3"/>
      <c r="BO65187" s="3"/>
      <c r="BP65187" s="3"/>
      <c r="BQ65187" s="3"/>
      <c r="BR65187" s="3"/>
      <c r="BS65187" s="3"/>
      <c r="BT65187" s="3"/>
      <c r="BU65187" s="3"/>
      <c r="BV65187" s="3"/>
      <c r="BW65187" s="3"/>
      <c r="BX65187" s="3"/>
      <c r="BY65187" s="3"/>
      <c r="BZ65187" s="3"/>
      <c r="CA65187" s="3"/>
      <c r="CB65187" s="3"/>
      <c r="CC65187" s="3"/>
      <c r="CD65187" s="3"/>
      <c r="CE65187" s="3"/>
      <c r="CF65187" s="3"/>
      <c r="CG65187" s="3"/>
      <c r="CH65187" s="3"/>
      <c r="CI65187" s="3"/>
      <c r="CJ65187" s="3"/>
      <c r="CK65187" s="3"/>
      <c r="CL65187" s="3"/>
      <c r="CM65187" s="3"/>
      <c r="CN65187" s="3"/>
      <c r="CO65187" s="3"/>
      <c r="CP65187" s="3"/>
      <c r="CQ65187" s="3"/>
      <c r="CR65187" s="3"/>
      <c r="CS65187" s="3"/>
      <c r="CT65187" s="3"/>
      <c r="CU65187" s="3"/>
      <c r="CV65187" s="3"/>
      <c r="CW65187" s="3"/>
      <c r="CX65187" s="3"/>
      <c r="CY65187" s="3"/>
      <c r="CZ65187" s="3"/>
      <c r="DA65187" s="3"/>
      <c r="DB65187" s="3"/>
      <c r="DC65187" s="3"/>
      <c r="DD65187" s="3"/>
      <c r="DE65187" s="3"/>
      <c r="DF65187" s="3"/>
      <c r="DG65187" s="3"/>
      <c r="DH65187" s="3"/>
      <c r="DI65187" s="3"/>
      <c r="DJ65187" s="3"/>
      <c r="DK65187" s="3"/>
      <c r="DL65187" s="3"/>
      <c r="DM65187" s="3"/>
      <c r="DN65187" s="3"/>
      <c r="DO65187" s="3"/>
      <c r="DP65187" s="3"/>
      <c r="DQ65187" s="3"/>
      <c r="DR65187" s="3"/>
      <c r="DS65187" s="3"/>
      <c r="DT65187" s="3"/>
      <c r="DU65187" s="3"/>
      <c r="DV65187" s="3"/>
      <c r="DW65187" s="3"/>
      <c r="DX65187" s="3"/>
      <c r="DY65187" s="3"/>
      <c r="DZ65187" s="3"/>
      <c r="EA65187" s="3"/>
      <c r="EB65187" s="3"/>
      <c r="EC65187" s="3"/>
      <c r="ED65187" s="3"/>
      <c r="EE65187" s="3"/>
      <c r="EF65187" s="3"/>
      <c r="EG65187" s="3"/>
      <c r="EH65187" s="3"/>
      <c r="EI65187" s="3"/>
      <c r="EJ65187" s="3"/>
      <c r="EK65187" s="3"/>
      <c r="EL65187" s="3"/>
      <c r="EM65187" s="3"/>
      <c r="EN65187" s="3"/>
      <c r="EO65187" s="3"/>
      <c r="EP65187" s="3"/>
      <c r="EQ65187" s="3"/>
      <c r="ER65187" s="3"/>
      <c r="ES65187" s="3"/>
      <c r="ET65187" s="3"/>
      <c r="EU65187" s="3"/>
      <c r="EV65187" s="3"/>
      <c r="EW65187" s="3"/>
      <c r="EX65187" s="3"/>
      <c r="EY65187" s="3"/>
      <c r="EZ65187" s="3"/>
      <c r="FA65187" s="3"/>
      <c r="FB65187" s="3"/>
      <c r="FC65187" s="3"/>
      <c r="FD65187" s="3"/>
      <c r="FE65187" s="3"/>
      <c r="FF65187" s="3"/>
      <c r="FG65187" s="3"/>
      <c r="FH65187" s="3"/>
      <c r="FI65187" s="3"/>
      <c r="FJ65187" s="3"/>
      <c r="FK65187" s="3"/>
      <c r="FL65187" s="3"/>
      <c r="FM65187" s="3"/>
      <c r="FN65187" s="3"/>
      <c r="FO65187" s="3"/>
      <c r="FP65187" s="3"/>
      <c r="FQ65187" s="3"/>
      <c r="FR65187" s="3"/>
      <c r="FS65187" s="3"/>
      <c r="FT65187" s="3"/>
      <c r="FU65187" s="3"/>
      <c r="FV65187" s="3"/>
      <c r="FW65187" s="3"/>
      <c r="FX65187" s="3"/>
      <c r="FY65187" s="3"/>
      <c r="FZ65187" s="3"/>
    </row>
    <row r="65188" spans="1:182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  <c r="K65188" s="3"/>
      <c r="L65188" s="3"/>
      <c r="M65188" s="3"/>
      <c r="N65188" s="3"/>
      <c r="O65188" s="3"/>
      <c r="P65188" s="3"/>
      <c r="Q65188" s="3"/>
      <c r="R65188" s="3"/>
      <c r="S65188" s="3"/>
      <c r="T65188" s="3"/>
      <c r="U65188" s="3"/>
      <c r="V65188" s="3"/>
      <c r="W65188" s="3"/>
      <c r="X65188" s="3"/>
      <c r="Y65188" s="3"/>
      <c r="Z65188" s="3"/>
      <c r="AA65188" s="3"/>
      <c r="AB65188" s="3"/>
      <c r="AC65188" s="3"/>
      <c r="AD65188" s="3"/>
      <c r="AE65188" s="3"/>
      <c r="AF65188" s="3"/>
      <c r="AG65188" s="3"/>
      <c r="AH65188" s="3"/>
      <c r="AI65188" s="3"/>
      <c r="AJ65188" s="3"/>
      <c r="AK65188" s="3"/>
      <c r="AL65188" s="3"/>
      <c r="AM65188" s="3"/>
      <c r="AN65188" s="3"/>
      <c r="AO65188" s="3"/>
      <c r="AP65188" s="3"/>
      <c r="AQ65188" s="3"/>
      <c r="AR65188" s="3"/>
      <c r="AS65188" s="3"/>
      <c r="AT65188" s="3"/>
      <c r="AU65188" s="3"/>
      <c r="AV65188" s="3"/>
      <c r="AW65188" s="3"/>
      <c r="AX65188" s="3"/>
      <c r="AY65188" s="3"/>
      <c r="AZ65188" s="3"/>
      <c r="BA65188" s="3"/>
      <c r="BB65188" s="3"/>
      <c r="BC65188" s="3"/>
      <c r="BD65188" s="3"/>
      <c r="BE65188" s="3"/>
      <c r="BF65188" s="3"/>
      <c r="BG65188" s="3"/>
      <c r="BH65188" s="3"/>
      <c r="BI65188" s="3"/>
      <c r="BJ65188" s="3"/>
      <c r="BK65188" s="3"/>
      <c r="BL65188" s="3"/>
      <c r="BM65188" s="3"/>
      <c r="BN65188" s="3"/>
      <c r="BO65188" s="3"/>
      <c r="BP65188" s="3"/>
      <c r="BQ65188" s="3"/>
      <c r="BR65188" s="3"/>
      <c r="BS65188" s="3"/>
      <c r="BT65188" s="3"/>
      <c r="BU65188" s="3"/>
      <c r="BV65188" s="3"/>
      <c r="BW65188" s="3"/>
      <c r="BX65188" s="3"/>
      <c r="BY65188" s="3"/>
      <c r="BZ65188" s="3"/>
      <c r="CA65188" s="3"/>
      <c r="CB65188" s="3"/>
      <c r="CC65188" s="3"/>
      <c r="CD65188" s="3"/>
      <c r="CE65188" s="3"/>
      <c r="CF65188" s="3"/>
      <c r="CG65188" s="3"/>
      <c r="CH65188" s="3"/>
      <c r="CI65188" s="3"/>
      <c r="CJ65188" s="3"/>
      <c r="CK65188" s="3"/>
      <c r="CL65188" s="3"/>
      <c r="CM65188" s="3"/>
      <c r="CN65188" s="3"/>
      <c r="CO65188" s="3"/>
      <c r="CP65188" s="3"/>
      <c r="CQ65188" s="3"/>
      <c r="CR65188" s="3"/>
      <c r="CS65188" s="3"/>
      <c r="CT65188" s="3"/>
      <c r="CU65188" s="3"/>
      <c r="CV65188" s="3"/>
      <c r="CW65188" s="3"/>
      <c r="CX65188" s="3"/>
      <c r="CY65188" s="3"/>
      <c r="CZ65188" s="3"/>
      <c r="DA65188" s="3"/>
      <c r="DB65188" s="3"/>
      <c r="DC65188" s="3"/>
      <c r="DD65188" s="3"/>
      <c r="DE65188" s="3"/>
      <c r="DF65188" s="3"/>
      <c r="DG65188" s="3"/>
      <c r="DH65188" s="3"/>
      <c r="DI65188" s="3"/>
      <c r="DJ65188" s="3"/>
      <c r="DK65188" s="3"/>
      <c r="DL65188" s="3"/>
      <c r="DM65188" s="3"/>
      <c r="DN65188" s="3"/>
      <c r="DO65188" s="3"/>
      <c r="DP65188" s="3"/>
      <c r="DQ65188" s="3"/>
      <c r="DR65188" s="3"/>
      <c r="DS65188" s="3"/>
      <c r="DT65188" s="3"/>
      <c r="DU65188" s="3"/>
      <c r="DV65188" s="3"/>
      <c r="DW65188" s="3"/>
      <c r="DX65188" s="3"/>
      <c r="DY65188" s="3"/>
      <c r="DZ65188" s="3"/>
      <c r="EA65188" s="3"/>
      <c r="EB65188" s="3"/>
      <c r="EC65188" s="3"/>
      <c r="ED65188" s="3"/>
      <c r="EE65188" s="3"/>
      <c r="EF65188" s="3"/>
      <c r="EG65188" s="3"/>
      <c r="EH65188" s="3"/>
      <c r="EI65188" s="3"/>
      <c r="EJ65188" s="3"/>
      <c r="EK65188" s="3"/>
      <c r="EL65188" s="3"/>
      <c r="EM65188" s="3"/>
      <c r="EN65188" s="3"/>
      <c r="EO65188" s="3"/>
      <c r="EP65188" s="3"/>
      <c r="EQ65188" s="3"/>
      <c r="ER65188" s="3"/>
      <c r="ES65188" s="3"/>
      <c r="ET65188" s="3"/>
      <c r="EU65188" s="3"/>
      <c r="EV65188" s="3"/>
      <c r="EW65188" s="3"/>
      <c r="EX65188" s="3"/>
      <c r="EY65188" s="3"/>
      <c r="EZ65188" s="3"/>
      <c r="FA65188" s="3"/>
      <c r="FB65188" s="3"/>
      <c r="FC65188" s="3"/>
      <c r="FD65188" s="3"/>
      <c r="FE65188" s="3"/>
      <c r="FF65188" s="3"/>
      <c r="FG65188" s="3"/>
      <c r="FH65188" s="3"/>
      <c r="FI65188" s="3"/>
      <c r="FJ65188" s="3"/>
      <c r="FK65188" s="3"/>
      <c r="FL65188" s="3"/>
      <c r="FM65188" s="3"/>
      <c r="FN65188" s="3"/>
      <c r="FO65188" s="3"/>
      <c r="FP65188" s="3"/>
      <c r="FQ65188" s="3"/>
      <c r="FR65188" s="3"/>
      <c r="FS65188" s="3"/>
      <c r="FT65188" s="3"/>
      <c r="FU65188" s="3"/>
      <c r="FV65188" s="3"/>
      <c r="FW65188" s="3"/>
      <c r="FX65188" s="3"/>
      <c r="FY65188" s="3"/>
      <c r="FZ65188" s="3"/>
    </row>
    <row r="65189" spans="1:182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  <c r="K65189" s="3"/>
      <c r="L65189" s="3"/>
      <c r="M65189" s="3"/>
      <c r="N65189" s="3"/>
      <c r="O65189" s="3"/>
      <c r="P65189" s="3"/>
      <c r="Q65189" s="3"/>
      <c r="R65189" s="3"/>
      <c r="S65189" s="3"/>
      <c r="T65189" s="3"/>
      <c r="U65189" s="3"/>
      <c r="V65189" s="3"/>
      <c r="W65189" s="3"/>
      <c r="X65189" s="3"/>
      <c r="Y65189" s="3"/>
      <c r="Z65189" s="3"/>
      <c r="AA65189" s="3"/>
      <c r="AB65189" s="3"/>
      <c r="AC65189" s="3"/>
      <c r="AD65189" s="3"/>
      <c r="AE65189" s="3"/>
      <c r="AF65189" s="3"/>
      <c r="AG65189" s="3"/>
      <c r="AH65189" s="3"/>
      <c r="AI65189" s="3"/>
      <c r="AJ65189" s="3"/>
      <c r="AK65189" s="3"/>
      <c r="AL65189" s="3"/>
      <c r="AM65189" s="3"/>
      <c r="AN65189" s="3"/>
      <c r="AO65189" s="3"/>
      <c r="AP65189" s="3"/>
      <c r="AQ65189" s="3"/>
      <c r="AR65189" s="3"/>
      <c r="AS65189" s="3"/>
      <c r="AT65189" s="3"/>
      <c r="AU65189" s="3"/>
      <c r="AV65189" s="3"/>
      <c r="AW65189" s="3"/>
      <c r="AX65189" s="3"/>
      <c r="AY65189" s="3"/>
      <c r="AZ65189" s="3"/>
      <c r="BA65189" s="3"/>
      <c r="BB65189" s="3"/>
      <c r="BC65189" s="3"/>
      <c r="BD65189" s="3"/>
      <c r="BE65189" s="3"/>
      <c r="BF65189" s="3"/>
      <c r="BG65189" s="3"/>
      <c r="BH65189" s="3"/>
      <c r="BI65189" s="3"/>
      <c r="BJ65189" s="3"/>
      <c r="BK65189" s="3"/>
      <c r="BL65189" s="3"/>
      <c r="BM65189" s="3"/>
      <c r="BN65189" s="3"/>
      <c r="BO65189" s="3"/>
      <c r="BP65189" s="3"/>
      <c r="BQ65189" s="3"/>
      <c r="BR65189" s="3"/>
      <c r="BS65189" s="3"/>
      <c r="BT65189" s="3"/>
      <c r="BU65189" s="3"/>
      <c r="BV65189" s="3"/>
      <c r="BW65189" s="3"/>
      <c r="BX65189" s="3"/>
      <c r="BY65189" s="3"/>
      <c r="BZ65189" s="3"/>
      <c r="CA65189" s="3"/>
      <c r="CB65189" s="3"/>
      <c r="CC65189" s="3"/>
      <c r="CD65189" s="3"/>
      <c r="CE65189" s="3"/>
      <c r="CF65189" s="3"/>
      <c r="CG65189" s="3"/>
      <c r="CH65189" s="3"/>
      <c r="CI65189" s="3"/>
      <c r="CJ65189" s="3"/>
      <c r="CK65189" s="3"/>
      <c r="CL65189" s="3"/>
      <c r="CM65189" s="3"/>
      <c r="CN65189" s="3"/>
      <c r="CO65189" s="3"/>
      <c r="CP65189" s="3"/>
      <c r="CQ65189" s="3"/>
      <c r="CR65189" s="3"/>
      <c r="CS65189" s="3"/>
      <c r="CT65189" s="3"/>
      <c r="CU65189" s="3"/>
      <c r="CV65189" s="3"/>
      <c r="CW65189" s="3"/>
      <c r="CX65189" s="3"/>
      <c r="CY65189" s="3"/>
      <c r="CZ65189" s="3"/>
      <c r="DA65189" s="3"/>
      <c r="DB65189" s="3"/>
      <c r="DC65189" s="3"/>
      <c r="DD65189" s="3"/>
      <c r="DE65189" s="3"/>
      <c r="DF65189" s="3"/>
      <c r="DG65189" s="3"/>
      <c r="DH65189" s="3"/>
      <c r="DI65189" s="3"/>
      <c r="DJ65189" s="3"/>
      <c r="DK65189" s="3"/>
      <c r="DL65189" s="3"/>
      <c r="DM65189" s="3"/>
      <c r="DN65189" s="3"/>
      <c r="DO65189" s="3"/>
      <c r="DP65189" s="3"/>
      <c r="DQ65189" s="3"/>
      <c r="DR65189" s="3"/>
      <c r="DS65189" s="3"/>
      <c r="DT65189" s="3"/>
      <c r="DU65189" s="3"/>
      <c r="DV65189" s="3"/>
      <c r="DW65189" s="3"/>
      <c r="DX65189" s="3"/>
      <c r="DY65189" s="3"/>
      <c r="DZ65189" s="3"/>
      <c r="EA65189" s="3"/>
      <c r="EB65189" s="3"/>
      <c r="EC65189" s="3"/>
      <c r="ED65189" s="3"/>
      <c r="EE65189" s="3"/>
      <c r="EF65189" s="3"/>
      <c r="EG65189" s="3"/>
      <c r="EH65189" s="3"/>
      <c r="EI65189" s="3"/>
      <c r="EJ65189" s="3"/>
      <c r="EK65189" s="3"/>
      <c r="EL65189" s="3"/>
      <c r="EM65189" s="3"/>
      <c r="EN65189" s="3"/>
      <c r="EO65189" s="3"/>
      <c r="EP65189" s="3"/>
      <c r="EQ65189" s="3"/>
      <c r="ER65189" s="3"/>
      <c r="ES65189" s="3"/>
      <c r="ET65189" s="3"/>
      <c r="EU65189" s="3"/>
      <c r="EV65189" s="3"/>
      <c r="EW65189" s="3"/>
      <c r="EX65189" s="3"/>
      <c r="EY65189" s="3"/>
      <c r="EZ65189" s="3"/>
      <c r="FA65189" s="3"/>
      <c r="FB65189" s="3"/>
      <c r="FC65189" s="3"/>
      <c r="FD65189" s="3"/>
      <c r="FE65189" s="3"/>
      <c r="FF65189" s="3"/>
      <c r="FG65189" s="3"/>
      <c r="FH65189" s="3"/>
      <c r="FI65189" s="3"/>
      <c r="FJ65189" s="3"/>
      <c r="FK65189" s="3"/>
      <c r="FL65189" s="3"/>
      <c r="FM65189" s="3"/>
      <c r="FN65189" s="3"/>
      <c r="FO65189" s="3"/>
      <c r="FP65189" s="3"/>
      <c r="FQ65189" s="3"/>
      <c r="FR65189" s="3"/>
      <c r="FS65189" s="3"/>
      <c r="FT65189" s="3"/>
      <c r="FU65189" s="3"/>
      <c r="FV65189" s="3"/>
      <c r="FW65189" s="3"/>
      <c r="FX65189" s="3"/>
      <c r="FY65189" s="3"/>
      <c r="FZ65189" s="3"/>
    </row>
    <row r="65190" spans="1:182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  <c r="K65190" s="3"/>
      <c r="L65190" s="3"/>
      <c r="M65190" s="3"/>
      <c r="N65190" s="3"/>
      <c r="O65190" s="3"/>
      <c r="P65190" s="3"/>
      <c r="Q65190" s="3"/>
      <c r="R65190" s="3"/>
      <c r="S65190" s="3"/>
      <c r="T65190" s="3"/>
      <c r="U65190" s="3"/>
      <c r="V65190" s="3"/>
      <c r="W65190" s="3"/>
      <c r="X65190" s="3"/>
      <c r="Y65190" s="3"/>
      <c r="Z65190" s="3"/>
      <c r="AA65190" s="3"/>
      <c r="AB65190" s="3"/>
      <c r="AC65190" s="3"/>
      <c r="AD65190" s="3"/>
      <c r="AE65190" s="3"/>
      <c r="AF65190" s="3"/>
      <c r="AG65190" s="3"/>
      <c r="AH65190" s="3"/>
      <c r="AI65190" s="3"/>
      <c r="AJ65190" s="3"/>
      <c r="AK65190" s="3"/>
      <c r="AL65190" s="3"/>
      <c r="AM65190" s="3"/>
      <c r="AN65190" s="3"/>
      <c r="AO65190" s="3"/>
      <c r="AP65190" s="3"/>
      <c r="AQ65190" s="3"/>
      <c r="AR65190" s="3"/>
      <c r="AS65190" s="3"/>
      <c r="AT65190" s="3"/>
      <c r="AU65190" s="3"/>
      <c r="AV65190" s="3"/>
      <c r="AW65190" s="3"/>
      <c r="AX65190" s="3"/>
      <c r="AY65190" s="3"/>
      <c r="AZ65190" s="3"/>
      <c r="BA65190" s="3"/>
      <c r="BB65190" s="3"/>
      <c r="BC65190" s="3"/>
      <c r="BD65190" s="3"/>
      <c r="BE65190" s="3"/>
      <c r="BF65190" s="3"/>
      <c r="BG65190" s="3"/>
      <c r="BH65190" s="3"/>
      <c r="BI65190" s="3"/>
      <c r="BJ65190" s="3"/>
      <c r="BK65190" s="3"/>
      <c r="BL65190" s="3"/>
      <c r="BM65190" s="3"/>
      <c r="BN65190" s="3"/>
      <c r="BO65190" s="3"/>
      <c r="BP65190" s="3"/>
      <c r="BQ65190" s="3"/>
      <c r="BR65190" s="3"/>
      <c r="BS65190" s="3"/>
      <c r="BT65190" s="3"/>
      <c r="BU65190" s="3"/>
      <c r="BV65190" s="3"/>
      <c r="BW65190" s="3"/>
      <c r="BX65190" s="3"/>
      <c r="BY65190" s="3"/>
      <c r="BZ65190" s="3"/>
      <c r="CA65190" s="3"/>
      <c r="CB65190" s="3"/>
      <c r="CC65190" s="3"/>
      <c r="CD65190" s="3"/>
      <c r="CE65190" s="3"/>
      <c r="CF65190" s="3"/>
      <c r="CG65190" s="3"/>
      <c r="CH65190" s="3"/>
      <c r="CI65190" s="3"/>
      <c r="CJ65190" s="3"/>
      <c r="CK65190" s="3"/>
      <c r="CL65190" s="3"/>
      <c r="CM65190" s="3"/>
      <c r="CN65190" s="3"/>
      <c r="CO65190" s="3"/>
      <c r="CP65190" s="3"/>
      <c r="CQ65190" s="3"/>
      <c r="CR65190" s="3"/>
      <c r="CS65190" s="3"/>
      <c r="CT65190" s="3"/>
      <c r="CU65190" s="3"/>
      <c r="CV65190" s="3"/>
      <c r="CW65190" s="3"/>
      <c r="CX65190" s="3"/>
      <c r="CY65190" s="3"/>
      <c r="CZ65190" s="3"/>
      <c r="DA65190" s="3"/>
      <c r="DB65190" s="3"/>
      <c r="DC65190" s="3"/>
      <c r="DD65190" s="3"/>
      <c r="DE65190" s="3"/>
      <c r="DF65190" s="3"/>
      <c r="DG65190" s="3"/>
      <c r="DH65190" s="3"/>
      <c r="DI65190" s="3"/>
      <c r="DJ65190" s="3"/>
      <c r="DK65190" s="3"/>
      <c r="DL65190" s="3"/>
      <c r="DM65190" s="3"/>
      <c r="DN65190" s="3"/>
      <c r="DO65190" s="3"/>
      <c r="DP65190" s="3"/>
      <c r="DQ65190" s="3"/>
      <c r="DR65190" s="3"/>
      <c r="DS65190" s="3"/>
      <c r="DT65190" s="3"/>
      <c r="DU65190" s="3"/>
      <c r="DV65190" s="3"/>
      <c r="DW65190" s="3"/>
      <c r="DX65190" s="3"/>
      <c r="DY65190" s="3"/>
      <c r="DZ65190" s="3"/>
      <c r="EA65190" s="3"/>
      <c r="EB65190" s="3"/>
      <c r="EC65190" s="3"/>
      <c r="ED65190" s="3"/>
      <c r="EE65190" s="3"/>
      <c r="EF65190" s="3"/>
      <c r="EG65190" s="3"/>
      <c r="EH65190" s="3"/>
      <c r="EI65190" s="3"/>
      <c r="EJ65190" s="3"/>
      <c r="EK65190" s="3"/>
      <c r="EL65190" s="3"/>
      <c r="EM65190" s="3"/>
      <c r="EN65190" s="3"/>
      <c r="EO65190" s="3"/>
      <c r="EP65190" s="3"/>
      <c r="EQ65190" s="3"/>
      <c r="ER65190" s="3"/>
      <c r="ES65190" s="3"/>
      <c r="ET65190" s="3"/>
      <c r="EU65190" s="3"/>
      <c r="EV65190" s="3"/>
      <c r="EW65190" s="3"/>
      <c r="EX65190" s="3"/>
      <c r="EY65190" s="3"/>
      <c r="EZ65190" s="3"/>
      <c r="FA65190" s="3"/>
      <c r="FB65190" s="3"/>
      <c r="FC65190" s="3"/>
      <c r="FD65190" s="3"/>
      <c r="FE65190" s="3"/>
      <c r="FF65190" s="3"/>
      <c r="FG65190" s="3"/>
      <c r="FH65190" s="3"/>
      <c r="FI65190" s="3"/>
      <c r="FJ65190" s="3"/>
      <c r="FK65190" s="3"/>
      <c r="FL65190" s="3"/>
      <c r="FM65190" s="3"/>
      <c r="FN65190" s="3"/>
      <c r="FO65190" s="3"/>
      <c r="FP65190" s="3"/>
      <c r="FQ65190" s="3"/>
      <c r="FR65190" s="3"/>
      <c r="FS65190" s="3"/>
      <c r="FT65190" s="3"/>
      <c r="FU65190" s="3"/>
      <c r="FV65190" s="3"/>
      <c r="FW65190" s="3"/>
      <c r="FX65190" s="3"/>
      <c r="FY65190" s="3"/>
      <c r="FZ65190" s="3"/>
    </row>
    <row r="65191" spans="1:182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  <c r="K65191" s="3"/>
      <c r="L65191" s="3"/>
      <c r="M65191" s="3"/>
      <c r="N65191" s="3"/>
      <c r="O65191" s="3"/>
      <c r="P65191" s="3"/>
      <c r="Q65191" s="3"/>
      <c r="R65191" s="3"/>
      <c r="S65191" s="3"/>
      <c r="T65191" s="3"/>
      <c r="U65191" s="3"/>
      <c r="V65191" s="3"/>
      <c r="W65191" s="3"/>
      <c r="X65191" s="3"/>
      <c r="Y65191" s="3"/>
      <c r="Z65191" s="3"/>
      <c r="AA65191" s="3"/>
      <c r="AB65191" s="3"/>
      <c r="AC65191" s="3"/>
      <c r="AD65191" s="3"/>
      <c r="AE65191" s="3"/>
      <c r="AF65191" s="3"/>
      <c r="AG65191" s="3"/>
      <c r="AH65191" s="3"/>
      <c r="AI65191" s="3"/>
      <c r="AJ65191" s="3"/>
      <c r="AK65191" s="3"/>
      <c r="AL65191" s="3"/>
      <c r="AM65191" s="3"/>
      <c r="AN65191" s="3"/>
      <c r="AO65191" s="3"/>
      <c r="AP65191" s="3"/>
      <c r="AQ65191" s="3"/>
      <c r="AR65191" s="3"/>
      <c r="AS65191" s="3"/>
      <c r="AT65191" s="3"/>
      <c r="AU65191" s="3"/>
      <c r="AV65191" s="3"/>
      <c r="AW65191" s="3"/>
      <c r="AX65191" s="3"/>
      <c r="AY65191" s="3"/>
      <c r="AZ65191" s="3"/>
      <c r="BA65191" s="3"/>
      <c r="BB65191" s="3"/>
      <c r="BC65191" s="3"/>
      <c r="BD65191" s="3"/>
      <c r="BE65191" s="3"/>
      <c r="BF65191" s="3"/>
      <c r="BG65191" s="3"/>
      <c r="BH65191" s="3"/>
      <c r="BI65191" s="3"/>
      <c r="BJ65191" s="3"/>
      <c r="BK65191" s="3"/>
      <c r="BL65191" s="3"/>
      <c r="BM65191" s="3"/>
      <c r="BN65191" s="3"/>
      <c r="BO65191" s="3"/>
      <c r="BP65191" s="3"/>
      <c r="BQ65191" s="3"/>
      <c r="BR65191" s="3"/>
      <c r="BS65191" s="3"/>
      <c r="BT65191" s="3"/>
      <c r="BU65191" s="3"/>
      <c r="BV65191" s="3"/>
      <c r="BW65191" s="3"/>
      <c r="BX65191" s="3"/>
      <c r="BY65191" s="3"/>
      <c r="BZ65191" s="3"/>
      <c r="CA65191" s="3"/>
      <c r="CB65191" s="3"/>
      <c r="CC65191" s="3"/>
      <c r="CD65191" s="3"/>
      <c r="CE65191" s="3"/>
      <c r="CF65191" s="3"/>
      <c r="CG65191" s="3"/>
      <c r="CH65191" s="3"/>
      <c r="CI65191" s="3"/>
      <c r="CJ65191" s="3"/>
      <c r="CK65191" s="3"/>
      <c r="CL65191" s="3"/>
      <c r="CM65191" s="3"/>
      <c r="CN65191" s="3"/>
      <c r="CO65191" s="3"/>
      <c r="CP65191" s="3"/>
      <c r="CQ65191" s="3"/>
      <c r="CR65191" s="3"/>
      <c r="CS65191" s="3"/>
      <c r="CT65191" s="3"/>
      <c r="CU65191" s="3"/>
      <c r="CV65191" s="3"/>
      <c r="CW65191" s="3"/>
      <c r="CX65191" s="3"/>
      <c r="CY65191" s="3"/>
      <c r="CZ65191" s="3"/>
      <c r="DA65191" s="3"/>
      <c r="DB65191" s="3"/>
      <c r="DC65191" s="3"/>
      <c r="DD65191" s="3"/>
      <c r="DE65191" s="3"/>
      <c r="DF65191" s="3"/>
      <c r="DG65191" s="3"/>
      <c r="DH65191" s="3"/>
      <c r="DI65191" s="3"/>
      <c r="DJ65191" s="3"/>
      <c r="DK65191" s="3"/>
      <c r="DL65191" s="3"/>
      <c r="DM65191" s="3"/>
      <c r="DN65191" s="3"/>
      <c r="DO65191" s="3"/>
      <c r="DP65191" s="3"/>
      <c r="DQ65191" s="3"/>
      <c r="DR65191" s="3"/>
      <c r="DS65191" s="3"/>
      <c r="DT65191" s="3"/>
      <c r="DU65191" s="3"/>
      <c r="DV65191" s="3"/>
      <c r="DW65191" s="3"/>
      <c r="DX65191" s="3"/>
      <c r="DY65191" s="3"/>
      <c r="DZ65191" s="3"/>
      <c r="EA65191" s="3"/>
      <c r="EB65191" s="3"/>
      <c r="EC65191" s="3"/>
      <c r="ED65191" s="3"/>
      <c r="EE65191" s="3"/>
      <c r="EF65191" s="3"/>
      <c r="EG65191" s="3"/>
      <c r="EH65191" s="3"/>
      <c r="EI65191" s="3"/>
      <c r="EJ65191" s="3"/>
      <c r="EK65191" s="3"/>
      <c r="EL65191" s="3"/>
      <c r="EM65191" s="3"/>
      <c r="EN65191" s="3"/>
      <c r="EO65191" s="3"/>
      <c r="EP65191" s="3"/>
      <c r="EQ65191" s="3"/>
      <c r="ER65191" s="3"/>
      <c r="ES65191" s="3"/>
      <c r="ET65191" s="3"/>
      <c r="EU65191" s="3"/>
      <c r="EV65191" s="3"/>
      <c r="EW65191" s="3"/>
      <c r="EX65191" s="3"/>
      <c r="EY65191" s="3"/>
      <c r="EZ65191" s="3"/>
      <c r="FA65191" s="3"/>
      <c r="FB65191" s="3"/>
      <c r="FC65191" s="3"/>
      <c r="FD65191" s="3"/>
      <c r="FE65191" s="3"/>
      <c r="FF65191" s="3"/>
      <c r="FG65191" s="3"/>
      <c r="FH65191" s="3"/>
      <c r="FI65191" s="3"/>
      <c r="FJ65191" s="3"/>
      <c r="FK65191" s="3"/>
      <c r="FL65191" s="3"/>
      <c r="FM65191" s="3"/>
      <c r="FN65191" s="3"/>
      <c r="FO65191" s="3"/>
      <c r="FP65191" s="3"/>
      <c r="FQ65191" s="3"/>
      <c r="FR65191" s="3"/>
      <c r="FS65191" s="3"/>
      <c r="FT65191" s="3"/>
      <c r="FU65191" s="3"/>
      <c r="FV65191" s="3"/>
      <c r="FW65191" s="3"/>
      <c r="FX65191" s="3"/>
      <c r="FY65191" s="3"/>
      <c r="FZ65191" s="3"/>
    </row>
    <row r="65192" spans="1:182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  <c r="K65192" s="3"/>
      <c r="L65192" s="3"/>
      <c r="M65192" s="3"/>
      <c r="N65192" s="3"/>
      <c r="O65192" s="3"/>
      <c r="P65192" s="3"/>
      <c r="Q65192" s="3"/>
      <c r="R65192" s="3"/>
      <c r="S65192" s="3"/>
      <c r="T65192" s="3"/>
      <c r="U65192" s="3"/>
      <c r="V65192" s="3"/>
      <c r="W65192" s="3"/>
      <c r="X65192" s="3"/>
      <c r="Y65192" s="3"/>
      <c r="Z65192" s="3"/>
      <c r="AA65192" s="3"/>
      <c r="AB65192" s="3"/>
      <c r="AC65192" s="3"/>
      <c r="AD65192" s="3"/>
      <c r="AE65192" s="3"/>
      <c r="AF65192" s="3"/>
      <c r="AG65192" s="3"/>
      <c r="AH65192" s="3"/>
      <c r="AI65192" s="3"/>
      <c r="AJ65192" s="3"/>
      <c r="AK65192" s="3"/>
      <c r="AL65192" s="3"/>
      <c r="AM65192" s="3"/>
      <c r="AN65192" s="3"/>
      <c r="AO65192" s="3"/>
      <c r="AP65192" s="3"/>
      <c r="AQ65192" s="3"/>
      <c r="AR65192" s="3"/>
      <c r="AS65192" s="3"/>
      <c r="AT65192" s="3"/>
      <c r="AU65192" s="3"/>
      <c r="AV65192" s="3"/>
      <c r="AW65192" s="3"/>
      <c r="AX65192" s="3"/>
      <c r="AY65192" s="3"/>
      <c r="AZ65192" s="3"/>
      <c r="BA65192" s="3"/>
      <c r="BB65192" s="3"/>
      <c r="BC65192" s="3"/>
      <c r="BD65192" s="3"/>
      <c r="BE65192" s="3"/>
      <c r="BF65192" s="3"/>
      <c r="BG65192" s="3"/>
      <c r="BH65192" s="3"/>
      <c r="BI65192" s="3"/>
      <c r="BJ65192" s="3"/>
      <c r="BK65192" s="3"/>
      <c r="BL65192" s="3"/>
      <c r="BM65192" s="3"/>
      <c r="BN65192" s="3"/>
      <c r="BO65192" s="3"/>
      <c r="BP65192" s="3"/>
      <c r="BQ65192" s="3"/>
      <c r="BR65192" s="3"/>
      <c r="BS65192" s="3"/>
      <c r="BT65192" s="3"/>
      <c r="BU65192" s="3"/>
      <c r="BV65192" s="3"/>
      <c r="BW65192" s="3"/>
      <c r="BX65192" s="3"/>
      <c r="BY65192" s="3"/>
      <c r="BZ65192" s="3"/>
      <c r="CA65192" s="3"/>
      <c r="CB65192" s="3"/>
      <c r="CC65192" s="3"/>
      <c r="CD65192" s="3"/>
      <c r="CE65192" s="3"/>
      <c r="CF65192" s="3"/>
      <c r="CG65192" s="3"/>
      <c r="CH65192" s="3"/>
      <c r="CI65192" s="3"/>
      <c r="CJ65192" s="3"/>
      <c r="CK65192" s="3"/>
      <c r="CL65192" s="3"/>
      <c r="CM65192" s="3"/>
      <c r="CN65192" s="3"/>
      <c r="CO65192" s="3"/>
      <c r="CP65192" s="3"/>
      <c r="CQ65192" s="3"/>
      <c r="CR65192" s="3"/>
      <c r="CS65192" s="3"/>
      <c r="CT65192" s="3"/>
      <c r="CU65192" s="3"/>
      <c r="CV65192" s="3"/>
      <c r="CW65192" s="3"/>
      <c r="CX65192" s="3"/>
      <c r="CY65192" s="3"/>
      <c r="CZ65192" s="3"/>
      <c r="DA65192" s="3"/>
      <c r="DB65192" s="3"/>
      <c r="DC65192" s="3"/>
      <c r="DD65192" s="3"/>
      <c r="DE65192" s="3"/>
      <c r="DF65192" s="3"/>
      <c r="DG65192" s="3"/>
      <c r="DH65192" s="3"/>
      <c r="DI65192" s="3"/>
      <c r="DJ65192" s="3"/>
      <c r="DK65192" s="3"/>
      <c r="DL65192" s="3"/>
      <c r="DM65192" s="3"/>
      <c r="DN65192" s="3"/>
      <c r="DO65192" s="3"/>
      <c r="DP65192" s="3"/>
      <c r="DQ65192" s="3"/>
      <c r="DR65192" s="3"/>
      <c r="DS65192" s="3"/>
      <c r="DT65192" s="3"/>
      <c r="DU65192" s="3"/>
      <c r="DV65192" s="3"/>
      <c r="DW65192" s="3"/>
      <c r="DX65192" s="3"/>
      <c r="DY65192" s="3"/>
      <c r="DZ65192" s="3"/>
      <c r="EA65192" s="3"/>
      <c r="EB65192" s="3"/>
      <c r="EC65192" s="3"/>
      <c r="ED65192" s="3"/>
      <c r="EE65192" s="3"/>
      <c r="EF65192" s="3"/>
      <c r="EG65192" s="3"/>
      <c r="EH65192" s="3"/>
      <c r="EI65192" s="3"/>
      <c r="EJ65192" s="3"/>
      <c r="EK65192" s="3"/>
      <c r="EL65192" s="3"/>
      <c r="EM65192" s="3"/>
      <c r="EN65192" s="3"/>
      <c r="EO65192" s="3"/>
      <c r="EP65192" s="3"/>
      <c r="EQ65192" s="3"/>
      <c r="ER65192" s="3"/>
      <c r="ES65192" s="3"/>
      <c r="ET65192" s="3"/>
      <c r="EU65192" s="3"/>
      <c r="EV65192" s="3"/>
      <c r="EW65192" s="3"/>
      <c r="EX65192" s="3"/>
      <c r="EY65192" s="3"/>
      <c r="EZ65192" s="3"/>
      <c r="FA65192" s="3"/>
      <c r="FB65192" s="3"/>
      <c r="FC65192" s="3"/>
      <c r="FD65192" s="3"/>
      <c r="FE65192" s="3"/>
      <c r="FF65192" s="3"/>
      <c r="FG65192" s="3"/>
      <c r="FH65192" s="3"/>
      <c r="FI65192" s="3"/>
      <c r="FJ65192" s="3"/>
      <c r="FK65192" s="3"/>
      <c r="FL65192" s="3"/>
      <c r="FM65192" s="3"/>
      <c r="FN65192" s="3"/>
      <c r="FO65192" s="3"/>
      <c r="FP65192" s="3"/>
      <c r="FQ65192" s="3"/>
      <c r="FR65192" s="3"/>
      <c r="FS65192" s="3"/>
      <c r="FT65192" s="3"/>
      <c r="FU65192" s="3"/>
      <c r="FV65192" s="3"/>
      <c r="FW65192" s="3"/>
      <c r="FX65192" s="3"/>
      <c r="FY65192" s="3"/>
      <c r="FZ65192" s="3"/>
    </row>
    <row r="65193" spans="1:182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  <c r="K65193" s="3"/>
      <c r="L65193" s="3"/>
      <c r="M65193" s="3"/>
      <c r="N65193" s="3"/>
      <c r="O65193" s="3"/>
      <c r="P65193" s="3"/>
      <c r="Q65193" s="3"/>
      <c r="R65193" s="3"/>
      <c r="S65193" s="3"/>
      <c r="T65193" s="3"/>
      <c r="U65193" s="3"/>
      <c r="V65193" s="3"/>
      <c r="W65193" s="3"/>
      <c r="X65193" s="3"/>
      <c r="Y65193" s="3"/>
      <c r="Z65193" s="3"/>
      <c r="AA65193" s="3"/>
      <c r="AB65193" s="3"/>
      <c r="AC65193" s="3"/>
      <c r="AD65193" s="3"/>
      <c r="AE65193" s="3"/>
      <c r="AF65193" s="3"/>
      <c r="AG65193" s="3"/>
      <c r="AH65193" s="3"/>
      <c r="AI65193" s="3"/>
      <c r="AJ65193" s="3"/>
      <c r="AK65193" s="3"/>
      <c r="AL65193" s="3"/>
      <c r="AM65193" s="3"/>
      <c r="AN65193" s="3"/>
      <c r="AO65193" s="3"/>
      <c r="AP65193" s="3"/>
      <c r="AQ65193" s="3"/>
      <c r="AR65193" s="3"/>
      <c r="AS65193" s="3"/>
      <c r="AT65193" s="3"/>
      <c r="AU65193" s="3"/>
      <c r="AV65193" s="3"/>
      <c r="AW65193" s="3"/>
      <c r="AX65193" s="3"/>
      <c r="AY65193" s="3"/>
      <c r="AZ65193" s="3"/>
      <c r="BA65193" s="3"/>
      <c r="BB65193" s="3"/>
      <c r="BC65193" s="3"/>
      <c r="BD65193" s="3"/>
      <c r="BE65193" s="3"/>
      <c r="BF65193" s="3"/>
      <c r="BG65193" s="3"/>
      <c r="BH65193" s="3"/>
      <c r="BI65193" s="3"/>
      <c r="BJ65193" s="3"/>
      <c r="BK65193" s="3"/>
      <c r="BL65193" s="3"/>
      <c r="BM65193" s="3"/>
      <c r="BN65193" s="3"/>
      <c r="BO65193" s="3"/>
      <c r="BP65193" s="3"/>
      <c r="BQ65193" s="3"/>
      <c r="BR65193" s="3"/>
      <c r="BS65193" s="3"/>
      <c r="BT65193" s="3"/>
      <c r="BU65193" s="3"/>
      <c r="BV65193" s="3"/>
      <c r="BW65193" s="3"/>
      <c r="BX65193" s="3"/>
      <c r="BY65193" s="3"/>
      <c r="BZ65193" s="3"/>
      <c r="CA65193" s="3"/>
      <c r="CB65193" s="3"/>
      <c r="CC65193" s="3"/>
      <c r="CD65193" s="3"/>
      <c r="CE65193" s="3"/>
      <c r="CF65193" s="3"/>
      <c r="CG65193" s="3"/>
      <c r="CH65193" s="3"/>
      <c r="CI65193" s="3"/>
      <c r="CJ65193" s="3"/>
      <c r="CK65193" s="3"/>
      <c r="CL65193" s="3"/>
      <c r="CM65193" s="3"/>
      <c r="CN65193" s="3"/>
      <c r="CO65193" s="3"/>
      <c r="CP65193" s="3"/>
      <c r="CQ65193" s="3"/>
      <c r="CR65193" s="3"/>
      <c r="CS65193" s="3"/>
      <c r="CT65193" s="3"/>
      <c r="CU65193" s="3"/>
      <c r="CV65193" s="3"/>
      <c r="CW65193" s="3"/>
      <c r="CX65193" s="3"/>
      <c r="CY65193" s="3"/>
      <c r="CZ65193" s="3"/>
      <c r="DA65193" s="3"/>
      <c r="DB65193" s="3"/>
      <c r="DC65193" s="3"/>
      <c r="DD65193" s="3"/>
      <c r="DE65193" s="3"/>
      <c r="DF65193" s="3"/>
      <c r="DG65193" s="3"/>
      <c r="DH65193" s="3"/>
      <c r="DI65193" s="3"/>
      <c r="DJ65193" s="3"/>
      <c r="DK65193" s="3"/>
      <c r="DL65193" s="3"/>
      <c r="DM65193" s="3"/>
      <c r="DN65193" s="3"/>
      <c r="DO65193" s="3"/>
      <c r="DP65193" s="3"/>
      <c r="DQ65193" s="3"/>
      <c r="DR65193" s="3"/>
      <c r="DS65193" s="3"/>
      <c r="DT65193" s="3"/>
      <c r="DU65193" s="3"/>
      <c r="DV65193" s="3"/>
      <c r="DW65193" s="3"/>
      <c r="DX65193" s="3"/>
      <c r="DY65193" s="3"/>
      <c r="DZ65193" s="3"/>
      <c r="EA65193" s="3"/>
      <c r="EB65193" s="3"/>
      <c r="EC65193" s="3"/>
      <c r="ED65193" s="3"/>
      <c r="EE65193" s="3"/>
      <c r="EF65193" s="3"/>
      <c r="EG65193" s="3"/>
      <c r="EH65193" s="3"/>
      <c r="EI65193" s="3"/>
      <c r="EJ65193" s="3"/>
      <c r="EK65193" s="3"/>
      <c r="EL65193" s="3"/>
      <c r="EM65193" s="3"/>
      <c r="EN65193" s="3"/>
      <c r="EO65193" s="3"/>
      <c r="EP65193" s="3"/>
      <c r="EQ65193" s="3"/>
      <c r="ER65193" s="3"/>
      <c r="ES65193" s="3"/>
      <c r="ET65193" s="3"/>
      <c r="EU65193" s="3"/>
      <c r="EV65193" s="3"/>
      <c r="EW65193" s="3"/>
      <c r="EX65193" s="3"/>
      <c r="EY65193" s="3"/>
      <c r="EZ65193" s="3"/>
      <c r="FA65193" s="3"/>
      <c r="FB65193" s="3"/>
      <c r="FC65193" s="3"/>
      <c r="FD65193" s="3"/>
      <c r="FE65193" s="3"/>
      <c r="FF65193" s="3"/>
      <c r="FG65193" s="3"/>
      <c r="FH65193" s="3"/>
      <c r="FI65193" s="3"/>
      <c r="FJ65193" s="3"/>
      <c r="FK65193" s="3"/>
      <c r="FL65193" s="3"/>
      <c r="FM65193" s="3"/>
      <c r="FN65193" s="3"/>
      <c r="FO65193" s="3"/>
      <c r="FP65193" s="3"/>
      <c r="FQ65193" s="3"/>
      <c r="FR65193" s="3"/>
      <c r="FS65193" s="3"/>
      <c r="FT65193" s="3"/>
      <c r="FU65193" s="3"/>
      <c r="FV65193" s="3"/>
      <c r="FW65193" s="3"/>
      <c r="FX65193" s="3"/>
      <c r="FY65193" s="3"/>
      <c r="FZ65193" s="3"/>
    </row>
    <row r="65194" spans="1:182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  <c r="K65194" s="3"/>
      <c r="L65194" s="3"/>
      <c r="M65194" s="3"/>
      <c r="N65194" s="3"/>
      <c r="O65194" s="3"/>
      <c r="P65194" s="3"/>
      <c r="Q65194" s="3"/>
      <c r="R65194" s="3"/>
      <c r="S65194" s="3"/>
      <c r="T65194" s="3"/>
      <c r="U65194" s="3"/>
      <c r="V65194" s="3"/>
      <c r="W65194" s="3"/>
      <c r="X65194" s="3"/>
      <c r="Y65194" s="3"/>
      <c r="Z65194" s="3"/>
      <c r="AA65194" s="3"/>
      <c r="AB65194" s="3"/>
      <c r="AC65194" s="3"/>
      <c r="AD65194" s="3"/>
      <c r="AE65194" s="3"/>
      <c r="AF65194" s="3"/>
      <c r="AG65194" s="3"/>
      <c r="AH65194" s="3"/>
      <c r="AI65194" s="3"/>
      <c r="AJ65194" s="3"/>
      <c r="AK65194" s="3"/>
      <c r="AL65194" s="3"/>
      <c r="AM65194" s="3"/>
      <c r="AN65194" s="3"/>
      <c r="AO65194" s="3"/>
      <c r="AP65194" s="3"/>
      <c r="AQ65194" s="3"/>
      <c r="AR65194" s="3"/>
      <c r="AS65194" s="3"/>
      <c r="AT65194" s="3"/>
      <c r="AU65194" s="3"/>
      <c r="AV65194" s="3"/>
      <c r="AW65194" s="3"/>
      <c r="AX65194" s="3"/>
      <c r="AY65194" s="3"/>
      <c r="AZ65194" s="3"/>
      <c r="BA65194" s="3"/>
      <c r="BB65194" s="3"/>
      <c r="BC65194" s="3"/>
      <c r="BD65194" s="3"/>
      <c r="BE65194" s="3"/>
      <c r="BF65194" s="3"/>
      <c r="BG65194" s="3"/>
      <c r="BH65194" s="3"/>
      <c r="BI65194" s="3"/>
      <c r="BJ65194" s="3"/>
      <c r="BK65194" s="3"/>
      <c r="BL65194" s="3"/>
      <c r="BM65194" s="3"/>
      <c r="BN65194" s="3"/>
      <c r="BO65194" s="3"/>
      <c r="BP65194" s="3"/>
      <c r="BQ65194" s="3"/>
      <c r="BR65194" s="3"/>
      <c r="BS65194" s="3"/>
      <c r="BT65194" s="3"/>
      <c r="BU65194" s="3"/>
      <c r="BV65194" s="3"/>
      <c r="BW65194" s="3"/>
      <c r="BX65194" s="3"/>
      <c r="BY65194" s="3"/>
      <c r="BZ65194" s="3"/>
      <c r="CA65194" s="3"/>
      <c r="CB65194" s="3"/>
      <c r="CC65194" s="3"/>
      <c r="CD65194" s="3"/>
      <c r="CE65194" s="3"/>
      <c r="CF65194" s="3"/>
      <c r="CG65194" s="3"/>
      <c r="CH65194" s="3"/>
      <c r="CI65194" s="3"/>
      <c r="CJ65194" s="3"/>
      <c r="CK65194" s="3"/>
      <c r="CL65194" s="3"/>
      <c r="CM65194" s="3"/>
      <c r="CN65194" s="3"/>
      <c r="CO65194" s="3"/>
      <c r="CP65194" s="3"/>
      <c r="CQ65194" s="3"/>
      <c r="CR65194" s="3"/>
      <c r="CS65194" s="3"/>
      <c r="CT65194" s="3"/>
      <c r="CU65194" s="3"/>
      <c r="CV65194" s="3"/>
      <c r="CW65194" s="3"/>
      <c r="CX65194" s="3"/>
      <c r="CY65194" s="3"/>
      <c r="CZ65194" s="3"/>
      <c r="DA65194" s="3"/>
      <c r="DB65194" s="3"/>
      <c r="DC65194" s="3"/>
      <c r="DD65194" s="3"/>
      <c r="DE65194" s="3"/>
      <c r="DF65194" s="3"/>
      <c r="DG65194" s="3"/>
      <c r="DH65194" s="3"/>
      <c r="DI65194" s="3"/>
      <c r="DJ65194" s="3"/>
      <c r="DK65194" s="3"/>
      <c r="DL65194" s="3"/>
      <c r="DM65194" s="3"/>
      <c r="DN65194" s="3"/>
      <c r="DO65194" s="3"/>
      <c r="DP65194" s="3"/>
      <c r="DQ65194" s="3"/>
      <c r="DR65194" s="3"/>
      <c r="DS65194" s="3"/>
      <c r="DT65194" s="3"/>
      <c r="DU65194" s="3"/>
      <c r="DV65194" s="3"/>
      <c r="DW65194" s="3"/>
      <c r="DX65194" s="3"/>
      <c r="DY65194" s="3"/>
      <c r="DZ65194" s="3"/>
      <c r="EA65194" s="3"/>
      <c r="EB65194" s="3"/>
      <c r="EC65194" s="3"/>
      <c r="ED65194" s="3"/>
      <c r="EE65194" s="3"/>
      <c r="EF65194" s="3"/>
      <c r="EG65194" s="3"/>
      <c r="EH65194" s="3"/>
      <c r="EI65194" s="3"/>
      <c r="EJ65194" s="3"/>
      <c r="EK65194" s="3"/>
      <c r="EL65194" s="3"/>
      <c r="EM65194" s="3"/>
      <c r="EN65194" s="3"/>
      <c r="EO65194" s="3"/>
      <c r="EP65194" s="3"/>
      <c r="EQ65194" s="3"/>
      <c r="ER65194" s="3"/>
      <c r="ES65194" s="3"/>
      <c r="ET65194" s="3"/>
      <c r="EU65194" s="3"/>
      <c r="EV65194" s="3"/>
      <c r="EW65194" s="3"/>
      <c r="EX65194" s="3"/>
      <c r="EY65194" s="3"/>
      <c r="EZ65194" s="3"/>
      <c r="FA65194" s="3"/>
      <c r="FB65194" s="3"/>
      <c r="FC65194" s="3"/>
      <c r="FD65194" s="3"/>
      <c r="FE65194" s="3"/>
      <c r="FF65194" s="3"/>
      <c r="FG65194" s="3"/>
      <c r="FH65194" s="3"/>
      <c r="FI65194" s="3"/>
      <c r="FJ65194" s="3"/>
      <c r="FK65194" s="3"/>
      <c r="FL65194" s="3"/>
      <c r="FM65194" s="3"/>
      <c r="FN65194" s="3"/>
      <c r="FO65194" s="3"/>
      <c r="FP65194" s="3"/>
      <c r="FQ65194" s="3"/>
      <c r="FR65194" s="3"/>
      <c r="FS65194" s="3"/>
      <c r="FT65194" s="3"/>
      <c r="FU65194" s="3"/>
      <c r="FV65194" s="3"/>
      <c r="FW65194" s="3"/>
      <c r="FX65194" s="3"/>
      <c r="FY65194" s="3"/>
      <c r="FZ65194" s="3"/>
    </row>
    <row r="65195" spans="1:182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  <c r="K65195" s="3"/>
      <c r="L65195" s="3"/>
      <c r="M65195" s="3"/>
      <c r="N65195" s="3"/>
      <c r="O65195" s="3"/>
      <c r="P65195" s="3"/>
      <c r="Q65195" s="3"/>
      <c r="R65195" s="3"/>
      <c r="S65195" s="3"/>
      <c r="T65195" s="3"/>
      <c r="U65195" s="3"/>
      <c r="V65195" s="3"/>
      <c r="W65195" s="3"/>
      <c r="X65195" s="3"/>
      <c r="Y65195" s="3"/>
      <c r="Z65195" s="3"/>
      <c r="AA65195" s="3"/>
      <c r="AB65195" s="3"/>
      <c r="AC65195" s="3"/>
      <c r="AD65195" s="3"/>
      <c r="AE65195" s="3"/>
      <c r="AF65195" s="3"/>
      <c r="AG65195" s="3"/>
      <c r="AH65195" s="3"/>
      <c r="AI65195" s="3"/>
      <c r="AJ65195" s="3"/>
      <c r="AK65195" s="3"/>
      <c r="AL65195" s="3"/>
      <c r="AM65195" s="3"/>
      <c r="AN65195" s="3"/>
      <c r="AO65195" s="3"/>
      <c r="AP65195" s="3"/>
      <c r="AQ65195" s="3"/>
      <c r="AR65195" s="3"/>
      <c r="AS65195" s="3"/>
      <c r="AT65195" s="3"/>
      <c r="AU65195" s="3"/>
      <c r="AV65195" s="3"/>
      <c r="AW65195" s="3"/>
      <c r="AX65195" s="3"/>
      <c r="AY65195" s="3"/>
      <c r="AZ65195" s="3"/>
      <c r="BA65195" s="3"/>
      <c r="BB65195" s="3"/>
      <c r="BC65195" s="3"/>
      <c r="BD65195" s="3"/>
      <c r="BE65195" s="3"/>
      <c r="BF65195" s="3"/>
      <c r="BG65195" s="3"/>
      <c r="BH65195" s="3"/>
      <c r="BI65195" s="3"/>
      <c r="BJ65195" s="3"/>
      <c r="BK65195" s="3"/>
      <c r="BL65195" s="3"/>
      <c r="BM65195" s="3"/>
      <c r="BN65195" s="3"/>
      <c r="BO65195" s="3"/>
      <c r="BP65195" s="3"/>
      <c r="BQ65195" s="3"/>
      <c r="BR65195" s="3"/>
      <c r="BS65195" s="3"/>
      <c r="BT65195" s="3"/>
      <c r="BU65195" s="3"/>
      <c r="BV65195" s="3"/>
      <c r="BW65195" s="3"/>
      <c r="BX65195" s="3"/>
      <c r="BY65195" s="3"/>
      <c r="BZ65195" s="3"/>
      <c r="CA65195" s="3"/>
      <c r="CB65195" s="3"/>
      <c r="CC65195" s="3"/>
      <c r="CD65195" s="3"/>
      <c r="CE65195" s="3"/>
      <c r="CF65195" s="3"/>
      <c r="CG65195" s="3"/>
      <c r="CH65195" s="3"/>
      <c r="CI65195" s="3"/>
      <c r="CJ65195" s="3"/>
      <c r="CK65195" s="3"/>
      <c r="CL65195" s="3"/>
      <c r="CM65195" s="3"/>
      <c r="CN65195" s="3"/>
      <c r="CO65195" s="3"/>
      <c r="CP65195" s="3"/>
      <c r="CQ65195" s="3"/>
      <c r="CR65195" s="3"/>
      <c r="CS65195" s="3"/>
      <c r="CT65195" s="3"/>
      <c r="CU65195" s="3"/>
      <c r="CV65195" s="3"/>
      <c r="CW65195" s="3"/>
      <c r="CX65195" s="3"/>
      <c r="CY65195" s="3"/>
      <c r="CZ65195" s="3"/>
      <c r="DA65195" s="3"/>
      <c r="DB65195" s="3"/>
      <c r="DC65195" s="3"/>
      <c r="DD65195" s="3"/>
      <c r="DE65195" s="3"/>
      <c r="DF65195" s="3"/>
      <c r="DG65195" s="3"/>
      <c r="DH65195" s="3"/>
      <c r="DI65195" s="3"/>
      <c r="DJ65195" s="3"/>
      <c r="DK65195" s="3"/>
      <c r="DL65195" s="3"/>
      <c r="DM65195" s="3"/>
      <c r="DN65195" s="3"/>
      <c r="DO65195" s="3"/>
      <c r="DP65195" s="3"/>
      <c r="DQ65195" s="3"/>
      <c r="DR65195" s="3"/>
      <c r="DS65195" s="3"/>
      <c r="DT65195" s="3"/>
      <c r="DU65195" s="3"/>
      <c r="DV65195" s="3"/>
      <c r="DW65195" s="3"/>
      <c r="DX65195" s="3"/>
      <c r="DY65195" s="3"/>
      <c r="DZ65195" s="3"/>
      <c r="EA65195" s="3"/>
      <c r="EB65195" s="3"/>
      <c r="EC65195" s="3"/>
      <c r="ED65195" s="3"/>
      <c r="EE65195" s="3"/>
      <c r="EF65195" s="3"/>
      <c r="EG65195" s="3"/>
      <c r="EH65195" s="3"/>
      <c r="EI65195" s="3"/>
      <c r="EJ65195" s="3"/>
      <c r="EK65195" s="3"/>
      <c r="EL65195" s="3"/>
      <c r="EM65195" s="3"/>
      <c r="EN65195" s="3"/>
      <c r="EO65195" s="3"/>
      <c r="EP65195" s="3"/>
      <c r="EQ65195" s="3"/>
      <c r="ER65195" s="3"/>
      <c r="ES65195" s="3"/>
      <c r="ET65195" s="3"/>
      <c r="EU65195" s="3"/>
      <c r="EV65195" s="3"/>
      <c r="EW65195" s="3"/>
      <c r="EX65195" s="3"/>
      <c r="EY65195" s="3"/>
      <c r="EZ65195" s="3"/>
      <c r="FA65195" s="3"/>
      <c r="FB65195" s="3"/>
      <c r="FC65195" s="3"/>
      <c r="FD65195" s="3"/>
      <c r="FE65195" s="3"/>
      <c r="FF65195" s="3"/>
      <c r="FG65195" s="3"/>
      <c r="FH65195" s="3"/>
      <c r="FI65195" s="3"/>
      <c r="FJ65195" s="3"/>
      <c r="FK65195" s="3"/>
      <c r="FL65195" s="3"/>
      <c r="FM65195" s="3"/>
      <c r="FN65195" s="3"/>
      <c r="FO65195" s="3"/>
      <c r="FP65195" s="3"/>
      <c r="FQ65195" s="3"/>
      <c r="FR65195" s="3"/>
      <c r="FS65195" s="3"/>
      <c r="FT65195" s="3"/>
      <c r="FU65195" s="3"/>
      <c r="FV65195" s="3"/>
      <c r="FW65195" s="3"/>
      <c r="FX65195" s="3"/>
      <c r="FY65195" s="3"/>
      <c r="FZ65195" s="3"/>
    </row>
    <row r="65196" spans="1:182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  <c r="K65196" s="3"/>
      <c r="L65196" s="3"/>
      <c r="M65196" s="3"/>
      <c r="N65196" s="3"/>
      <c r="O65196" s="3"/>
      <c r="P65196" s="3"/>
      <c r="Q65196" s="3"/>
      <c r="R65196" s="3"/>
      <c r="S65196" s="3"/>
      <c r="T65196" s="3"/>
      <c r="U65196" s="3"/>
      <c r="V65196" s="3"/>
      <c r="W65196" s="3"/>
      <c r="X65196" s="3"/>
      <c r="Y65196" s="3"/>
      <c r="Z65196" s="3"/>
      <c r="AA65196" s="3"/>
      <c r="AB65196" s="3"/>
      <c r="AC65196" s="3"/>
      <c r="AD65196" s="3"/>
      <c r="AE65196" s="3"/>
      <c r="AF65196" s="3"/>
      <c r="AG65196" s="3"/>
      <c r="AH65196" s="3"/>
      <c r="AI65196" s="3"/>
      <c r="AJ65196" s="3"/>
      <c r="AK65196" s="3"/>
      <c r="AL65196" s="3"/>
      <c r="AM65196" s="3"/>
      <c r="AN65196" s="3"/>
      <c r="AO65196" s="3"/>
      <c r="AP65196" s="3"/>
      <c r="AQ65196" s="3"/>
      <c r="AR65196" s="3"/>
      <c r="AS65196" s="3"/>
      <c r="AT65196" s="3"/>
      <c r="AU65196" s="3"/>
      <c r="AV65196" s="3"/>
      <c r="AW65196" s="3"/>
      <c r="AX65196" s="3"/>
      <c r="AY65196" s="3"/>
      <c r="AZ65196" s="3"/>
      <c r="BA65196" s="3"/>
      <c r="BB65196" s="3"/>
      <c r="BC65196" s="3"/>
      <c r="BD65196" s="3"/>
      <c r="BE65196" s="3"/>
      <c r="BF65196" s="3"/>
      <c r="BG65196" s="3"/>
      <c r="BH65196" s="3"/>
      <c r="BI65196" s="3"/>
      <c r="BJ65196" s="3"/>
      <c r="BK65196" s="3"/>
      <c r="BL65196" s="3"/>
      <c r="BM65196" s="3"/>
      <c r="BN65196" s="3"/>
      <c r="BO65196" s="3"/>
      <c r="BP65196" s="3"/>
      <c r="BQ65196" s="3"/>
      <c r="BR65196" s="3"/>
      <c r="BS65196" s="3"/>
      <c r="BT65196" s="3"/>
      <c r="BU65196" s="3"/>
      <c r="BV65196" s="3"/>
      <c r="BW65196" s="3"/>
      <c r="BX65196" s="3"/>
      <c r="BY65196" s="3"/>
      <c r="BZ65196" s="3"/>
      <c r="CA65196" s="3"/>
      <c r="CB65196" s="3"/>
      <c r="CC65196" s="3"/>
      <c r="CD65196" s="3"/>
      <c r="CE65196" s="3"/>
      <c r="CF65196" s="3"/>
      <c r="CG65196" s="3"/>
      <c r="CH65196" s="3"/>
      <c r="CI65196" s="3"/>
      <c r="CJ65196" s="3"/>
      <c r="CK65196" s="3"/>
      <c r="CL65196" s="3"/>
      <c r="CM65196" s="3"/>
      <c r="CN65196" s="3"/>
      <c r="CO65196" s="3"/>
      <c r="CP65196" s="3"/>
      <c r="CQ65196" s="3"/>
      <c r="CR65196" s="3"/>
      <c r="CS65196" s="3"/>
      <c r="CT65196" s="3"/>
      <c r="CU65196" s="3"/>
      <c r="CV65196" s="3"/>
      <c r="CW65196" s="3"/>
      <c r="CX65196" s="3"/>
      <c r="CY65196" s="3"/>
      <c r="CZ65196" s="3"/>
      <c r="DA65196" s="3"/>
      <c r="DB65196" s="3"/>
      <c r="DC65196" s="3"/>
      <c r="DD65196" s="3"/>
      <c r="DE65196" s="3"/>
      <c r="DF65196" s="3"/>
      <c r="DG65196" s="3"/>
      <c r="DH65196" s="3"/>
      <c r="DI65196" s="3"/>
      <c r="DJ65196" s="3"/>
      <c r="DK65196" s="3"/>
      <c r="DL65196" s="3"/>
      <c r="DM65196" s="3"/>
      <c r="DN65196" s="3"/>
      <c r="DO65196" s="3"/>
      <c r="DP65196" s="3"/>
      <c r="DQ65196" s="3"/>
      <c r="DR65196" s="3"/>
      <c r="DS65196" s="3"/>
      <c r="DT65196" s="3"/>
      <c r="DU65196" s="3"/>
      <c r="DV65196" s="3"/>
      <c r="DW65196" s="3"/>
      <c r="DX65196" s="3"/>
      <c r="DY65196" s="3"/>
      <c r="DZ65196" s="3"/>
      <c r="EA65196" s="3"/>
      <c r="EB65196" s="3"/>
      <c r="EC65196" s="3"/>
      <c r="ED65196" s="3"/>
      <c r="EE65196" s="3"/>
      <c r="EF65196" s="3"/>
      <c r="EG65196" s="3"/>
      <c r="EH65196" s="3"/>
      <c r="EI65196" s="3"/>
      <c r="EJ65196" s="3"/>
      <c r="EK65196" s="3"/>
      <c r="EL65196" s="3"/>
      <c r="EM65196" s="3"/>
      <c r="EN65196" s="3"/>
      <c r="EO65196" s="3"/>
      <c r="EP65196" s="3"/>
      <c r="EQ65196" s="3"/>
      <c r="ER65196" s="3"/>
      <c r="ES65196" s="3"/>
      <c r="ET65196" s="3"/>
      <c r="EU65196" s="3"/>
      <c r="EV65196" s="3"/>
      <c r="EW65196" s="3"/>
      <c r="EX65196" s="3"/>
      <c r="EY65196" s="3"/>
      <c r="EZ65196" s="3"/>
      <c r="FA65196" s="3"/>
      <c r="FB65196" s="3"/>
      <c r="FC65196" s="3"/>
      <c r="FD65196" s="3"/>
      <c r="FE65196" s="3"/>
      <c r="FF65196" s="3"/>
      <c r="FG65196" s="3"/>
      <c r="FH65196" s="3"/>
      <c r="FI65196" s="3"/>
      <c r="FJ65196" s="3"/>
      <c r="FK65196" s="3"/>
      <c r="FL65196" s="3"/>
      <c r="FM65196" s="3"/>
      <c r="FN65196" s="3"/>
      <c r="FO65196" s="3"/>
      <c r="FP65196" s="3"/>
      <c r="FQ65196" s="3"/>
      <c r="FR65196" s="3"/>
      <c r="FS65196" s="3"/>
      <c r="FT65196" s="3"/>
      <c r="FU65196" s="3"/>
      <c r="FV65196" s="3"/>
      <c r="FW65196" s="3"/>
      <c r="FX65196" s="3"/>
      <c r="FY65196" s="3"/>
      <c r="FZ65196" s="3"/>
    </row>
    <row r="65197" spans="1:182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  <c r="K65197" s="3"/>
      <c r="L65197" s="3"/>
      <c r="M65197" s="3"/>
      <c r="N65197" s="3"/>
      <c r="O65197" s="3"/>
      <c r="P65197" s="3"/>
      <c r="Q65197" s="3"/>
      <c r="R65197" s="3"/>
      <c r="S65197" s="3"/>
      <c r="T65197" s="3"/>
      <c r="U65197" s="3"/>
      <c r="V65197" s="3"/>
      <c r="W65197" s="3"/>
      <c r="X65197" s="3"/>
      <c r="Y65197" s="3"/>
      <c r="Z65197" s="3"/>
      <c r="AA65197" s="3"/>
      <c r="AB65197" s="3"/>
      <c r="AC65197" s="3"/>
      <c r="AD65197" s="3"/>
      <c r="AE65197" s="3"/>
      <c r="AF65197" s="3"/>
      <c r="AG65197" s="3"/>
      <c r="AH65197" s="3"/>
      <c r="AI65197" s="3"/>
      <c r="AJ65197" s="3"/>
      <c r="AK65197" s="3"/>
      <c r="AL65197" s="3"/>
      <c r="AM65197" s="3"/>
      <c r="AN65197" s="3"/>
      <c r="AO65197" s="3"/>
      <c r="AP65197" s="3"/>
      <c r="AQ65197" s="3"/>
      <c r="AR65197" s="3"/>
      <c r="AS65197" s="3"/>
      <c r="AT65197" s="3"/>
      <c r="AU65197" s="3"/>
      <c r="AV65197" s="3"/>
      <c r="AW65197" s="3"/>
      <c r="AX65197" s="3"/>
      <c r="AY65197" s="3"/>
      <c r="AZ65197" s="3"/>
      <c r="BA65197" s="3"/>
      <c r="BB65197" s="3"/>
      <c r="BC65197" s="3"/>
      <c r="BD65197" s="3"/>
      <c r="BE65197" s="3"/>
      <c r="BF65197" s="3"/>
      <c r="BG65197" s="3"/>
      <c r="BH65197" s="3"/>
      <c r="BI65197" s="3"/>
      <c r="BJ65197" s="3"/>
      <c r="BK65197" s="3"/>
      <c r="BL65197" s="3"/>
      <c r="BM65197" s="3"/>
      <c r="BN65197" s="3"/>
      <c r="BO65197" s="3"/>
      <c r="BP65197" s="3"/>
      <c r="BQ65197" s="3"/>
      <c r="BR65197" s="3"/>
      <c r="BS65197" s="3"/>
      <c r="BT65197" s="3"/>
      <c r="BU65197" s="3"/>
      <c r="BV65197" s="3"/>
      <c r="BW65197" s="3"/>
      <c r="BX65197" s="3"/>
      <c r="BY65197" s="3"/>
      <c r="BZ65197" s="3"/>
      <c r="CA65197" s="3"/>
      <c r="CB65197" s="3"/>
      <c r="CC65197" s="3"/>
      <c r="CD65197" s="3"/>
      <c r="CE65197" s="3"/>
      <c r="CF65197" s="3"/>
      <c r="CG65197" s="3"/>
      <c r="CH65197" s="3"/>
      <c r="CI65197" s="3"/>
      <c r="CJ65197" s="3"/>
      <c r="CK65197" s="3"/>
      <c r="CL65197" s="3"/>
      <c r="CM65197" s="3"/>
      <c r="CN65197" s="3"/>
      <c r="CO65197" s="3"/>
      <c r="CP65197" s="3"/>
      <c r="CQ65197" s="3"/>
      <c r="CR65197" s="3"/>
      <c r="CS65197" s="3"/>
      <c r="CT65197" s="3"/>
      <c r="CU65197" s="3"/>
      <c r="CV65197" s="3"/>
      <c r="CW65197" s="3"/>
      <c r="CX65197" s="3"/>
      <c r="CY65197" s="3"/>
      <c r="CZ65197" s="3"/>
      <c r="DA65197" s="3"/>
      <c r="DB65197" s="3"/>
      <c r="DC65197" s="3"/>
      <c r="DD65197" s="3"/>
      <c r="DE65197" s="3"/>
      <c r="DF65197" s="3"/>
      <c r="DG65197" s="3"/>
      <c r="DH65197" s="3"/>
      <c r="DI65197" s="3"/>
      <c r="DJ65197" s="3"/>
      <c r="DK65197" s="3"/>
      <c r="DL65197" s="3"/>
      <c r="DM65197" s="3"/>
      <c r="DN65197" s="3"/>
      <c r="DO65197" s="3"/>
      <c r="DP65197" s="3"/>
      <c r="DQ65197" s="3"/>
      <c r="DR65197" s="3"/>
      <c r="DS65197" s="3"/>
      <c r="DT65197" s="3"/>
      <c r="DU65197" s="3"/>
      <c r="DV65197" s="3"/>
      <c r="DW65197" s="3"/>
      <c r="DX65197" s="3"/>
      <c r="DY65197" s="3"/>
      <c r="DZ65197" s="3"/>
      <c r="EA65197" s="3"/>
      <c r="EB65197" s="3"/>
      <c r="EC65197" s="3"/>
      <c r="ED65197" s="3"/>
      <c r="EE65197" s="3"/>
      <c r="EF65197" s="3"/>
      <c r="EG65197" s="3"/>
      <c r="EH65197" s="3"/>
      <c r="EI65197" s="3"/>
      <c r="EJ65197" s="3"/>
      <c r="EK65197" s="3"/>
      <c r="EL65197" s="3"/>
      <c r="EM65197" s="3"/>
      <c r="EN65197" s="3"/>
      <c r="EO65197" s="3"/>
      <c r="EP65197" s="3"/>
      <c r="EQ65197" s="3"/>
      <c r="ER65197" s="3"/>
      <c r="ES65197" s="3"/>
      <c r="ET65197" s="3"/>
      <c r="EU65197" s="3"/>
      <c r="EV65197" s="3"/>
      <c r="EW65197" s="3"/>
      <c r="EX65197" s="3"/>
      <c r="EY65197" s="3"/>
      <c r="EZ65197" s="3"/>
      <c r="FA65197" s="3"/>
      <c r="FB65197" s="3"/>
      <c r="FC65197" s="3"/>
      <c r="FD65197" s="3"/>
      <c r="FE65197" s="3"/>
      <c r="FF65197" s="3"/>
      <c r="FG65197" s="3"/>
      <c r="FH65197" s="3"/>
      <c r="FI65197" s="3"/>
      <c r="FJ65197" s="3"/>
      <c r="FK65197" s="3"/>
      <c r="FL65197" s="3"/>
      <c r="FM65197" s="3"/>
      <c r="FN65197" s="3"/>
      <c r="FO65197" s="3"/>
      <c r="FP65197" s="3"/>
      <c r="FQ65197" s="3"/>
      <c r="FR65197" s="3"/>
      <c r="FS65197" s="3"/>
      <c r="FT65197" s="3"/>
      <c r="FU65197" s="3"/>
      <c r="FV65197" s="3"/>
      <c r="FW65197" s="3"/>
      <c r="FX65197" s="3"/>
      <c r="FY65197" s="3"/>
      <c r="FZ65197" s="3"/>
    </row>
    <row r="65198" spans="1:182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  <c r="K65198" s="3"/>
      <c r="L65198" s="3"/>
      <c r="M65198" s="3"/>
      <c r="N65198" s="3"/>
      <c r="O65198" s="3"/>
      <c r="P65198" s="3"/>
      <c r="Q65198" s="3"/>
      <c r="R65198" s="3"/>
      <c r="S65198" s="3"/>
      <c r="T65198" s="3"/>
      <c r="U65198" s="3"/>
      <c r="V65198" s="3"/>
      <c r="W65198" s="3"/>
      <c r="X65198" s="3"/>
      <c r="Y65198" s="3"/>
      <c r="Z65198" s="3"/>
      <c r="AA65198" s="3"/>
      <c r="AB65198" s="3"/>
      <c r="AC65198" s="3"/>
      <c r="AD65198" s="3"/>
      <c r="AE65198" s="3"/>
      <c r="AF65198" s="3"/>
      <c r="AG65198" s="3"/>
      <c r="AH65198" s="3"/>
      <c r="AI65198" s="3"/>
      <c r="AJ65198" s="3"/>
      <c r="AK65198" s="3"/>
      <c r="AL65198" s="3"/>
      <c r="AM65198" s="3"/>
      <c r="AN65198" s="3"/>
      <c r="AO65198" s="3"/>
      <c r="AP65198" s="3"/>
      <c r="AQ65198" s="3"/>
      <c r="AR65198" s="3"/>
      <c r="AS65198" s="3"/>
      <c r="AT65198" s="3"/>
      <c r="AU65198" s="3"/>
      <c r="AV65198" s="3"/>
      <c r="AW65198" s="3"/>
      <c r="AX65198" s="3"/>
      <c r="AY65198" s="3"/>
      <c r="AZ65198" s="3"/>
      <c r="BA65198" s="3"/>
      <c r="BB65198" s="3"/>
      <c r="BC65198" s="3"/>
      <c r="BD65198" s="3"/>
      <c r="BE65198" s="3"/>
      <c r="BF65198" s="3"/>
      <c r="BG65198" s="3"/>
      <c r="BH65198" s="3"/>
      <c r="BI65198" s="3"/>
      <c r="BJ65198" s="3"/>
      <c r="BK65198" s="3"/>
      <c r="BL65198" s="3"/>
      <c r="BM65198" s="3"/>
      <c r="BN65198" s="3"/>
      <c r="BO65198" s="3"/>
      <c r="BP65198" s="3"/>
      <c r="BQ65198" s="3"/>
      <c r="BR65198" s="3"/>
      <c r="BS65198" s="3"/>
      <c r="BT65198" s="3"/>
      <c r="BU65198" s="3"/>
      <c r="BV65198" s="3"/>
      <c r="BW65198" s="3"/>
      <c r="BX65198" s="3"/>
      <c r="BY65198" s="3"/>
      <c r="BZ65198" s="3"/>
      <c r="CA65198" s="3"/>
      <c r="CB65198" s="3"/>
      <c r="CC65198" s="3"/>
      <c r="CD65198" s="3"/>
      <c r="CE65198" s="3"/>
      <c r="CF65198" s="3"/>
      <c r="CG65198" s="3"/>
      <c r="CH65198" s="3"/>
      <c r="CI65198" s="3"/>
      <c r="CJ65198" s="3"/>
      <c r="CK65198" s="3"/>
      <c r="CL65198" s="3"/>
      <c r="CM65198" s="3"/>
      <c r="CN65198" s="3"/>
      <c r="CO65198" s="3"/>
      <c r="CP65198" s="3"/>
      <c r="CQ65198" s="3"/>
      <c r="CR65198" s="3"/>
      <c r="CS65198" s="3"/>
      <c r="CT65198" s="3"/>
      <c r="CU65198" s="3"/>
      <c r="CV65198" s="3"/>
      <c r="CW65198" s="3"/>
      <c r="CX65198" s="3"/>
      <c r="CY65198" s="3"/>
      <c r="CZ65198" s="3"/>
      <c r="DA65198" s="3"/>
      <c r="DB65198" s="3"/>
      <c r="DC65198" s="3"/>
      <c r="DD65198" s="3"/>
      <c r="DE65198" s="3"/>
      <c r="DF65198" s="3"/>
      <c r="DG65198" s="3"/>
      <c r="DH65198" s="3"/>
      <c r="DI65198" s="3"/>
      <c r="DJ65198" s="3"/>
      <c r="DK65198" s="3"/>
      <c r="DL65198" s="3"/>
      <c r="DM65198" s="3"/>
      <c r="DN65198" s="3"/>
      <c r="DO65198" s="3"/>
      <c r="DP65198" s="3"/>
      <c r="DQ65198" s="3"/>
      <c r="DR65198" s="3"/>
      <c r="DS65198" s="3"/>
      <c r="DT65198" s="3"/>
      <c r="DU65198" s="3"/>
      <c r="DV65198" s="3"/>
      <c r="DW65198" s="3"/>
      <c r="DX65198" s="3"/>
      <c r="DY65198" s="3"/>
      <c r="DZ65198" s="3"/>
      <c r="EA65198" s="3"/>
      <c r="EB65198" s="3"/>
      <c r="EC65198" s="3"/>
      <c r="ED65198" s="3"/>
      <c r="EE65198" s="3"/>
      <c r="EF65198" s="3"/>
      <c r="EG65198" s="3"/>
      <c r="EH65198" s="3"/>
      <c r="EI65198" s="3"/>
      <c r="EJ65198" s="3"/>
      <c r="EK65198" s="3"/>
      <c r="EL65198" s="3"/>
      <c r="EM65198" s="3"/>
      <c r="EN65198" s="3"/>
      <c r="EO65198" s="3"/>
      <c r="EP65198" s="3"/>
      <c r="EQ65198" s="3"/>
      <c r="ER65198" s="3"/>
      <c r="ES65198" s="3"/>
      <c r="ET65198" s="3"/>
      <c r="EU65198" s="3"/>
      <c r="EV65198" s="3"/>
      <c r="EW65198" s="3"/>
      <c r="EX65198" s="3"/>
      <c r="EY65198" s="3"/>
      <c r="EZ65198" s="3"/>
      <c r="FA65198" s="3"/>
      <c r="FB65198" s="3"/>
      <c r="FC65198" s="3"/>
      <c r="FD65198" s="3"/>
      <c r="FE65198" s="3"/>
      <c r="FF65198" s="3"/>
      <c r="FG65198" s="3"/>
      <c r="FH65198" s="3"/>
      <c r="FI65198" s="3"/>
      <c r="FJ65198" s="3"/>
      <c r="FK65198" s="3"/>
      <c r="FL65198" s="3"/>
      <c r="FM65198" s="3"/>
      <c r="FN65198" s="3"/>
      <c r="FO65198" s="3"/>
      <c r="FP65198" s="3"/>
      <c r="FQ65198" s="3"/>
      <c r="FR65198" s="3"/>
      <c r="FS65198" s="3"/>
      <c r="FT65198" s="3"/>
      <c r="FU65198" s="3"/>
      <c r="FV65198" s="3"/>
      <c r="FW65198" s="3"/>
      <c r="FX65198" s="3"/>
      <c r="FY65198" s="3"/>
      <c r="FZ65198" s="3"/>
    </row>
    <row r="65199" spans="1:182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  <c r="K65199" s="3"/>
      <c r="L65199" s="3"/>
      <c r="M65199" s="3"/>
      <c r="N65199" s="3"/>
      <c r="O65199" s="3"/>
      <c r="P65199" s="3"/>
      <c r="Q65199" s="3"/>
      <c r="R65199" s="3"/>
      <c r="S65199" s="3"/>
      <c r="T65199" s="3"/>
      <c r="U65199" s="3"/>
      <c r="V65199" s="3"/>
      <c r="W65199" s="3"/>
      <c r="X65199" s="3"/>
      <c r="Y65199" s="3"/>
      <c r="Z65199" s="3"/>
      <c r="AA65199" s="3"/>
      <c r="AB65199" s="3"/>
      <c r="AC65199" s="3"/>
      <c r="AD65199" s="3"/>
      <c r="AE65199" s="3"/>
      <c r="AF65199" s="3"/>
      <c r="AG65199" s="3"/>
      <c r="AH65199" s="3"/>
      <c r="AI65199" s="3"/>
      <c r="AJ65199" s="3"/>
      <c r="AK65199" s="3"/>
      <c r="AL65199" s="3"/>
      <c r="AM65199" s="3"/>
      <c r="AN65199" s="3"/>
      <c r="AO65199" s="3"/>
      <c r="AP65199" s="3"/>
      <c r="AQ65199" s="3"/>
      <c r="AR65199" s="3"/>
      <c r="AS65199" s="3"/>
      <c r="AT65199" s="3"/>
      <c r="AU65199" s="3"/>
      <c r="AV65199" s="3"/>
      <c r="AW65199" s="3"/>
      <c r="AX65199" s="3"/>
      <c r="AY65199" s="3"/>
      <c r="AZ65199" s="3"/>
      <c r="BA65199" s="3"/>
      <c r="BB65199" s="3"/>
      <c r="BC65199" s="3"/>
      <c r="BD65199" s="3"/>
      <c r="BE65199" s="3"/>
      <c r="BF65199" s="3"/>
      <c r="BG65199" s="3"/>
      <c r="BH65199" s="3"/>
      <c r="BI65199" s="3"/>
      <c r="BJ65199" s="3"/>
      <c r="BK65199" s="3"/>
      <c r="BL65199" s="3"/>
      <c r="BM65199" s="3"/>
      <c r="BN65199" s="3"/>
      <c r="BO65199" s="3"/>
      <c r="BP65199" s="3"/>
      <c r="BQ65199" s="3"/>
      <c r="BR65199" s="3"/>
      <c r="BS65199" s="3"/>
      <c r="BT65199" s="3"/>
      <c r="BU65199" s="3"/>
      <c r="BV65199" s="3"/>
      <c r="BW65199" s="3"/>
      <c r="BX65199" s="3"/>
      <c r="BY65199" s="3"/>
      <c r="BZ65199" s="3"/>
      <c r="CA65199" s="3"/>
      <c r="CB65199" s="3"/>
      <c r="CC65199" s="3"/>
      <c r="CD65199" s="3"/>
      <c r="CE65199" s="3"/>
      <c r="CF65199" s="3"/>
      <c r="CG65199" s="3"/>
      <c r="CH65199" s="3"/>
      <c r="CI65199" s="3"/>
      <c r="CJ65199" s="3"/>
      <c r="CK65199" s="3"/>
      <c r="CL65199" s="3"/>
      <c r="CM65199" s="3"/>
      <c r="CN65199" s="3"/>
      <c r="CO65199" s="3"/>
      <c r="CP65199" s="3"/>
      <c r="CQ65199" s="3"/>
      <c r="CR65199" s="3"/>
      <c r="CS65199" s="3"/>
      <c r="CT65199" s="3"/>
      <c r="CU65199" s="3"/>
      <c r="CV65199" s="3"/>
      <c r="CW65199" s="3"/>
      <c r="CX65199" s="3"/>
      <c r="CY65199" s="3"/>
      <c r="CZ65199" s="3"/>
      <c r="DA65199" s="3"/>
      <c r="DB65199" s="3"/>
      <c r="DC65199" s="3"/>
      <c r="DD65199" s="3"/>
      <c r="DE65199" s="3"/>
      <c r="DF65199" s="3"/>
      <c r="DG65199" s="3"/>
      <c r="DH65199" s="3"/>
      <c r="DI65199" s="3"/>
      <c r="DJ65199" s="3"/>
      <c r="DK65199" s="3"/>
      <c r="DL65199" s="3"/>
      <c r="DM65199" s="3"/>
      <c r="DN65199" s="3"/>
      <c r="DO65199" s="3"/>
      <c r="DP65199" s="3"/>
      <c r="DQ65199" s="3"/>
      <c r="DR65199" s="3"/>
      <c r="DS65199" s="3"/>
      <c r="DT65199" s="3"/>
      <c r="DU65199" s="3"/>
      <c r="DV65199" s="3"/>
      <c r="DW65199" s="3"/>
      <c r="DX65199" s="3"/>
      <c r="DY65199" s="3"/>
      <c r="DZ65199" s="3"/>
      <c r="EA65199" s="3"/>
      <c r="EB65199" s="3"/>
      <c r="EC65199" s="3"/>
      <c r="ED65199" s="3"/>
      <c r="EE65199" s="3"/>
      <c r="EF65199" s="3"/>
      <c r="EG65199" s="3"/>
      <c r="EH65199" s="3"/>
      <c r="EI65199" s="3"/>
      <c r="EJ65199" s="3"/>
      <c r="EK65199" s="3"/>
      <c r="EL65199" s="3"/>
      <c r="EM65199" s="3"/>
      <c r="EN65199" s="3"/>
      <c r="EO65199" s="3"/>
      <c r="EP65199" s="3"/>
      <c r="EQ65199" s="3"/>
      <c r="ER65199" s="3"/>
      <c r="ES65199" s="3"/>
      <c r="ET65199" s="3"/>
      <c r="EU65199" s="3"/>
      <c r="EV65199" s="3"/>
      <c r="EW65199" s="3"/>
      <c r="EX65199" s="3"/>
      <c r="EY65199" s="3"/>
      <c r="EZ65199" s="3"/>
      <c r="FA65199" s="3"/>
      <c r="FB65199" s="3"/>
      <c r="FC65199" s="3"/>
      <c r="FD65199" s="3"/>
      <c r="FE65199" s="3"/>
      <c r="FF65199" s="3"/>
      <c r="FG65199" s="3"/>
      <c r="FH65199" s="3"/>
      <c r="FI65199" s="3"/>
      <c r="FJ65199" s="3"/>
      <c r="FK65199" s="3"/>
      <c r="FL65199" s="3"/>
      <c r="FM65199" s="3"/>
      <c r="FN65199" s="3"/>
      <c r="FO65199" s="3"/>
      <c r="FP65199" s="3"/>
      <c r="FQ65199" s="3"/>
      <c r="FR65199" s="3"/>
      <c r="FS65199" s="3"/>
      <c r="FT65199" s="3"/>
      <c r="FU65199" s="3"/>
      <c r="FV65199" s="3"/>
      <c r="FW65199" s="3"/>
      <c r="FX65199" s="3"/>
      <c r="FY65199" s="3"/>
      <c r="FZ65199" s="3"/>
    </row>
    <row r="65200" spans="1:182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  <c r="K65200" s="3"/>
      <c r="L65200" s="3"/>
      <c r="M65200" s="3"/>
      <c r="N65200" s="3"/>
      <c r="O65200" s="3"/>
      <c r="P65200" s="3"/>
      <c r="Q65200" s="3"/>
      <c r="R65200" s="3"/>
      <c r="S65200" s="3"/>
      <c r="T65200" s="3"/>
      <c r="U65200" s="3"/>
      <c r="V65200" s="3"/>
      <c r="W65200" s="3"/>
      <c r="X65200" s="3"/>
      <c r="Y65200" s="3"/>
      <c r="Z65200" s="3"/>
      <c r="AA65200" s="3"/>
      <c r="AB65200" s="3"/>
      <c r="AC65200" s="3"/>
      <c r="AD65200" s="3"/>
      <c r="AE65200" s="3"/>
      <c r="AF65200" s="3"/>
      <c r="AG65200" s="3"/>
      <c r="AH65200" s="3"/>
      <c r="AI65200" s="3"/>
      <c r="AJ65200" s="3"/>
      <c r="AK65200" s="3"/>
      <c r="AL65200" s="3"/>
      <c r="AM65200" s="3"/>
      <c r="AN65200" s="3"/>
      <c r="AO65200" s="3"/>
      <c r="AP65200" s="3"/>
      <c r="AQ65200" s="3"/>
      <c r="AR65200" s="3"/>
      <c r="AS65200" s="3"/>
      <c r="AT65200" s="3"/>
      <c r="AU65200" s="3"/>
      <c r="AV65200" s="3"/>
      <c r="AW65200" s="3"/>
      <c r="AX65200" s="3"/>
      <c r="AY65200" s="3"/>
      <c r="AZ65200" s="3"/>
      <c r="BA65200" s="3"/>
      <c r="BB65200" s="3"/>
      <c r="BC65200" s="3"/>
      <c r="BD65200" s="3"/>
      <c r="BE65200" s="3"/>
      <c r="BF65200" s="3"/>
      <c r="BG65200" s="3"/>
      <c r="BH65200" s="3"/>
      <c r="BI65200" s="3"/>
      <c r="BJ65200" s="3"/>
      <c r="BK65200" s="3"/>
      <c r="BL65200" s="3"/>
      <c r="BM65200" s="3"/>
      <c r="BN65200" s="3"/>
      <c r="BO65200" s="3"/>
      <c r="BP65200" s="3"/>
      <c r="BQ65200" s="3"/>
      <c r="BR65200" s="3"/>
      <c r="BS65200" s="3"/>
      <c r="BT65200" s="3"/>
      <c r="BU65200" s="3"/>
      <c r="BV65200" s="3"/>
      <c r="BW65200" s="3"/>
      <c r="BX65200" s="3"/>
      <c r="BY65200" s="3"/>
      <c r="BZ65200" s="3"/>
      <c r="CA65200" s="3"/>
      <c r="CB65200" s="3"/>
      <c r="CC65200" s="3"/>
      <c r="CD65200" s="3"/>
      <c r="CE65200" s="3"/>
      <c r="CF65200" s="3"/>
      <c r="CG65200" s="3"/>
      <c r="CH65200" s="3"/>
      <c r="CI65200" s="3"/>
      <c r="CJ65200" s="3"/>
      <c r="CK65200" s="3"/>
      <c r="CL65200" s="3"/>
      <c r="CM65200" s="3"/>
      <c r="CN65200" s="3"/>
      <c r="CO65200" s="3"/>
      <c r="CP65200" s="3"/>
      <c r="CQ65200" s="3"/>
      <c r="CR65200" s="3"/>
      <c r="CS65200" s="3"/>
      <c r="CT65200" s="3"/>
      <c r="CU65200" s="3"/>
      <c r="CV65200" s="3"/>
      <c r="CW65200" s="3"/>
      <c r="CX65200" s="3"/>
      <c r="CY65200" s="3"/>
      <c r="CZ65200" s="3"/>
      <c r="DA65200" s="3"/>
      <c r="DB65200" s="3"/>
      <c r="DC65200" s="3"/>
      <c r="DD65200" s="3"/>
      <c r="DE65200" s="3"/>
      <c r="DF65200" s="3"/>
      <c r="DG65200" s="3"/>
      <c r="DH65200" s="3"/>
      <c r="DI65200" s="3"/>
      <c r="DJ65200" s="3"/>
      <c r="DK65200" s="3"/>
      <c r="DL65200" s="3"/>
      <c r="DM65200" s="3"/>
      <c r="DN65200" s="3"/>
      <c r="DO65200" s="3"/>
      <c r="DP65200" s="3"/>
      <c r="DQ65200" s="3"/>
      <c r="DR65200" s="3"/>
      <c r="DS65200" s="3"/>
      <c r="DT65200" s="3"/>
      <c r="DU65200" s="3"/>
      <c r="DV65200" s="3"/>
      <c r="DW65200" s="3"/>
      <c r="DX65200" s="3"/>
      <c r="DY65200" s="3"/>
      <c r="DZ65200" s="3"/>
      <c r="EA65200" s="3"/>
      <c r="EB65200" s="3"/>
      <c r="EC65200" s="3"/>
      <c r="ED65200" s="3"/>
      <c r="EE65200" s="3"/>
      <c r="EF65200" s="3"/>
      <c r="EG65200" s="3"/>
      <c r="EH65200" s="3"/>
      <c r="EI65200" s="3"/>
      <c r="EJ65200" s="3"/>
      <c r="EK65200" s="3"/>
      <c r="EL65200" s="3"/>
      <c r="EM65200" s="3"/>
      <c r="EN65200" s="3"/>
      <c r="EO65200" s="3"/>
      <c r="EP65200" s="3"/>
      <c r="EQ65200" s="3"/>
      <c r="ER65200" s="3"/>
      <c r="ES65200" s="3"/>
      <c r="ET65200" s="3"/>
      <c r="EU65200" s="3"/>
      <c r="EV65200" s="3"/>
      <c r="EW65200" s="3"/>
      <c r="EX65200" s="3"/>
      <c r="EY65200" s="3"/>
      <c r="EZ65200" s="3"/>
      <c r="FA65200" s="3"/>
      <c r="FB65200" s="3"/>
      <c r="FC65200" s="3"/>
      <c r="FD65200" s="3"/>
      <c r="FE65200" s="3"/>
      <c r="FF65200" s="3"/>
      <c r="FG65200" s="3"/>
      <c r="FH65200" s="3"/>
      <c r="FI65200" s="3"/>
      <c r="FJ65200" s="3"/>
      <c r="FK65200" s="3"/>
      <c r="FL65200" s="3"/>
      <c r="FM65200" s="3"/>
      <c r="FN65200" s="3"/>
      <c r="FO65200" s="3"/>
      <c r="FP65200" s="3"/>
      <c r="FQ65200" s="3"/>
      <c r="FR65200" s="3"/>
      <c r="FS65200" s="3"/>
      <c r="FT65200" s="3"/>
      <c r="FU65200" s="3"/>
      <c r="FV65200" s="3"/>
      <c r="FW65200" s="3"/>
      <c r="FX65200" s="3"/>
      <c r="FY65200" s="3"/>
      <c r="FZ65200" s="3"/>
    </row>
    <row r="65201" spans="1:182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  <c r="K65201" s="3"/>
      <c r="L65201" s="3"/>
      <c r="M65201" s="3"/>
      <c r="N65201" s="3"/>
      <c r="O65201" s="3"/>
      <c r="P65201" s="3"/>
      <c r="Q65201" s="3"/>
      <c r="R65201" s="3"/>
      <c r="S65201" s="3"/>
      <c r="T65201" s="3"/>
      <c r="U65201" s="3"/>
      <c r="V65201" s="3"/>
      <c r="W65201" s="3"/>
      <c r="X65201" s="3"/>
      <c r="Y65201" s="3"/>
      <c r="Z65201" s="3"/>
      <c r="AA65201" s="3"/>
      <c r="AB65201" s="3"/>
      <c r="AC65201" s="3"/>
      <c r="AD65201" s="3"/>
      <c r="AE65201" s="3"/>
      <c r="AF65201" s="3"/>
      <c r="AG65201" s="3"/>
      <c r="AH65201" s="3"/>
      <c r="AI65201" s="3"/>
      <c r="AJ65201" s="3"/>
      <c r="AK65201" s="3"/>
      <c r="AL65201" s="3"/>
      <c r="AM65201" s="3"/>
      <c r="AN65201" s="3"/>
      <c r="AO65201" s="3"/>
      <c r="AP65201" s="3"/>
      <c r="AQ65201" s="3"/>
      <c r="AR65201" s="3"/>
      <c r="AS65201" s="3"/>
      <c r="AT65201" s="3"/>
      <c r="AU65201" s="3"/>
      <c r="AV65201" s="3"/>
      <c r="AW65201" s="3"/>
      <c r="AX65201" s="3"/>
      <c r="AY65201" s="3"/>
      <c r="AZ65201" s="3"/>
      <c r="BA65201" s="3"/>
      <c r="BB65201" s="3"/>
      <c r="BC65201" s="3"/>
      <c r="BD65201" s="3"/>
      <c r="BE65201" s="3"/>
      <c r="BF65201" s="3"/>
      <c r="BG65201" s="3"/>
      <c r="BH65201" s="3"/>
      <c r="BI65201" s="3"/>
      <c r="BJ65201" s="3"/>
      <c r="BK65201" s="3"/>
      <c r="BL65201" s="3"/>
      <c r="BM65201" s="3"/>
      <c r="BN65201" s="3"/>
      <c r="BO65201" s="3"/>
      <c r="BP65201" s="3"/>
      <c r="BQ65201" s="3"/>
      <c r="BR65201" s="3"/>
      <c r="BS65201" s="3"/>
      <c r="BT65201" s="3"/>
      <c r="BU65201" s="3"/>
      <c r="BV65201" s="3"/>
      <c r="BW65201" s="3"/>
      <c r="BX65201" s="3"/>
      <c r="BY65201" s="3"/>
      <c r="BZ65201" s="3"/>
      <c r="CA65201" s="3"/>
      <c r="CB65201" s="3"/>
      <c r="CC65201" s="3"/>
      <c r="CD65201" s="3"/>
      <c r="CE65201" s="3"/>
      <c r="CF65201" s="3"/>
      <c r="CG65201" s="3"/>
      <c r="CH65201" s="3"/>
      <c r="CI65201" s="3"/>
      <c r="CJ65201" s="3"/>
      <c r="CK65201" s="3"/>
      <c r="CL65201" s="3"/>
      <c r="CM65201" s="3"/>
      <c r="CN65201" s="3"/>
      <c r="CO65201" s="3"/>
      <c r="CP65201" s="3"/>
      <c r="CQ65201" s="3"/>
      <c r="CR65201" s="3"/>
      <c r="CS65201" s="3"/>
      <c r="CT65201" s="3"/>
      <c r="CU65201" s="3"/>
      <c r="CV65201" s="3"/>
      <c r="CW65201" s="3"/>
      <c r="CX65201" s="3"/>
      <c r="CY65201" s="3"/>
      <c r="CZ65201" s="3"/>
      <c r="DA65201" s="3"/>
      <c r="DB65201" s="3"/>
      <c r="DC65201" s="3"/>
      <c r="DD65201" s="3"/>
      <c r="DE65201" s="3"/>
      <c r="DF65201" s="3"/>
      <c r="DG65201" s="3"/>
      <c r="DH65201" s="3"/>
      <c r="DI65201" s="3"/>
      <c r="DJ65201" s="3"/>
      <c r="DK65201" s="3"/>
      <c r="DL65201" s="3"/>
      <c r="DM65201" s="3"/>
      <c r="DN65201" s="3"/>
      <c r="DO65201" s="3"/>
      <c r="DP65201" s="3"/>
      <c r="DQ65201" s="3"/>
      <c r="DR65201" s="3"/>
      <c r="DS65201" s="3"/>
      <c r="DT65201" s="3"/>
      <c r="DU65201" s="3"/>
      <c r="DV65201" s="3"/>
      <c r="DW65201" s="3"/>
      <c r="DX65201" s="3"/>
      <c r="DY65201" s="3"/>
      <c r="DZ65201" s="3"/>
      <c r="EA65201" s="3"/>
      <c r="EB65201" s="3"/>
      <c r="EC65201" s="3"/>
      <c r="ED65201" s="3"/>
      <c r="EE65201" s="3"/>
      <c r="EF65201" s="3"/>
      <c r="EG65201" s="3"/>
      <c r="EH65201" s="3"/>
      <c r="EI65201" s="3"/>
      <c r="EJ65201" s="3"/>
      <c r="EK65201" s="3"/>
      <c r="EL65201" s="3"/>
      <c r="EM65201" s="3"/>
      <c r="EN65201" s="3"/>
      <c r="EO65201" s="3"/>
      <c r="EP65201" s="3"/>
      <c r="EQ65201" s="3"/>
      <c r="ER65201" s="3"/>
      <c r="ES65201" s="3"/>
      <c r="ET65201" s="3"/>
      <c r="EU65201" s="3"/>
      <c r="EV65201" s="3"/>
      <c r="EW65201" s="3"/>
      <c r="EX65201" s="3"/>
      <c r="EY65201" s="3"/>
      <c r="EZ65201" s="3"/>
      <c r="FA65201" s="3"/>
      <c r="FB65201" s="3"/>
      <c r="FC65201" s="3"/>
      <c r="FD65201" s="3"/>
      <c r="FE65201" s="3"/>
      <c r="FF65201" s="3"/>
      <c r="FG65201" s="3"/>
      <c r="FH65201" s="3"/>
      <c r="FI65201" s="3"/>
      <c r="FJ65201" s="3"/>
      <c r="FK65201" s="3"/>
      <c r="FL65201" s="3"/>
      <c r="FM65201" s="3"/>
      <c r="FN65201" s="3"/>
      <c r="FO65201" s="3"/>
      <c r="FP65201" s="3"/>
      <c r="FQ65201" s="3"/>
      <c r="FR65201" s="3"/>
      <c r="FS65201" s="3"/>
      <c r="FT65201" s="3"/>
      <c r="FU65201" s="3"/>
      <c r="FV65201" s="3"/>
      <c r="FW65201" s="3"/>
      <c r="FX65201" s="3"/>
      <c r="FY65201" s="3"/>
      <c r="FZ65201" s="3"/>
    </row>
    <row r="65202" spans="1:182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  <c r="K65202" s="3"/>
      <c r="L65202" s="3"/>
      <c r="M65202" s="3"/>
      <c r="N65202" s="3"/>
      <c r="O65202" s="3"/>
      <c r="P65202" s="3"/>
      <c r="Q65202" s="3"/>
      <c r="R65202" s="3"/>
      <c r="S65202" s="3"/>
      <c r="T65202" s="3"/>
      <c r="U65202" s="3"/>
      <c r="V65202" s="3"/>
      <c r="W65202" s="3"/>
      <c r="X65202" s="3"/>
      <c r="Y65202" s="3"/>
      <c r="Z65202" s="3"/>
      <c r="AA65202" s="3"/>
      <c r="AB65202" s="3"/>
      <c r="AC65202" s="3"/>
      <c r="AD65202" s="3"/>
      <c r="AE65202" s="3"/>
      <c r="AF65202" s="3"/>
      <c r="AG65202" s="3"/>
      <c r="AH65202" s="3"/>
      <c r="AI65202" s="3"/>
      <c r="AJ65202" s="3"/>
      <c r="AK65202" s="3"/>
      <c r="AL65202" s="3"/>
      <c r="AM65202" s="3"/>
      <c r="AN65202" s="3"/>
      <c r="AO65202" s="3"/>
      <c r="AP65202" s="3"/>
      <c r="AQ65202" s="3"/>
      <c r="AR65202" s="3"/>
      <c r="AS65202" s="3"/>
      <c r="AT65202" s="3"/>
      <c r="AU65202" s="3"/>
      <c r="AV65202" s="3"/>
      <c r="AW65202" s="3"/>
      <c r="AX65202" s="3"/>
      <c r="AY65202" s="3"/>
      <c r="AZ65202" s="3"/>
      <c r="BA65202" s="3"/>
      <c r="BB65202" s="3"/>
      <c r="BC65202" s="3"/>
      <c r="BD65202" s="3"/>
      <c r="BE65202" s="3"/>
      <c r="BF65202" s="3"/>
      <c r="BG65202" s="3"/>
      <c r="BH65202" s="3"/>
      <c r="BI65202" s="3"/>
      <c r="BJ65202" s="3"/>
      <c r="BK65202" s="3"/>
      <c r="BL65202" s="3"/>
      <c r="BM65202" s="3"/>
      <c r="BN65202" s="3"/>
      <c r="BO65202" s="3"/>
      <c r="BP65202" s="3"/>
      <c r="BQ65202" s="3"/>
      <c r="BR65202" s="3"/>
      <c r="BS65202" s="3"/>
      <c r="BT65202" s="3"/>
      <c r="BU65202" s="3"/>
      <c r="BV65202" s="3"/>
      <c r="BW65202" s="3"/>
      <c r="BX65202" s="3"/>
      <c r="BY65202" s="3"/>
      <c r="BZ65202" s="3"/>
      <c r="CA65202" s="3"/>
      <c r="CB65202" s="3"/>
      <c r="CC65202" s="3"/>
      <c r="CD65202" s="3"/>
      <c r="CE65202" s="3"/>
      <c r="CF65202" s="3"/>
      <c r="CG65202" s="3"/>
      <c r="CH65202" s="3"/>
      <c r="CI65202" s="3"/>
      <c r="CJ65202" s="3"/>
      <c r="CK65202" s="3"/>
      <c r="CL65202" s="3"/>
      <c r="CM65202" s="3"/>
      <c r="CN65202" s="3"/>
      <c r="CO65202" s="3"/>
      <c r="CP65202" s="3"/>
      <c r="CQ65202" s="3"/>
      <c r="CR65202" s="3"/>
      <c r="CS65202" s="3"/>
      <c r="CT65202" s="3"/>
      <c r="CU65202" s="3"/>
      <c r="CV65202" s="3"/>
      <c r="CW65202" s="3"/>
      <c r="CX65202" s="3"/>
      <c r="CY65202" s="3"/>
      <c r="CZ65202" s="3"/>
      <c r="DA65202" s="3"/>
      <c r="DB65202" s="3"/>
      <c r="DC65202" s="3"/>
      <c r="DD65202" s="3"/>
      <c r="DE65202" s="3"/>
      <c r="DF65202" s="3"/>
      <c r="DG65202" s="3"/>
      <c r="DH65202" s="3"/>
      <c r="DI65202" s="3"/>
      <c r="DJ65202" s="3"/>
      <c r="DK65202" s="3"/>
      <c r="DL65202" s="3"/>
      <c r="DM65202" s="3"/>
      <c r="DN65202" s="3"/>
      <c r="DO65202" s="3"/>
      <c r="DP65202" s="3"/>
      <c r="DQ65202" s="3"/>
      <c r="DR65202" s="3"/>
      <c r="DS65202" s="3"/>
      <c r="DT65202" s="3"/>
      <c r="DU65202" s="3"/>
      <c r="DV65202" s="3"/>
      <c r="DW65202" s="3"/>
      <c r="DX65202" s="3"/>
      <c r="DY65202" s="3"/>
      <c r="DZ65202" s="3"/>
      <c r="EA65202" s="3"/>
      <c r="EB65202" s="3"/>
      <c r="EC65202" s="3"/>
      <c r="ED65202" s="3"/>
      <c r="EE65202" s="3"/>
      <c r="EF65202" s="3"/>
      <c r="EG65202" s="3"/>
      <c r="EH65202" s="3"/>
      <c r="EI65202" s="3"/>
      <c r="EJ65202" s="3"/>
      <c r="EK65202" s="3"/>
      <c r="EL65202" s="3"/>
      <c r="EM65202" s="3"/>
      <c r="EN65202" s="3"/>
      <c r="EO65202" s="3"/>
      <c r="EP65202" s="3"/>
      <c r="EQ65202" s="3"/>
      <c r="ER65202" s="3"/>
      <c r="ES65202" s="3"/>
      <c r="ET65202" s="3"/>
      <c r="EU65202" s="3"/>
      <c r="EV65202" s="3"/>
      <c r="EW65202" s="3"/>
      <c r="EX65202" s="3"/>
      <c r="EY65202" s="3"/>
      <c r="EZ65202" s="3"/>
      <c r="FA65202" s="3"/>
      <c r="FB65202" s="3"/>
      <c r="FC65202" s="3"/>
      <c r="FD65202" s="3"/>
      <c r="FE65202" s="3"/>
      <c r="FF65202" s="3"/>
      <c r="FG65202" s="3"/>
      <c r="FH65202" s="3"/>
      <c r="FI65202" s="3"/>
      <c r="FJ65202" s="3"/>
      <c r="FK65202" s="3"/>
      <c r="FL65202" s="3"/>
      <c r="FM65202" s="3"/>
      <c r="FN65202" s="3"/>
      <c r="FO65202" s="3"/>
      <c r="FP65202" s="3"/>
      <c r="FQ65202" s="3"/>
      <c r="FR65202" s="3"/>
      <c r="FS65202" s="3"/>
      <c r="FT65202" s="3"/>
      <c r="FU65202" s="3"/>
      <c r="FV65202" s="3"/>
      <c r="FW65202" s="3"/>
      <c r="FX65202" s="3"/>
      <c r="FY65202" s="3"/>
      <c r="FZ65202" s="3"/>
    </row>
    <row r="65203" spans="1:182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  <c r="K65203" s="3"/>
      <c r="L65203" s="3"/>
      <c r="M65203" s="3"/>
      <c r="N65203" s="3"/>
      <c r="O65203" s="3"/>
      <c r="P65203" s="3"/>
      <c r="Q65203" s="3"/>
      <c r="R65203" s="3"/>
      <c r="S65203" s="3"/>
      <c r="T65203" s="3"/>
      <c r="U65203" s="3"/>
      <c r="V65203" s="3"/>
      <c r="W65203" s="3"/>
      <c r="X65203" s="3"/>
      <c r="Y65203" s="3"/>
      <c r="Z65203" s="3"/>
      <c r="AA65203" s="3"/>
      <c r="AB65203" s="3"/>
      <c r="AC65203" s="3"/>
      <c r="AD65203" s="3"/>
      <c r="AE65203" s="3"/>
      <c r="AF65203" s="3"/>
      <c r="AG65203" s="3"/>
      <c r="AH65203" s="3"/>
      <c r="AI65203" s="3"/>
      <c r="AJ65203" s="3"/>
      <c r="AK65203" s="3"/>
      <c r="AL65203" s="3"/>
      <c r="AM65203" s="3"/>
      <c r="AN65203" s="3"/>
      <c r="AO65203" s="3"/>
      <c r="AP65203" s="3"/>
      <c r="AQ65203" s="3"/>
      <c r="AR65203" s="3"/>
      <c r="AS65203" s="3"/>
      <c r="AT65203" s="3"/>
      <c r="AU65203" s="3"/>
      <c r="AV65203" s="3"/>
      <c r="AW65203" s="3"/>
      <c r="AX65203" s="3"/>
      <c r="AY65203" s="3"/>
      <c r="AZ65203" s="3"/>
      <c r="BA65203" s="3"/>
      <c r="BB65203" s="3"/>
      <c r="BC65203" s="3"/>
      <c r="BD65203" s="3"/>
      <c r="BE65203" s="3"/>
      <c r="BF65203" s="3"/>
      <c r="BG65203" s="3"/>
      <c r="BH65203" s="3"/>
      <c r="BI65203" s="3"/>
      <c r="BJ65203" s="3"/>
      <c r="BK65203" s="3"/>
      <c r="BL65203" s="3"/>
      <c r="BM65203" s="3"/>
      <c r="BN65203" s="3"/>
      <c r="BO65203" s="3"/>
      <c r="BP65203" s="3"/>
      <c r="BQ65203" s="3"/>
      <c r="BR65203" s="3"/>
      <c r="BS65203" s="3"/>
      <c r="BT65203" s="3"/>
      <c r="BU65203" s="3"/>
      <c r="BV65203" s="3"/>
      <c r="BW65203" s="3"/>
      <c r="BX65203" s="3"/>
      <c r="BY65203" s="3"/>
      <c r="BZ65203" s="3"/>
      <c r="CA65203" s="3"/>
      <c r="CB65203" s="3"/>
      <c r="CC65203" s="3"/>
      <c r="CD65203" s="3"/>
      <c r="CE65203" s="3"/>
      <c r="CF65203" s="3"/>
      <c r="CG65203" s="3"/>
      <c r="CH65203" s="3"/>
      <c r="CI65203" s="3"/>
      <c r="CJ65203" s="3"/>
      <c r="CK65203" s="3"/>
      <c r="CL65203" s="3"/>
      <c r="CM65203" s="3"/>
      <c r="CN65203" s="3"/>
      <c r="CO65203" s="3"/>
      <c r="CP65203" s="3"/>
      <c r="CQ65203" s="3"/>
      <c r="CR65203" s="3"/>
      <c r="CS65203" s="3"/>
      <c r="CT65203" s="3"/>
      <c r="CU65203" s="3"/>
      <c r="CV65203" s="3"/>
      <c r="CW65203" s="3"/>
      <c r="CX65203" s="3"/>
      <c r="CY65203" s="3"/>
      <c r="CZ65203" s="3"/>
      <c r="DA65203" s="3"/>
      <c r="DB65203" s="3"/>
      <c r="DC65203" s="3"/>
      <c r="DD65203" s="3"/>
      <c r="DE65203" s="3"/>
      <c r="DF65203" s="3"/>
      <c r="DG65203" s="3"/>
      <c r="DH65203" s="3"/>
      <c r="DI65203" s="3"/>
      <c r="DJ65203" s="3"/>
      <c r="DK65203" s="3"/>
      <c r="DL65203" s="3"/>
      <c r="DM65203" s="3"/>
      <c r="DN65203" s="3"/>
      <c r="DO65203" s="3"/>
      <c r="DP65203" s="3"/>
      <c r="DQ65203" s="3"/>
      <c r="DR65203" s="3"/>
      <c r="DS65203" s="3"/>
      <c r="DT65203" s="3"/>
      <c r="DU65203" s="3"/>
      <c r="DV65203" s="3"/>
      <c r="DW65203" s="3"/>
      <c r="DX65203" s="3"/>
      <c r="DY65203" s="3"/>
      <c r="DZ65203" s="3"/>
      <c r="EA65203" s="3"/>
      <c r="EB65203" s="3"/>
      <c r="EC65203" s="3"/>
      <c r="ED65203" s="3"/>
      <c r="EE65203" s="3"/>
      <c r="EF65203" s="3"/>
      <c r="EG65203" s="3"/>
      <c r="EH65203" s="3"/>
      <c r="EI65203" s="3"/>
      <c r="EJ65203" s="3"/>
      <c r="EK65203" s="3"/>
      <c r="EL65203" s="3"/>
      <c r="EM65203" s="3"/>
      <c r="EN65203" s="3"/>
      <c r="EO65203" s="3"/>
      <c r="EP65203" s="3"/>
      <c r="EQ65203" s="3"/>
      <c r="ER65203" s="3"/>
      <c r="ES65203" s="3"/>
      <c r="ET65203" s="3"/>
      <c r="EU65203" s="3"/>
      <c r="EV65203" s="3"/>
      <c r="EW65203" s="3"/>
      <c r="EX65203" s="3"/>
      <c r="EY65203" s="3"/>
      <c r="EZ65203" s="3"/>
      <c r="FA65203" s="3"/>
      <c r="FB65203" s="3"/>
      <c r="FC65203" s="3"/>
      <c r="FD65203" s="3"/>
      <c r="FE65203" s="3"/>
      <c r="FF65203" s="3"/>
      <c r="FG65203" s="3"/>
      <c r="FH65203" s="3"/>
      <c r="FI65203" s="3"/>
      <c r="FJ65203" s="3"/>
      <c r="FK65203" s="3"/>
      <c r="FL65203" s="3"/>
      <c r="FM65203" s="3"/>
      <c r="FN65203" s="3"/>
      <c r="FO65203" s="3"/>
      <c r="FP65203" s="3"/>
      <c r="FQ65203" s="3"/>
      <c r="FR65203" s="3"/>
      <c r="FS65203" s="3"/>
      <c r="FT65203" s="3"/>
      <c r="FU65203" s="3"/>
      <c r="FV65203" s="3"/>
      <c r="FW65203" s="3"/>
      <c r="FX65203" s="3"/>
      <c r="FY65203" s="3"/>
      <c r="FZ65203" s="3"/>
    </row>
    <row r="65204" spans="1:182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  <c r="K65204" s="3"/>
      <c r="L65204" s="3"/>
      <c r="M65204" s="3"/>
      <c r="N65204" s="3"/>
      <c r="O65204" s="3"/>
      <c r="P65204" s="3"/>
      <c r="Q65204" s="3"/>
      <c r="R65204" s="3"/>
      <c r="S65204" s="3"/>
      <c r="T65204" s="3"/>
      <c r="U65204" s="3"/>
      <c r="V65204" s="3"/>
      <c r="W65204" s="3"/>
      <c r="X65204" s="3"/>
      <c r="Y65204" s="3"/>
      <c r="Z65204" s="3"/>
      <c r="AA65204" s="3"/>
      <c r="AB65204" s="3"/>
      <c r="AC65204" s="3"/>
      <c r="AD65204" s="3"/>
      <c r="AE65204" s="3"/>
      <c r="AF65204" s="3"/>
      <c r="AG65204" s="3"/>
      <c r="AH65204" s="3"/>
      <c r="AI65204" s="3"/>
      <c r="AJ65204" s="3"/>
      <c r="AK65204" s="3"/>
      <c r="AL65204" s="3"/>
      <c r="AM65204" s="3"/>
      <c r="AN65204" s="3"/>
      <c r="AO65204" s="3"/>
      <c r="AP65204" s="3"/>
      <c r="AQ65204" s="3"/>
      <c r="AR65204" s="3"/>
      <c r="AS65204" s="3"/>
      <c r="AT65204" s="3"/>
      <c r="AU65204" s="3"/>
      <c r="AV65204" s="3"/>
      <c r="AW65204" s="3"/>
      <c r="AX65204" s="3"/>
      <c r="AY65204" s="3"/>
      <c r="AZ65204" s="3"/>
      <c r="BA65204" s="3"/>
      <c r="BB65204" s="3"/>
      <c r="BC65204" s="3"/>
      <c r="BD65204" s="3"/>
      <c r="BE65204" s="3"/>
      <c r="BF65204" s="3"/>
      <c r="BG65204" s="3"/>
      <c r="BH65204" s="3"/>
      <c r="BI65204" s="3"/>
      <c r="BJ65204" s="3"/>
      <c r="BK65204" s="3"/>
      <c r="BL65204" s="3"/>
      <c r="BM65204" s="3"/>
      <c r="BN65204" s="3"/>
      <c r="BO65204" s="3"/>
      <c r="BP65204" s="3"/>
      <c r="BQ65204" s="3"/>
      <c r="BR65204" s="3"/>
      <c r="BS65204" s="3"/>
      <c r="BT65204" s="3"/>
      <c r="BU65204" s="3"/>
      <c r="BV65204" s="3"/>
      <c r="BW65204" s="3"/>
      <c r="BX65204" s="3"/>
      <c r="BY65204" s="3"/>
      <c r="BZ65204" s="3"/>
      <c r="CA65204" s="3"/>
      <c r="CB65204" s="3"/>
      <c r="CC65204" s="3"/>
      <c r="CD65204" s="3"/>
      <c r="CE65204" s="3"/>
      <c r="CF65204" s="3"/>
      <c r="CG65204" s="3"/>
      <c r="CH65204" s="3"/>
      <c r="CI65204" s="3"/>
      <c r="CJ65204" s="3"/>
      <c r="CK65204" s="3"/>
      <c r="CL65204" s="3"/>
      <c r="CM65204" s="3"/>
      <c r="CN65204" s="3"/>
      <c r="CO65204" s="3"/>
      <c r="CP65204" s="3"/>
      <c r="CQ65204" s="3"/>
      <c r="CR65204" s="3"/>
      <c r="CS65204" s="3"/>
      <c r="CT65204" s="3"/>
      <c r="CU65204" s="3"/>
      <c r="CV65204" s="3"/>
      <c r="CW65204" s="3"/>
      <c r="CX65204" s="3"/>
      <c r="CY65204" s="3"/>
      <c r="CZ65204" s="3"/>
      <c r="DA65204" s="3"/>
      <c r="DB65204" s="3"/>
      <c r="DC65204" s="3"/>
      <c r="DD65204" s="3"/>
      <c r="DE65204" s="3"/>
      <c r="DF65204" s="3"/>
      <c r="DG65204" s="3"/>
      <c r="DH65204" s="3"/>
      <c r="DI65204" s="3"/>
      <c r="DJ65204" s="3"/>
      <c r="DK65204" s="3"/>
      <c r="DL65204" s="3"/>
      <c r="DM65204" s="3"/>
      <c r="DN65204" s="3"/>
      <c r="DO65204" s="3"/>
      <c r="DP65204" s="3"/>
      <c r="DQ65204" s="3"/>
      <c r="DR65204" s="3"/>
      <c r="DS65204" s="3"/>
      <c r="DT65204" s="3"/>
      <c r="DU65204" s="3"/>
      <c r="DV65204" s="3"/>
      <c r="DW65204" s="3"/>
      <c r="DX65204" s="3"/>
      <c r="DY65204" s="3"/>
      <c r="DZ65204" s="3"/>
      <c r="EA65204" s="3"/>
      <c r="EB65204" s="3"/>
      <c r="EC65204" s="3"/>
      <c r="ED65204" s="3"/>
      <c r="EE65204" s="3"/>
      <c r="EF65204" s="3"/>
      <c r="EG65204" s="3"/>
      <c r="EH65204" s="3"/>
      <c r="EI65204" s="3"/>
      <c r="EJ65204" s="3"/>
      <c r="EK65204" s="3"/>
      <c r="EL65204" s="3"/>
      <c r="EM65204" s="3"/>
      <c r="EN65204" s="3"/>
      <c r="EO65204" s="3"/>
      <c r="EP65204" s="3"/>
      <c r="EQ65204" s="3"/>
      <c r="ER65204" s="3"/>
      <c r="ES65204" s="3"/>
      <c r="ET65204" s="3"/>
      <c r="EU65204" s="3"/>
      <c r="EV65204" s="3"/>
      <c r="EW65204" s="3"/>
      <c r="EX65204" s="3"/>
      <c r="EY65204" s="3"/>
      <c r="EZ65204" s="3"/>
      <c r="FA65204" s="3"/>
      <c r="FB65204" s="3"/>
      <c r="FC65204" s="3"/>
      <c r="FD65204" s="3"/>
      <c r="FE65204" s="3"/>
      <c r="FF65204" s="3"/>
      <c r="FG65204" s="3"/>
      <c r="FH65204" s="3"/>
      <c r="FI65204" s="3"/>
      <c r="FJ65204" s="3"/>
      <c r="FK65204" s="3"/>
      <c r="FL65204" s="3"/>
      <c r="FM65204" s="3"/>
      <c r="FN65204" s="3"/>
      <c r="FO65204" s="3"/>
      <c r="FP65204" s="3"/>
      <c r="FQ65204" s="3"/>
      <c r="FR65204" s="3"/>
      <c r="FS65204" s="3"/>
      <c r="FT65204" s="3"/>
      <c r="FU65204" s="3"/>
      <c r="FV65204" s="3"/>
      <c r="FW65204" s="3"/>
      <c r="FX65204" s="3"/>
      <c r="FY65204" s="3"/>
      <c r="FZ65204" s="3"/>
    </row>
    <row r="65205" spans="1:182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  <c r="K65205" s="3"/>
      <c r="L65205" s="3"/>
      <c r="M65205" s="3"/>
      <c r="N65205" s="3"/>
      <c r="O65205" s="3"/>
      <c r="P65205" s="3"/>
      <c r="Q65205" s="3"/>
      <c r="R65205" s="3"/>
      <c r="S65205" s="3"/>
      <c r="T65205" s="3"/>
      <c r="U65205" s="3"/>
      <c r="V65205" s="3"/>
      <c r="W65205" s="3"/>
      <c r="X65205" s="3"/>
      <c r="Y65205" s="3"/>
      <c r="Z65205" s="3"/>
      <c r="AA65205" s="3"/>
      <c r="AB65205" s="3"/>
      <c r="AC65205" s="3"/>
      <c r="AD65205" s="3"/>
      <c r="AE65205" s="3"/>
      <c r="AF65205" s="3"/>
      <c r="AG65205" s="3"/>
      <c r="AH65205" s="3"/>
      <c r="AI65205" s="3"/>
      <c r="AJ65205" s="3"/>
      <c r="AK65205" s="3"/>
      <c r="AL65205" s="3"/>
      <c r="AM65205" s="3"/>
      <c r="AN65205" s="3"/>
      <c r="AO65205" s="3"/>
      <c r="AP65205" s="3"/>
      <c r="AQ65205" s="3"/>
      <c r="AR65205" s="3"/>
      <c r="AS65205" s="3"/>
      <c r="AT65205" s="3"/>
      <c r="AU65205" s="3"/>
      <c r="AV65205" s="3"/>
      <c r="AW65205" s="3"/>
      <c r="AX65205" s="3"/>
      <c r="AY65205" s="3"/>
      <c r="AZ65205" s="3"/>
      <c r="BA65205" s="3"/>
      <c r="BB65205" s="3"/>
      <c r="BC65205" s="3"/>
      <c r="BD65205" s="3"/>
      <c r="BE65205" s="3"/>
      <c r="BF65205" s="3"/>
      <c r="BG65205" s="3"/>
      <c r="BH65205" s="3"/>
      <c r="BI65205" s="3"/>
      <c r="BJ65205" s="3"/>
      <c r="BK65205" s="3"/>
      <c r="BL65205" s="3"/>
      <c r="BM65205" s="3"/>
      <c r="BN65205" s="3"/>
      <c r="BO65205" s="3"/>
      <c r="BP65205" s="3"/>
      <c r="BQ65205" s="3"/>
      <c r="BR65205" s="3"/>
      <c r="BS65205" s="3"/>
      <c r="BT65205" s="3"/>
      <c r="BU65205" s="3"/>
      <c r="BV65205" s="3"/>
      <c r="BW65205" s="3"/>
      <c r="BX65205" s="3"/>
      <c r="BY65205" s="3"/>
      <c r="BZ65205" s="3"/>
      <c r="CA65205" s="3"/>
      <c r="CB65205" s="3"/>
      <c r="CC65205" s="3"/>
      <c r="CD65205" s="3"/>
      <c r="CE65205" s="3"/>
      <c r="CF65205" s="3"/>
      <c r="CG65205" s="3"/>
      <c r="CH65205" s="3"/>
      <c r="CI65205" s="3"/>
      <c r="CJ65205" s="3"/>
      <c r="CK65205" s="3"/>
      <c r="CL65205" s="3"/>
      <c r="CM65205" s="3"/>
      <c r="CN65205" s="3"/>
      <c r="CO65205" s="3"/>
      <c r="CP65205" s="3"/>
      <c r="CQ65205" s="3"/>
      <c r="CR65205" s="3"/>
      <c r="CS65205" s="3"/>
      <c r="CT65205" s="3"/>
      <c r="CU65205" s="3"/>
      <c r="CV65205" s="3"/>
      <c r="CW65205" s="3"/>
      <c r="CX65205" s="3"/>
      <c r="CY65205" s="3"/>
      <c r="CZ65205" s="3"/>
      <c r="DA65205" s="3"/>
      <c r="DB65205" s="3"/>
      <c r="DC65205" s="3"/>
      <c r="DD65205" s="3"/>
      <c r="DE65205" s="3"/>
      <c r="DF65205" s="3"/>
      <c r="DG65205" s="3"/>
      <c r="DH65205" s="3"/>
      <c r="DI65205" s="3"/>
      <c r="DJ65205" s="3"/>
      <c r="DK65205" s="3"/>
      <c r="DL65205" s="3"/>
      <c r="DM65205" s="3"/>
      <c r="DN65205" s="3"/>
      <c r="DO65205" s="3"/>
      <c r="DP65205" s="3"/>
      <c r="DQ65205" s="3"/>
      <c r="DR65205" s="3"/>
      <c r="DS65205" s="3"/>
      <c r="DT65205" s="3"/>
      <c r="DU65205" s="3"/>
      <c r="DV65205" s="3"/>
      <c r="DW65205" s="3"/>
      <c r="DX65205" s="3"/>
      <c r="DY65205" s="3"/>
      <c r="DZ65205" s="3"/>
      <c r="EA65205" s="3"/>
      <c r="EB65205" s="3"/>
      <c r="EC65205" s="3"/>
      <c r="ED65205" s="3"/>
      <c r="EE65205" s="3"/>
      <c r="EF65205" s="3"/>
      <c r="EG65205" s="3"/>
      <c r="EH65205" s="3"/>
      <c r="EI65205" s="3"/>
      <c r="EJ65205" s="3"/>
      <c r="EK65205" s="3"/>
      <c r="EL65205" s="3"/>
      <c r="EM65205" s="3"/>
      <c r="EN65205" s="3"/>
      <c r="EO65205" s="3"/>
      <c r="EP65205" s="3"/>
      <c r="EQ65205" s="3"/>
      <c r="ER65205" s="3"/>
      <c r="ES65205" s="3"/>
      <c r="ET65205" s="3"/>
      <c r="EU65205" s="3"/>
      <c r="EV65205" s="3"/>
      <c r="EW65205" s="3"/>
      <c r="EX65205" s="3"/>
      <c r="EY65205" s="3"/>
      <c r="EZ65205" s="3"/>
      <c r="FA65205" s="3"/>
      <c r="FB65205" s="3"/>
      <c r="FC65205" s="3"/>
      <c r="FD65205" s="3"/>
      <c r="FE65205" s="3"/>
      <c r="FF65205" s="3"/>
      <c r="FG65205" s="3"/>
      <c r="FH65205" s="3"/>
      <c r="FI65205" s="3"/>
      <c r="FJ65205" s="3"/>
      <c r="FK65205" s="3"/>
      <c r="FL65205" s="3"/>
      <c r="FM65205" s="3"/>
      <c r="FN65205" s="3"/>
      <c r="FO65205" s="3"/>
      <c r="FP65205" s="3"/>
      <c r="FQ65205" s="3"/>
      <c r="FR65205" s="3"/>
      <c r="FS65205" s="3"/>
      <c r="FT65205" s="3"/>
      <c r="FU65205" s="3"/>
      <c r="FV65205" s="3"/>
      <c r="FW65205" s="3"/>
      <c r="FX65205" s="3"/>
      <c r="FY65205" s="3"/>
      <c r="FZ65205" s="3"/>
    </row>
    <row r="65206" spans="1:182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  <c r="K65206" s="3"/>
      <c r="L65206" s="3"/>
      <c r="M65206" s="3"/>
      <c r="N65206" s="3"/>
      <c r="O65206" s="3"/>
      <c r="P65206" s="3"/>
      <c r="Q65206" s="3"/>
      <c r="R65206" s="3"/>
      <c r="S65206" s="3"/>
      <c r="T65206" s="3"/>
      <c r="U65206" s="3"/>
      <c r="V65206" s="3"/>
      <c r="W65206" s="3"/>
      <c r="X65206" s="3"/>
      <c r="Y65206" s="3"/>
      <c r="Z65206" s="3"/>
      <c r="AA65206" s="3"/>
      <c r="AB65206" s="3"/>
      <c r="AC65206" s="3"/>
      <c r="AD65206" s="3"/>
      <c r="AE65206" s="3"/>
      <c r="AF65206" s="3"/>
      <c r="AG65206" s="3"/>
      <c r="AH65206" s="3"/>
      <c r="AI65206" s="3"/>
      <c r="AJ65206" s="3"/>
      <c r="AK65206" s="3"/>
      <c r="AL65206" s="3"/>
      <c r="AM65206" s="3"/>
      <c r="AN65206" s="3"/>
      <c r="AO65206" s="3"/>
      <c r="AP65206" s="3"/>
      <c r="AQ65206" s="3"/>
      <c r="AR65206" s="3"/>
      <c r="AS65206" s="3"/>
      <c r="AT65206" s="3"/>
      <c r="AU65206" s="3"/>
      <c r="AV65206" s="3"/>
      <c r="AW65206" s="3"/>
      <c r="AX65206" s="3"/>
      <c r="AY65206" s="3"/>
      <c r="AZ65206" s="3"/>
      <c r="BA65206" s="3"/>
      <c r="BB65206" s="3"/>
      <c r="BC65206" s="3"/>
      <c r="BD65206" s="3"/>
      <c r="BE65206" s="3"/>
      <c r="BF65206" s="3"/>
      <c r="BG65206" s="3"/>
      <c r="BH65206" s="3"/>
      <c r="BI65206" s="3"/>
      <c r="BJ65206" s="3"/>
      <c r="BK65206" s="3"/>
      <c r="BL65206" s="3"/>
      <c r="BM65206" s="3"/>
      <c r="BN65206" s="3"/>
      <c r="BO65206" s="3"/>
      <c r="BP65206" s="3"/>
      <c r="BQ65206" s="3"/>
      <c r="BR65206" s="3"/>
      <c r="BS65206" s="3"/>
      <c r="BT65206" s="3"/>
      <c r="BU65206" s="3"/>
      <c r="BV65206" s="3"/>
      <c r="BW65206" s="3"/>
      <c r="BX65206" s="3"/>
      <c r="BY65206" s="3"/>
      <c r="BZ65206" s="3"/>
      <c r="CA65206" s="3"/>
      <c r="CB65206" s="3"/>
      <c r="CC65206" s="3"/>
      <c r="CD65206" s="3"/>
      <c r="CE65206" s="3"/>
      <c r="CF65206" s="3"/>
      <c r="CG65206" s="3"/>
      <c r="CH65206" s="3"/>
      <c r="CI65206" s="3"/>
      <c r="CJ65206" s="3"/>
      <c r="CK65206" s="3"/>
      <c r="CL65206" s="3"/>
      <c r="CM65206" s="3"/>
      <c r="CN65206" s="3"/>
      <c r="CO65206" s="3"/>
      <c r="CP65206" s="3"/>
      <c r="CQ65206" s="3"/>
      <c r="CR65206" s="3"/>
      <c r="CS65206" s="3"/>
      <c r="CT65206" s="3"/>
      <c r="CU65206" s="3"/>
      <c r="CV65206" s="3"/>
      <c r="CW65206" s="3"/>
      <c r="CX65206" s="3"/>
      <c r="CY65206" s="3"/>
      <c r="CZ65206" s="3"/>
      <c r="DA65206" s="3"/>
      <c r="DB65206" s="3"/>
      <c r="DC65206" s="3"/>
      <c r="DD65206" s="3"/>
      <c r="DE65206" s="3"/>
      <c r="DF65206" s="3"/>
      <c r="DG65206" s="3"/>
      <c r="DH65206" s="3"/>
      <c r="DI65206" s="3"/>
      <c r="DJ65206" s="3"/>
      <c r="DK65206" s="3"/>
      <c r="DL65206" s="3"/>
      <c r="DM65206" s="3"/>
      <c r="DN65206" s="3"/>
      <c r="DO65206" s="3"/>
      <c r="DP65206" s="3"/>
      <c r="DQ65206" s="3"/>
      <c r="DR65206" s="3"/>
      <c r="DS65206" s="3"/>
      <c r="DT65206" s="3"/>
      <c r="DU65206" s="3"/>
      <c r="DV65206" s="3"/>
      <c r="DW65206" s="3"/>
      <c r="DX65206" s="3"/>
      <c r="DY65206" s="3"/>
      <c r="DZ65206" s="3"/>
      <c r="EA65206" s="3"/>
      <c r="EB65206" s="3"/>
      <c r="EC65206" s="3"/>
      <c r="ED65206" s="3"/>
      <c r="EE65206" s="3"/>
      <c r="EF65206" s="3"/>
      <c r="EG65206" s="3"/>
      <c r="EH65206" s="3"/>
      <c r="EI65206" s="3"/>
      <c r="EJ65206" s="3"/>
      <c r="EK65206" s="3"/>
      <c r="EL65206" s="3"/>
      <c r="EM65206" s="3"/>
      <c r="EN65206" s="3"/>
      <c r="EO65206" s="3"/>
      <c r="EP65206" s="3"/>
      <c r="EQ65206" s="3"/>
      <c r="ER65206" s="3"/>
      <c r="ES65206" s="3"/>
      <c r="ET65206" s="3"/>
      <c r="EU65206" s="3"/>
      <c r="EV65206" s="3"/>
      <c r="EW65206" s="3"/>
      <c r="EX65206" s="3"/>
      <c r="EY65206" s="3"/>
      <c r="EZ65206" s="3"/>
      <c r="FA65206" s="3"/>
      <c r="FB65206" s="3"/>
      <c r="FC65206" s="3"/>
      <c r="FD65206" s="3"/>
      <c r="FE65206" s="3"/>
      <c r="FF65206" s="3"/>
      <c r="FG65206" s="3"/>
      <c r="FH65206" s="3"/>
      <c r="FI65206" s="3"/>
      <c r="FJ65206" s="3"/>
      <c r="FK65206" s="3"/>
      <c r="FL65206" s="3"/>
      <c r="FM65206" s="3"/>
      <c r="FN65206" s="3"/>
      <c r="FO65206" s="3"/>
      <c r="FP65206" s="3"/>
      <c r="FQ65206" s="3"/>
      <c r="FR65206" s="3"/>
      <c r="FS65206" s="3"/>
      <c r="FT65206" s="3"/>
      <c r="FU65206" s="3"/>
      <c r="FV65206" s="3"/>
      <c r="FW65206" s="3"/>
      <c r="FX65206" s="3"/>
      <c r="FY65206" s="3"/>
      <c r="FZ65206" s="3"/>
    </row>
    <row r="65207" spans="1:182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  <c r="K65207" s="3"/>
      <c r="L65207" s="3"/>
      <c r="M65207" s="3"/>
      <c r="N65207" s="3"/>
      <c r="O65207" s="3"/>
      <c r="P65207" s="3"/>
      <c r="Q65207" s="3"/>
      <c r="R65207" s="3"/>
      <c r="S65207" s="3"/>
      <c r="T65207" s="3"/>
      <c r="U65207" s="3"/>
      <c r="V65207" s="3"/>
      <c r="W65207" s="3"/>
      <c r="X65207" s="3"/>
      <c r="Y65207" s="3"/>
      <c r="Z65207" s="3"/>
      <c r="AA65207" s="3"/>
      <c r="AB65207" s="3"/>
      <c r="AC65207" s="3"/>
      <c r="AD65207" s="3"/>
      <c r="AE65207" s="3"/>
      <c r="AF65207" s="3"/>
      <c r="AG65207" s="3"/>
      <c r="AH65207" s="3"/>
      <c r="AI65207" s="3"/>
      <c r="AJ65207" s="3"/>
      <c r="AK65207" s="3"/>
      <c r="AL65207" s="3"/>
      <c r="AM65207" s="3"/>
      <c r="AN65207" s="3"/>
      <c r="AO65207" s="3"/>
      <c r="AP65207" s="3"/>
      <c r="AQ65207" s="3"/>
      <c r="AR65207" s="3"/>
      <c r="AS65207" s="3"/>
      <c r="AT65207" s="3"/>
      <c r="AU65207" s="3"/>
      <c r="AV65207" s="3"/>
      <c r="AW65207" s="3"/>
      <c r="AX65207" s="3"/>
      <c r="AY65207" s="3"/>
      <c r="AZ65207" s="3"/>
      <c r="BA65207" s="3"/>
      <c r="BB65207" s="3"/>
      <c r="BC65207" s="3"/>
      <c r="BD65207" s="3"/>
      <c r="BE65207" s="3"/>
      <c r="BF65207" s="3"/>
      <c r="BG65207" s="3"/>
      <c r="BH65207" s="3"/>
      <c r="BI65207" s="3"/>
      <c r="BJ65207" s="3"/>
      <c r="BK65207" s="3"/>
      <c r="BL65207" s="3"/>
      <c r="BM65207" s="3"/>
      <c r="BN65207" s="3"/>
      <c r="BO65207" s="3"/>
      <c r="BP65207" s="3"/>
      <c r="BQ65207" s="3"/>
      <c r="BR65207" s="3"/>
      <c r="BS65207" s="3"/>
      <c r="BT65207" s="3"/>
      <c r="BU65207" s="3"/>
      <c r="BV65207" s="3"/>
      <c r="BW65207" s="3"/>
      <c r="BX65207" s="3"/>
      <c r="BY65207" s="3"/>
      <c r="BZ65207" s="3"/>
      <c r="CA65207" s="3"/>
      <c r="CB65207" s="3"/>
      <c r="CC65207" s="3"/>
      <c r="CD65207" s="3"/>
      <c r="CE65207" s="3"/>
      <c r="CF65207" s="3"/>
      <c r="CG65207" s="3"/>
      <c r="CH65207" s="3"/>
      <c r="CI65207" s="3"/>
      <c r="CJ65207" s="3"/>
      <c r="CK65207" s="3"/>
      <c r="CL65207" s="3"/>
      <c r="CM65207" s="3"/>
      <c r="CN65207" s="3"/>
      <c r="CO65207" s="3"/>
      <c r="CP65207" s="3"/>
      <c r="CQ65207" s="3"/>
      <c r="CR65207" s="3"/>
      <c r="CS65207" s="3"/>
      <c r="CT65207" s="3"/>
      <c r="CU65207" s="3"/>
      <c r="CV65207" s="3"/>
      <c r="CW65207" s="3"/>
      <c r="CX65207" s="3"/>
      <c r="CY65207" s="3"/>
      <c r="CZ65207" s="3"/>
      <c r="DA65207" s="3"/>
      <c r="DB65207" s="3"/>
      <c r="DC65207" s="3"/>
      <c r="DD65207" s="3"/>
      <c r="DE65207" s="3"/>
      <c r="DF65207" s="3"/>
      <c r="DG65207" s="3"/>
      <c r="DH65207" s="3"/>
      <c r="DI65207" s="3"/>
      <c r="DJ65207" s="3"/>
      <c r="DK65207" s="3"/>
      <c r="DL65207" s="3"/>
      <c r="DM65207" s="3"/>
      <c r="DN65207" s="3"/>
      <c r="DO65207" s="3"/>
      <c r="DP65207" s="3"/>
      <c r="DQ65207" s="3"/>
      <c r="DR65207" s="3"/>
      <c r="DS65207" s="3"/>
      <c r="DT65207" s="3"/>
      <c r="DU65207" s="3"/>
      <c r="DV65207" s="3"/>
      <c r="DW65207" s="3"/>
      <c r="DX65207" s="3"/>
      <c r="DY65207" s="3"/>
      <c r="DZ65207" s="3"/>
      <c r="EA65207" s="3"/>
      <c r="EB65207" s="3"/>
      <c r="EC65207" s="3"/>
      <c r="ED65207" s="3"/>
      <c r="EE65207" s="3"/>
      <c r="EF65207" s="3"/>
      <c r="EG65207" s="3"/>
      <c r="EH65207" s="3"/>
      <c r="EI65207" s="3"/>
      <c r="EJ65207" s="3"/>
      <c r="EK65207" s="3"/>
      <c r="EL65207" s="3"/>
      <c r="EM65207" s="3"/>
      <c r="EN65207" s="3"/>
      <c r="EO65207" s="3"/>
      <c r="EP65207" s="3"/>
      <c r="EQ65207" s="3"/>
      <c r="ER65207" s="3"/>
      <c r="ES65207" s="3"/>
      <c r="ET65207" s="3"/>
      <c r="EU65207" s="3"/>
      <c r="EV65207" s="3"/>
      <c r="EW65207" s="3"/>
      <c r="EX65207" s="3"/>
      <c r="EY65207" s="3"/>
      <c r="EZ65207" s="3"/>
      <c r="FA65207" s="3"/>
      <c r="FB65207" s="3"/>
      <c r="FC65207" s="3"/>
      <c r="FD65207" s="3"/>
      <c r="FE65207" s="3"/>
      <c r="FF65207" s="3"/>
      <c r="FG65207" s="3"/>
      <c r="FH65207" s="3"/>
      <c r="FI65207" s="3"/>
      <c r="FJ65207" s="3"/>
      <c r="FK65207" s="3"/>
      <c r="FL65207" s="3"/>
      <c r="FM65207" s="3"/>
      <c r="FN65207" s="3"/>
      <c r="FO65207" s="3"/>
      <c r="FP65207" s="3"/>
      <c r="FQ65207" s="3"/>
      <c r="FR65207" s="3"/>
      <c r="FS65207" s="3"/>
      <c r="FT65207" s="3"/>
      <c r="FU65207" s="3"/>
      <c r="FV65207" s="3"/>
      <c r="FW65207" s="3"/>
      <c r="FX65207" s="3"/>
      <c r="FY65207" s="3"/>
      <c r="FZ65207" s="3"/>
    </row>
    <row r="65208" spans="1:182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  <c r="K65208" s="3"/>
      <c r="L65208" s="3"/>
      <c r="M65208" s="3"/>
      <c r="N65208" s="3"/>
      <c r="O65208" s="3"/>
      <c r="P65208" s="3"/>
      <c r="Q65208" s="3"/>
      <c r="R65208" s="3"/>
      <c r="S65208" s="3"/>
      <c r="T65208" s="3"/>
      <c r="U65208" s="3"/>
      <c r="V65208" s="3"/>
      <c r="W65208" s="3"/>
      <c r="X65208" s="3"/>
      <c r="Y65208" s="3"/>
      <c r="Z65208" s="3"/>
      <c r="AA65208" s="3"/>
      <c r="AB65208" s="3"/>
      <c r="AC65208" s="3"/>
      <c r="AD65208" s="3"/>
      <c r="AE65208" s="3"/>
      <c r="AF65208" s="3"/>
      <c r="AG65208" s="3"/>
      <c r="AH65208" s="3"/>
      <c r="AI65208" s="3"/>
      <c r="AJ65208" s="3"/>
      <c r="AK65208" s="3"/>
      <c r="AL65208" s="3"/>
      <c r="AM65208" s="3"/>
      <c r="AN65208" s="3"/>
      <c r="AO65208" s="3"/>
      <c r="AP65208" s="3"/>
      <c r="AQ65208" s="3"/>
      <c r="AR65208" s="3"/>
      <c r="AS65208" s="3"/>
      <c r="AT65208" s="3"/>
      <c r="AU65208" s="3"/>
      <c r="AV65208" s="3"/>
      <c r="AW65208" s="3"/>
      <c r="AX65208" s="3"/>
      <c r="AY65208" s="3"/>
      <c r="AZ65208" s="3"/>
      <c r="BA65208" s="3"/>
      <c r="BB65208" s="3"/>
      <c r="BC65208" s="3"/>
      <c r="BD65208" s="3"/>
      <c r="BE65208" s="3"/>
      <c r="BF65208" s="3"/>
      <c r="BG65208" s="3"/>
      <c r="BH65208" s="3"/>
      <c r="BI65208" s="3"/>
      <c r="BJ65208" s="3"/>
      <c r="BK65208" s="3"/>
      <c r="BL65208" s="3"/>
      <c r="BM65208" s="3"/>
      <c r="BN65208" s="3"/>
      <c r="BO65208" s="3"/>
      <c r="BP65208" s="3"/>
      <c r="BQ65208" s="3"/>
      <c r="BR65208" s="3"/>
      <c r="BS65208" s="3"/>
      <c r="BT65208" s="3"/>
      <c r="BU65208" s="3"/>
      <c r="BV65208" s="3"/>
      <c r="BW65208" s="3"/>
      <c r="BX65208" s="3"/>
      <c r="BY65208" s="3"/>
      <c r="BZ65208" s="3"/>
      <c r="CA65208" s="3"/>
      <c r="CB65208" s="3"/>
      <c r="CC65208" s="3"/>
      <c r="CD65208" s="3"/>
      <c r="CE65208" s="3"/>
      <c r="CF65208" s="3"/>
      <c r="CG65208" s="3"/>
      <c r="CH65208" s="3"/>
      <c r="CI65208" s="3"/>
      <c r="CJ65208" s="3"/>
      <c r="CK65208" s="3"/>
      <c r="CL65208" s="3"/>
      <c r="CM65208" s="3"/>
      <c r="CN65208" s="3"/>
      <c r="CO65208" s="3"/>
      <c r="CP65208" s="3"/>
      <c r="CQ65208" s="3"/>
      <c r="CR65208" s="3"/>
      <c r="CS65208" s="3"/>
      <c r="CT65208" s="3"/>
      <c r="CU65208" s="3"/>
      <c r="CV65208" s="3"/>
      <c r="CW65208" s="3"/>
      <c r="CX65208" s="3"/>
      <c r="CY65208" s="3"/>
      <c r="CZ65208" s="3"/>
      <c r="DA65208" s="3"/>
      <c r="DB65208" s="3"/>
      <c r="DC65208" s="3"/>
      <c r="DD65208" s="3"/>
      <c r="DE65208" s="3"/>
      <c r="DF65208" s="3"/>
      <c r="DG65208" s="3"/>
      <c r="DH65208" s="3"/>
      <c r="DI65208" s="3"/>
      <c r="DJ65208" s="3"/>
      <c r="DK65208" s="3"/>
      <c r="DL65208" s="3"/>
      <c r="DM65208" s="3"/>
      <c r="DN65208" s="3"/>
      <c r="DO65208" s="3"/>
      <c r="DP65208" s="3"/>
      <c r="DQ65208" s="3"/>
      <c r="DR65208" s="3"/>
      <c r="DS65208" s="3"/>
      <c r="DT65208" s="3"/>
      <c r="DU65208" s="3"/>
      <c r="DV65208" s="3"/>
      <c r="DW65208" s="3"/>
      <c r="DX65208" s="3"/>
      <c r="DY65208" s="3"/>
      <c r="DZ65208" s="3"/>
      <c r="EA65208" s="3"/>
      <c r="EB65208" s="3"/>
      <c r="EC65208" s="3"/>
      <c r="ED65208" s="3"/>
      <c r="EE65208" s="3"/>
      <c r="EF65208" s="3"/>
      <c r="EG65208" s="3"/>
      <c r="EH65208" s="3"/>
      <c r="EI65208" s="3"/>
      <c r="EJ65208" s="3"/>
      <c r="EK65208" s="3"/>
      <c r="EL65208" s="3"/>
      <c r="EM65208" s="3"/>
      <c r="EN65208" s="3"/>
      <c r="EO65208" s="3"/>
      <c r="EP65208" s="3"/>
      <c r="EQ65208" s="3"/>
      <c r="ER65208" s="3"/>
      <c r="ES65208" s="3"/>
      <c r="ET65208" s="3"/>
      <c r="EU65208" s="3"/>
      <c r="EV65208" s="3"/>
      <c r="EW65208" s="3"/>
      <c r="EX65208" s="3"/>
      <c r="EY65208" s="3"/>
      <c r="EZ65208" s="3"/>
      <c r="FA65208" s="3"/>
      <c r="FB65208" s="3"/>
      <c r="FC65208" s="3"/>
      <c r="FD65208" s="3"/>
      <c r="FE65208" s="3"/>
      <c r="FF65208" s="3"/>
      <c r="FG65208" s="3"/>
      <c r="FH65208" s="3"/>
      <c r="FI65208" s="3"/>
      <c r="FJ65208" s="3"/>
      <c r="FK65208" s="3"/>
      <c r="FL65208" s="3"/>
      <c r="FM65208" s="3"/>
      <c r="FN65208" s="3"/>
      <c r="FO65208" s="3"/>
      <c r="FP65208" s="3"/>
      <c r="FQ65208" s="3"/>
      <c r="FR65208" s="3"/>
      <c r="FS65208" s="3"/>
      <c r="FT65208" s="3"/>
      <c r="FU65208" s="3"/>
      <c r="FV65208" s="3"/>
      <c r="FW65208" s="3"/>
      <c r="FX65208" s="3"/>
      <c r="FY65208" s="3"/>
      <c r="FZ65208" s="3"/>
    </row>
    <row r="65209" spans="1:182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  <c r="K65209" s="3"/>
      <c r="L65209" s="3"/>
      <c r="M65209" s="3"/>
      <c r="N65209" s="3"/>
      <c r="O65209" s="3"/>
      <c r="P65209" s="3"/>
      <c r="Q65209" s="3"/>
      <c r="R65209" s="3"/>
      <c r="S65209" s="3"/>
      <c r="T65209" s="3"/>
      <c r="U65209" s="3"/>
      <c r="V65209" s="3"/>
      <c r="W65209" s="3"/>
      <c r="X65209" s="3"/>
      <c r="Y65209" s="3"/>
      <c r="Z65209" s="3"/>
      <c r="AA65209" s="3"/>
      <c r="AB65209" s="3"/>
      <c r="AC65209" s="3"/>
      <c r="AD65209" s="3"/>
      <c r="AE65209" s="3"/>
      <c r="AF65209" s="3"/>
      <c r="AG65209" s="3"/>
      <c r="AH65209" s="3"/>
      <c r="AI65209" s="3"/>
      <c r="AJ65209" s="3"/>
      <c r="AK65209" s="3"/>
      <c r="AL65209" s="3"/>
      <c r="AM65209" s="3"/>
      <c r="AN65209" s="3"/>
      <c r="AO65209" s="3"/>
      <c r="AP65209" s="3"/>
      <c r="AQ65209" s="3"/>
      <c r="AR65209" s="3"/>
      <c r="AS65209" s="3"/>
      <c r="AT65209" s="3"/>
      <c r="AU65209" s="3"/>
      <c r="AV65209" s="3"/>
      <c r="AW65209" s="3"/>
      <c r="AX65209" s="3"/>
      <c r="AY65209" s="3"/>
      <c r="AZ65209" s="3"/>
      <c r="BA65209" s="3"/>
      <c r="BB65209" s="3"/>
      <c r="BC65209" s="3"/>
      <c r="BD65209" s="3"/>
      <c r="BE65209" s="3"/>
      <c r="BF65209" s="3"/>
      <c r="BG65209" s="3"/>
      <c r="BH65209" s="3"/>
      <c r="BI65209" s="3"/>
      <c r="BJ65209" s="3"/>
      <c r="BK65209" s="3"/>
      <c r="BL65209" s="3"/>
      <c r="BM65209" s="3"/>
      <c r="BN65209" s="3"/>
      <c r="BO65209" s="3"/>
      <c r="BP65209" s="3"/>
      <c r="BQ65209" s="3"/>
      <c r="BR65209" s="3"/>
      <c r="BS65209" s="3"/>
      <c r="BT65209" s="3"/>
      <c r="BU65209" s="3"/>
      <c r="BV65209" s="3"/>
      <c r="BW65209" s="3"/>
      <c r="BX65209" s="3"/>
      <c r="BY65209" s="3"/>
      <c r="BZ65209" s="3"/>
      <c r="CA65209" s="3"/>
      <c r="CB65209" s="3"/>
      <c r="CC65209" s="3"/>
      <c r="CD65209" s="3"/>
      <c r="CE65209" s="3"/>
      <c r="CF65209" s="3"/>
      <c r="CG65209" s="3"/>
      <c r="CH65209" s="3"/>
      <c r="CI65209" s="3"/>
      <c r="CJ65209" s="3"/>
      <c r="CK65209" s="3"/>
      <c r="CL65209" s="3"/>
      <c r="CM65209" s="3"/>
      <c r="CN65209" s="3"/>
      <c r="CO65209" s="3"/>
      <c r="CP65209" s="3"/>
      <c r="CQ65209" s="3"/>
      <c r="CR65209" s="3"/>
      <c r="CS65209" s="3"/>
      <c r="CT65209" s="3"/>
      <c r="CU65209" s="3"/>
      <c r="CV65209" s="3"/>
      <c r="CW65209" s="3"/>
      <c r="CX65209" s="3"/>
      <c r="CY65209" s="3"/>
      <c r="CZ65209" s="3"/>
      <c r="DA65209" s="3"/>
      <c r="DB65209" s="3"/>
      <c r="DC65209" s="3"/>
      <c r="DD65209" s="3"/>
      <c r="DE65209" s="3"/>
      <c r="DF65209" s="3"/>
      <c r="DG65209" s="3"/>
      <c r="DH65209" s="3"/>
      <c r="DI65209" s="3"/>
      <c r="DJ65209" s="3"/>
      <c r="DK65209" s="3"/>
      <c r="DL65209" s="3"/>
      <c r="DM65209" s="3"/>
      <c r="DN65209" s="3"/>
      <c r="DO65209" s="3"/>
      <c r="DP65209" s="3"/>
      <c r="DQ65209" s="3"/>
      <c r="DR65209" s="3"/>
      <c r="DS65209" s="3"/>
      <c r="DT65209" s="3"/>
      <c r="DU65209" s="3"/>
      <c r="DV65209" s="3"/>
      <c r="DW65209" s="3"/>
      <c r="DX65209" s="3"/>
      <c r="DY65209" s="3"/>
      <c r="DZ65209" s="3"/>
      <c r="EA65209" s="3"/>
      <c r="EB65209" s="3"/>
      <c r="EC65209" s="3"/>
      <c r="ED65209" s="3"/>
      <c r="EE65209" s="3"/>
      <c r="EF65209" s="3"/>
      <c r="EG65209" s="3"/>
      <c r="EH65209" s="3"/>
      <c r="EI65209" s="3"/>
      <c r="EJ65209" s="3"/>
      <c r="EK65209" s="3"/>
      <c r="EL65209" s="3"/>
      <c r="EM65209" s="3"/>
      <c r="EN65209" s="3"/>
      <c r="EO65209" s="3"/>
      <c r="EP65209" s="3"/>
      <c r="EQ65209" s="3"/>
      <c r="ER65209" s="3"/>
      <c r="ES65209" s="3"/>
      <c r="ET65209" s="3"/>
      <c r="EU65209" s="3"/>
      <c r="EV65209" s="3"/>
      <c r="EW65209" s="3"/>
      <c r="EX65209" s="3"/>
      <c r="EY65209" s="3"/>
      <c r="EZ65209" s="3"/>
      <c r="FA65209" s="3"/>
      <c r="FB65209" s="3"/>
      <c r="FC65209" s="3"/>
      <c r="FD65209" s="3"/>
      <c r="FE65209" s="3"/>
      <c r="FF65209" s="3"/>
      <c r="FG65209" s="3"/>
      <c r="FH65209" s="3"/>
      <c r="FI65209" s="3"/>
      <c r="FJ65209" s="3"/>
      <c r="FK65209" s="3"/>
      <c r="FL65209" s="3"/>
      <c r="FM65209" s="3"/>
      <c r="FN65209" s="3"/>
      <c r="FO65209" s="3"/>
      <c r="FP65209" s="3"/>
      <c r="FQ65209" s="3"/>
      <c r="FR65209" s="3"/>
      <c r="FS65209" s="3"/>
      <c r="FT65209" s="3"/>
      <c r="FU65209" s="3"/>
      <c r="FV65209" s="3"/>
      <c r="FW65209" s="3"/>
      <c r="FX65209" s="3"/>
      <c r="FY65209" s="3"/>
      <c r="FZ65209" s="3"/>
    </row>
    <row r="65210" spans="1:182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  <c r="K65210" s="3"/>
      <c r="L65210" s="3"/>
      <c r="M65210" s="3"/>
      <c r="N65210" s="3"/>
      <c r="O65210" s="3"/>
      <c r="P65210" s="3"/>
      <c r="Q65210" s="3"/>
      <c r="R65210" s="3"/>
      <c r="S65210" s="3"/>
      <c r="T65210" s="3"/>
      <c r="U65210" s="3"/>
      <c r="V65210" s="3"/>
      <c r="W65210" s="3"/>
      <c r="X65210" s="3"/>
      <c r="Y65210" s="3"/>
      <c r="Z65210" s="3"/>
      <c r="AA65210" s="3"/>
      <c r="AB65210" s="3"/>
      <c r="AC65210" s="3"/>
      <c r="AD65210" s="3"/>
      <c r="AE65210" s="3"/>
      <c r="AF65210" s="3"/>
      <c r="AG65210" s="3"/>
      <c r="AH65210" s="3"/>
      <c r="AI65210" s="3"/>
      <c r="AJ65210" s="3"/>
      <c r="AK65210" s="3"/>
      <c r="AL65210" s="3"/>
      <c r="AM65210" s="3"/>
      <c r="AN65210" s="3"/>
      <c r="AO65210" s="3"/>
      <c r="AP65210" s="3"/>
      <c r="AQ65210" s="3"/>
      <c r="AR65210" s="3"/>
      <c r="AS65210" s="3"/>
      <c r="AT65210" s="3"/>
      <c r="AU65210" s="3"/>
      <c r="AV65210" s="3"/>
      <c r="AW65210" s="3"/>
      <c r="AX65210" s="3"/>
      <c r="AY65210" s="3"/>
      <c r="AZ65210" s="3"/>
      <c r="BA65210" s="3"/>
      <c r="BB65210" s="3"/>
      <c r="BC65210" s="3"/>
      <c r="BD65210" s="3"/>
      <c r="BE65210" s="3"/>
      <c r="BF65210" s="3"/>
      <c r="BG65210" s="3"/>
      <c r="BH65210" s="3"/>
      <c r="BI65210" s="3"/>
      <c r="BJ65210" s="3"/>
      <c r="BK65210" s="3"/>
      <c r="BL65210" s="3"/>
      <c r="BM65210" s="3"/>
      <c r="BN65210" s="3"/>
      <c r="BO65210" s="3"/>
      <c r="BP65210" s="3"/>
      <c r="BQ65210" s="3"/>
      <c r="BR65210" s="3"/>
      <c r="BS65210" s="3"/>
      <c r="BT65210" s="3"/>
      <c r="BU65210" s="3"/>
      <c r="BV65210" s="3"/>
      <c r="BW65210" s="3"/>
      <c r="BX65210" s="3"/>
      <c r="BY65210" s="3"/>
      <c r="BZ65210" s="3"/>
      <c r="CA65210" s="3"/>
      <c r="CB65210" s="3"/>
      <c r="CC65210" s="3"/>
      <c r="CD65210" s="3"/>
      <c r="CE65210" s="3"/>
      <c r="CF65210" s="3"/>
      <c r="CG65210" s="3"/>
      <c r="CH65210" s="3"/>
      <c r="CI65210" s="3"/>
      <c r="CJ65210" s="3"/>
      <c r="CK65210" s="3"/>
      <c r="CL65210" s="3"/>
      <c r="CM65210" s="3"/>
      <c r="CN65210" s="3"/>
      <c r="CO65210" s="3"/>
      <c r="CP65210" s="3"/>
      <c r="CQ65210" s="3"/>
      <c r="CR65210" s="3"/>
      <c r="CS65210" s="3"/>
      <c r="CT65210" s="3"/>
      <c r="CU65210" s="3"/>
      <c r="CV65210" s="3"/>
      <c r="CW65210" s="3"/>
      <c r="CX65210" s="3"/>
      <c r="CY65210" s="3"/>
      <c r="CZ65210" s="3"/>
      <c r="DA65210" s="3"/>
      <c r="DB65210" s="3"/>
      <c r="DC65210" s="3"/>
      <c r="DD65210" s="3"/>
      <c r="DE65210" s="3"/>
      <c r="DF65210" s="3"/>
      <c r="DG65210" s="3"/>
      <c r="DH65210" s="3"/>
      <c r="DI65210" s="3"/>
      <c r="DJ65210" s="3"/>
      <c r="DK65210" s="3"/>
      <c r="DL65210" s="3"/>
      <c r="DM65210" s="3"/>
      <c r="DN65210" s="3"/>
      <c r="DO65210" s="3"/>
      <c r="DP65210" s="3"/>
      <c r="DQ65210" s="3"/>
      <c r="DR65210" s="3"/>
      <c r="DS65210" s="3"/>
      <c r="DT65210" s="3"/>
      <c r="DU65210" s="3"/>
      <c r="DV65210" s="3"/>
      <c r="DW65210" s="3"/>
      <c r="DX65210" s="3"/>
      <c r="DY65210" s="3"/>
      <c r="DZ65210" s="3"/>
      <c r="EA65210" s="3"/>
      <c r="EB65210" s="3"/>
      <c r="EC65210" s="3"/>
      <c r="ED65210" s="3"/>
      <c r="EE65210" s="3"/>
      <c r="EF65210" s="3"/>
      <c r="EG65210" s="3"/>
      <c r="EH65210" s="3"/>
      <c r="EI65210" s="3"/>
      <c r="EJ65210" s="3"/>
      <c r="EK65210" s="3"/>
      <c r="EL65210" s="3"/>
      <c r="EM65210" s="3"/>
      <c r="EN65210" s="3"/>
      <c r="EO65210" s="3"/>
      <c r="EP65210" s="3"/>
      <c r="EQ65210" s="3"/>
      <c r="ER65210" s="3"/>
      <c r="ES65210" s="3"/>
      <c r="ET65210" s="3"/>
      <c r="EU65210" s="3"/>
      <c r="EV65210" s="3"/>
      <c r="EW65210" s="3"/>
      <c r="EX65210" s="3"/>
      <c r="EY65210" s="3"/>
      <c r="EZ65210" s="3"/>
      <c r="FA65210" s="3"/>
      <c r="FB65210" s="3"/>
      <c r="FC65210" s="3"/>
      <c r="FD65210" s="3"/>
      <c r="FE65210" s="3"/>
      <c r="FF65210" s="3"/>
      <c r="FG65210" s="3"/>
      <c r="FH65210" s="3"/>
      <c r="FI65210" s="3"/>
      <c r="FJ65210" s="3"/>
      <c r="FK65210" s="3"/>
      <c r="FL65210" s="3"/>
      <c r="FM65210" s="3"/>
      <c r="FN65210" s="3"/>
      <c r="FO65210" s="3"/>
      <c r="FP65210" s="3"/>
      <c r="FQ65210" s="3"/>
      <c r="FR65210" s="3"/>
      <c r="FS65210" s="3"/>
      <c r="FT65210" s="3"/>
      <c r="FU65210" s="3"/>
      <c r="FV65210" s="3"/>
      <c r="FW65210" s="3"/>
      <c r="FX65210" s="3"/>
      <c r="FY65210" s="3"/>
      <c r="FZ65210" s="3"/>
    </row>
    <row r="65211" spans="1:182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  <c r="K65211" s="3"/>
      <c r="L65211" s="3"/>
      <c r="M65211" s="3"/>
      <c r="N65211" s="3"/>
      <c r="O65211" s="3"/>
      <c r="P65211" s="3"/>
      <c r="Q65211" s="3"/>
      <c r="R65211" s="3"/>
      <c r="S65211" s="3"/>
      <c r="T65211" s="3"/>
      <c r="U65211" s="3"/>
      <c r="V65211" s="3"/>
      <c r="W65211" s="3"/>
      <c r="X65211" s="3"/>
      <c r="Y65211" s="3"/>
      <c r="Z65211" s="3"/>
      <c r="AA65211" s="3"/>
      <c r="AB65211" s="3"/>
      <c r="AC65211" s="3"/>
      <c r="AD65211" s="3"/>
      <c r="AE65211" s="3"/>
      <c r="AF65211" s="3"/>
      <c r="AG65211" s="3"/>
      <c r="AH65211" s="3"/>
      <c r="AI65211" s="3"/>
      <c r="AJ65211" s="3"/>
      <c r="AK65211" s="3"/>
      <c r="AL65211" s="3"/>
      <c r="AM65211" s="3"/>
      <c r="AN65211" s="3"/>
      <c r="AO65211" s="3"/>
      <c r="AP65211" s="3"/>
      <c r="AQ65211" s="3"/>
      <c r="AR65211" s="3"/>
      <c r="AS65211" s="3"/>
      <c r="AT65211" s="3"/>
      <c r="AU65211" s="3"/>
      <c r="AV65211" s="3"/>
      <c r="AW65211" s="3"/>
      <c r="AX65211" s="3"/>
      <c r="AY65211" s="3"/>
      <c r="AZ65211" s="3"/>
      <c r="BA65211" s="3"/>
      <c r="BB65211" s="3"/>
      <c r="BC65211" s="3"/>
      <c r="BD65211" s="3"/>
      <c r="BE65211" s="3"/>
      <c r="BF65211" s="3"/>
      <c r="BG65211" s="3"/>
      <c r="BH65211" s="3"/>
      <c r="BI65211" s="3"/>
      <c r="BJ65211" s="3"/>
      <c r="BK65211" s="3"/>
      <c r="BL65211" s="3"/>
      <c r="BM65211" s="3"/>
      <c r="BN65211" s="3"/>
      <c r="BO65211" s="3"/>
      <c r="BP65211" s="3"/>
      <c r="BQ65211" s="3"/>
      <c r="BR65211" s="3"/>
      <c r="BS65211" s="3"/>
      <c r="BT65211" s="3"/>
      <c r="BU65211" s="3"/>
      <c r="BV65211" s="3"/>
      <c r="BW65211" s="3"/>
      <c r="BX65211" s="3"/>
      <c r="BY65211" s="3"/>
      <c r="BZ65211" s="3"/>
      <c r="CA65211" s="3"/>
      <c r="CB65211" s="3"/>
      <c r="CC65211" s="3"/>
      <c r="CD65211" s="3"/>
      <c r="CE65211" s="3"/>
      <c r="CF65211" s="3"/>
      <c r="CG65211" s="3"/>
      <c r="CH65211" s="3"/>
      <c r="CI65211" s="3"/>
      <c r="CJ65211" s="3"/>
      <c r="CK65211" s="3"/>
      <c r="CL65211" s="3"/>
      <c r="CM65211" s="3"/>
      <c r="CN65211" s="3"/>
      <c r="CO65211" s="3"/>
      <c r="CP65211" s="3"/>
      <c r="CQ65211" s="3"/>
      <c r="CR65211" s="3"/>
      <c r="CS65211" s="3"/>
      <c r="CT65211" s="3"/>
      <c r="CU65211" s="3"/>
      <c r="CV65211" s="3"/>
      <c r="CW65211" s="3"/>
      <c r="CX65211" s="3"/>
      <c r="CY65211" s="3"/>
      <c r="CZ65211" s="3"/>
      <c r="DA65211" s="3"/>
      <c r="DB65211" s="3"/>
      <c r="DC65211" s="3"/>
      <c r="DD65211" s="3"/>
      <c r="DE65211" s="3"/>
      <c r="DF65211" s="3"/>
      <c r="DG65211" s="3"/>
      <c r="DH65211" s="3"/>
      <c r="DI65211" s="3"/>
      <c r="DJ65211" s="3"/>
      <c r="DK65211" s="3"/>
      <c r="DL65211" s="3"/>
      <c r="DM65211" s="3"/>
      <c r="DN65211" s="3"/>
      <c r="DO65211" s="3"/>
      <c r="DP65211" s="3"/>
      <c r="DQ65211" s="3"/>
      <c r="DR65211" s="3"/>
      <c r="DS65211" s="3"/>
      <c r="DT65211" s="3"/>
      <c r="DU65211" s="3"/>
      <c r="DV65211" s="3"/>
      <c r="DW65211" s="3"/>
      <c r="DX65211" s="3"/>
      <c r="DY65211" s="3"/>
      <c r="DZ65211" s="3"/>
      <c r="EA65211" s="3"/>
      <c r="EB65211" s="3"/>
      <c r="EC65211" s="3"/>
      <c r="ED65211" s="3"/>
      <c r="EE65211" s="3"/>
      <c r="EF65211" s="3"/>
      <c r="EG65211" s="3"/>
      <c r="EH65211" s="3"/>
      <c r="EI65211" s="3"/>
      <c r="EJ65211" s="3"/>
      <c r="EK65211" s="3"/>
      <c r="EL65211" s="3"/>
      <c r="EM65211" s="3"/>
      <c r="EN65211" s="3"/>
      <c r="EO65211" s="3"/>
      <c r="EP65211" s="3"/>
      <c r="EQ65211" s="3"/>
      <c r="ER65211" s="3"/>
      <c r="ES65211" s="3"/>
      <c r="ET65211" s="3"/>
      <c r="EU65211" s="3"/>
      <c r="EV65211" s="3"/>
      <c r="EW65211" s="3"/>
      <c r="EX65211" s="3"/>
      <c r="EY65211" s="3"/>
      <c r="EZ65211" s="3"/>
      <c r="FA65211" s="3"/>
      <c r="FB65211" s="3"/>
      <c r="FC65211" s="3"/>
      <c r="FD65211" s="3"/>
      <c r="FE65211" s="3"/>
      <c r="FF65211" s="3"/>
      <c r="FG65211" s="3"/>
      <c r="FH65211" s="3"/>
      <c r="FI65211" s="3"/>
      <c r="FJ65211" s="3"/>
      <c r="FK65211" s="3"/>
      <c r="FL65211" s="3"/>
      <c r="FM65211" s="3"/>
      <c r="FN65211" s="3"/>
      <c r="FO65211" s="3"/>
      <c r="FP65211" s="3"/>
      <c r="FQ65211" s="3"/>
      <c r="FR65211" s="3"/>
      <c r="FS65211" s="3"/>
      <c r="FT65211" s="3"/>
      <c r="FU65211" s="3"/>
      <c r="FV65211" s="3"/>
      <c r="FW65211" s="3"/>
      <c r="FX65211" s="3"/>
      <c r="FY65211" s="3"/>
      <c r="FZ65211" s="3"/>
    </row>
    <row r="65212" spans="1:182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  <c r="K65212" s="3"/>
      <c r="L65212" s="3"/>
      <c r="M65212" s="3"/>
      <c r="N65212" s="3"/>
      <c r="O65212" s="3"/>
      <c r="P65212" s="3"/>
      <c r="Q65212" s="3"/>
      <c r="R65212" s="3"/>
      <c r="S65212" s="3"/>
      <c r="T65212" s="3"/>
      <c r="U65212" s="3"/>
      <c r="V65212" s="3"/>
      <c r="W65212" s="3"/>
      <c r="X65212" s="3"/>
      <c r="Y65212" s="3"/>
      <c r="Z65212" s="3"/>
      <c r="AA65212" s="3"/>
      <c r="AB65212" s="3"/>
      <c r="AC65212" s="3"/>
      <c r="AD65212" s="3"/>
      <c r="AE65212" s="3"/>
      <c r="AF65212" s="3"/>
      <c r="AG65212" s="3"/>
      <c r="AH65212" s="3"/>
      <c r="AI65212" s="3"/>
      <c r="AJ65212" s="3"/>
      <c r="AK65212" s="3"/>
      <c r="AL65212" s="3"/>
      <c r="AM65212" s="3"/>
      <c r="AN65212" s="3"/>
      <c r="AO65212" s="3"/>
      <c r="AP65212" s="3"/>
      <c r="AQ65212" s="3"/>
      <c r="AR65212" s="3"/>
      <c r="AS65212" s="3"/>
      <c r="AT65212" s="3"/>
      <c r="AU65212" s="3"/>
      <c r="AV65212" s="3"/>
      <c r="AW65212" s="3"/>
      <c r="AX65212" s="3"/>
      <c r="AY65212" s="3"/>
      <c r="AZ65212" s="3"/>
      <c r="BA65212" s="3"/>
      <c r="BB65212" s="3"/>
      <c r="BC65212" s="3"/>
      <c r="BD65212" s="3"/>
      <c r="BE65212" s="3"/>
      <c r="BF65212" s="3"/>
      <c r="BG65212" s="3"/>
      <c r="BH65212" s="3"/>
      <c r="BI65212" s="3"/>
      <c r="BJ65212" s="3"/>
      <c r="BK65212" s="3"/>
      <c r="BL65212" s="3"/>
      <c r="BM65212" s="3"/>
      <c r="BN65212" s="3"/>
      <c r="BO65212" s="3"/>
      <c r="BP65212" s="3"/>
      <c r="BQ65212" s="3"/>
      <c r="BR65212" s="3"/>
      <c r="BS65212" s="3"/>
      <c r="BT65212" s="3"/>
      <c r="BU65212" s="3"/>
      <c r="BV65212" s="3"/>
      <c r="BW65212" s="3"/>
      <c r="BX65212" s="3"/>
      <c r="BY65212" s="3"/>
      <c r="BZ65212" s="3"/>
      <c r="CA65212" s="3"/>
      <c r="CB65212" s="3"/>
      <c r="CC65212" s="3"/>
      <c r="CD65212" s="3"/>
      <c r="CE65212" s="3"/>
      <c r="CF65212" s="3"/>
      <c r="CG65212" s="3"/>
      <c r="CH65212" s="3"/>
      <c r="CI65212" s="3"/>
      <c r="CJ65212" s="3"/>
      <c r="CK65212" s="3"/>
      <c r="CL65212" s="3"/>
      <c r="CM65212" s="3"/>
      <c r="CN65212" s="3"/>
      <c r="CO65212" s="3"/>
      <c r="CP65212" s="3"/>
      <c r="CQ65212" s="3"/>
      <c r="CR65212" s="3"/>
      <c r="CS65212" s="3"/>
      <c r="CT65212" s="3"/>
      <c r="CU65212" s="3"/>
      <c r="CV65212" s="3"/>
      <c r="CW65212" s="3"/>
      <c r="CX65212" s="3"/>
      <c r="CY65212" s="3"/>
      <c r="CZ65212" s="3"/>
      <c r="DA65212" s="3"/>
      <c r="DB65212" s="3"/>
      <c r="DC65212" s="3"/>
      <c r="DD65212" s="3"/>
      <c r="DE65212" s="3"/>
      <c r="DF65212" s="3"/>
      <c r="DG65212" s="3"/>
      <c r="DH65212" s="3"/>
      <c r="DI65212" s="3"/>
      <c r="DJ65212" s="3"/>
      <c r="DK65212" s="3"/>
      <c r="DL65212" s="3"/>
      <c r="DM65212" s="3"/>
      <c r="DN65212" s="3"/>
      <c r="DO65212" s="3"/>
      <c r="DP65212" s="3"/>
      <c r="DQ65212" s="3"/>
      <c r="DR65212" s="3"/>
      <c r="DS65212" s="3"/>
      <c r="DT65212" s="3"/>
      <c r="DU65212" s="3"/>
      <c r="DV65212" s="3"/>
      <c r="DW65212" s="3"/>
      <c r="DX65212" s="3"/>
      <c r="DY65212" s="3"/>
      <c r="DZ65212" s="3"/>
      <c r="EA65212" s="3"/>
      <c r="EB65212" s="3"/>
      <c r="EC65212" s="3"/>
      <c r="ED65212" s="3"/>
      <c r="EE65212" s="3"/>
      <c r="EF65212" s="3"/>
      <c r="EG65212" s="3"/>
      <c r="EH65212" s="3"/>
      <c r="EI65212" s="3"/>
      <c r="EJ65212" s="3"/>
      <c r="EK65212" s="3"/>
      <c r="EL65212" s="3"/>
      <c r="EM65212" s="3"/>
      <c r="EN65212" s="3"/>
      <c r="EO65212" s="3"/>
      <c r="EP65212" s="3"/>
      <c r="EQ65212" s="3"/>
      <c r="ER65212" s="3"/>
      <c r="ES65212" s="3"/>
      <c r="ET65212" s="3"/>
      <c r="EU65212" s="3"/>
      <c r="EV65212" s="3"/>
      <c r="EW65212" s="3"/>
      <c r="EX65212" s="3"/>
      <c r="EY65212" s="3"/>
      <c r="EZ65212" s="3"/>
      <c r="FA65212" s="3"/>
      <c r="FB65212" s="3"/>
      <c r="FC65212" s="3"/>
      <c r="FD65212" s="3"/>
      <c r="FE65212" s="3"/>
      <c r="FF65212" s="3"/>
      <c r="FG65212" s="3"/>
      <c r="FH65212" s="3"/>
      <c r="FI65212" s="3"/>
      <c r="FJ65212" s="3"/>
      <c r="FK65212" s="3"/>
      <c r="FL65212" s="3"/>
      <c r="FM65212" s="3"/>
      <c r="FN65212" s="3"/>
      <c r="FO65212" s="3"/>
      <c r="FP65212" s="3"/>
      <c r="FQ65212" s="3"/>
      <c r="FR65212" s="3"/>
      <c r="FS65212" s="3"/>
      <c r="FT65212" s="3"/>
      <c r="FU65212" s="3"/>
      <c r="FV65212" s="3"/>
      <c r="FW65212" s="3"/>
      <c r="FX65212" s="3"/>
      <c r="FY65212" s="3"/>
      <c r="FZ65212" s="3"/>
    </row>
    <row r="65213" spans="1:182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  <c r="K65213" s="3"/>
      <c r="L65213" s="3"/>
      <c r="M65213" s="3"/>
      <c r="N65213" s="3"/>
      <c r="O65213" s="3"/>
      <c r="P65213" s="3"/>
      <c r="Q65213" s="3"/>
      <c r="R65213" s="3"/>
      <c r="S65213" s="3"/>
      <c r="T65213" s="3"/>
      <c r="U65213" s="3"/>
      <c r="V65213" s="3"/>
      <c r="W65213" s="3"/>
      <c r="X65213" s="3"/>
      <c r="Y65213" s="3"/>
      <c r="Z65213" s="3"/>
      <c r="AA65213" s="3"/>
      <c r="AB65213" s="3"/>
      <c r="AC65213" s="3"/>
      <c r="AD65213" s="3"/>
      <c r="AE65213" s="3"/>
      <c r="AF65213" s="3"/>
      <c r="AG65213" s="3"/>
      <c r="AH65213" s="3"/>
      <c r="AI65213" s="3"/>
      <c r="AJ65213" s="3"/>
      <c r="AK65213" s="3"/>
      <c r="AL65213" s="3"/>
      <c r="AM65213" s="3"/>
      <c r="AN65213" s="3"/>
      <c r="AO65213" s="3"/>
      <c r="AP65213" s="3"/>
      <c r="AQ65213" s="3"/>
      <c r="AR65213" s="3"/>
      <c r="AS65213" s="3"/>
      <c r="AT65213" s="3"/>
      <c r="AU65213" s="3"/>
      <c r="AV65213" s="3"/>
      <c r="AW65213" s="3"/>
      <c r="AX65213" s="3"/>
      <c r="AY65213" s="3"/>
      <c r="AZ65213" s="3"/>
      <c r="BA65213" s="3"/>
      <c r="BB65213" s="3"/>
      <c r="BC65213" s="3"/>
      <c r="BD65213" s="3"/>
      <c r="BE65213" s="3"/>
      <c r="BF65213" s="3"/>
      <c r="BG65213" s="3"/>
      <c r="BH65213" s="3"/>
      <c r="BI65213" s="3"/>
      <c r="BJ65213" s="3"/>
      <c r="BK65213" s="3"/>
      <c r="BL65213" s="3"/>
      <c r="BM65213" s="3"/>
      <c r="BN65213" s="3"/>
      <c r="BO65213" s="3"/>
      <c r="BP65213" s="3"/>
      <c r="BQ65213" s="3"/>
      <c r="BR65213" s="3"/>
      <c r="BS65213" s="3"/>
      <c r="BT65213" s="3"/>
      <c r="BU65213" s="3"/>
      <c r="BV65213" s="3"/>
      <c r="BW65213" s="3"/>
      <c r="BX65213" s="3"/>
      <c r="BY65213" s="3"/>
      <c r="BZ65213" s="3"/>
      <c r="CA65213" s="3"/>
      <c r="CB65213" s="3"/>
      <c r="CC65213" s="3"/>
      <c r="CD65213" s="3"/>
      <c r="CE65213" s="3"/>
      <c r="CF65213" s="3"/>
      <c r="CG65213" s="3"/>
      <c r="CH65213" s="3"/>
      <c r="CI65213" s="3"/>
      <c r="CJ65213" s="3"/>
      <c r="CK65213" s="3"/>
      <c r="CL65213" s="3"/>
      <c r="CM65213" s="3"/>
      <c r="CN65213" s="3"/>
      <c r="CO65213" s="3"/>
      <c r="CP65213" s="3"/>
      <c r="CQ65213" s="3"/>
      <c r="CR65213" s="3"/>
      <c r="CS65213" s="3"/>
      <c r="CT65213" s="3"/>
      <c r="CU65213" s="3"/>
      <c r="CV65213" s="3"/>
      <c r="CW65213" s="3"/>
      <c r="CX65213" s="3"/>
      <c r="CY65213" s="3"/>
      <c r="CZ65213" s="3"/>
      <c r="DA65213" s="3"/>
      <c r="DB65213" s="3"/>
      <c r="DC65213" s="3"/>
      <c r="DD65213" s="3"/>
      <c r="DE65213" s="3"/>
      <c r="DF65213" s="3"/>
      <c r="DG65213" s="3"/>
      <c r="DH65213" s="3"/>
      <c r="DI65213" s="3"/>
      <c r="DJ65213" s="3"/>
      <c r="DK65213" s="3"/>
      <c r="DL65213" s="3"/>
      <c r="DM65213" s="3"/>
      <c r="DN65213" s="3"/>
      <c r="DO65213" s="3"/>
      <c r="DP65213" s="3"/>
      <c r="DQ65213" s="3"/>
      <c r="DR65213" s="3"/>
      <c r="DS65213" s="3"/>
      <c r="DT65213" s="3"/>
      <c r="DU65213" s="3"/>
      <c r="DV65213" s="3"/>
      <c r="DW65213" s="3"/>
      <c r="DX65213" s="3"/>
      <c r="DY65213" s="3"/>
      <c r="DZ65213" s="3"/>
      <c r="EA65213" s="3"/>
      <c r="EB65213" s="3"/>
      <c r="EC65213" s="3"/>
      <c r="ED65213" s="3"/>
      <c r="EE65213" s="3"/>
      <c r="EF65213" s="3"/>
      <c r="EG65213" s="3"/>
      <c r="EH65213" s="3"/>
      <c r="EI65213" s="3"/>
      <c r="EJ65213" s="3"/>
      <c r="EK65213" s="3"/>
      <c r="EL65213" s="3"/>
      <c r="EM65213" s="3"/>
      <c r="EN65213" s="3"/>
      <c r="EO65213" s="3"/>
      <c r="EP65213" s="3"/>
      <c r="EQ65213" s="3"/>
      <c r="ER65213" s="3"/>
      <c r="ES65213" s="3"/>
      <c r="ET65213" s="3"/>
      <c r="EU65213" s="3"/>
      <c r="EV65213" s="3"/>
      <c r="EW65213" s="3"/>
      <c r="EX65213" s="3"/>
      <c r="EY65213" s="3"/>
      <c r="EZ65213" s="3"/>
      <c r="FA65213" s="3"/>
      <c r="FB65213" s="3"/>
      <c r="FC65213" s="3"/>
      <c r="FD65213" s="3"/>
      <c r="FE65213" s="3"/>
      <c r="FF65213" s="3"/>
      <c r="FG65213" s="3"/>
      <c r="FH65213" s="3"/>
      <c r="FI65213" s="3"/>
      <c r="FJ65213" s="3"/>
      <c r="FK65213" s="3"/>
      <c r="FL65213" s="3"/>
      <c r="FM65213" s="3"/>
      <c r="FN65213" s="3"/>
      <c r="FO65213" s="3"/>
      <c r="FP65213" s="3"/>
      <c r="FQ65213" s="3"/>
      <c r="FR65213" s="3"/>
      <c r="FS65213" s="3"/>
      <c r="FT65213" s="3"/>
      <c r="FU65213" s="3"/>
      <c r="FV65213" s="3"/>
      <c r="FW65213" s="3"/>
      <c r="FX65213" s="3"/>
      <c r="FY65213" s="3"/>
      <c r="FZ65213" s="3"/>
    </row>
    <row r="65214" spans="1:182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  <c r="K65214" s="3"/>
      <c r="L65214" s="3"/>
      <c r="M65214" s="3"/>
      <c r="N65214" s="3"/>
      <c r="O65214" s="3"/>
      <c r="P65214" s="3"/>
      <c r="Q65214" s="3"/>
      <c r="R65214" s="3"/>
      <c r="S65214" s="3"/>
      <c r="T65214" s="3"/>
      <c r="U65214" s="3"/>
      <c r="V65214" s="3"/>
      <c r="W65214" s="3"/>
      <c r="X65214" s="3"/>
      <c r="Y65214" s="3"/>
      <c r="Z65214" s="3"/>
      <c r="AA65214" s="3"/>
      <c r="AB65214" s="3"/>
      <c r="AC65214" s="3"/>
      <c r="AD65214" s="3"/>
      <c r="AE65214" s="3"/>
      <c r="AF65214" s="3"/>
      <c r="AG65214" s="3"/>
      <c r="AH65214" s="3"/>
      <c r="AI65214" s="3"/>
      <c r="AJ65214" s="3"/>
      <c r="AK65214" s="3"/>
      <c r="AL65214" s="3"/>
      <c r="AM65214" s="3"/>
      <c r="AN65214" s="3"/>
      <c r="AO65214" s="3"/>
      <c r="AP65214" s="3"/>
      <c r="AQ65214" s="3"/>
      <c r="AR65214" s="3"/>
      <c r="AS65214" s="3"/>
      <c r="AT65214" s="3"/>
      <c r="AU65214" s="3"/>
      <c r="AV65214" s="3"/>
      <c r="AW65214" s="3"/>
      <c r="AX65214" s="3"/>
      <c r="AY65214" s="3"/>
      <c r="AZ65214" s="3"/>
      <c r="BA65214" s="3"/>
      <c r="BB65214" s="3"/>
      <c r="BC65214" s="3"/>
      <c r="BD65214" s="3"/>
      <c r="BE65214" s="3"/>
      <c r="BF65214" s="3"/>
      <c r="BG65214" s="3"/>
      <c r="BH65214" s="3"/>
      <c r="BI65214" s="3"/>
      <c r="BJ65214" s="3"/>
      <c r="BK65214" s="3"/>
      <c r="BL65214" s="3"/>
      <c r="BM65214" s="3"/>
      <c r="BN65214" s="3"/>
      <c r="BO65214" s="3"/>
      <c r="BP65214" s="3"/>
      <c r="BQ65214" s="3"/>
      <c r="BR65214" s="3"/>
      <c r="BS65214" s="3"/>
      <c r="BT65214" s="3"/>
      <c r="BU65214" s="3"/>
      <c r="BV65214" s="3"/>
      <c r="BW65214" s="3"/>
      <c r="BX65214" s="3"/>
      <c r="BY65214" s="3"/>
      <c r="BZ65214" s="3"/>
      <c r="CA65214" s="3"/>
      <c r="CB65214" s="3"/>
      <c r="CC65214" s="3"/>
      <c r="CD65214" s="3"/>
      <c r="CE65214" s="3"/>
      <c r="CF65214" s="3"/>
      <c r="CG65214" s="3"/>
      <c r="CH65214" s="3"/>
      <c r="CI65214" s="3"/>
      <c r="CJ65214" s="3"/>
      <c r="CK65214" s="3"/>
      <c r="CL65214" s="3"/>
      <c r="CM65214" s="3"/>
      <c r="CN65214" s="3"/>
      <c r="CO65214" s="3"/>
      <c r="CP65214" s="3"/>
      <c r="CQ65214" s="3"/>
      <c r="CR65214" s="3"/>
      <c r="CS65214" s="3"/>
      <c r="CT65214" s="3"/>
      <c r="CU65214" s="3"/>
      <c r="CV65214" s="3"/>
      <c r="CW65214" s="3"/>
      <c r="CX65214" s="3"/>
      <c r="CY65214" s="3"/>
      <c r="CZ65214" s="3"/>
      <c r="DA65214" s="3"/>
      <c r="DB65214" s="3"/>
      <c r="DC65214" s="3"/>
      <c r="DD65214" s="3"/>
      <c r="DE65214" s="3"/>
      <c r="DF65214" s="3"/>
      <c r="DG65214" s="3"/>
      <c r="DH65214" s="3"/>
      <c r="DI65214" s="3"/>
      <c r="DJ65214" s="3"/>
      <c r="DK65214" s="3"/>
      <c r="DL65214" s="3"/>
      <c r="DM65214" s="3"/>
      <c r="DN65214" s="3"/>
      <c r="DO65214" s="3"/>
      <c r="DP65214" s="3"/>
      <c r="DQ65214" s="3"/>
      <c r="DR65214" s="3"/>
      <c r="DS65214" s="3"/>
      <c r="DT65214" s="3"/>
      <c r="DU65214" s="3"/>
      <c r="DV65214" s="3"/>
      <c r="DW65214" s="3"/>
      <c r="DX65214" s="3"/>
      <c r="DY65214" s="3"/>
      <c r="DZ65214" s="3"/>
      <c r="EA65214" s="3"/>
      <c r="EB65214" s="3"/>
      <c r="EC65214" s="3"/>
      <c r="ED65214" s="3"/>
      <c r="EE65214" s="3"/>
      <c r="EF65214" s="3"/>
      <c r="EG65214" s="3"/>
      <c r="EH65214" s="3"/>
      <c r="EI65214" s="3"/>
      <c r="EJ65214" s="3"/>
      <c r="EK65214" s="3"/>
      <c r="EL65214" s="3"/>
      <c r="EM65214" s="3"/>
      <c r="EN65214" s="3"/>
      <c r="EO65214" s="3"/>
      <c r="EP65214" s="3"/>
      <c r="EQ65214" s="3"/>
      <c r="ER65214" s="3"/>
      <c r="ES65214" s="3"/>
      <c r="ET65214" s="3"/>
      <c r="EU65214" s="3"/>
      <c r="EV65214" s="3"/>
      <c r="EW65214" s="3"/>
      <c r="EX65214" s="3"/>
      <c r="EY65214" s="3"/>
      <c r="EZ65214" s="3"/>
      <c r="FA65214" s="3"/>
      <c r="FB65214" s="3"/>
      <c r="FC65214" s="3"/>
      <c r="FD65214" s="3"/>
      <c r="FE65214" s="3"/>
      <c r="FF65214" s="3"/>
      <c r="FG65214" s="3"/>
      <c r="FH65214" s="3"/>
      <c r="FI65214" s="3"/>
      <c r="FJ65214" s="3"/>
      <c r="FK65214" s="3"/>
      <c r="FL65214" s="3"/>
      <c r="FM65214" s="3"/>
      <c r="FN65214" s="3"/>
      <c r="FO65214" s="3"/>
      <c r="FP65214" s="3"/>
      <c r="FQ65214" s="3"/>
      <c r="FR65214" s="3"/>
      <c r="FS65214" s="3"/>
      <c r="FT65214" s="3"/>
      <c r="FU65214" s="3"/>
      <c r="FV65214" s="3"/>
      <c r="FW65214" s="3"/>
      <c r="FX65214" s="3"/>
      <c r="FY65214" s="3"/>
      <c r="FZ65214" s="3"/>
    </row>
    <row r="65215" spans="1:182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  <c r="K65215" s="3"/>
      <c r="L65215" s="3"/>
      <c r="M65215" s="3"/>
      <c r="N65215" s="3"/>
      <c r="O65215" s="3"/>
      <c r="P65215" s="3"/>
      <c r="Q65215" s="3"/>
      <c r="R65215" s="3"/>
      <c r="S65215" s="3"/>
      <c r="T65215" s="3"/>
      <c r="U65215" s="3"/>
      <c r="V65215" s="3"/>
      <c r="W65215" s="3"/>
      <c r="X65215" s="3"/>
      <c r="Y65215" s="3"/>
      <c r="Z65215" s="3"/>
      <c r="AA65215" s="3"/>
      <c r="AB65215" s="3"/>
      <c r="AC65215" s="3"/>
      <c r="AD65215" s="3"/>
      <c r="AE65215" s="3"/>
      <c r="AF65215" s="3"/>
      <c r="AG65215" s="3"/>
      <c r="AH65215" s="3"/>
      <c r="AI65215" s="3"/>
      <c r="AJ65215" s="3"/>
      <c r="AK65215" s="3"/>
      <c r="AL65215" s="3"/>
      <c r="AM65215" s="3"/>
      <c r="AN65215" s="3"/>
      <c r="AO65215" s="3"/>
      <c r="AP65215" s="3"/>
      <c r="AQ65215" s="3"/>
      <c r="AR65215" s="3"/>
      <c r="AS65215" s="3"/>
      <c r="AT65215" s="3"/>
      <c r="AU65215" s="3"/>
      <c r="AV65215" s="3"/>
      <c r="AW65215" s="3"/>
      <c r="AX65215" s="3"/>
      <c r="AY65215" s="3"/>
      <c r="AZ65215" s="3"/>
      <c r="BA65215" s="3"/>
      <c r="BB65215" s="3"/>
      <c r="BC65215" s="3"/>
      <c r="BD65215" s="3"/>
      <c r="BE65215" s="3"/>
      <c r="BF65215" s="3"/>
      <c r="BG65215" s="3"/>
      <c r="BH65215" s="3"/>
      <c r="BI65215" s="3"/>
      <c r="BJ65215" s="3"/>
      <c r="BK65215" s="3"/>
      <c r="BL65215" s="3"/>
      <c r="BM65215" s="3"/>
      <c r="BN65215" s="3"/>
      <c r="BO65215" s="3"/>
      <c r="BP65215" s="3"/>
      <c r="BQ65215" s="3"/>
      <c r="BR65215" s="3"/>
      <c r="BS65215" s="3"/>
      <c r="BT65215" s="3"/>
      <c r="BU65215" s="3"/>
      <c r="BV65215" s="3"/>
      <c r="BW65215" s="3"/>
      <c r="BX65215" s="3"/>
      <c r="BY65215" s="3"/>
      <c r="BZ65215" s="3"/>
      <c r="CA65215" s="3"/>
      <c r="CB65215" s="3"/>
      <c r="CC65215" s="3"/>
      <c r="CD65215" s="3"/>
      <c r="CE65215" s="3"/>
      <c r="CF65215" s="3"/>
      <c r="CG65215" s="3"/>
      <c r="CH65215" s="3"/>
      <c r="CI65215" s="3"/>
      <c r="CJ65215" s="3"/>
      <c r="CK65215" s="3"/>
      <c r="CL65215" s="3"/>
      <c r="CM65215" s="3"/>
      <c r="CN65215" s="3"/>
      <c r="CO65215" s="3"/>
      <c r="CP65215" s="3"/>
      <c r="CQ65215" s="3"/>
      <c r="CR65215" s="3"/>
      <c r="CS65215" s="3"/>
      <c r="CT65215" s="3"/>
      <c r="CU65215" s="3"/>
      <c r="CV65215" s="3"/>
      <c r="CW65215" s="3"/>
      <c r="CX65215" s="3"/>
      <c r="CY65215" s="3"/>
      <c r="CZ65215" s="3"/>
      <c r="DA65215" s="3"/>
      <c r="DB65215" s="3"/>
      <c r="DC65215" s="3"/>
      <c r="DD65215" s="3"/>
      <c r="DE65215" s="3"/>
      <c r="DF65215" s="3"/>
      <c r="DG65215" s="3"/>
      <c r="DH65215" s="3"/>
      <c r="DI65215" s="3"/>
      <c r="DJ65215" s="3"/>
      <c r="DK65215" s="3"/>
      <c r="DL65215" s="3"/>
      <c r="DM65215" s="3"/>
      <c r="DN65215" s="3"/>
      <c r="DO65215" s="3"/>
      <c r="DP65215" s="3"/>
      <c r="DQ65215" s="3"/>
      <c r="DR65215" s="3"/>
      <c r="DS65215" s="3"/>
      <c r="DT65215" s="3"/>
      <c r="DU65215" s="3"/>
      <c r="DV65215" s="3"/>
      <c r="DW65215" s="3"/>
      <c r="DX65215" s="3"/>
      <c r="DY65215" s="3"/>
      <c r="DZ65215" s="3"/>
      <c r="EA65215" s="3"/>
      <c r="EB65215" s="3"/>
      <c r="EC65215" s="3"/>
      <c r="ED65215" s="3"/>
      <c r="EE65215" s="3"/>
      <c r="EF65215" s="3"/>
      <c r="EG65215" s="3"/>
      <c r="EH65215" s="3"/>
      <c r="EI65215" s="3"/>
      <c r="EJ65215" s="3"/>
      <c r="EK65215" s="3"/>
      <c r="EL65215" s="3"/>
      <c r="EM65215" s="3"/>
      <c r="EN65215" s="3"/>
      <c r="EO65215" s="3"/>
      <c r="EP65215" s="3"/>
      <c r="EQ65215" s="3"/>
      <c r="ER65215" s="3"/>
      <c r="ES65215" s="3"/>
      <c r="ET65215" s="3"/>
      <c r="EU65215" s="3"/>
      <c r="EV65215" s="3"/>
      <c r="EW65215" s="3"/>
      <c r="EX65215" s="3"/>
      <c r="EY65215" s="3"/>
      <c r="EZ65215" s="3"/>
      <c r="FA65215" s="3"/>
      <c r="FB65215" s="3"/>
      <c r="FC65215" s="3"/>
      <c r="FD65215" s="3"/>
      <c r="FE65215" s="3"/>
      <c r="FF65215" s="3"/>
      <c r="FG65215" s="3"/>
      <c r="FH65215" s="3"/>
      <c r="FI65215" s="3"/>
      <c r="FJ65215" s="3"/>
      <c r="FK65215" s="3"/>
      <c r="FL65215" s="3"/>
      <c r="FM65215" s="3"/>
      <c r="FN65215" s="3"/>
      <c r="FO65215" s="3"/>
      <c r="FP65215" s="3"/>
      <c r="FQ65215" s="3"/>
      <c r="FR65215" s="3"/>
      <c r="FS65215" s="3"/>
      <c r="FT65215" s="3"/>
      <c r="FU65215" s="3"/>
      <c r="FV65215" s="3"/>
      <c r="FW65215" s="3"/>
      <c r="FX65215" s="3"/>
      <c r="FY65215" s="3"/>
      <c r="FZ65215" s="3"/>
    </row>
    <row r="65216" spans="1:182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  <c r="K65216" s="3"/>
      <c r="L65216" s="3"/>
      <c r="M65216" s="3"/>
      <c r="N65216" s="3"/>
      <c r="O65216" s="3"/>
      <c r="P65216" s="3"/>
      <c r="Q65216" s="3"/>
      <c r="R65216" s="3"/>
      <c r="S65216" s="3"/>
      <c r="T65216" s="3"/>
      <c r="U65216" s="3"/>
      <c r="V65216" s="3"/>
      <c r="W65216" s="3"/>
      <c r="X65216" s="3"/>
      <c r="Y65216" s="3"/>
      <c r="Z65216" s="3"/>
      <c r="AA65216" s="3"/>
      <c r="AB65216" s="3"/>
      <c r="AC65216" s="3"/>
      <c r="AD65216" s="3"/>
      <c r="AE65216" s="3"/>
      <c r="AF65216" s="3"/>
      <c r="AG65216" s="3"/>
      <c r="AH65216" s="3"/>
      <c r="AI65216" s="3"/>
      <c r="AJ65216" s="3"/>
      <c r="AK65216" s="3"/>
      <c r="AL65216" s="3"/>
      <c r="AM65216" s="3"/>
      <c r="AN65216" s="3"/>
      <c r="AO65216" s="3"/>
      <c r="AP65216" s="3"/>
      <c r="AQ65216" s="3"/>
      <c r="AR65216" s="3"/>
      <c r="AS65216" s="3"/>
      <c r="AT65216" s="3"/>
      <c r="AU65216" s="3"/>
      <c r="AV65216" s="3"/>
      <c r="AW65216" s="3"/>
      <c r="AX65216" s="3"/>
      <c r="AY65216" s="3"/>
      <c r="AZ65216" s="3"/>
      <c r="BA65216" s="3"/>
      <c r="BB65216" s="3"/>
      <c r="BC65216" s="3"/>
      <c r="BD65216" s="3"/>
      <c r="BE65216" s="3"/>
      <c r="BF65216" s="3"/>
      <c r="BG65216" s="3"/>
      <c r="BH65216" s="3"/>
      <c r="BI65216" s="3"/>
      <c r="BJ65216" s="3"/>
      <c r="BK65216" s="3"/>
      <c r="BL65216" s="3"/>
      <c r="BM65216" s="3"/>
      <c r="BN65216" s="3"/>
      <c r="BO65216" s="3"/>
      <c r="BP65216" s="3"/>
      <c r="BQ65216" s="3"/>
      <c r="BR65216" s="3"/>
      <c r="BS65216" s="3"/>
      <c r="BT65216" s="3"/>
      <c r="BU65216" s="3"/>
      <c r="BV65216" s="3"/>
      <c r="BW65216" s="3"/>
      <c r="BX65216" s="3"/>
      <c r="BY65216" s="3"/>
      <c r="BZ65216" s="3"/>
      <c r="CA65216" s="3"/>
      <c r="CB65216" s="3"/>
      <c r="CC65216" s="3"/>
      <c r="CD65216" s="3"/>
      <c r="CE65216" s="3"/>
      <c r="CF65216" s="3"/>
      <c r="CG65216" s="3"/>
      <c r="CH65216" s="3"/>
      <c r="CI65216" s="3"/>
      <c r="CJ65216" s="3"/>
      <c r="CK65216" s="3"/>
      <c r="CL65216" s="3"/>
      <c r="CM65216" s="3"/>
      <c r="CN65216" s="3"/>
      <c r="CO65216" s="3"/>
      <c r="CP65216" s="3"/>
      <c r="CQ65216" s="3"/>
      <c r="CR65216" s="3"/>
      <c r="CS65216" s="3"/>
      <c r="CT65216" s="3"/>
      <c r="CU65216" s="3"/>
      <c r="CV65216" s="3"/>
      <c r="CW65216" s="3"/>
      <c r="CX65216" s="3"/>
      <c r="CY65216" s="3"/>
      <c r="CZ65216" s="3"/>
      <c r="DA65216" s="3"/>
      <c r="DB65216" s="3"/>
      <c r="DC65216" s="3"/>
      <c r="DD65216" s="3"/>
      <c r="DE65216" s="3"/>
      <c r="DF65216" s="3"/>
      <c r="DG65216" s="3"/>
      <c r="DH65216" s="3"/>
      <c r="DI65216" s="3"/>
      <c r="DJ65216" s="3"/>
      <c r="DK65216" s="3"/>
      <c r="DL65216" s="3"/>
      <c r="DM65216" s="3"/>
      <c r="DN65216" s="3"/>
      <c r="DO65216" s="3"/>
      <c r="DP65216" s="3"/>
      <c r="DQ65216" s="3"/>
      <c r="DR65216" s="3"/>
      <c r="DS65216" s="3"/>
      <c r="DT65216" s="3"/>
      <c r="DU65216" s="3"/>
      <c r="DV65216" s="3"/>
      <c r="DW65216" s="3"/>
      <c r="DX65216" s="3"/>
      <c r="DY65216" s="3"/>
      <c r="DZ65216" s="3"/>
      <c r="EA65216" s="3"/>
      <c r="EB65216" s="3"/>
      <c r="EC65216" s="3"/>
      <c r="ED65216" s="3"/>
      <c r="EE65216" s="3"/>
      <c r="EF65216" s="3"/>
      <c r="EG65216" s="3"/>
      <c r="EH65216" s="3"/>
      <c r="EI65216" s="3"/>
      <c r="EJ65216" s="3"/>
      <c r="EK65216" s="3"/>
      <c r="EL65216" s="3"/>
      <c r="EM65216" s="3"/>
      <c r="EN65216" s="3"/>
      <c r="EO65216" s="3"/>
      <c r="EP65216" s="3"/>
      <c r="EQ65216" s="3"/>
      <c r="ER65216" s="3"/>
      <c r="ES65216" s="3"/>
      <c r="ET65216" s="3"/>
      <c r="EU65216" s="3"/>
      <c r="EV65216" s="3"/>
      <c r="EW65216" s="3"/>
      <c r="EX65216" s="3"/>
      <c r="EY65216" s="3"/>
      <c r="EZ65216" s="3"/>
      <c r="FA65216" s="3"/>
      <c r="FB65216" s="3"/>
      <c r="FC65216" s="3"/>
      <c r="FD65216" s="3"/>
      <c r="FE65216" s="3"/>
      <c r="FF65216" s="3"/>
      <c r="FG65216" s="3"/>
      <c r="FH65216" s="3"/>
      <c r="FI65216" s="3"/>
      <c r="FJ65216" s="3"/>
      <c r="FK65216" s="3"/>
      <c r="FL65216" s="3"/>
      <c r="FM65216" s="3"/>
      <c r="FN65216" s="3"/>
      <c r="FO65216" s="3"/>
      <c r="FP65216" s="3"/>
      <c r="FQ65216" s="3"/>
      <c r="FR65216" s="3"/>
      <c r="FS65216" s="3"/>
      <c r="FT65216" s="3"/>
      <c r="FU65216" s="3"/>
      <c r="FV65216" s="3"/>
      <c r="FW65216" s="3"/>
      <c r="FX65216" s="3"/>
      <c r="FY65216" s="3"/>
      <c r="FZ65216" s="3"/>
    </row>
    <row r="65217" spans="1:182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  <c r="K65217" s="3"/>
      <c r="L65217" s="3"/>
      <c r="M65217" s="3"/>
      <c r="N65217" s="3"/>
      <c r="O65217" s="3"/>
      <c r="P65217" s="3"/>
      <c r="Q65217" s="3"/>
      <c r="R65217" s="3"/>
      <c r="S65217" s="3"/>
      <c r="T65217" s="3"/>
      <c r="U65217" s="3"/>
      <c r="V65217" s="3"/>
      <c r="W65217" s="3"/>
      <c r="X65217" s="3"/>
      <c r="Y65217" s="3"/>
      <c r="Z65217" s="3"/>
      <c r="AA65217" s="3"/>
      <c r="AB65217" s="3"/>
      <c r="AC65217" s="3"/>
      <c r="AD65217" s="3"/>
      <c r="AE65217" s="3"/>
      <c r="AF65217" s="3"/>
      <c r="AG65217" s="3"/>
      <c r="AH65217" s="3"/>
      <c r="AI65217" s="3"/>
      <c r="AJ65217" s="3"/>
      <c r="AK65217" s="3"/>
      <c r="AL65217" s="3"/>
      <c r="AM65217" s="3"/>
      <c r="AN65217" s="3"/>
      <c r="AO65217" s="3"/>
      <c r="AP65217" s="3"/>
      <c r="AQ65217" s="3"/>
      <c r="AR65217" s="3"/>
      <c r="AS65217" s="3"/>
      <c r="AT65217" s="3"/>
      <c r="AU65217" s="3"/>
      <c r="AV65217" s="3"/>
      <c r="AW65217" s="3"/>
      <c r="AX65217" s="3"/>
      <c r="AY65217" s="3"/>
      <c r="AZ65217" s="3"/>
      <c r="BA65217" s="3"/>
      <c r="BB65217" s="3"/>
      <c r="BC65217" s="3"/>
      <c r="BD65217" s="3"/>
      <c r="BE65217" s="3"/>
      <c r="BF65217" s="3"/>
      <c r="BG65217" s="3"/>
      <c r="BH65217" s="3"/>
      <c r="BI65217" s="3"/>
      <c r="BJ65217" s="3"/>
      <c r="BK65217" s="3"/>
      <c r="BL65217" s="3"/>
      <c r="BM65217" s="3"/>
      <c r="BN65217" s="3"/>
      <c r="BO65217" s="3"/>
      <c r="BP65217" s="3"/>
      <c r="BQ65217" s="3"/>
      <c r="BR65217" s="3"/>
      <c r="BS65217" s="3"/>
      <c r="BT65217" s="3"/>
      <c r="BU65217" s="3"/>
      <c r="BV65217" s="3"/>
      <c r="BW65217" s="3"/>
      <c r="BX65217" s="3"/>
      <c r="BY65217" s="3"/>
      <c r="BZ65217" s="3"/>
      <c r="CA65217" s="3"/>
      <c r="CB65217" s="3"/>
      <c r="CC65217" s="3"/>
      <c r="CD65217" s="3"/>
      <c r="CE65217" s="3"/>
      <c r="CF65217" s="3"/>
      <c r="CG65217" s="3"/>
      <c r="CH65217" s="3"/>
      <c r="CI65217" s="3"/>
      <c r="CJ65217" s="3"/>
      <c r="CK65217" s="3"/>
      <c r="CL65217" s="3"/>
      <c r="CM65217" s="3"/>
      <c r="CN65217" s="3"/>
      <c r="CO65217" s="3"/>
      <c r="CP65217" s="3"/>
      <c r="CQ65217" s="3"/>
      <c r="CR65217" s="3"/>
      <c r="CS65217" s="3"/>
      <c r="CT65217" s="3"/>
      <c r="CU65217" s="3"/>
      <c r="CV65217" s="3"/>
      <c r="CW65217" s="3"/>
      <c r="CX65217" s="3"/>
      <c r="CY65217" s="3"/>
      <c r="CZ65217" s="3"/>
      <c r="DA65217" s="3"/>
      <c r="DB65217" s="3"/>
      <c r="DC65217" s="3"/>
      <c r="DD65217" s="3"/>
      <c r="DE65217" s="3"/>
      <c r="DF65217" s="3"/>
      <c r="DG65217" s="3"/>
      <c r="DH65217" s="3"/>
      <c r="DI65217" s="3"/>
      <c r="DJ65217" s="3"/>
      <c r="DK65217" s="3"/>
      <c r="DL65217" s="3"/>
      <c r="DM65217" s="3"/>
      <c r="DN65217" s="3"/>
      <c r="DO65217" s="3"/>
      <c r="DP65217" s="3"/>
      <c r="DQ65217" s="3"/>
      <c r="DR65217" s="3"/>
      <c r="DS65217" s="3"/>
      <c r="DT65217" s="3"/>
      <c r="DU65217" s="3"/>
      <c r="DV65217" s="3"/>
      <c r="DW65217" s="3"/>
      <c r="DX65217" s="3"/>
      <c r="DY65217" s="3"/>
      <c r="DZ65217" s="3"/>
      <c r="EA65217" s="3"/>
      <c r="EB65217" s="3"/>
      <c r="EC65217" s="3"/>
      <c r="ED65217" s="3"/>
      <c r="EE65217" s="3"/>
      <c r="EF65217" s="3"/>
      <c r="EG65217" s="3"/>
      <c r="EH65217" s="3"/>
      <c r="EI65217" s="3"/>
      <c r="EJ65217" s="3"/>
      <c r="EK65217" s="3"/>
      <c r="EL65217" s="3"/>
      <c r="EM65217" s="3"/>
      <c r="EN65217" s="3"/>
      <c r="EO65217" s="3"/>
      <c r="EP65217" s="3"/>
      <c r="EQ65217" s="3"/>
      <c r="ER65217" s="3"/>
      <c r="ES65217" s="3"/>
      <c r="ET65217" s="3"/>
      <c r="EU65217" s="3"/>
      <c r="EV65217" s="3"/>
      <c r="EW65217" s="3"/>
      <c r="EX65217" s="3"/>
      <c r="EY65217" s="3"/>
      <c r="EZ65217" s="3"/>
      <c r="FA65217" s="3"/>
      <c r="FB65217" s="3"/>
      <c r="FC65217" s="3"/>
      <c r="FD65217" s="3"/>
      <c r="FE65217" s="3"/>
      <c r="FF65217" s="3"/>
      <c r="FG65217" s="3"/>
      <c r="FH65217" s="3"/>
      <c r="FI65217" s="3"/>
      <c r="FJ65217" s="3"/>
      <c r="FK65217" s="3"/>
      <c r="FL65217" s="3"/>
      <c r="FM65217" s="3"/>
      <c r="FN65217" s="3"/>
      <c r="FO65217" s="3"/>
      <c r="FP65217" s="3"/>
      <c r="FQ65217" s="3"/>
      <c r="FR65217" s="3"/>
      <c r="FS65217" s="3"/>
      <c r="FT65217" s="3"/>
      <c r="FU65217" s="3"/>
      <c r="FV65217" s="3"/>
      <c r="FW65217" s="3"/>
      <c r="FX65217" s="3"/>
      <c r="FY65217" s="3"/>
      <c r="FZ65217" s="3"/>
    </row>
    <row r="65218" spans="1:182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  <c r="K65218" s="3"/>
      <c r="L65218" s="3"/>
      <c r="M65218" s="3"/>
      <c r="N65218" s="3"/>
      <c r="O65218" s="3"/>
      <c r="P65218" s="3"/>
      <c r="Q65218" s="3"/>
      <c r="R65218" s="3"/>
      <c r="S65218" s="3"/>
      <c r="T65218" s="3"/>
      <c r="U65218" s="3"/>
      <c r="V65218" s="3"/>
      <c r="W65218" s="3"/>
      <c r="X65218" s="3"/>
      <c r="Y65218" s="3"/>
      <c r="Z65218" s="3"/>
      <c r="AA65218" s="3"/>
      <c r="AB65218" s="3"/>
      <c r="AC65218" s="3"/>
      <c r="AD65218" s="3"/>
      <c r="AE65218" s="3"/>
      <c r="AF65218" s="3"/>
      <c r="AG65218" s="3"/>
      <c r="AH65218" s="3"/>
      <c r="AI65218" s="3"/>
      <c r="AJ65218" s="3"/>
      <c r="AK65218" s="3"/>
      <c r="AL65218" s="3"/>
      <c r="AM65218" s="3"/>
      <c r="AN65218" s="3"/>
      <c r="AO65218" s="3"/>
      <c r="AP65218" s="3"/>
      <c r="AQ65218" s="3"/>
      <c r="AR65218" s="3"/>
      <c r="AS65218" s="3"/>
      <c r="AT65218" s="3"/>
      <c r="AU65218" s="3"/>
      <c r="AV65218" s="3"/>
      <c r="AW65218" s="3"/>
      <c r="AX65218" s="3"/>
      <c r="AY65218" s="3"/>
      <c r="AZ65218" s="3"/>
      <c r="BA65218" s="3"/>
      <c r="BB65218" s="3"/>
      <c r="BC65218" s="3"/>
      <c r="BD65218" s="3"/>
      <c r="BE65218" s="3"/>
      <c r="BF65218" s="3"/>
      <c r="BG65218" s="3"/>
      <c r="BH65218" s="3"/>
      <c r="BI65218" s="3"/>
      <c r="BJ65218" s="3"/>
      <c r="BK65218" s="3"/>
      <c r="BL65218" s="3"/>
      <c r="BM65218" s="3"/>
      <c r="BN65218" s="3"/>
      <c r="BO65218" s="3"/>
      <c r="BP65218" s="3"/>
      <c r="BQ65218" s="3"/>
      <c r="BR65218" s="3"/>
      <c r="BS65218" s="3"/>
      <c r="BT65218" s="3"/>
      <c r="BU65218" s="3"/>
      <c r="BV65218" s="3"/>
      <c r="BW65218" s="3"/>
      <c r="BX65218" s="3"/>
      <c r="BY65218" s="3"/>
      <c r="BZ65218" s="3"/>
      <c r="CA65218" s="3"/>
      <c r="CB65218" s="3"/>
      <c r="CC65218" s="3"/>
      <c r="CD65218" s="3"/>
      <c r="CE65218" s="3"/>
      <c r="CF65218" s="3"/>
      <c r="CG65218" s="3"/>
      <c r="CH65218" s="3"/>
      <c r="CI65218" s="3"/>
      <c r="CJ65218" s="3"/>
      <c r="CK65218" s="3"/>
      <c r="CL65218" s="3"/>
      <c r="CM65218" s="3"/>
      <c r="CN65218" s="3"/>
      <c r="CO65218" s="3"/>
      <c r="CP65218" s="3"/>
      <c r="CQ65218" s="3"/>
      <c r="CR65218" s="3"/>
      <c r="CS65218" s="3"/>
      <c r="CT65218" s="3"/>
      <c r="CU65218" s="3"/>
      <c r="CV65218" s="3"/>
      <c r="CW65218" s="3"/>
      <c r="CX65218" s="3"/>
      <c r="CY65218" s="3"/>
      <c r="CZ65218" s="3"/>
      <c r="DA65218" s="3"/>
      <c r="DB65218" s="3"/>
      <c r="DC65218" s="3"/>
      <c r="DD65218" s="3"/>
      <c r="DE65218" s="3"/>
      <c r="DF65218" s="3"/>
      <c r="DG65218" s="3"/>
      <c r="DH65218" s="3"/>
      <c r="DI65218" s="3"/>
      <c r="DJ65218" s="3"/>
      <c r="DK65218" s="3"/>
      <c r="DL65218" s="3"/>
      <c r="DM65218" s="3"/>
      <c r="DN65218" s="3"/>
      <c r="DO65218" s="3"/>
      <c r="DP65218" s="3"/>
      <c r="DQ65218" s="3"/>
      <c r="DR65218" s="3"/>
      <c r="DS65218" s="3"/>
      <c r="DT65218" s="3"/>
      <c r="DU65218" s="3"/>
      <c r="DV65218" s="3"/>
      <c r="DW65218" s="3"/>
      <c r="DX65218" s="3"/>
      <c r="DY65218" s="3"/>
      <c r="DZ65218" s="3"/>
      <c r="EA65218" s="3"/>
      <c r="EB65218" s="3"/>
      <c r="EC65218" s="3"/>
      <c r="ED65218" s="3"/>
      <c r="EE65218" s="3"/>
      <c r="EF65218" s="3"/>
      <c r="EG65218" s="3"/>
      <c r="EH65218" s="3"/>
      <c r="EI65218" s="3"/>
      <c r="EJ65218" s="3"/>
      <c r="EK65218" s="3"/>
      <c r="EL65218" s="3"/>
      <c r="EM65218" s="3"/>
      <c r="EN65218" s="3"/>
      <c r="EO65218" s="3"/>
      <c r="EP65218" s="3"/>
      <c r="EQ65218" s="3"/>
      <c r="ER65218" s="3"/>
      <c r="ES65218" s="3"/>
      <c r="ET65218" s="3"/>
      <c r="EU65218" s="3"/>
      <c r="EV65218" s="3"/>
      <c r="EW65218" s="3"/>
      <c r="EX65218" s="3"/>
      <c r="EY65218" s="3"/>
      <c r="EZ65218" s="3"/>
      <c r="FA65218" s="3"/>
      <c r="FB65218" s="3"/>
      <c r="FC65218" s="3"/>
      <c r="FD65218" s="3"/>
      <c r="FE65218" s="3"/>
      <c r="FF65218" s="3"/>
      <c r="FG65218" s="3"/>
      <c r="FH65218" s="3"/>
      <c r="FI65218" s="3"/>
      <c r="FJ65218" s="3"/>
      <c r="FK65218" s="3"/>
      <c r="FL65218" s="3"/>
      <c r="FM65218" s="3"/>
      <c r="FN65218" s="3"/>
      <c r="FO65218" s="3"/>
      <c r="FP65218" s="3"/>
      <c r="FQ65218" s="3"/>
      <c r="FR65218" s="3"/>
      <c r="FS65218" s="3"/>
      <c r="FT65218" s="3"/>
      <c r="FU65218" s="3"/>
      <c r="FV65218" s="3"/>
      <c r="FW65218" s="3"/>
      <c r="FX65218" s="3"/>
      <c r="FY65218" s="3"/>
      <c r="FZ65218" s="3"/>
    </row>
    <row r="65219" spans="1:182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  <c r="K65219" s="3"/>
      <c r="L65219" s="3"/>
      <c r="M65219" s="3"/>
      <c r="N65219" s="3"/>
      <c r="O65219" s="3"/>
      <c r="P65219" s="3"/>
      <c r="Q65219" s="3"/>
      <c r="R65219" s="3"/>
      <c r="S65219" s="3"/>
      <c r="T65219" s="3"/>
      <c r="U65219" s="3"/>
      <c r="V65219" s="3"/>
      <c r="W65219" s="3"/>
      <c r="X65219" s="3"/>
      <c r="Y65219" s="3"/>
      <c r="Z65219" s="3"/>
      <c r="AA65219" s="3"/>
      <c r="AB65219" s="3"/>
      <c r="AC65219" s="3"/>
      <c r="AD65219" s="3"/>
      <c r="AE65219" s="3"/>
      <c r="AF65219" s="3"/>
      <c r="AG65219" s="3"/>
      <c r="AH65219" s="3"/>
      <c r="AI65219" s="3"/>
      <c r="AJ65219" s="3"/>
      <c r="AK65219" s="3"/>
      <c r="AL65219" s="3"/>
      <c r="AM65219" s="3"/>
      <c r="AN65219" s="3"/>
      <c r="AO65219" s="3"/>
      <c r="AP65219" s="3"/>
      <c r="AQ65219" s="3"/>
      <c r="AR65219" s="3"/>
      <c r="AS65219" s="3"/>
      <c r="AT65219" s="3"/>
      <c r="AU65219" s="3"/>
      <c r="AV65219" s="3"/>
      <c r="AW65219" s="3"/>
      <c r="AX65219" s="3"/>
      <c r="AY65219" s="3"/>
      <c r="AZ65219" s="3"/>
      <c r="BA65219" s="3"/>
      <c r="BB65219" s="3"/>
      <c r="BC65219" s="3"/>
      <c r="BD65219" s="3"/>
      <c r="BE65219" s="3"/>
      <c r="BF65219" s="3"/>
      <c r="BG65219" s="3"/>
      <c r="BH65219" s="3"/>
      <c r="BI65219" s="3"/>
      <c r="BJ65219" s="3"/>
      <c r="BK65219" s="3"/>
      <c r="BL65219" s="3"/>
      <c r="BM65219" s="3"/>
      <c r="BN65219" s="3"/>
      <c r="BO65219" s="3"/>
      <c r="BP65219" s="3"/>
      <c r="BQ65219" s="3"/>
      <c r="BR65219" s="3"/>
      <c r="BS65219" s="3"/>
      <c r="BT65219" s="3"/>
      <c r="BU65219" s="3"/>
      <c r="BV65219" s="3"/>
      <c r="BW65219" s="3"/>
      <c r="BX65219" s="3"/>
      <c r="BY65219" s="3"/>
      <c r="BZ65219" s="3"/>
      <c r="CA65219" s="3"/>
      <c r="CB65219" s="3"/>
      <c r="CC65219" s="3"/>
      <c r="CD65219" s="3"/>
      <c r="CE65219" s="3"/>
      <c r="CF65219" s="3"/>
      <c r="CG65219" s="3"/>
      <c r="CH65219" s="3"/>
      <c r="CI65219" s="3"/>
      <c r="CJ65219" s="3"/>
      <c r="CK65219" s="3"/>
      <c r="CL65219" s="3"/>
      <c r="CM65219" s="3"/>
      <c r="CN65219" s="3"/>
      <c r="CO65219" s="3"/>
      <c r="CP65219" s="3"/>
      <c r="CQ65219" s="3"/>
      <c r="CR65219" s="3"/>
      <c r="CS65219" s="3"/>
      <c r="CT65219" s="3"/>
      <c r="CU65219" s="3"/>
      <c r="CV65219" s="3"/>
      <c r="CW65219" s="3"/>
      <c r="CX65219" s="3"/>
      <c r="CY65219" s="3"/>
      <c r="CZ65219" s="3"/>
      <c r="DA65219" s="3"/>
      <c r="DB65219" s="3"/>
      <c r="DC65219" s="3"/>
      <c r="DD65219" s="3"/>
      <c r="DE65219" s="3"/>
      <c r="DF65219" s="3"/>
      <c r="DG65219" s="3"/>
      <c r="DH65219" s="3"/>
      <c r="DI65219" s="3"/>
      <c r="DJ65219" s="3"/>
      <c r="DK65219" s="3"/>
      <c r="DL65219" s="3"/>
      <c r="DM65219" s="3"/>
      <c r="DN65219" s="3"/>
      <c r="DO65219" s="3"/>
      <c r="DP65219" s="3"/>
      <c r="DQ65219" s="3"/>
      <c r="DR65219" s="3"/>
      <c r="DS65219" s="3"/>
      <c r="DT65219" s="3"/>
      <c r="DU65219" s="3"/>
      <c r="DV65219" s="3"/>
      <c r="DW65219" s="3"/>
      <c r="DX65219" s="3"/>
      <c r="DY65219" s="3"/>
      <c r="DZ65219" s="3"/>
      <c r="EA65219" s="3"/>
      <c r="EB65219" s="3"/>
      <c r="EC65219" s="3"/>
      <c r="ED65219" s="3"/>
      <c r="EE65219" s="3"/>
      <c r="EF65219" s="3"/>
      <c r="EG65219" s="3"/>
      <c r="EH65219" s="3"/>
      <c r="EI65219" s="3"/>
      <c r="EJ65219" s="3"/>
      <c r="EK65219" s="3"/>
      <c r="EL65219" s="3"/>
      <c r="EM65219" s="3"/>
      <c r="EN65219" s="3"/>
      <c r="EO65219" s="3"/>
      <c r="EP65219" s="3"/>
      <c r="EQ65219" s="3"/>
      <c r="ER65219" s="3"/>
      <c r="ES65219" s="3"/>
      <c r="ET65219" s="3"/>
      <c r="EU65219" s="3"/>
      <c r="EV65219" s="3"/>
      <c r="EW65219" s="3"/>
      <c r="EX65219" s="3"/>
      <c r="EY65219" s="3"/>
      <c r="EZ65219" s="3"/>
      <c r="FA65219" s="3"/>
      <c r="FB65219" s="3"/>
      <c r="FC65219" s="3"/>
      <c r="FD65219" s="3"/>
      <c r="FE65219" s="3"/>
      <c r="FF65219" s="3"/>
      <c r="FG65219" s="3"/>
      <c r="FH65219" s="3"/>
      <c r="FI65219" s="3"/>
      <c r="FJ65219" s="3"/>
      <c r="FK65219" s="3"/>
      <c r="FL65219" s="3"/>
      <c r="FM65219" s="3"/>
      <c r="FN65219" s="3"/>
      <c r="FO65219" s="3"/>
      <c r="FP65219" s="3"/>
      <c r="FQ65219" s="3"/>
      <c r="FR65219" s="3"/>
      <c r="FS65219" s="3"/>
      <c r="FT65219" s="3"/>
      <c r="FU65219" s="3"/>
      <c r="FV65219" s="3"/>
      <c r="FW65219" s="3"/>
      <c r="FX65219" s="3"/>
      <c r="FY65219" s="3"/>
      <c r="FZ65219" s="3"/>
    </row>
    <row r="65220" spans="1:182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  <c r="K65220" s="3"/>
      <c r="L65220" s="3"/>
      <c r="M65220" s="3"/>
      <c r="N65220" s="3"/>
      <c r="O65220" s="3"/>
      <c r="P65220" s="3"/>
      <c r="Q65220" s="3"/>
      <c r="R65220" s="3"/>
      <c r="S65220" s="3"/>
      <c r="T65220" s="3"/>
      <c r="U65220" s="3"/>
      <c r="V65220" s="3"/>
      <c r="W65220" s="3"/>
      <c r="X65220" s="3"/>
      <c r="Y65220" s="3"/>
      <c r="Z65220" s="3"/>
      <c r="AA65220" s="3"/>
      <c r="AB65220" s="3"/>
      <c r="AC65220" s="3"/>
      <c r="AD65220" s="3"/>
      <c r="AE65220" s="3"/>
      <c r="AF65220" s="3"/>
      <c r="AG65220" s="3"/>
      <c r="AH65220" s="3"/>
      <c r="AI65220" s="3"/>
      <c r="AJ65220" s="3"/>
      <c r="AK65220" s="3"/>
      <c r="AL65220" s="3"/>
      <c r="AM65220" s="3"/>
      <c r="AN65220" s="3"/>
      <c r="AO65220" s="3"/>
      <c r="AP65220" s="3"/>
      <c r="AQ65220" s="3"/>
      <c r="AR65220" s="3"/>
      <c r="AS65220" s="3"/>
      <c r="AT65220" s="3"/>
      <c r="AU65220" s="3"/>
      <c r="AV65220" s="3"/>
      <c r="AW65220" s="3"/>
      <c r="AX65220" s="3"/>
      <c r="AY65220" s="3"/>
      <c r="AZ65220" s="3"/>
      <c r="BA65220" s="3"/>
      <c r="BB65220" s="3"/>
      <c r="BC65220" s="3"/>
      <c r="BD65220" s="3"/>
      <c r="BE65220" s="3"/>
      <c r="BF65220" s="3"/>
      <c r="BG65220" s="3"/>
      <c r="BH65220" s="3"/>
      <c r="BI65220" s="3"/>
      <c r="BJ65220" s="3"/>
      <c r="BK65220" s="3"/>
      <c r="BL65220" s="3"/>
      <c r="BM65220" s="3"/>
      <c r="BN65220" s="3"/>
      <c r="BO65220" s="3"/>
      <c r="BP65220" s="3"/>
      <c r="BQ65220" s="3"/>
      <c r="BR65220" s="3"/>
      <c r="BS65220" s="3"/>
      <c r="BT65220" s="3"/>
      <c r="BU65220" s="3"/>
      <c r="BV65220" s="3"/>
      <c r="BW65220" s="3"/>
      <c r="BX65220" s="3"/>
      <c r="BY65220" s="3"/>
      <c r="BZ65220" s="3"/>
      <c r="CA65220" s="3"/>
      <c r="CB65220" s="3"/>
      <c r="CC65220" s="3"/>
      <c r="CD65220" s="3"/>
      <c r="CE65220" s="3"/>
      <c r="CF65220" s="3"/>
      <c r="CG65220" s="3"/>
      <c r="CH65220" s="3"/>
      <c r="CI65220" s="3"/>
      <c r="CJ65220" s="3"/>
      <c r="CK65220" s="3"/>
      <c r="CL65220" s="3"/>
      <c r="CM65220" s="3"/>
      <c r="CN65220" s="3"/>
      <c r="CO65220" s="3"/>
      <c r="CP65220" s="3"/>
      <c r="CQ65220" s="3"/>
      <c r="CR65220" s="3"/>
      <c r="CS65220" s="3"/>
      <c r="CT65220" s="3"/>
      <c r="CU65220" s="3"/>
      <c r="CV65220" s="3"/>
      <c r="CW65220" s="3"/>
      <c r="CX65220" s="3"/>
      <c r="CY65220" s="3"/>
      <c r="CZ65220" s="3"/>
      <c r="DA65220" s="3"/>
      <c r="DB65220" s="3"/>
      <c r="DC65220" s="3"/>
      <c r="DD65220" s="3"/>
      <c r="DE65220" s="3"/>
      <c r="DF65220" s="3"/>
      <c r="DG65220" s="3"/>
      <c r="DH65220" s="3"/>
      <c r="DI65220" s="3"/>
      <c r="DJ65220" s="3"/>
      <c r="DK65220" s="3"/>
      <c r="DL65220" s="3"/>
      <c r="DM65220" s="3"/>
      <c r="DN65220" s="3"/>
      <c r="DO65220" s="3"/>
      <c r="DP65220" s="3"/>
      <c r="DQ65220" s="3"/>
      <c r="DR65220" s="3"/>
      <c r="DS65220" s="3"/>
      <c r="DT65220" s="3"/>
      <c r="DU65220" s="3"/>
      <c r="DV65220" s="3"/>
      <c r="DW65220" s="3"/>
      <c r="DX65220" s="3"/>
      <c r="DY65220" s="3"/>
      <c r="DZ65220" s="3"/>
      <c r="EA65220" s="3"/>
      <c r="EB65220" s="3"/>
      <c r="EC65220" s="3"/>
      <c r="ED65220" s="3"/>
      <c r="EE65220" s="3"/>
      <c r="EF65220" s="3"/>
      <c r="EG65220" s="3"/>
      <c r="EH65220" s="3"/>
      <c r="EI65220" s="3"/>
      <c r="EJ65220" s="3"/>
      <c r="EK65220" s="3"/>
      <c r="EL65220" s="3"/>
      <c r="EM65220" s="3"/>
      <c r="EN65220" s="3"/>
      <c r="EO65220" s="3"/>
      <c r="EP65220" s="3"/>
      <c r="EQ65220" s="3"/>
      <c r="ER65220" s="3"/>
      <c r="ES65220" s="3"/>
      <c r="ET65220" s="3"/>
      <c r="EU65220" s="3"/>
      <c r="EV65220" s="3"/>
      <c r="EW65220" s="3"/>
      <c r="EX65220" s="3"/>
      <c r="EY65220" s="3"/>
      <c r="EZ65220" s="3"/>
      <c r="FA65220" s="3"/>
      <c r="FB65220" s="3"/>
      <c r="FC65220" s="3"/>
      <c r="FD65220" s="3"/>
      <c r="FE65220" s="3"/>
      <c r="FF65220" s="3"/>
      <c r="FG65220" s="3"/>
      <c r="FH65220" s="3"/>
      <c r="FI65220" s="3"/>
      <c r="FJ65220" s="3"/>
      <c r="FK65220" s="3"/>
      <c r="FL65220" s="3"/>
      <c r="FM65220" s="3"/>
      <c r="FN65220" s="3"/>
      <c r="FO65220" s="3"/>
      <c r="FP65220" s="3"/>
      <c r="FQ65220" s="3"/>
      <c r="FR65220" s="3"/>
      <c r="FS65220" s="3"/>
      <c r="FT65220" s="3"/>
      <c r="FU65220" s="3"/>
      <c r="FV65220" s="3"/>
      <c r="FW65220" s="3"/>
      <c r="FX65220" s="3"/>
      <c r="FY65220" s="3"/>
      <c r="FZ65220" s="3"/>
    </row>
    <row r="65221" spans="1:182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  <c r="K65221" s="3"/>
      <c r="L65221" s="3"/>
      <c r="M65221" s="3"/>
      <c r="N65221" s="3"/>
      <c r="O65221" s="3"/>
      <c r="P65221" s="3"/>
      <c r="Q65221" s="3"/>
      <c r="R65221" s="3"/>
      <c r="S65221" s="3"/>
      <c r="T65221" s="3"/>
      <c r="U65221" s="3"/>
      <c r="V65221" s="3"/>
      <c r="W65221" s="3"/>
      <c r="X65221" s="3"/>
      <c r="Y65221" s="3"/>
      <c r="Z65221" s="3"/>
      <c r="AA65221" s="3"/>
      <c r="AB65221" s="3"/>
      <c r="AC65221" s="3"/>
      <c r="AD65221" s="3"/>
      <c r="AE65221" s="3"/>
      <c r="AF65221" s="3"/>
      <c r="AG65221" s="3"/>
      <c r="AH65221" s="3"/>
      <c r="AI65221" s="3"/>
      <c r="AJ65221" s="3"/>
      <c r="AK65221" s="3"/>
      <c r="AL65221" s="3"/>
      <c r="AM65221" s="3"/>
      <c r="AN65221" s="3"/>
      <c r="AO65221" s="3"/>
      <c r="AP65221" s="3"/>
      <c r="AQ65221" s="3"/>
      <c r="AR65221" s="3"/>
      <c r="AS65221" s="3"/>
      <c r="AT65221" s="3"/>
      <c r="AU65221" s="3"/>
      <c r="AV65221" s="3"/>
      <c r="AW65221" s="3"/>
      <c r="AX65221" s="3"/>
      <c r="AY65221" s="3"/>
      <c r="AZ65221" s="3"/>
      <c r="BA65221" s="3"/>
      <c r="BB65221" s="3"/>
      <c r="BC65221" s="3"/>
      <c r="BD65221" s="3"/>
      <c r="BE65221" s="3"/>
      <c r="BF65221" s="3"/>
      <c r="BG65221" s="3"/>
      <c r="BH65221" s="3"/>
      <c r="BI65221" s="3"/>
      <c r="BJ65221" s="3"/>
      <c r="BK65221" s="3"/>
      <c r="BL65221" s="3"/>
      <c r="BM65221" s="3"/>
      <c r="BN65221" s="3"/>
      <c r="BO65221" s="3"/>
      <c r="BP65221" s="3"/>
      <c r="BQ65221" s="3"/>
      <c r="BR65221" s="3"/>
      <c r="BS65221" s="3"/>
      <c r="BT65221" s="3"/>
      <c r="BU65221" s="3"/>
      <c r="BV65221" s="3"/>
      <c r="BW65221" s="3"/>
      <c r="BX65221" s="3"/>
      <c r="BY65221" s="3"/>
      <c r="BZ65221" s="3"/>
      <c r="CA65221" s="3"/>
      <c r="CB65221" s="3"/>
      <c r="CC65221" s="3"/>
      <c r="CD65221" s="3"/>
      <c r="CE65221" s="3"/>
      <c r="CF65221" s="3"/>
      <c r="CG65221" s="3"/>
      <c r="CH65221" s="3"/>
      <c r="CI65221" s="3"/>
      <c r="CJ65221" s="3"/>
      <c r="CK65221" s="3"/>
      <c r="CL65221" s="3"/>
      <c r="CM65221" s="3"/>
      <c r="CN65221" s="3"/>
      <c r="CO65221" s="3"/>
      <c r="CP65221" s="3"/>
      <c r="CQ65221" s="3"/>
      <c r="CR65221" s="3"/>
      <c r="CS65221" s="3"/>
      <c r="CT65221" s="3"/>
      <c r="CU65221" s="3"/>
      <c r="CV65221" s="3"/>
      <c r="CW65221" s="3"/>
      <c r="CX65221" s="3"/>
      <c r="CY65221" s="3"/>
      <c r="CZ65221" s="3"/>
      <c r="DA65221" s="3"/>
      <c r="DB65221" s="3"/>
      <c r="DC65221" s="3"/>
      <c r="DD65221" s="3"/>
      <c r="DE65221" s="3"/>
      <c r="DF65221" s="3"/>
      <c r="DG65221" s="3"/>
      <c r="DH65221" s="3"/>
      <c r="DI65221" s="3"/>
      <c r="DJ65221" s="3"/>
      <c r="DK65221" s="3"/>
      <c r="DL65221" s="3"/>
      <c r="DM65221" s="3"/>
      <c r="DN65221" s="3"/>
      <c r="DO65221" s="3"/>
      <c r="DP65221" s="3"/>
      <c r="DQ65221" s="3"/>
      <c r="DR65221" s="3"/>
      <c r="DS65221" s="3"/>
      <c r="DT65221" s="3"/>
      <c r="DU65221" s="3"/>
      <c r="DV65221" s="3"/>
      <c r="DW65221" s="3"/>
      <c r="DX65221" s="3"/>
      <c r="DY65221" s="3"/>
      <c r="DZ65221" s="3"/>
      <c r="EA65221" s="3"/>
      <c r="EB65221" s="3"/>
      <c r="EC65221" s="3"/>
      <c r="ED65221" s="3"/>
      <c r="EE65221" s="3"/>
      <c r="EF65221" s="3"/>
      <c r="EG65221" s="3"/>
      <c r="EH65221" s="3"/>
      <c r="EI65221" s="3"/>
      <c r="EJ65221" s="3"/>
      <c r="EK65221" s="3"/>
      <c r="EL65221" s="3"/>
      <c r="EM65221" s="3"/>
      <c r="EN65221" s="3"/>
      <c r="EO65221" s="3"/>
      <c r="EP65221" s="3"/>
      <c r="EQ65221" s="3"/>
      <c r="ER65221" s="3"/>
      <c r="ES65221" s="3"/>
      <c r="ET65221" s="3"/>
      <c r="EU65221" s="3"/>
      <c r="EV65221" s="3"/>
      <c r="EW65221" s="3"/>
      <c r="EX65221" s="3"/>
      <c r="EY65221" s="3"/>
      <c r="EZ65221" s="3"/>
      <c r="FA65221" s="3"/>
      <c r="FB65221" s="3"/>
      <c r="FC65221" s="3"/>
      <c r="FD65221" s="3"/>
      <c r="FE65221" s="3"/>
      <c r="FF65221" s="3"/>
      <c r="FG65221" s="3"/>
      <c r="FH65221" s="3"/>
      <c r="FI65221" s="3"/>
      <c r="FJ65221" s="3"/>
      <c r="FK65221" s="3"/>
      <c r="FL65221" s="3"/>
      <c r="FM65221" s="3"/>
      <c r="FN65221" s="3"/>
      <c r="FO65221" s="3"/>
      <c r="FP65221" s="3"/>
      <c r="FQ65221" s="3"/>
      <c r="FR65221" s="3"/>
      <c r="FS65221" s="3"/>
      <c r="FT65221" s="3"/>
      <c r="FU65221" s="3"/>
      <c r="FV65221" s="3"/>
      <c r="FW65221" s="3"/>
      <c r="FX65221" s="3"/>
      <c r="FY65221" s="3"/>
      <c r="FZ65221" s="3"/>
    </row>
    <row r="65222" spans="1:182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  <c r="K65222" s="3"/>
      <c r="L65222" s="3"/>
      <c r="M65222" s="3"/>
      <c r="N65222" s="3"/>
      <c r="O65222" s="3"/>
      <c r="P65222" s="3"/>
      <c r="Q65222" s="3"/>
      <c r="R65222" s="3"/>
      <c r="S65222" s="3"/>
      <c r="T65222" s="3"/>
      <c r="U65222" s="3"/>
      <c r="V65222" s="3"/>
      <c r="W65222" s="3"/>
      <c r="X65222" s="3"/>
      <c r="Y65222" s="3"/>
      <c r="Z65222" s="3"/>
      <c r="AA65222" s="3"/>
      <c r="AB65222" s="3"/>
      <c r="AC65222" s="3"/>
      <c r="AD65222" s="3"/>
      <c r="AE65222" s="3"/>
      <c r="AF65222" s="3"/>
      <c r="AG65222" s="3"/>
      <c r="AH65222" s="3"/>
      <c r="AI65222" s="3"/>
      <c r="AJ65222" s="3"/>
      <c r="AK65222" s="3"/>
      <c r="AL65222" s="3"/>
      <c r="AM65222" s="3"/>
      <c r="AN65222" s="3"/>
      <c r="AO65222" s="3"/>
      <c r="AP65222" s="3"/>
      <c r="AQ65222" s="3"/>
      <c r="AR65222" s="3"/>
      <c r="AS65222" s="3"/>
      <c r="AT65222" s="3"/>
      <c r="AU65222" s="3"/>
      <c r="AV65222" s="3"/>
      <c r="AW65222" s="3"/>
      <c r="AX65222" s="3"/>
      <c r="AY65222" s="3"/>
      <c r="AZ65222" s="3"/>
      <c r="BA65222" s="3"/>
      <c r="BB65222" s="3"/>
      <c r="BC65222" s="3"/>
      <c r="BD65222" s="3"/>
      <c r="BE65222" s="3"/>
      <c r="BF65222" s="3"/>
      <c r="BG65222" s="3"/>
      <c r="BH65222" s="3"/>
      <c r="BI65222" s="3"/>
      <c r="BJ65222" s="3"/>
      <c r="BK65222" s="3"/>
      <c r="BL65222" s="3"/>
      <c r="BM65222" s="3"/>
      <c r="BN65222" s="3"/>
      <c r="BO65222" s="3"/>
      <c r="BP65222" s="3"/>
      <c r="BQ65222" s="3"/>
      <c r="BR65222" s="3"/>
      <c r="BS65222" s="3"/>
      <c r="BT65222" s="3"/>
      <c r="BU65222" s="3"/>
      <c r="BV65222" s="3"/>
      <c r="BW65222" s="3"/>
      <c r="BX65222" s="3"/>
      <c r="BY65222" s="3"/>
      <c r="BZ65222" s="3"/>
      <c r="CA65222" s="3"/>
      <c r="CB65222" s="3"/>
      <c r="CC65222" s="3"/>
      <c r="CD65222" s="3"/>
      <c r="CE65222" s="3"/>
      <c r="CF65222" s="3"/>
      <c r="CG65222" s="3"/>
      <c r="CH65222" s="3"/>
      <c r="CI65222" s="3"/>
      <c r="CJ65222" s="3"/>
      <c r="CK65222" s="3"/>
      <c r="CL65222" s="3"/>
      <c r="CM65222" s="3"/>
      <c r="CN65222" s="3"/>
      <c r="CO65222" s="3"/>
      <c r="CP65222" s="3"/>
      <c r="CQ65222" s="3"/>
      <c r="CR65222" s="3"/>
      <c r="CS65222" s="3"/>
      <c r="CT65222" s="3"/>
      <c r="CU65222" s="3"/>
      <c r="CV65222" s="3"/>
      <c r="CW65222" s="3"/>
      <c r="CX65222" s="3"/>
      <c r="CY65222" s="3"/>
      <c r="CZ65222" s="3"/>
      <c r="DA65222" s="3"/>
      <c r="DB65222" s="3"/>
      <c r="DC65222" s="3"/>
      <c r="DD65222" s="3"/>
      <c r="DE65222" s="3"/>
      <c r="DF65222" s="3"/>
      <c r="DG65222" s="3"/>
      <c r="DH65222" s="3"/>
      <c r="DI65222" s="3"/>
      <c r="DJ65222" s="3"/>
      <c r="DK65222" s="3"/>
      <c r="DL65222" s="3"/>
      <c r="DM65222" s="3"/>
      <c r="DN65222" s="3"/>
      <c r="DO65222" s="3"/>
      <c r="DP65222" s="3"/>
      <c r="DQ65222" s="3"/>
      <c r="DR65222" s="3"/>
      <c r="DS65222" s="3"/>
      <c r="DT65222" s="3"/>
      <c r="DU65222" s="3"/>
      <c r="DV65222" s="3"/>
      <c r="DW65222" s="3"/>
      <c r="DX65222" s="3"/>
      <c r="DY65222" s="3"/>
      <c r="DZ65222" s="3"/>
      <c r="EA65222" s="3"/>
      <c r="EB65222" s="3"/>
      <c r="EC65222" s="3"/>
      <c r="ED65222" s="3"/>
      <c r="EE65222" s="3"/>
      <c r="EF65222" s="3"/>
      <c r="EG65222" s="3"/>
      <c r="EH65222" s="3"/>
      <c r="EI65222" s="3"/>
      <c r="EJ65222" s="3"/>
      <c r="EK65222" s="3"/>
      <c r="EL65222" s="3"/>
      <c r="EM65222" s="3"/>
      <c r="EN65222" s="3"/>
      <c r="EO65222" s="3"/>
      <c r="EP65222" s="3"/>
      <c r="EQ65222" s="3"/>
      <c r="ER65222" s="3"/>
      <c r="ES65222" s="3"/>
      <c r="ET65222" s="3"/>
      <c r="EU65222" s="3"/>
      <c r="EV65222" s="3"/>
      <c r="EW65222" s="3"/>
      <c r="EX65222" s="3"/>
      <c r="EY65222" s="3"/>
      <c r="EZ65222" s="3"/>
      <c r="FA65222" s="3"/>
      <c r="FB65222" s="3"/>
      <c r="FC65222" s="3"/>
      <c r="FD65222" s="3"/>
      <c r="FE65222" s="3"/>
      <c r="FF65222" s="3"/>
      <c r="FG65222" s="3"/>
      <c r="FH65222" s="3"/>
      <c r="FI65222" s="3"/>
      <c r="FJ65222" s="3"/>
      <c r="FK65222" s="3"/>
      <c r="FL65222" s="3"/>
      <c r="FM65222" s="3"/>
      <c r="FN65222" s="3"/>
      <c r="FO65222" s="3"/>
      <c r="FP65222" s="3"/>
      <c r="FQ65222" s="3"/>
      <c r="FR65222" s="3"/>
      <c r="FS65222" s="3"/>
      <c r="FT65222" s="3"/>
      <c r="FU65222" s="3"/>
      <c r="FV65222" s="3"/>
      <c r="FW65222" s="3"/>
      <c r="FX65222" s="3"/>
      <c r="FY65222" s="3"/>
      <c r="FZ65222" s="3"/>
    </row>
    <row r="65223" spans="1:182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  <c r="K65223" s="3"/>
      <c r="L65223" s="3"/>
      <c r="M65223" s="3"/>
      <c r="N65223" s="3"/>
      <c r="O65223" s="3"/>
      <c r="P65223" s="3"/>
      <c r="Q65223" s="3"/>
      <c r="R65223" s="3"/>
      <c r="S65223" s="3"/>
      <c r="T65223" s="3"/>
      <c r="U65223" s="3"/>
      <c r="V65223" s="3"/>
      <c r="W65223" s="3"/>
      <c r="X65223" s="3"/>
      <c r="Y65223" s="3"/>
      <c r="Z65223" s="3"/>
      <c r="AA65223" s="3"/>
      <c r="AB65223" s="3"/>
      <c r="AC65223" s="3"/>
      <c r="AD65223" s="3"/>
      <c r="AE65223" s="3"/>
      <c r="AF65223" s="3"/>
      <c r="AG65223" s="3"/>
      <c r="AH65223" s="3"/>
      <c r="AI65223" s="3"/>
      <c r="AJ65223" s="3"/>
      <c r="AK65223" s="3"/>
      <c r="AL65223" s="3"/>
      <c r="AM65223" s="3"/>
      <c r="AN65223" s="3"/>
      <c r="AO65223" s="3"/>
      <c r="AP65223" s="3"/>
      <c r="AQ65223" s="3"/>
      <c r="AR65223" s="3"/>
      <c r="AS65223" s="3"/>
      <c r="AT65223" s="3"/>
      <c r="AU65223" s="3"/>
      <c r="AV65223" s="3"/>
      <c r="AW65223" s="3"/>
      <c r="AX65223" s="3"/>
      <c r="AY65223" s="3"/>
      <c r="AZ65223" s="3"/>
      <c r="BA65223" s="3"/>
      <c r="BB65223" s="3"/>
      <c r="BC65223" s="3"/>
      <c r="BD65223" s="3"/>
      <c r="BE65223" s="3"/>
      <c r="BF65223" s="3"/>
      <c r="BG65223" s="3"/>
      <c r="BH65223" s="3"/>
      <c r="BI65223" s="3"/>
      <c r="BJ65223" s="3"/>
      <c r="BK65223" s="3"/>
      <c r="BL65223" s="3"/>
      <c r="BM65223" s="3"/>
      <c r="BN65223" s="3"/>
      <c r="BO65223" s="3"/>
      <c r="BP65223" s="3"/>
      <c r="BQ65223" s="3"/>
      <c r="BR65223" s="3"/>
      <c r="BS65223" s="3"/>
      <c r="BT65223" s="3"/>
      <c r="BU65223" s="3"/>
      <c r="BV65223" s="3"/>
      <c r="BW65223" s="3"/>
      <c r="BX65223" s="3"/>
      <c r="BY65223" s="3"/>
      <c r="BZ65223" s="3"/>
      <c r="CA65223" s="3"/>
      <c r="CB65223" s="3"/>
      <c r="CC65223" s="3"/>
      <c r="CD65223" s="3"/>
      <c r="CE65223" s="3"/>
      <c r="CF65223" s="3"/>
      <c r="CG65223" s="3"/>
      <c r="CH65223" s="3"/>
      <c r="CI65223" s="3"/>
      <c r="CJ65223" s="3"/>
      <c r="CK65223" s="3"/>
      <c r="CL65223" s="3"/>
      <c r="CM65223" s="3"/>
      <c r="CN65223" s="3"/>
      <c r="CO65223" s="3"/>
      <c r="CP65223" s="3"/>
      <c r="CQ65223" s="3"/>
      <c r="CR65223" s="3"/>
      <c r="CS65223" s="3"/>
      <c r="CT65223" s="3"/>
      <c r="CU65223" s="3"/>
      <c r="CV65223" s="3"/>
      <c r="CW65223" s="3"/>
      <c r="CX65223" s="3"/>
      <c r="CY65223" s="3"/>
      <c r="CZ65223" s="3"/>
      <c r="DA65223" s="3"/>
      <c r="DB65223" s="3"/>
      <c r="DC65223" s="3"/>
      <c r="DD65223" s="3"/>
      <c r="DE65223" s="3"/>
      <c r="DF65223" s="3"/>
      <c r="DG65223" s="3"/>
      <c r="DH65223" s="3"/>
      <c r="DI65223" s="3"/>
      <c r="DJ65223" s="3"/>
      <c r="DK65223" s="3"/>
      <c r="DL65223" s="3"/>
      <c r="DM65223" s="3"/>
      <c r="DN65223" s="3"/>
      <c r="DO65223" s="3"/>
      <c r="DP65223" s="3"/>
      <c r="DQ65223" s="3"/>
      <c r="DR65223" s="3"/>
      <c r="DS65223" s="3"/>
      <c r="DT65223" s="3"/>
      <c r="DU65223" s="3"/>
      <c r="DV65223" s="3"/>
      <c r="DW65223" s="3"/>
      <c r="DX65223" s="3"/>
      <c r="DY65223" s="3"/>
      <c r="DZ65223" s="3"/>
      <c r="EA65223" s="3"/>
      <c r="EB65223" s="3"/>
      <c r="EC65223" s="3"/>
      <c r="ED65223" s="3"/>
      <c r="EE65223" s="3"/>
      <c r="EF65223" s="3"/>
      <c r="EG65223" s="3"/>
      <c r="EH65223" s="3"/>
      <c r="EI65223" s="3"/>
      <c r="EJ65223" s="3"/>
      <c r="EK65223" s="3"/>
      <c r="EL65223" s="3"/>
      <c r="EM65223" s="3"/>
      <c r="EN65223" s="3"/>
      <c r="EO65223" s="3"/>
      <c r="EP65223" s="3"/>
      <c r="EQ65223" s="3"/>
      <c r="ER65223" s="3"/>
      <c r="ES65223" s="3"/>
      <c r="ET65223" s="3"/>
      <c r="EU65223" s="3"/>
      <c r="EV65223" s="3"/>
      <c r="EW65223" s="3"/>
      <c r="EX65223" s="3"/>
      <c r="EY65223" s="3"/>
      <c r="EZ65223" s="3"/>
      <c r="FA65223" s="3"/>
      <c r="FB65223" s="3"/>
      <c r="FC65223" s="3"/>
      <c r="FD65223" s="3"/>
      <c r="FE65223" s="3"/>
      <c r="FF65223" s="3"/>
      <c r="FG65223" s="3"/>
      <c r="FH65223" s="3"/>
      <c r="FI65223" s="3"/>
      <c r="FJ65223" s="3"/>
      <c r="FK65223" s="3"/>
      <c r="FL65223" s="3"/>
      <c r="FM65223" s="3"/>
      <c r="FN65223" s="3"/>
      <c r="FO65223" s="3"/>
      <c r="FP65223" s="3"/>
      <c r="FQ65223" s="3"/>
      <c r="FR65223" s="3"/>
      <c r="FS65223" s="3"/>
      <c r="FT65223" s="3"/>
      <c r="FU65223" s="3"/>
      <c r="FV65223" s="3"/>
      <c r="FW65223" s="3"/>
      <c r="FX65223" s="3"/>
      <c r="FY65223" s="3"/>
      <c r="FZ65223" s="3"/>
    </row>
    <row r="65224" spans="1:182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  <c r="K65224" s="3"/>
      <c r="L65224" s="3"/>
      <c r="M65224" s="3"/>
      <c r="N65224" s="3"/>
      <c r="O65224" s="3"/>
      <c r="P65224" s="3"/>
      <c r="Q65224" s="3"/>
      <c r="R65224" s="3"/>
      <c r="S65224" s="3"/>
      <c r="T65224" s="3"/>
      <c r="U65224" s="3"/>
      <c r="V65224" s="3"/>
      <c r="W65224" s="3"/>
      <c r="X65224" s="3"/>
      <c r="Y65224" s="3"/>
      <c r="Z65224" s="3"/>
      <c r="AA65224" s="3"/>
      <c r="AB65224" s="3"/>
      <c r="AC65224" s="3"/>
      <c r="AD65224" s="3"/>
      <c r="AE65224" s="3"/>
      <c r="AF65224" s="3"/>
      <c r="AG65224" s="3"/>
      <c r="AH65224" s="3"/>
      <c r="AI65224" s="3"/>
      <c r="AJ65224" s="3"/>
      <c r="AK65224" s="3"/>
      <c r="AL65224" s="3"/>
      <c r="AM65224" s="3"/>
      <c r="AN65224" s="3"/>
      <c r="AO65224" s="3"/>
      <c r="AP65224" s="3"/>
      <c r="AQ65224" s="3"/>
      <c r="AR65224" s="3"/>
      <c r="AS65224" s="3"/>
      <c r="AT65224" s="3"/>
      <c r="AU65224" s="3"/>
      <c r="AV65224" s="3"/>
      <c r="AW65224" s="3"/>
      <c r="AX65224" s="3"/>
      <c r="AY65224" s="3"/>
      <c r="AZ65224" s="3"/>
      <c r="BA65224" s="3"/>
      <c r="BB65224" s="3"/>
      <c r="BC65224" s="3"/>
      <c r="BD65224" s="3"/>
      <c r="BE65224" s="3"/>
      <c r="BF65224" s="3"/>
      <c r="BG65224" s="3"/>
      <c r="BH65224" s="3"/>
      <c r="BI65224" s="3"/>
      <c r="BJ65224" s="3"/>
      <c r="BK65224" s="3"/>
      <c r="BL65224" s="3"/>
      <c r="BM65224" s="3"/>
      <c r="BN65224" s="3"/>
      <c r="BO65224" s="3"/>
      <c r="BP65224" s="3"/>
      <c r="BQ65224" s="3"/>
      <c r="BR65224" s="3"/>
      <c r="BS65224" s="3"/>
      <c r="BT65224" s="3"/>
      <c r="BU65224" s="3"/>
      <c r="BV65224" s="3"/>
      <c r="BW65224" s="3"/>
      <c r="BX65224" s="3"/>
      <c r="BY65224" s="3"/>
      <c r="BZ65224" s="3"/>
      <c r="CA65224" s="3"/>
      <c r="CB65224" s="3"/>
      <c r="CC65224" s="3"/>
      <c r="CD65224" s="3"/>
      <c r="CE65224" s="3"/>
      <c r="CF65224" s="3"/>
      <c r="CG65224" s="3"/>
      <c r="CH65224" s="3"/>
      <c r="CI65224" s="3"/>
      <c r="CJ65224" s="3"/>
      <c r="CK65224" s="3"/>
      <c r="CL65224" s="3"/>
      <c r="CM65224" s="3"/>
      <c r="CN65224" s="3"/>
      <c r="CO65224" s="3"/>
      <c r="CP65224" s="3"/>
      <c r="CQ65224" s="3"/>
      <c r="CR65224" s="3"/>
      <c r="CS65224" s="3"/>
      <c r="CT65224" s="3"/>
      <c r="CU65224" s="3"/>
      <c r="CV65224" s="3"/>
      <c r="CW65224" s="3"/>
      <c r="CX65224" s="3"/>
      <c r="CY65224" s="3"/>
      <c r="CZ65224" s="3"/>
      <c r="DA65224" s="3"/>
      <c r="DB65224" s="3"/>
      <c r="DC65224" s="3"/>
      <c r="DD65224" s="3"/>
      <c r="DE65224" s="3"/>
      <c r="DF65224" s="3"/>
      <c r="DG65224" s="3"/>
      <c r="DH65224" s="3"/>
      <c r="DI65224" s="3"/>
      <c r="DJ65224" s="3"/>
      <c r="DK65224" s="3"/>
      <c r="DL65224" s="3"/>
      <c r="DM65224" s="3"/>
      <c r="DN65224" s="3"/>
      <c r="DO65224" s="3"/>
      <c r="DP65224" s="3"/>
      <c r="DQ65224" s="3"/>
      <c r="DR65224" s="3"/>
      <c r="DS65224" s="3"/>
      <c r="DT65224" s="3"/>
      <c r="DU65224" s="3"/>
      <c r="DV65224" s="3"/>
      <c r="DW65224" s="3"/>
      <c r="DX65224" s="3"/>
      <c r="DY65224" s="3"/>
      <c r="DZ65224" s="3"/>
      <c r="EA65224" s="3"/>
      <c r="EB65224" s="3"/>
      <c r="EC65224" s="3"/>
      <c r="ED65224" s="3"/>
      <c r="EE65224" s="3"/>
      <c r="EF65224" s="3"/>
      <c r="EG65224" s="3"/>
      <c r="EH65224" s="3"/>
      <c r="EI65224" s="3"/>
      <c r="EJ65224" s="3"/>
      <c r="EK65224" s="3"/>
      <c r="EL65224" s="3"/>
      <c r="EM65224" s="3"/>
      <c r="EN65224" s="3"/>
      <c r="EO65224" s="3"/>
      <c r="EP65224" s="3"/>
      <c r="EQ65224" s="3"/>
      <c r="ER65224" s="3"/>
      <c r="ES65224" s="3"/>
      <c r="ET65224" s="3"/>
      <c r="EU65224" s="3"/>
      <c r="EV65224" s="3"/>
      <c r="EW65224" s="3"/>
      <c r="EX65224" s="3"/>
      <c r="EY65224" s="3"/>
      <c r="EZ65224" s="3"/>
      <c r="FA65224" s="3"/>
      <c r="FB65224" s="3"/>
      <c r="FC65224" s="3"/>
      <c r="FD65224" s="3"/>
      <c r="FE65224" s="3"/>
      <c r="FF65224" s="3"/>
      <c r="FG65224" s="3"/>
      <c r="FH65224" s="3"/>
      <c r="FI65224" s="3"/>
      <c r="FJ65224" s="3"/>
      <c r="FK65224" s="3"/>
      <c r="FL65224" s="3"/>
      <c r="FM65224" s="3"/>
      <c r="FN65224" s="3"/>
      <c r="FO65224" s="3"/>
      <c r="FP65224" s="3"/>
      <c r="FQ65224" s="3"/>
      <c r="FR65224" s="3"/>
      <c r="FS65224" s="3"/>
      <c r="FT65224" s="3"/>
      <c r="FU65224" s="3"/>
      <c r="FV65224" s="3"/>
      <c r="FW65224" s="3"/>
      <c r="FX65224" s="3"/>
      <c r="FY65224" s="3"/>
      <c r="FZ65224" s="3"/>
    </row>
    <row r="65225" spans="1:182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  <c r="K65225" s="3"/>
      <c r="L65225" s="3"/>
      <c r="M65225" s="3"/>
      <c r="N65225" s="3"/>
      <c r="O65225" s="3"/>
      <c r="P65225" s="3"/>
      <c r="Q65225" s="3"/>
      <c r="R65225" s="3"/>
      <c r="S65225" s="3"/>
      <c r="T65225" s="3"/>
      <c r="U65225" s="3"/>
      <c r="V65225" s="3"/>
      <c r="W65225" s="3"/>
      <c r="X65225" s="3"/>
      <c r="Y65225" s="3"/>
      <c r="Z65225" s="3"/>
      <c r="AA65225" s="3"/>
      <c r="AB65225" s="3"/>
      <c r="AC65225" s="3"/>
      <c r="AD65225" s="3"/>
      <c r="AE65225" s="3"/>
      <c r="AF65225" s="3"/>
      <c r="AG65225" s="3"/>
      <c r="AH65225" s="3"/>
      <c r="AI65225" s="3"/>
      <c r="AJ65225" s="3"/>
      <c r="AK65225" s="3"/>
      <c r="AL65225" s="3"/>
      <c r="AM65225" s="3"/>
      <c r="AN65225" s="3"/>
      <c r="AO65225" s="3"/>
      <c r="AP65225" s="3"/>
      <c r="AQ65225" s="3"/>
      <c r="AR65225" s="3"/>
      <c r="AS65225" s="3"/>
      <c r="AT65225" s="3"/>
      <c r="AU65225" s="3"/>
      <c r="AV65225" s="3"/>
      <c r="AW65225" s="3"/>
      <c r="AX65225" s="3"/>
      <c r="AY65225" s="3"/>
      <c r="AZ65225" s="3"/>
      <c r="BA65225" s="3"/>
      <c r="BB65225" s="3"/>
      <c r="BC65225" s="3"/>
      <c r="BD65225" s="3"/>
      <c r="BE65225" s="3"/>
      <c r="BF65225" s="3"/>
      <c r="BG65225" s="3"/>
      <c r="BH65225" s="3"/>
      <c r="BI65225" s="3"/>
      <c r="BJ65225" s="3"/>
      <c r="BK65225" s="3"/>
      <c r="BL65225" s="3"/>
      <c r="BM65225" s="3"/>
      <c r="BN65225" s="3"/>
      <c r="BO65225" s="3"/>
      <c r="BP65225" s="3"/>
      <c r="BQ65225" s="3"/>
      <c r="BR65225" s="3"/>
      <c r="BS65225" s="3"/>
      <c r="BT65225" s="3"/>
      <c r="BU65225" s="3"/>
      <c r="BV65225" s="3"/>
      <c r="BW65225" s="3"/>
      <c r="BX65225" s="3"/>
      <c r="BY65225" s="3"/>
      <c r="BZ65225" s="3"/>
      <c r="CA65225" s="3"/>
      <c r="CB65225" s="3"/>
      <c r="CC65225" s="3"/>
      <c r="CD65225" s="3"/>
      <c r="CE65225" s="3"/>
      <c r="CF65225" s="3"/>
      <c r="CG65225" s="3"/>
      <c r="CH65225" s="3"/>
      <c r="CI65225" s="3"/>
      <c r="CJ65225" s="3"/>
      <c r="CK65225" s="3"/>
      <c r="CL65225" s="3"/>
      <c r="CM65225" s="3"/>
      <c r="CN65225" s="3"/>
      <c r="CO65225" s="3"/>
      <c r="CP65225" s="3"/>
      <c r="CQ65225" s="3"/>
      <c r="CR65225" s="3"/>
      <c r="CS65225" s="3"/>
      <c r="CT65225" s="3"/>
      <c r="CU65225" s="3"/>
      <c r="CV65225" s="3"/>
      <c r="CW65225" s="3"/>
      <c r="CX65225" s="3"/>
      <c r="CY65225" s="3"/>
      <c r="CZ65225" s="3"/>
      <c r="DA65225" s="3"/>
      <c r="DB65225" s="3"/>
      <c r="DC65225" s="3"/>
      <c r="DD65225" s="3"/>
      <c r="DE65225" s="3"/>
      <c r="DF65225" s="3"/>
      <c r="DG65225" s="3"/>
      <c r="DH65225" s="3"/>
      <c r="DI65225" s="3"/>
      <c r="DJ65225" s="3"/>
      <c r="DK65225" s="3"/>
      <c r="DL65225" s="3"/>
      <c r="DM65225" s="3"/>
      <c r="DN65225" s="3"/>
      <c r="DO65225" s="3"/>
      <c r="DP65225" s="3"/>
      <c r="DQ65225" s="3"/>
      <c r="DR65225" s="3"/>
      <c r="DS65225" s="3"/>
      <c r="DT65225" s="3"/>
      <c r="DU65225" s="3"/>
      <c r="DV65225" s="3"/>
      <c r="DW65225" s="3"/>
      <c r="DX65225" s="3"/>
      <c r="DY65225" s="3"/>
      <c r="DZ65225" s="3"/>
      <c r="EA65225" s="3"/>
      <c r="EB65225" s="3"/>
      <c r="EC65225" s="3"/>
      <c r="ED65225" s="3"/>
      <c r="EE65225" s="3"/>
      <c r="EF65225" s="3"/>
      <c r="EG65225" s="3"/>
      <c r="EH65225" s="3"/>
      <c r="EI65225" s="3"/>
      <c r="EJ65225" s="3"/>
      <c r="EK65225" s="3"/>
      <c r="EL65225" s="3"/>
      <c r="EM65225" s="3"/>
      <c r="EN65225" s="3"/>
      <c r="EO65225" s="3"/>
      <c r="EP65225" s="3"/>
      <c r="EQ65225" s="3"/>
      <c r="ER65225" s="3"/>
      <c r="ES65225" s="3"/>
      <c r="ET65225" s="3"/>
      <c r="EU65225" s="3"/>
      <c r="EV65225" s="3"/>
      <c r="EW65225" s="3"/>
      <c r="EX65225" s="3"/>
      <c r="EY65225" s="3"/>
      <c r="EZ65225" s="3"/>
      <c r="FA65225" s="3"/>
      <c r="FB65225" s="3"/>
      <c r="FC65225" s="3"/>
      <c r="FD65225" s="3"/>
      <c r="FE65225" s="3"/>
      <c r="FF65225" s="3"/>
      <c r="FG65225" s="3"/>
      <c r="FH65225" s="3"/>
      <c r="FI65225" s="3"/>
      <c r="FJ65225" s="3"/>
      <c r="FK65225" s="3"/>
      <c r="FL65225" s="3"/>
      <c r="FM65225" s="3"/>
      <c r="FN65225" s="3"/>
      <c r="FO65225" s="3"/>
      <c r="FP65225" s="3"/>
      <c r="FQ65225" s="3"/>
      <c r="FR65225" s="3"/>
      <c r="FS65225" s="3"/>
      <c r="FT65225" s="3"/>
      <c r="FU65225" s="3"/>
      <c r="FV65225" s="3"/>
      <c r="FW65225" s="3"/>
      <c r="FX65225" s="3"/>
      <c r="FY65225" s="3"/>
      <c r="FZ65225" s="3"/>
    </row>
    <row r="65226" spans="1:182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  <c r="K65226" s="3"/>
      <c r="L65226" s="3"/>
      <c r="M65226" s="3"/>
      <c r="N65226" s="3"/>
      <c r="O65226" s="3"/>
      <c r="P65226" s="3"/>
      <c r="Q65226" s="3"/>
      <c r="R65226" s="3"/>
      <c r="S65226" s="3"/>
      <c r="T65226" s="3"/>
      <c r="U65226" s="3"/>
      <c r="V65226" s="3"/>
      <c r="W65226" s="3"/>
      <c r="X65226" s="3"/>
      <c r="Y65226" s="3"/>
      <c r="Z65226" s="3"/>
      <c r="AA65226" s="3"/>
      <c r="AB65226" s="3"/>
      <c r="AC65226" s="3"/>
      <c r="AD65226" s="3"/>
      <c r="AE65226" s="3"/>
      <c r="AF65226" s="3"/>
      <c r="AG65226" s="3"/>
      <c r="AH65226" s="3"/>
      <c r="AI65226" s="3"/>
      <c r="AJ65226" s="3"/>
      <c r="AK65226" s="3"/>
      <c r="AL65226" s="3"/>
      <c r="AM65226" s="3"/>
      <c r="AN65226" s="3"/>
      <c r="AO65226" s="3"/>
      <c r="AP65226" s="3"/>
      <c r="AQ65226" s="3"/>
      <c r="AR65226" s="3"/>
      <c r="AS65226" s="3"/>
      <c r="AT65226" s="3"/>
      <c r="AU65226" s="3"/>
      <c r="AV65226" s="3"/>
      <c r="AW65226" s="3"/>
      <c r="AX65226" s="3"/>
      <c r="AY65226" s="3"/>
      <c r="AZ65226" s="3"/>
      <c r="BA65226" s="3"/>
      <c r="BB65226" s="3"/>
      <c r="BC65226" s="3"/>
      <c r="BD65226" s="3"/>
      <c r="BE65226" s="3"/>
      <c r="BF65226" s="3"/>
      <c r="BG65226" s="3"/>
      <c r="BH65226" s="3"/>
      <c r="BI65226" s="3"/>
      <c r="BJ65226" s="3"/>
      <c r="BK65226" s="3"/>
      <c r="BL65226" s="3"/>
      <c r="BM65226" s="3"/>
      <c r="BN65226" s="3"/>
      <c r="BO65226" s="3"/>
      <c r="BP65226" s="3"/>
      <c r="BQ65226" s="3"/>
      <c r="BR65226" s="3"/>
      <c r="BS65226" s="3"/>
      <c r="BT65226" s="3"/>
      <c r="BU65226" s="3"/>
      <c r="BV65226" s="3"/>
      <c r="BW65226" s="3"/>
      <c r="BX65226" s="3"/>
      <c r="BY65226" s="3"/>
      <c r="BZ65226" s="3"/>
      <c r="CA65226" s="3"/>
      <c r="CB65226" s="3"/>
      <c r="CC65226" s="3"/>
      <c r="CD65226" s="3"/>
      <c r="CE65226" s="3"/>
      <c r="CF65226" s="3"/>
      <c r="CG65226" s="3"/>
      <c r="CH65226" s="3"/>
      <c r="CI65226" s="3"/>
      <c r="CJ65226" s="3"/>
      <c r="CK65226" s="3"/>
      <c r="CL65226" s="3"/>
      <c r="CM65226" s="3"/>
      <c r="CN65226" s="3"/>
      <c r="CO65226" s="3"/>
      <c r="CP65226" s="3"/>
      <c r="CQ65226" s="3"/>
      <c r="CR65226" s="3"/>
      <c r="CS65226" s="3"/>
      <c r="CT65226" s="3"/>
      <c r="CU65226" s="3"/>
      <c r="CV65226" s="3"/>
      <c r="CW65226" s="3"/>
      <c r="CX65226" s="3"/>
      <c r="CY65226" s="3"/>
      <c r="CZ65226" s="3"/>
      <c r="DA65226" s="3"/>
      <c r="DB65226" s="3"/>
      <c r="DC65226" s="3"/>
      <c r="DD65226" s="3"/>
      <c r="DE65226" s="3"/>
      <c r="DF65226" s="3"/>
      <c r="DG65226" s="3"/>
      <c r="DH65226" s="3"/>
      <c r="DI65226" s="3"/>
      <c r="DJ65226" s="3"/>
      <c r="DK65226" s="3"/>
      <c r="DL65226" s="3"/>
      <c r="DM65226" s="3"/>
      <c r="DN65226" s="3"/>
      <c r="DO65226" s="3"/>
      <c r="DP65226" s="3"/>
      <c r="DQ65226" s="3"/>
      <c r="DR65226" s="3"/>
      <c r="DS65226" s="3"/>
      <c r="DT65226" s="3"/>
      <c r="DU65226" s="3"/>
      <c r="DV65226" s="3"/>
      <c r="DW65226" s="3"/>
      <c r="DX65226" s="3"/>
      <c r="DY65226" s="3"/>
      <c r="DZ65226" s="3"/>
      <c r="EA65226" s="3"/>
      <c r="EB65226" s="3"/>
      <c r="EC65226" s="3"/>
      <c r="ED65226" s="3"/>
      <c r="EE65226" s="3"/>
      <c r="EF65226" s="3"/>
      <c r="EG65226" s="3"/>
      <c r="EH65226" s="3"/>
      <c r="EI65226" s="3"/>
      <c r="EJ65226" s="3"/>
      <c r="EK65226" s="3"/>
      <c r="EL65226" s="3"/>
      <c r="EM65226" s="3"/>
      <c r="EN65226" s="3"/>
      <c r="EO65226" s="3"/>
      <c r="EP65226" s="3"/>
      <c r="EQ65226" s="3"/>
      <c r="ER65226" s="3"/>
      <c r="ES65226" s="3"/>
      <c r="ET65226" s="3"/>
      <c r="EU65226" s="3"/>
      <c r="EV65226" s="3"/>
      <c r="EW65226" s="3"/>
      <c r="EX65226" s="3"/>
      <c r="EY65226" s="3"/>
      <c r="EZ65226" s="3"/>
      <c r="FA65226" s="3"/>
      <c r="FB65226" s="3"/>
      <c r="FC65226" s="3"/>
      <c r="FD65226" s="3"/>
      <c r="FE65226" s="3"/>
      <c r="FF65226" s="3"/>
      <c r="FG65226" s="3"/>
      <c r="FH65226" s="3"/>
      <c r="FI65226" s="3"/>
      <c r="FJ65226" s="3"/>
      <c r="FK65226" s="3"/>
      <c r="FL65226" s="3"/>
      <c r="FM65226" s="3"/>
      <c r="FN65226" s="3"/>
      <c r="FO65226" s="3"/>
      <c r="FP65226" s="3"/>
      <c r="FQ65226" s="3"/>
      <c r="FR65226" s="3"/>
      <c r="FS65226" s="3"/>
      <c r="FT65226" s="3"/>
      <c r="FU65226" s="3"/>
      <c r="FV65226" s="3"/>
      <c r="FW65226" s="3"/>
      <c r="FX65226" s="3"/>
      <c r="FY65226" s="3"/>
      <c r="FZ65226" s="3"/>
    </row>
    <row r="65227" spans="1:182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  <c r="K65227" s="3"/>
      <c r="L65227" s="3"/>
      <c r="M65227" s="3"/>
      <c r="N65227" s="3"/>
      <c r="O65227" s="3"/>
      <c r="P65227" s="3"/>
      <c r="Q65227" s="3"/>
      <c r="R65227" s="3"/>
      <c r="S65227" s="3"/>
      <c r="T65227" s="3"/>
      <c r="U65227" s="3"/>
      <c r="V65227" s="3"/>
      <c r="W65227" s="3"/>
      <c r="X65227" s="3"/>
      <c r="Y65227" s="3"/>
      <c r="Z65227" s="3"/>
      <c r="AA65227" s="3"/>
      <c r="AB65227" s="3"/>
      <c r="AC65227" s="3"/>
      <c r="AD65227" s="3"/>
      <c r="AE65227" s="3"/>
      <c r="AF65227" s="3"/>
      <c r="AG65227" s="3"/>
      <c r="AH65227" s="3"/>
      <c r="AI65227" s="3"/>
      <c r="AJ65227" s="3"/>
      <c r="AK65227" s="3"/>
      <c r="AL65227" s="3"/>
      <c r="AM65227" s="3"/>
      <c r="AN65227" s="3"/>
      <c r="AO65227" s="3"/>
      <c r="AP65227" s="3"/>
      <c r="AQ65227" s="3"/>
      <c r="AR65227" s="3"/>
      <c r="AS65227" s="3"/>
      <c r="AT65227" s="3"/>
      <c r="AU65227" s="3"/>
      <c r="AV65227" s="3"/>
      <c r="AW65227" s="3"/>
      <c r="AX65227" s="3"/>
      <c r="AY65227" s="3"/>
      <c r="AZ65227" s="3"/>
      <c r="BA65227" s="3"/>
      <c r="BB65227" s="3"/>
      <c r="BC65227" s="3"/>
      <c r="BD65227" s="3"/>
      <c r="BE65227" s="3"/>
      <c r="BF65227" s="3"/>
      <c r="BG65227" s="3"/>
      <c r="BH65227" s="3"/>
      <c r="BI65227" s="3"/>
      <c r="BJ65227" s="3"/>
      <c r="BK65227" s="3"/>
      <c r="BL65227" s="3"/>
      <c r="BM65227" s="3"/>
      <c r="BN65227" s="3"/>
      <c r="BO65227" s="3"/>
      <c r="BP65227" s="3"/>
      <c r="BQ65227" s="3"/>
      <c r="BR65227" s="3"/>
      <c r="BS65227" s="3"/>
      <c r="BT65227" s="3"/>
      <c r="BU65227" s="3"/>
      <c r="BV65227" s="3"/>
      <c r="BW65227" s="3"/>
      <c r="BX65227" s="3"/>
      <c r="BY65227" s="3"/>
      <c r="BZ65227" s="3"/>
      <c r="CA65227" s="3"/>
      <c r="CB65227" s="3"/>
      <c r="CC65227" s="3"/>
      <c r="CD65227" s="3"/>
      <c r="CE65227" s="3"/>
      <c r="CF65227" s="3"/>
      <c r="CG65227" s="3"/>
      <c r="CH65227" s="3"/>
      <c r="CI65227" s="3"/>
      <c r="CJ65227" s="3"/>
      <c r="CK65227" s="3"/>
      <c r="CL65227" s="3"/>
      <c r="CM65227" s="3"/>
      <c r="CN65227" s="3"/>
      <c r="CO65227" s="3"/>
      <c r="CP65227" s="3"/>
      <c r="CQ65227" s="3"/>
      <c r="CR65227" s="3"/>
      <c r="CS65227" s="3"/>
      <c r="CT65227" s="3"/>
      <c r="CU65227" s="3"/>
      <c r="CV65227" s="3"/>
      <c r="CW65227" s="3"/>
      <c r="CX65227" s="3"/>
      <c r="CY65227" s="3"/>
      <c r="CZ65227" s="3"/>
      <c r="DA65227" s="3"/>
      <c r="DB65227" s="3"/>
      <c r="DC65227" s="3"/>
      <c r="DD65227" s="3"/>
      <c r="DE65227" s="3"/>
      <c r="DF65227" s="3"/>
      <c r="DG65227" s="3"/>
      <c r="DH65227" s="3"/>
      <c r="DI65227" s="3"/>
      <c r="DJ65227" s="3"/>
      <c r="DK65227" s="3"/>
      <c r="DL65227" s="3"/>
      <c r="DM65227" s="3"/>
      <c r="DN65227" s="3"/>
      <c r="DO65227" s="3"/>
      <c r="DP65227" s="3"/>
      <c r="DQ65227" s="3"/>
      <c r="DR65227" s="3"/>
      <c r="DS65227" s="3"/>
      <c r="DT65227" s="3"/>
      <c r="DU65227" s="3"/>
      <c r="DV65227" s="3"/>
      <c r="DW65227" s="3"/>
      <c r="DX65227" s="3"/>
      <c r="DY65227" s="3"/>
      <c r="DZ65227" s="3"/>
      <c r="EA65227" s="3"/>
      <c r="EB65227" s="3"/>
      <c r="EC65227" s="3"/>
      <c r="ED65227" s="3"/>
      <c r="EE65227" s="3"/>
      <c r="EF65227" s="3"/>
      <c r="EG65227" s="3"/>
      <c r="EH65227" s="3"/>
      <c r="EI65227" s="3"/>
      <c r="EJ65227" s="3"/>
      <c r="EK65227" s="3"/>
      <c r="EL65227" s="3"/>
      <c r="EM65227" s="3"/>
      <c r="EN65227" s="3"/>
      <c r="EO65227" s="3"/>
      <c r="EP65227" s="3"/>
      <c r="EQ65227" s="3"/>
      <c r="ER65227" s="3"/>
      <c r="ES65227" s="3"/>
      <c r="ET65227" s="3"/>
      <c r="EU65227" s="3"/>
      <c r="EV65227" s="3"/>
      <c r="EW65227" s="3"/>
      <c r="EX65227" s="3"/>
      <c r="EY65227" s="3"/>
      <c r="EZ65227" s="3"/>
      <c r="FA65227" s="3"/>
      <c r="FB65227" s="3"/>
      <c r="FC65227" s="3"/>
      <c r="FD65227" s="3"/>
      <c r="FE65227" s="3"/>
      <c r="FF65227" s="3"/>
      <c r="FG65227" s="3"/>
      <c r="FH65227" s="3"/>
      <c r="FI65227" s="3"/>
      <c r="FJ65227" s="3"/>
      <c r="FK65227" s="3"/>
      <c r="FL65227" s="3"/>
      <c r="FM65227" s="3"/>
      <c r="FN65227" s="3"/>
      <c r="FO65227" s="3"/>
      <c r="FP65227" s="3"/>
      <c r="FQ65227" s="3"/>
      <c r="FR65227" s="3"/>
      <c r="FS65227" s="3"/>
      <c r="FT65227" s="3"/>
      <c r="FU65227" s="3"/>
      <c r="FV65227" s="3"/>
      <c r="FW65227" s="3"/>
      <c r="FX65227" s="3"/>
      <c r="FY65227" s="3"/>
      <c r="FZ65227" s="3"/>
    </row>
    <row r="65228" spans="1:182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  <c r="K65228" s="3"/>
      <c r="L65228" s="3"/>
      <c r="M65228" s="3"/>
      <c r="N65228" s="3"/>
      <c r="O65228" s="3"/>
      <c r="P65228" s="3"/>
      <c r="Q65228" s="3"/>
      <c r="R65228" s="3"/>
      <c r="S65228" s="3"/>
      <c r="T65228" s="3"/>
      <c r="U65228" s="3"/>
      <c r="V65228" s="3"/>
      <c r="W65228" s="3"/>
      <c r="X65228" s="3"/>
      <c r="Y65228" s="3"/>
      <c r="Z65228" s="3"/>
      <c r="AA65228" s="3"/>
      <c r="AB65228" s="3"/>
      <c r="AC65228" s="3"/>
      <c r="AD65228" s="3"/>
      <c r="AE65228" s="3"/>
      <c r="AF65228" s="3"/>
      <c r="AG65228" s="3"/>
      <c r="AH65228" s="3"/>
      <c r="AI65228" s="3"/>
      <c r="AJ65228" s="3"/>
      <c r="AK65228" s="3"/>
      <c r="AL65228" s="3"/>
      <c r="AM65228" s="3"/>
      <c r="AN65228" s="3"/>
      <c r="AO65228" s="3"/>
      <c r="AP65228" s="3"/>
      <c r="AQ65228" s="3"/>
      <c r="AR65228" s="3"/>
      <c r="AS65228" s="3"/>
      <c r="AT65228" s="3"/>
      <c r="AU65228" s="3"/>
      <c r="AV65228" s="3"/>
      <c r="AW65228" s="3"/>
      <c r="AX65228" s="3"/>
      <c r="AY65228" s="3"/>
      <c r="AZ65228" s="3"/>
      <c r="BA65228" s="3"/>
      <c r="BB65228" s="3"/>
      <c r="BC65228" s="3"/>
      <c r="BD65228" s="3"/>
      <c r="BE65228" s="3"/>
      <c r="BF65228" s="3"/>
      <c r="BG65228" s="3"/>
      <c r="BH65228" s="3"/>
      <c r="BI65228" s="3"/>
      <c r="BJ65228" s="3"/>
      <c r="BK65228" s="3"/>
      <c r="BL65228" s="3"/>
      <c r="BM65228" s="3"/>
      <c r="BN65228" s="3"/>
      <c r="BO65228" s="3"/>
      <c r="BP65228" s="3"/>
      <c r="BQ65228" s="3"/>
      <c r="BR65228" s="3"/>
      <c r="BS65228" s="3"/>
      <c r="BT65228" s="3"/>
      <c r="BU65228" s="3"/>
      <c r="BV65228" s="3"/>
      <c r="BW65228" s="3"/>
      <c r="BX65228" s="3"/>
      <c r="BY65228" s="3"/>
      <c r="BZ65228" s="3"/>
      <c r="CA65228" s="3"/>
      <c r="CB65228" s="3"/>
      <c r="CC65228" s="3"/>
      <c r="CD65228" s="3"/>
      <c r="CE65228" s="3"/>
      <c r="CF65228" s="3"/>
      <c r="CG65228" s="3"/>
      <c r="CH65228" s="3"/>
      <c r="CI65228" s="3"/>
      <c r="CJ65228" s="3"/>
      <c r="CK65228" s="3"/>
      <c r="CL65228" s="3"/>
      <c r="CM65228" s="3"/>
      <c r="CN65228" s="3"/>
      <c r="CO65228" s="3"/>
      <c r="CP65228" s="3"/>
      <c r="CQ65228" s="3"/>
      <c r="CR65228" s="3"/>
      <c r="CS65228" s="3"/>
      <c r="CT65228" s="3"/>
      <c r="CU65228" s="3"/>
      <c r="CV65228" s="3"/>
      <c r="CW65228" s="3"/>
      <c r="CX65228" s="3"/>
      <c r="CY65228" s="3"/>
      <c r="CZ65228" s="3"/>
      <c r="DA65228" s="3"/>
      <c r="DB65228" s="3"/>
      <c r="DC65228" s="3"/>
      <c r="DD65228" s="3"/>
      <c r="DE65228" s="3"/>
      <c r="DF65228" s="3"/>
      <c r="DG65228" s="3"/>
      <c r="DH65228" s="3"/>
      <c r="DI65228" s="3"/>
      <c r="DJ65228" s="3"/>
      <c r="DK65228" s="3"/>
      <c r="DL65228" s="3"/>
      <c r="DM65228" s="3"/>
      <c r="DN65228" s="3"/>
      <c r="DO65228" s="3"/>
      <c r="DP65228" s="3"/>
      <c r="DQ65228" s="3"/>
      <c r="DR65228" s="3"/>
      <c r="DS65228" s="3"/>
      <c r="DT65228" s="3"/>
      <c r="DU65228" s="3"/>
      <c r="DV65228" s="3"/>
      <c r="DW65228" s="3"/>
      <c r="DX65228" s="3"/>
      <c r="DY65228" s="3"/>
      <c r="DZ65228" s="3"/>
      <c r="EA65228" s="3"/>
      <c r="EB65228" s="3"/>
      <c r="EC65228" s="3"/>
      <c r="ED65228" s="3"/>
      <c r="EE65228" s="3"/>
      <c r="EF65228" s="3"/>
      <c r="EG65228" s="3"/>
      <c r="EH65228" s="3"/>
      <c r="EI65228" s="3"/>
      <c r="EJ65228" s="3"/>
      <c r="EK65228" s="3"/>
      <c r="EL65228" s="3"/>
      <c r="EM65228" s="3"/>
      <c r="EN65228" s="3"/>
      <c r="EO65228" s="3"/>
      <c r="EP65228" s="3"/>
      <c r="EQ65228" s="3"/>
      <c r="ER65228" s="3"/>
      <c r="ES65228" s="3"/>
      <c r="ET65228" s="3"/>
      <c r="EU65228" s="3"/>
      <c r="EV65228" s="3"/>
      <c r="EW65228" s="3"/>
      <c r="EX65228" s="3"/>
      <c r="EY65228" s="3"/>
      <c r="EZ65228" s="3"/>
      <c r="FA65228" s="3"/>
      <c r="FB65228" s="3"/>
      <c r="FC65228" s="3"/>
      <c r="FD65228" s="3"/>
      <c r="FE65228" s="3"/>
      <c r="FF65228" s="3"/>
      <c r="FG65228" s="3"/>
      <c r="FH65228" s="3"/>
      <c r="FI65228" s="3"/>
      <c r="FJ65228" s="3"/>
      <c r="FK65228" s="3"/>
      <c r="FL65228" s="3"/>
      <c r="FM65228" s="3"/>
      <c r="FN65228" s="3"/>
      <c r="FO65228" s="3"/>
      <c r="FP65228" s="3"/>
      <c r="FQ65228" s="3"/>
      <c r="FR65228" s="3"/>
      <c r="FS65228" s="3"/>
      <c r="FT65228" s="3"/>
      <c r="FU65228" s="3"/>
      <c r="FV65228" s="3"/>
      <c r="FW65228" s="3"/>
      <c r="FX65228" s="3"/>
      <c r="FY65228" s="3"/>
      <c r="FZ65228" s="3"/>
    </row>
    <row r="65229" spans="1:182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  <c r="K65229" s="3"/>
      <c r="L65229" s="3"/>
      <c r="M65229" s="3"/>
      <c r="N65229" s="3"/>
      <c r="O65229" s="3"/>
      <c r="P65229" s="3"/>
      <c r="Q65229" s="3"/>
      <c r="R65229" s="3"/>
      <c r="S65229" s="3"/>
      <c r="T65229" s="3"/>
      <c r="U65229" s="3"/>
      <c r="V65229" s="3"/>
      <c r="W65229" s="3"/>
      <c r="X65229" s="3"/>
      <c r="Y65229" s="3"/>
      <c r="Z65229" s="3"/>
      <c r="AA65229" s="3"/>
      <c r="AB65229" s="3"/>
      <c r="AC65229" s="3"/>
      <c r="AD65229" s="3"/>
      <c r="AE65229" s="3"/>
      <c r="AF65229" s="3"/>
      <c r="AG65229" s="3"/>
      <c r="AH65229" s="3"/>
      <c r="AI65229" s="3"/>
      <c r="AJ65229" s="3"/>
      <c r="AK65229" s="3"/>
      <c r="AL65229" s="3"/>
      <c r="AM65229" s="3"/>
      <c r="AN65229" s="3"/>
      <c r="AO65229" s="3"/>
      <c r="AP65229" s="3"/>
      <c r="AQ65229" s="3"/>
      <c r="AR65229" s="3"/>
      <c r="AS65229" s="3"/>
      <c r="AT65229" s="3"/>
      <c r="AU65229" s="3"/>
      <c r="AV65229" s="3"/>
      <c r="AW65229" s="3"/>
      <c r="AX65229" s="3"/>
      <c r="AY65229" s="3"/>
      <c r="AZ65229" s="3"/>
      <c r="BA65229" s="3"/>
      <c r="BB65229" s="3"/>
      <c r="BC65229" s="3"/>
      <c r="BD65229" s="3"/>
      <c r="BE65229" s="3"/>
      <c r="BF65229" s="3"/>
      <c r="BG65229" s="3"/>
      <c r="BH65229" s="3"/>
      <c r="BI65229" s="3"/>
      <c r="BJ65229" s="3"/>
      <c r="BK65229" s="3"/>
      <c r="BL65229" s="3"/>
      <c r="BM65229" s="3"/>
      <c r="BN65229" s="3"/>
      <c r="BO65229" s="3"/>
      <c r="BP65229" s="3"/>
      <c r="BQ65229" s="3"/>
      <c r="BR65229" s="3"/>
      <c r="BS65229" s="3"/>
      <c r="BT65229" s="3"/>
      <c r="BU65229" s="3"/>
      <c r="BV65229" s="3"/>
      <c r="BW65229" s="3"/>
      <c r="BX65229" s="3"/>
      <c r="BY65229" s="3"/>
      <c r="BZ65229" s="3"/>
      <c r="CA65229" s="3"/>
      <c r="CB65229" s="3"/>
      <c r="CC65229" s="3"/>
      <c r="CD65229" s="3"/>
      <c r="CE65229" s="3"/>
      <c r="CF65229" s="3"/>
      <c r="CG65229" s="3"/>
      <c r="CH65229" s="3"/>
      <c r="CI65229" s="3"/>
      <c r="CJ65229" s="3"/>
      <c r="CK65229" s="3"/>
      <c r="CL65229" s="3"/>
      <c r="CM65229" s="3"/>
      <c r="CN65229" s="3"/>
      <c r="CO65229" s="3"/>
      <c r="CP65229" s="3"/>
      <c r="CQ65229" s="3"/>
      <c r="CR65229" s="3"/>
      <c r="CS65229" s="3"/>
      <c r="CT65229" s="3"/>
      <c r="CU65229" s="3"/>
      <c r="CV65229" s="3"/>
      <c r="CW65229" s="3"/>
      <c r="CX65229" s="3"/>
      <c r="CY65229" s="3"/>
      <c r="CZ65229" s="3"/>
      <c r="DA65229" s="3"/>
      <c r="DB65229" s="3"/>
      <c r="DC65229" s="3"/>
      <c r="DD65229" s="3"/>
      <c r="DE65229" s="3"/>
      <c r="DF65229" s="3"/>
      <c r="DG65229" s="3"/>
      <c r="DH65229" s="3"/>
      <c r="DI65229" s="3"/>
      <c r="DJ65229" s="3"/>
      <c r="DK65229" s="3"/>
      <c r="DL65229" s="3"/>
      <c r="DM65229" s="3"/>
      <c r="DN65229" s="3"/>
      <c r="DO65229" s="3"/>
      <c r="DP65229" s="3"/>
      <c r="DQ65229" s="3"/>
      <c r="DR65229" s="3"/>
      <c r="DS65229" s="3"/>
      <c r="DT65229" s="3"/>
      <c r="DU65229" s="3"/>
      <c r="DV65229" s="3"/>
      <c r="DW65229" s="3"/>
      <c r="DX65229" s="3"/>
      <c r="DY65229" s="3"/>
      <c r="DZ65229" s="3"/>
      <c r="EA65229" s="3"/>
      <c r="EB65229" s="3"/>
      <c r="EC65229" s="3"/>
      <c r="ED65229" s="3"/>
      <c r="EE65229" s="3"/>
      <c r="EF65229" s="3"/>
      <c r="EG65229" s="3"/>
      <c r="EH65229" s="3"/>
      <c r="EI65229" s="3"/>
      <c r="EJ65229" s="3"/>
      <c r="EK65229" s="3"/>
      <c r="EL65229" s="3"/>
      <c r="EM65229" s="3"/>
      <c r="EN65229" s="3"/>
      <c r="EO65229" s="3"/>
      <c r="EP65229" s="3"/>
      <c r="EQ65229" s="3"/>
      <c r="ER65229" s="3"/>
      <c r="ES65229" s="3"/>
      <c r="ET65229" s="3"/>
      <c r="EU65229" s="3"/>
      <c r="EV65229" s="3"/>
      <c r="EW65229" s="3"/>
      <c r="EX65229" s="3"/>
      <c r="EY65229" s="3"/>
      <c r="EZ65229" s="3"/>
      <c r="FA65229" s="3"/>
      <c r="FB65229" s="3"/>
      <c r="FC65229" s="3"/>
      <c r="FD65229" s="3"/>
      <c r="FE65229" s="3"/>
      <c r="FF65229" s="3"/>
      <c r="FG65229" s="3"/>
      <c r="FH65229" s="3"/>
      <c r="FI65229" s="3"/>
      <c r="FJ65229" s="3"/>
      <c r="FK65229" s="3"/>
      <c r="FL65229" s="3"/>
      <c r="FM65229" s="3"/>
      <c r="FN65229" s="3"/>
      <c r="FO65229" s="3"/>
      <c r="FP65229" s="3"/>
      <c r="FQ65229" s="3"/>
      <c r="FR65229" s="3"/>
      <c r="FS65229" s="3"/>
      <c r="FT65229" s="3"/>
      <c r="FU65229" s="3"/>
      <c r="FV65229" s="3"/>
      <c r="FW65229" s="3"/>
      <c r="FX65229" s="3"/>
      <c r="FY65229" s="3"/>
      <c r="FZ65229" s="3"/>
    </row>
    <row r="65230" spans="1:182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  <c r="K65230" s="3"/>
      <c r="L65230" s="3"/>
      <c r="M65230" s="3"/>
      <c r="N65230" s="3"/>
      <c r="O65230" s="3"/>
      <c r="P65230" s="3"/>
      <c r="Q65230" s="3"/>
      <c r="R65230" s="3"/>
      <c r="S65230" s="3"/>
      <c r="T65230" s="3"/>
      <c r="U65230" s="3"/>
      <c r="V65230" s="3"/>
      <c r="W65230" s="3"/>
      <c r="X65230" s="3"/>
      <c r="Y65230" s="3"/>
      <c r="Z65230" s="3"/>
      <c r="AA65230" s="3"/>
      <c r="AB65230" s="3"/>
      <c r="AC65230" s="3"/>
      <c r="AD65230" s="3"/>
      <c r="AE65230" s="3"/>
      <c r="AF65230" s="3"/>
      <c r="AG65230" s="3"/>
      <c r="AH65230" s="3"/>
      <c r="AI65230" s="3"/>
      <c r="AJ65230" s="3"/>
      <c r="AK65230" s="3"/>
      <c r="AL65230" s="3"/>
      <c r="AM65230" s="3"/>
      <c r="AN65230" s="3"/>
      <c r="AO65230" s="3"/>
      <c r="AP65230" s="3"/>
      <c r="AQ65230" s="3"/>
      <c r="AR65230" s="3"/>
      <c r="AS65230" s="3"/>
      <c r="AT65230" s="3"/>
      <c r="AU65230" s="3"/>
      <c r="AV65230" s="3"/>
      <c r="AW65230" s="3"/>
      <c r="AX65230" s="3"/>
      <c r="AY65230" s="3"/>
      <c r="AZ65230" s="3"/>
      <c r="BA65230" s="3"/>
      <c r="BB65230" s="3"/>
      <c r="BC65230" s="3"/>
      <c r="BD65230" s="3"/>
      <c r="BE65230" s="3"/>
      <c r="BF65230" s="3"/>
      <c r="BG65230" s="3"/>
      <c r="BH65230" s="3"/>
      <c r="BI65230" s="3"/>
      <c r="BJ65230" s="3"/>
      <c r="BK65230" s="3"/>
      <c r="BL65230" s="3"/>
      <c r="BM65230" s="3"/>
      <c r="BN65230" s="3"/>
      <c r="BO65230" s="3"/>
      <c r="BP65230" s="3"/>
      <c r="BQ65230" s="3"/>
      <c r="BR65230" s="3"/>
      <c r="BS65230" s="3"/>
      <c r="BT65230" s="3"/>
      <c r="BU65230" s="3"/>
      <c r="BV65230" s="3"/>
      <c r="BW65230" s="3"/>
      <c r="BX65230" s="3"/>
      <c r="BY65230" s="3"/>
      <c r="BZ65230" s="3"/>
      <c r="CA65230" s="3"/>
      <c r="CB65230" s="3"/>
      <c r="CC65230" s="3"/>
      <c r="CD65230" s="3"/>
      <c r="CE65230" s="3"/>
      <c r="CF65230" s="3"/>
      <c r="CG65230" s="3"/>
      <c r="CH65230" s="3"/>
      <c r="CI65230" s="3"/>
      <c r="CJ65230" s="3"/>
      <c r="CK65230" s="3"/>
      <c r="CL65230" s="3"/>
      <c r="CM65230" s="3"/>
      <c r="CN65230" s="3"/>
      <c r="CO65230" s="3"/>
      <c r="CP65230" s="3"/>
      <c r="CQ65230" s="3"/>
      <c r="CR65230" s="3"/>
      <c r="CS65230" s="3"/>
      <c r="CT65230" s="3"/>
      <c r="CU65230" s="3"/>
      <c r="CV65230" s="3"/>
      <c r="CW65230" s="3"/>
      <c r="CX65230" s="3"/>
      <c r="CY65230" s="3"/>
      <c r="CZ65230" s="3"/>
      <c r="DA65230" s="3"/>
      <c r="DB65230" s="3"/>
      <c r="DC65230" s="3"/>
      <c r="DD65230" s="3"/>
      <c r="DE65230" s="3"/>
      <c r="DF65230" s="3"/>
      <c r="DG65230" s="3"/>
      <c r="DH65230" s="3"/>
      <c r="DI65230" s="3"/>
      <c r="DJ65230" s="3"/>
      <c r="DK65230" s="3"/>
      <c r="DL65230" s="3"/>
      <c r="DM65230" s="3"/>
      <c r="DN65230" s="3"/>
      <c r="DO65230" s="3"/>
      <c r="DP65230" s="3"/>
      <c r="DQ65230" s="3"/>
      <c r="DR65230" s="3"/>
      <c r="DS65230" s="3"/>
      <c r="DT65230" s="3"/>
      <c r="DU65230" s="3"/>
      <c r="DV65230" s="3"/>
      <c r="DW65230" s="3"/>
      <c r="DX65230" s="3"/>
      <c r="DY65230" s="3"/>
      <c r="DZ65230" s="3"/>
      <c r="EA65230" s="3"/>
      <c r="EB65230" s="3"/>
      <c r="EC65230" s="3"/>
      <c r="ED65230" s="3"/>
      <c r="EE65230" s="3"/>
      <c r="EF65230" s="3"/>
      <c r="EG65230" s="3"/>
      <c r="EH65230" s="3"/>
      <c r="EI65230" s="3"/>
      <c r="EJ65230" s="3"/>
      <c r="EK65230" s="3"/>
      <c r="EL65230" s="3"/>
      <c r="EM65230" s="3"/>
      <c r="EN65230" s="3"/>
      <c r="EO65230" s="3"/>
      <c r="EP65230" s="3"/>
      <c r="EQ65230" s="3"/>
      <c r="ER65230" s="3"/>
      <c r="ES65230" s="3"/>
      <c r="ET65230" s="3"/>
      <c r="EU65230" s="3"/>
      <c r="EV65230" s="3"/>
      <c r="EW65230" s="3"/>
      <c r="EX65230" s="3"/>
      <c r="EY65230" s="3"/>
      <c r="EZ65230" s="3"/>
      <c r="FA65230" s="3"/>
      <c r="FB65230" s="3"/>
      <c r="FC65230" s="3"/>
      <c r="FD65230" s="3"/>
      <c r="FE65230" s="3"/>
      <c r="FF65230" s="3"/>
      <c r="FG65230" s="3"/>
      <c r="FH65230" s="3"/>
      <c r="FI65230" s="3"/>
      <c r="FJ65230" s="3"/>
      <c r="FK65230" s="3"/>
      <c r="FL65230" s="3"/>
      <c r="FM65230" s="3"/>
      <c r="FN65230" s="3"/>
      <c r="FO65230" s="3"/>
      <c r="FP65230" s="3"/>
      <c r="FQ65230" s="3"/>
      <c r="FR65230" s="3"/>
      <c r="FS65230" s="3"/>
      <c r="FT65230" s="3"/>
      <c r="FU65230" s="3"/>
      <c r="FV65230" s="3"/>
      <c r="FW65230" s="3"/>
      <c r="FX65230" s="3"/>
      <c r="FY65230" s="3"/>
      <c r="FZ65230" s="3"/>
    </row>
    <row r="65231" spans="1:182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  <c r="K65231" s="3"/>
      <c r="L65231" s="3"/>
      <c r="M65231" s="3"/>
      <c r="N65231" s="3"/>
      <c r="O65231" s="3"/>
      <c r="P65231" s="3"/>
      <c r="Q65231" s="3"/>
      <c r="R65231" s="3"/>
      <c r="S65231" s="3"/>
      <c r="T65231" s="3"/>
      <c r="U65231" s="3"/>
      <c r="V65231" s="3"/>
      <c r="W65231" s="3"/>
      <c r="X65231" s="3"/>
      <c r="Y65231" s="3"/>
      <c r="Z65231" s="3"/>
      <c r="AA65231" s="3"/>
      <c r="AB65231" s="3"/>
      <c r="AC65231" s="3"/>
      <c r="AD65231" s="3"/>
      <c r="AE65231" s="3"/>
      <c r="AF65231" s="3"/>
      <c r="AG65231" s="3"/>
      <c r="AH65231" s="3"/>
      <c r="AI65231" s="3"/>
      <c r="AJ65231" s="3"/>
      <c r="AK65231" s="3"/>
      <c r="AL65231" s="3"/>
      <c r="AM65231" s="3"/>
      <c r="AN65231" s="3"/>
      <c r="AO65231" s="3"/>
      <c r="AP65231" s="3"/>
      <c r="AQ65231" s="3"/>
      <c r="AR65231" s="3"/>
      <c r="AS65231" s="3"/>
      <c r="AT65231" s="3"/>
      <c r="AU65231" s="3"/>
      <c r="AV65231" s="3"/>
      <c r="AW65231" s="3"/>
      <c r="AX65231" s="3"/>
      <c r="AY65231" s="3"/>
      <c r="AZ65231" s="3"/>
      <c r="BA65231" s="3"/>
      <c r="BB65231" s="3"/>
      <c r="BC65231" s="3"/>
      <c r="BD65231" s="3"/>
      <c r="BE65231" s="3"/>
      <c r="BF65231" s="3"/>
      <c r="BG65231" s="3"/>
      <c r="BH65231" s="3"/>
      <c r="BI65231" s="3"/>
      <c r="BJ65231" s="3"/>
      <c r="BK65231" s="3"/>
      <c r="BL65231" s="3"/>
      <c r="BM65231" s="3"/>
      <c r="BN65231" s="3"/>
      <c r="BO65231" s="3"/>
      <c r="BP65231" s="3"/>
      <c r="BQ65231" s="3"/>
      <c r="BR65231" s="3"/>
      <c r="BS65231" s="3"/>
      <c r="BT65231" s="3"/>
      <c r="BU65231" s="3"/>
      <c r="BV65231" s="3"/>
      <c r="BW65231" s="3"/>
      <c r="BX65231" s="3"/>
      <c r="BY65231" s="3"/>
      <c r="BZ65231" s="3"/>
      <c r="CA65231" s="3"/>
      <c r="CB65231" s="3"/>
      <c r="CC65231" s="3"/>
      <c r="CD65231" s="3"/>
      <c r="CE65231" s="3"/>
      <c r="CF65231" s="3"/>
      <c r="CG65231" s="3"/>
      <c r="CH65231" s="3"/>
      <c r="CI65231" s="3"/>
      <c r="CJ65231" s="3"/>
      <c r="CK65231" s="3"/>
      <c r="CL65231" s="3"/>
      <c r="CM65231" s="3"/>
      <c r="CN65231" s="3"/>
      <c r="CO65231" s="3"/>
      <c r="CP65231" s="3"/>
      <c r="CQ65231" s="3"/>
      <c r="CR65231" s="3"/>
      <c r="CS65231" s="3"/>
      <c r="CT65231" s="3"/>
      <c r="CU65231" s="3"/>
      <c r="CV65231" s="3"/>
      <c r="CW65231" s="3"/>
      <c r="CX65231" s="3"/>
      <c r="CY65231" s="3"/>
      <c r="CZ65231" s="3"/>
      <c r="DA65231" s="3"/>
      <c r="DB65231" s="3"/>
      <c r="DC65231" s="3"/>
      <c r="DD65231" s="3"/>
      <c r="DE65231" s="3"/>
      <c r="DF65231" s="3"/>
      <c r="DG65231" s="3"/>
      <c r="DH65231" s="3"/>
      <c r="DI65231" s="3"/>
      <c r="DJ65231" s="3"/>
      <c r="DK65231" s="3"/>
      <c r="DL65231" s="3"/>
      <c r="DM65231" s="3"/>
      <c r="DN65231" s="3"/>
      <c r="DO65231" s="3"/>
      <c r="DP65231" s="3"/>
      <c r="DQ65231" s="3"/>
      <c r="DR65231" s="3"/>
      <c r="DS65231" s="3"/>
      <c r="DT65231" s="3"/>
      <c r="DU65231" s="3"/>
      <c r="DV65231" s="3"/>
      <c r="DW65231" s="3"/>
      <c r="DX65231" s="3"/>
      <c r="DY65231" s="3"/>
      <c r="DZ65231" s="3"/>
      <c r="EA65231" s="3"/>
      <c r="EB65231" s="3"/>
      <c r="EC65231" s="3"/>
      <c r="ED65231" s="3"/>
      <c r="EE65231" s="3"/>
      <c r="EF65231" s="3"/>
      <c r="EG65231" s="3"/>
      <c r="EH65231" s="3"/>
      <c r="EI65231" s="3"/>
      <c r="EJ65231" s="3"/>
      <c r="EK65231" s="3"/>
      <c r="EL65231" s="3"/>
      <c r="EM65231" s="3"/>
      <c r="EN65231" s="3"/>
      <c r="EO65231" s="3"/>
      <c r="EP65231" s="3"/>
      <c r="EQ65231" s="3"/>
      <c r="ER65231" s="3"/>
      <c r="ES65231" s="3"/>
      <c r="ET65231" s="3"/>
      <c r="EU65231" s="3"/>
      <c r="EV65231" s="3"/>
      <c r="EW65231" s="3"/>
      <c r="EX65231" s="3"/>
      <c r="EY65231" s="3"/>
      <c r="EZ65231" s="3"/>
      <c r="FA65231" s="3"/>
      <c r="FB65231" s="3"/>
      <c r="FC65231" s="3"/>
      <c r="FD65231" s="3"/>
      <c r="FE65231" s="3"/>
      <c r="FF65231" s="3"/>
      <c r="FG65231" s="3"/>
      <c r="FH65231" s="3"/>
      <c r="FI65231" s="3"/>
      <c r="FJ65231" s="3"/>
      <c r="FK65231" s="3"/>
      <c r="FL65231" s="3"/>
      <c r="FM65231" s="3"/>
      <c r="FN65231" s="3"/>
      <c r="FO65231" s="3"/>
      <c r="FP65231" s="3"/>
      <c r="FQ65231" s="3"/>
      <c r="FR65231" s="3"/>
      <c r="FS65231" s="3"/>
      <c r="FT65231" s="3"/>
      <c r="FU65231" s="3"/>
      <c r="FV65231" s="3"/>
      <c r="FW65231" s="3"/>
      <c r="FX65231" s="3"/>
      <c r="FY65231" s="3"/>
      <c r="FZ65231" s="3"/>
    </row>
    <row r="65232" spans="1:182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  <c r="K65232" s="3"/>
      <c r="L65232" s="3"/>
      <c r="M65232" s="3"/>
      <c r="N65232" s="3"/>
      <c r="O65232" s="3"/>
      <c r="P65232" s="3"/>
      <c r="Q65232" s="3"/>
      <c r="R65232" s="3"/>
      <c r="S65232" s="3"/>
      <c r="T65232" s="3"/>
      <c r="U65232" s="3"/>
      <c r="V65232" s="3"/>
      <c r="W65232" s="3"/>
      <c r="X65232" s="3"/>
      <c r="Y65232" s="3"/>
      <c r="Z65232" s="3"/>
      <c r="AA65232" s="3"/>
      <c r="AB65232" s="3"/>
      <c r="AC65232" s="3"/>
      <c r="AD65232" s="3"/>
      <c r="AE65232" s="3"/>
      <c r="AF65232" s="3"/>
      <c r="AG65232" s="3"/>
      <c r="AH65232" s="3"/>
      <c r="AI65232" s="3"/>
      <c r="AJ65232" s="3"/>
      <c r="AK65232" s="3"/>
      <c r="AL65232" s="3"/>
      <c r="AM65232" s="3"/>
      <c r="AN65232" s="3"/>
      <c r="AO65232" s="3"/>
      <c r="AP65232" s="3"/>
      <c r="AQ65232" s="3"/>
      <c r="AR65232" s="3"/>
      <c r="AS65232" s="3"/>
      <c r="AT65232" s="3"/>
      <c r="AU65232" s="3"/>
      <c r="AV65232" s="3"/>
      <c r="AW65232" s="3"/>
      <c r="AX65232" s="3"/>
      <c r="AY65232" s="3"/>
      <c r="AZ65232" s="3"/>
      <c r="BA65232" s="3"/>
      <c r="BB65232" s="3"/>
      <c r="BC65232" s="3"/>
      <c r="BD65232" s="3"/>
      <c r="BE65232" s="3"/>
      <c r="BF65232" s="3"/>
      <c r="BG65232" s="3"/>
      <c r="BH65232" s="3"/>
      <c r="BI65232" s="3"/>
      <c r="BJ65232" s="3"/>
      <c r="BK65232" s="3"/>
      <c r="BL65232" s="3"/>
      <c r="BM65232" s="3"/>
      <c r="BN65232" s="3"/>
      <c r="BO65232" s="3"/>
      <c r="BP65232" s="3"/>
      <c r="BQ65232" s="3"/>
      <c r="BR65232" s="3"/>
      <c r="BS65232" s="3"/>
      <c r="BT65232" s="3"/>
      <c r="BU65232" s="3"/>
      <c r="BV65232" s="3"/>
      <c r="BW65232" s="3"/>
      <c r="BX65232" s="3"/>
      <c r="BY65232" s="3"/>
      <c r="BZ65232" s="3"/>
      <c r="CA65232" s="3"/>
      <c r="CB65232" s="3"/>
      <c r="CC65232" s="3"/>
      <c r="CD65232" s="3"/>
      <c r="CE65232" s="3"/>
      <c r="CF65232" s="3"/>
      <c r="CG65232" s="3"/>
      <c r="CH65232" s="3"/>
      <c r="CI65232" s="3"/>
      <c r="CJ65232" s="3"/>
      <c r="CK65232" s="3"/>
      <c r="CL65232" s="3"/>
      <c r="CM65232" s="3"/>
      <c r="CN65232" s="3"/>
      <c r="CO65232" s="3"/>
      <c r="CP65232" s="3"/>
      <c r="CQ65232" s="3"/>
      <c r="CR65232" s="3"/>
      <c r="CS65232" s="3"/>
      <c r="CT65232" s="3"/>
      <c r="CU65232" s="3"/>
      <c r="CV65232" s="3"/>
      <c r="CW65232" s="3"/>
      <c r="CX65232" s="3"/>
      <c r="CY65232" s="3"/>
      <c r="CZ65232" s="3"/>
      <c r="DA65232" s="3"/>
      <c r="DB65232" s="3"/>
      <c r="DC65232" s="3"/>
      <c r="DD65232" s="3"/>
      <c r="DE65232" s="3"/>
      <c r="DF65232" s="3"/>
      <c r="DG65232" s="3"/>
      <c r="DH65232" s="3"/>
      <c r="DI65232" s="3"/>
      <c r="DJ65232" s="3"/>
      <c r="DK65232" s="3"/>
      <c r="DL65232" s="3"/>
      <c r="DM65232" s="3"/>
      <c r="DN65232" s="3"/>
      <c r="DO65232" s="3"/>
      <c r="DP65232" s="3"/>
      <c r="DQ65232" s="3"/>
      <c r="DR65232" s="3"/>
      <c r="DS65232" s="3"/>
      <c r="DT65232" s="3"/>
      <c r="DU65232" s="3"/>
      <c r="DV65232" s="3"/>
      <c r="DW65232" s="3"/>
      <c r="DX65232" s="3"/>
      <c r="DY65232" s="3"/>
      <c r="DZ65232" s="3"/>
      <c r="EA65232" s="3"/>
      <c r="EB65232" s="3"/>
      <c r="EC65232" s="3"/>
      <c r="ED65232" s="3"/>
      <c r="EE65232" s="3"/>
      <c r="EF65232" s="3"/>
      <c r="EG65232" s="3"/>
      <c r="EH65232" s="3"/>
      <c r="EI65232" s="3"/>
      <c r="EJ65232" s="3"/>
      <c r="EK65232" s="3"/>
      <c r="EL65232" s="3"/>
      <c r="EM65232" s="3"/>
      <c r="EN65232" s="3"/>
      <c r="EO65232" s="3"/>
      <c r="EP65232" s="3"/>
      <c r="EQ65232" s="3"/>
      <c r="ER65232" s="3"/>
      <c r="ES65232" s="3"/>
      <c r="ET65232" s="3"/>
      <c r="EU65232" s="3"/>
      <c r="EV65232" s="3"/>
      <c r="EW65232" s="3"/>
      <c r="EX65232" s="3"/>
      <c r="EY65232" s="3"/>
      <c r="EZ65232" s="3"/>
      <c r="FA65232" s="3"/>
      <c r="FB65232" s="3"/>
      <c r="FC65232" s="3"/>
      <c r="FD65232" s="3"/>
      <c r="FE65232" s="3"/>
      <c r="FF65232" s="3"/>
      <c r="FG65232" s="3"/>
      <c r="FH65232" s="3"/>
      <c r="FI65232" s="3"/>
      <c r="FJ65232" s="3"/>
      <c r="FK65232" s="3"/>
      <c r="FL65232" s="3"/>
      <c r="FM65232" s="3"/>
      <c r="FN65232" s="3"/>
      <c r="FO65232" s="3"/>
      <c r="FP65232" s="3"/>
      <c r="FQ65232" s="3"/>
      <c r="FR65232" s="3"/>
      <c r="FS65232" s="3"/>
      <c r="FT65232" s="3"/>
      <c r="FU65232" s="3"/>
      <c r="FV65232" s="3"/>
      <c r="FW65232" s="3"/>
      <c r="FX65232" s="3"/>
      <c r="FY65232" s="3"/>
      <c r="FZ65232" s="3"/>
    </row>
    <row r="65233" spans="1:182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  <c r="K65233" s="3"/>
      <c r="L65233" s="3"/>
      <c r="M65233" s="3"/>
      <c r="N65233" s="3"/>
      <c r="O65233" s="3"/>
      <c r="P65233" s="3"/>
      <c r="Q65233" s="3"/>
      <c r="R65233" s="3"/>
      <c r="S65233" s="3"/>
      <c r="T65233" s="3"/>
      <c r="U65233" s="3"/>
      <c r="V65233" s="3"/>
      <c r="W65233" s="3"/>
      <c r="X65233" s="3"/>
      <c r="Y65233" s="3"/>
      <c r="Z65233" s="3"/>
      <c r="AA65233" s="3"/>
      <c r="AB65233" s="3"/>
      <c r="AC65233" s="3"/>
      <c r="AD65233" s="3"/>
      <c r="AE65233" s="3"/>
      <c r="AF65233" s="3"/>
      <c r="AG65233" s="3"/>
      <c r="AH65233" s="3"/>
      <c r="AI65233" s="3"/>
      <c r="AJ65233" s="3"/>
      <c r="AK65233" s="3"/>
      <c r="AL65233" s="3"/>
      <c r="AM65233" s="3"/>
      <c r="AN65233" s="3"/>
      <c r="AO65233" s="3"/>
      <c r="AP65233" s="3"/>
      <c r="AQ65233" s="3"/>
      <c r="AR65233" s="3"/>
      <c r="AS65233" s="3"/>
      <c r="AT65233" s="3"/>
      <c r="AU65233" s="3"/>
      <c r="AV65233" s="3"/>
      <c r="AW65233" s="3"/>
      <c r="AX65233" s="3"/>
      <c r="AY65233" s="3"/>
      <c r="AZ65233" s="3"/>
      <c r="BA65233" s="3"/>
      <c r="BB65233" s="3"/>
      <c r="BC65233" s="3"/>
      <c r="BD65233" s="3"/>
      <c r="BE65233" s="3"/>
      <c r="BF65233" s="3"/>
      <c r="BG65233" s="3"/>
      <c r="BH65233" s="3"/>
      <c r="BI65233" s="3"/>
      <c r="BJ65233" s="3"/>
      <c r="BK65233" s="3"/>
      <c r="BL65233" s="3"/>
      <c r="BM65233" s="3"/>
      <c r="BN65233" s="3"/>
      <c r="BO65233" s="3"/>
      <c r="BP65233" s="3"/>
      <c r="BQ65233" s="3"/>
      <c r="BR65233" s="3"/>
      <c r="BS65233" s="3"/>
      <c r="BT65233" s="3"/>
      <c r="BU65233" s="3"/>
      <c r="BV65233" s="3"/>
      <c r="BW65233" s="3"/>
      <c r="BX65233" s="3"/>
      <c r="BY65233" s="3"/>
      <c r="BZ65233" s="3"/>
      <c r="CA65233" s="3"/>
      <c r="CB65233" s="3"/>
      <c r="CC65233" s="3"/>
      <c r="CD65233" s="3"/>
      <c r="CE65233" s="3"/>
      <c r="CF65233" s="3"/>
      <c r="CG65233" s="3"/>
      <c r="CH65233" s="3"/>
      <c r="CI65233" s="3"/>
      <c r="CJ65233" s="3"/>
      <c r="CK65233" s="3"/>
      <c r="CL65233" s="3"/>
      <c r="CM65233" s="3"/>
      <c r="CN65233" s="3"/>
      <c r="CO65233" s="3"/>
      <c r="CP65233" s="3"/>
      <c r="CQ65233" s="3"/>
      <c r="CR65233" s="3"/>
      <c r="CS65233" s="3"/>
      <c r="CT65233" s="3"/>
      <c r="CU65233" s="3"/>
      <c r="CV65233" s="3"/>
      <c r="CW65233" s="3"/>
      <c r="CX65233" s="3"/>
      <c r="CY65233" s="3"/>
      <c r="CZ65233" s="3"/>
      <c r="DA65233" s="3"/>
      <c r="DB65233" s="3"/>
      <c r="DC65233" s="3"/>
      <c r="DD65233" s="3"/>
      <c r="DE65233" s="3"/>
      <c r="DF65233" s="3"/>
      <c r="DG65233" s="3"/>
      <c r="DH65233" s="3"/>
      <c r="DI65233" s="3"/>
      <c r="DJ65233" s="3"/>
      <c r="DK65233" s="3"/>
      <c r="DL65233" s="3"/>
      <c r="DM65233" s="3"/>
      <c r="DN65233" s="3"/>
      <c r="DO65233" s="3"/>
      <c r="DP65233" s="3"/>
      <c r="DQ65233" s="3"/>
      <c r="DR65233" s="3"/>
      <c r="DS65233" s="3"/>
      <c r="DT65233" s="3"/>
      <c r="DU65233" s="3"/>
      <c r="DV65233" s="3"/>
      <c r="DW65233" s="3"/>
      <c r="DX65233" s="3"/>
      <c r="DY65233" s="3"/>
      <c r="DZ65233" s="3"/>
      <c r="EA65233" s="3"/>
      <c r="EB65233" s="3"/>
      <c r="EC65233" s="3"/>
      <c r="ED65233" s="3"/>
      <c r="EE65233" s="3"/>
      <c r="EF65233" s="3"/>
      <c r="EG65233" s="3"/>
      <c r="EH65233" s="3"/>
      <c r="EI65233" s="3"/>
      <c r="EJ65233" s="3"/>
      <c r="EK65233" s="3"/>
      <c r="EL65233" s="3"/>
      <c r="EM65233" s="3"/>
      <c r="EN65233" s="3"/>
      <c r="EO65233" s="3"/>
      <c r="EP65233" s="3"/>
      <c r="EQ65233" s="3"/>
      <c r="ER65233" s="3"/>
      <c r="ES65233" s="3"/>
      <c r="ET65233" s="3"/>
      <c r="EU65233" s="3"/>
      <c r="EV65233" s="3"/>
      <c r="EW65233" s="3"/>
      <c r="EX65233" s="3"/>
      <c r="EY65233" s="3"/>
      <c r="EZ65233" s="3"/>
      <c r="FA65233" s="3"/>
      <c r="FB65233" s="3"/>
      <c r="FC65233" s="3"/>
      <c r="FD65233" s="3"/>
      <c r="FE65233" s="3"/>
      <c r="FF65233" s="3"/>
      <c r="FG65233" s="3"/>
      <c r="FH65233" s="3"/>
      <c r="FI65233" s="3"/>
      <c r="FJ65233" s="3"/>
      <c r="FK65233" s="3"/>
      <c r="FL65233" s="3"/>
      <c r="FM65233" s="3"/>
      <c r="FN65233" s="3"/>
      <c r="FO65233" s="3"/>
      <c r="FP65233" s="3"/>
      <c r="FQ65233" s="3"/>
      <c r="FR65233" s="3"/>
      <c r="FS65233" s="3"/>
      <c r="FT65233" s="3"/>
      <c r="FU65233" s="3"/>
      <c r="FV65233" s="3"/>
      <c r="FW65233" s="3"/>
      <c r="FX65233" s="3"/>
      <c r="FY65233" s="3"/>
      <c r="FZ65233" s="3"/>
    </row>
    <row r="65234" spans="1:182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  <c r="K65234" s="3"/>
      <c r="L65234" s="3"/>
      <c r="M65234" s="3"/>
      <c r="N65234" s="3"/>
      <c r="O65234" s="3"/>
      <c r="P65234" s="3"/>
      <c r="Q65234" s="3"/>
      <c r="R65234" s="3"/>
      <c r="S65234" s="3"/>
      <c r="T65234" s="3"/>
      <c r="U65234" s="3"/>
      <c r="V65234" s="3"/>
      <c r="W65234" s="3"/>
      <c r="X65234" s="3"/>
      <c r="Y65234" s="3"/>
      <c r="Z65234" s="3"/>
      <c r="AA65234" s="3"/>
      <c r="AB65234" s="3"/>
      <c r="AC65234" s="3"/>
      <c r="AD65234" s="3"/>
      <c r="AE65234" s="3"/>
      <c r="AF65234" s="3"/>
      <c r="AG65234" s="3"/>
      <c r="AH65234" s="3"/>
      <c r="AI65234" s="3"/>
      <c r="AJ65234" s="3"/>
      <c r="AK65234" s="3"/>
      <c r="AL65234" s="3"/>
      <c r="AM65234" s="3"/>
      <c r="AN65234" s="3"/>
      <c r="AO65234" s="3"/>
      <c r="AP65234" s="3"/>
      <c r="AQ65234" s="3"/>
      <c r="AR65234" s="3"/>
      <c r="AS65234" s="3"/>
      <c r="AT65234" s="3"/>
      <c r="AU65234" s="3"/>
      <c r="AV65234" s="3"/>
      <c r="AW65234" s="3"/>
      <c r="AX65234" s="3"/>
      <c r="AY65234" s="3"/>
      <c r="AZ65234" s="3"/>
      <c r="BA65234" s="3"/>
      <c r="BB65234" s="3"/>
      <c r="BC65234" s="3"/>
      <c r="BD65234" s="3"/>
      <c r="BE65234" s="3"/>
      <c r="BF65234" s="3"/>
      <c r="BG65234" s="3"/>
      <c r="BH65234" s="3"/>
      <c r="BI65234" s="3"/>
      <c r="BJ65234" s="3"/>
      <c r="BK65234" s="3"/>
      <c r="BL65234" s="3"/>
      <c r="BM65234" s="3"/>
      <c r="BN65234" s="3"/>
      <c r="BO65234" s="3"/>
      <c r="BP65234" s="3"/>
      <c r="BQ65234" s="3"/>
      <c r="BR65234" s="3"/>
      <c r="BS65234" s="3"/>
      <c r="BT65234" s="3"/>
      <c r="BU65234" s="3"/>
      <c r="BV65234" s="3"/>
      <c r="BW65234" s="3"/>
      <c r="BX65234" s="3"/>
      <c r="BY65234" s="3"/>
      <c r="BZ65234" s="3"/>
      <c r="CA65234" s="3"/>
      <c r="CB65234" s="3"/>
      <c r="CC65234" s="3"/>
      <c r="CD65234" s="3"/>
      <c r="CE65234" s="3"/>
      <c r="CF65234" s="3"/>
      <c r="CG65234" s="3"/>
      <c r="CH65234" s="3"/>
      <c r="CI65234" s="3"/>
      <c r="CJ65234" s="3"/>
      <c r="CK65234" s="3"/>
      <c r="CL65234" s="3"/>
      <c r="CM65234" s="3"/>
      <c r="CN65234" s="3"/>
      <c r="CO65234" s="3"/>
      <c r="CP65234" s="3"/>
      <c r="CQ65234" s="3"/>
      <c r="CR65234" s="3"/>
      <c r="CS65234" s="3"/>
      <c r="CT65234" s="3"/>
      <c r="CU65234" s="3"/>
      <c r="CV65234" s="3"/>
      <c r="CW65234" s="3"/>
      <c r="CX65234" s="3"/>
      <c r="CY65234" s="3"/>
      <c r="CZ65234" s="3"/>
      <c r="DA65234" s="3"/>
      <c r="DB65234" s="3"/>
      <c r="DC65234" s="3"/>
      <c r="DD65234" s="3"/>
      <c r="DE65234" s="3"/>
      <c r="DF65234" s="3"/>
      <c r="DG65234" s="3"/>
      <c r="DH65234" s="3"/>
      <c r="DI65234" s="3"/>
      <c r="DJ65234" s="3"/>
      <c r="DK65234" s="3"/>
      <c r="DL65234" s="3"/>
      <c r="DM65234" s="3"/>
      <c r="DN65234" s="3"/>
      <c r="DO65234" s="3"/>
      <c r="DP65234" s="3"/>
      <c r="DQ65234" s="3"/>
      <c r="DR65234" s="3"/>
      <c r="DS65234" s="3"/>
      <c r="DT65234" s="3"/>
      <c r="DU65234" s="3"/>
      <c r="DV65234" s="3"/>
      <c r="DW65234" s="3"/>
      <c r="DX65234" s="3"/>
      <c r="DY65234" s="3"/>
      <c r="DZ65234" s="3"/>
      <c r="EA65234" s="3"/>
      <c r="EB65234" s="3"/>
      <c r="EC65234" s="3"/>
      <c r="ED65234" s="3"/>
      <c r="EE65234" s="3"/>
      <c r="EF65234" s="3"/>
      <c r="EG65234" s="3"/>
      <c r="EH65234" s="3"/>
      <c r="EI65234" s="3"/>
      <c r="EJ65234" s="3"/>
      <c r="EK65234" s="3"/>
      <c r="EL65234" s="3"/>
      <c r="EM65234" s="3"/>
      <c r="EN65234" s="3"/>
      <c r="EO65234" s="3"/>
      <c r="EP65234" s="3"/>
      <c r="EQ65234" s="3"/>
      <c r="ER65234" s="3"/>
      <c r="ES65234" s="3"/>
      <c r="ET65234" s="3"/>
      <c r="EU65234" s="3"/>
      <c r="EV65234" s="3"/>
      <c r="EW65234" s="3"/>
      <c r="EX65234" s="3"/>
      <c r="EY65234" s="3"/>
      <c r="EZ65234" s="3"/>
      <c r="FA65234" s="3"/>
      <c r="FB65234" s="3"/>
      <c r="FC65234" s="3"/>
      <c r="FD65234" s="3"/>
      <c r="FE65234" s="3"/>
      <c r="FF65234" s="3"/>
      <c r="FG65234" s="3"/>
      <c r="FH65234" s="3"/>
      <c r="FI65234" s="3"/>
      <c r="FJ65234" s="3"/>
      <c r="FK65234" s="3"/>
      <c r="FL65234" s="3"/>
      <c r="FM65234" s="3"/>
      <c r="FN65234" s="3"/>
      <c r="FO65234" s="3"/>
      <c r="FP65234" s="3"/>
      <c r="FQ65234" s="3"/>
      <c r="FR65234" s="3"/>
      <c r="FS65234" s="3"/>
      <c r="FT65234" s="3"/>
      <c r="FU65234" s="3"/>
      <c r="FV65234" s="3"/>
      <c r="FW65234" s="3"/>
      <c r="FX65234" s="3"/>
      <c r="FY65234" s="3"/>
      <c r="FZ65234" s="3"/>
    </row>
    <row r="65235" spans="1:182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  <c r="K65235" s="3"/>
      <c r="L65235" s="3"/>
      <c r="M65235" s="3"/>
      <c r="N65235" s="3"/>
      <c r="O65235" s="3"/>
      <c r="P65235" s="3"/>
      <c r="Q65235" s="3"/>
      <c r="R65235" s="3"/>
      <c r="S65235" s="3"/>
      <c r="T65235" s="3"/>
      <c r="U65235" s="3"/>
      <c r="V65235" s="3"/>
      <c r="W65235" s="3"/>
      <c r="X65235" s="3"/>
      <c r="Y65235" s="3"/>
      <c r="Z65235" s="3"/>
      <c r="AA65235" s="3"/>
      <c r="AB65235" s="3"/>
      <c r="AC65235" s="3"/>
      <c r="AD65235" s="3"/>
      <c r="AE65235" s="3"/>
      <c r="AF65235" s="3"/>
      <c r="AG65235" s="3"/>
      <c r="AH65235" s="3"/>
      <c r="AI65235" s="3"/>
      <c r="AJ65235" s="3"/>
      <c r="AK65235" s="3"/>
      <c r="AL65235" s="3"/>
      <c r="AM65235" s="3"/>
      <c r="AN65235" s="3"/>
      <c r="AO65235" s="3"/>
      <c r="AP65235" s="3"/>
      <c r="AQ65235" s="3"/>
      <c r="AR65235" s="3"/>
      <c r="AS65235" s="3"/>
      <c r="AT65235" s="3"/>
      <c r="AU65235" s="3"/>
      <c r="AV65235" s="3"/>
      <c r="AW65235" s="3"/>
      <c r="AX65235" s="3"/>
      <c r="AY65235" s="3"/>
      <c r="AZ65235" s="3"/>
      <c r="BA65235" s="3"/>
      <c r="BB65235" s="3"/>
      <c r="BC65235" s="3"/>
      <c r="BD65235" s="3"/>
      <c r="BE65235" s="3"/>
      <c r="BF65235" s="3"/>
      <c r="BG65235" s="3"/>
      <c r="BH65235" s="3"/>
      <c r="BI65235" s="3"/>
      <c r="BJ65235" s="3"/>
      <c r="BK65235" s="3"/>
      <c r="BL65235" s="3"/>
      <c r="BM65235" s="3"/>
      <c r="BN65235" s="3"/>
      <c r="BO65235" s="3"/>
      <c r="BP65235" s="3"/>
      <c r="BQ65235" s="3"/>
      <c r="BR65235" s="3"/>
      <c r="BS65235" s="3"/>
      <c r="BT65235" s="3"/>
      <c r="BU65235" s="3"/>
      <c r="BV65235" s="3"/>
      <c r="BW65235" s="3"/>
      <c r="BX65235" s="3"/>
      <c r="BY65235" s="3"/>
      <c r="BZ65235" s="3"/>
      <c r="CA65235" s="3"/>
      <c r="CB65235" s="3"/>
      <c r="CC65235" s="3"/>
      <c r="CD65235" s="3"/>
      <c r="CE65235" s="3"/>
      <c r="CF65235" s="3"/>
      <c r="CG65235" s="3"/>
      <c r="CH65235" s="3"/>
      <c r="CI65235" s="3"/>
      <c r="CJ65235" s="3"/>
      <c r="CK65235" s="3"/>
      <c r="CL65235" s="3"/>
      <c r="CM65235" s="3"/>
      <c r="CN65235" s="3"/>
      <c r="CO65235" s="3"/>
      <c r="CP65235" s="3"/>
      <c r="CQ65235" s="3"/>
      <c r="CR65235" s="3"/>
      <c r="CS65235" s="3"/>
      <c r="CT65235" s="3"/>
      <c r="CU65235" s="3"/>
      <c r="CV65235" s="3"/>
      <c r="CW65235" s="3"/>
      <c r="CX65235" s="3"/>
      <c r="CY65235" s="3"/>
      <c r="CZ65235" s="3"/>
      <c r="DA65235" s="3"/>
      <c r="DB65235" s="3"/>
      <c r="DC65235" s="3"/>
      <c r="DD65235" s="3"/>
      <c r="DE65235" s="3"/>
      <c r="DF65235" s="3"/>
      <c r="DG65235" s="3"/>
      <c r="DH65235" s="3"/>
      <c r="DI65235" s="3"/>
      <c r="DJ65235" s="3"/>
      <c r="DK65235" s="3"/>
      <c r="DL65235" s="3"/>
      <c r="DM65235" s="3"/>
      <c r="DN65235" s="3"/>
      <c r="DO65235" s="3"/>
      <c r="DP65235" s="3"/>
      <c r="DQ65235" s="3"/>
      <c r="DR65235" s="3"/>
      <c r="DS65235" s="3"/>
      <c r="DT65235" s="3"/>
      <c r="DU65235" s="3"/>
      <c r="DV65235" s="3"/>
      <c r="DW65235" s="3"/>
      <c r="DX65235" s="3"/>
      <c r="DY65235" s="3"/>
      <c r="DZ65235" s="3"/>
      <c r="EA65235" s="3"/>
      <c r="EB65235" s="3"/>
      <c r="EC65235" s="3"/>
      <c r="ED65235" s="3"/>
      <c r="EE65235" s="3"/>
      <c r="EF65235" s="3"/>
      <c r="EG65235" s="3"/>
      <c r="EH65235" s="3"/>
      <c r="EI65235" s="3"/>
      <c r="EJ65235" s="3"/>
      <c r="EK65235" s="3"/>
      <c r="EL65235" s="3"/>
      <c r="EM65235" s="3"/>
      <c r="EN65235" s="3"/>
      <c r="EO65235" s="3"/>
      <c r="EP65235" s="3"/>
      <c r="EQ65235" s="3"/>
      <c r="ER65235" s="3"/>
      <c r="ES65235" s="3"/>
      <c r="ET65235" s="3"/>
      <c r="EU65235" s="3"/>
      <c r="EV65235" s="3"/>
      <c r="EW65235" s="3"/>
      <c r="EX65235" s="3"/>
      <c r="EY65235" s="3"/>
      <c r="EZ65235" s="3"/>
      <c r="FA65235" s="3"/>
      <c r="FB65235" s="3"/>
      <c r="FC65235" s="3"/>
      <c r="FD65235" s="3"/>
      <c r="FE65235" s="3"/>
      <c r="FF65235" s="3"/>
      <c r="FG65235" s="3"/>
      <c r="FH65235" s="3"/>
      <c r="FI65235" s="3"/>
      <c r="FJ65235" s="3"/>
      <c r="FK65235" s="3"/>
      <c r="FL65235" s="3"/>
      <c r="FM65235" s="3"/>
      <c r="FN65235" s="3"/>
      <c r="FO65235" s="3"/>
      <c r="FP65235" s="3"/>
      <c r="FQ65235" s="3"/>
      <c r="FR65235" s="3"/>
      <c r="FS65235" s="3"/>
      <c r="FT65235" s="3"/>
      <c r="FU65235" s="3"/>
      <c r="FV65235" s="3"/>
      <c r="FW65235" s="3"/>
      <c r="FX65235" s="3"/>
      <c r="FY65235" s="3"/>
      <c r="FZ65235" s="3"/>
    </row>
    <row r="65236" spans="1:182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  <c r="K65236" s="3"/>
      <c r="L65236" s="3"/>
      <c r="M65236" s="3"/>
      <c r="N65236" s="3"/>
      <c r="O65236" s="3"/>
      <c r="P65236" s="3"/>
      <c r="Q65236" s="3"/>
      <c r="R65236" s="3"/>
      <c r="S65236" s="3"/>
      <c r="T65236" s="3"/>
      <c r="U65236" s="3"/>
      <c r="V65236" s="3"/>
      <c r="W65236" s="3"/>
      <c r="X65236" s="3"/>
      <c r="Y65236" s="3"/>
      <c r="Z65236" s="3"/>
      <c r="AA65236" s="3"/>
      <c r="AB65236" s="3"/>
      <c r="AC65236" s="3"/>
      <c r="AD65236" s="3"/>
      <c r="AE65236" s="3"/>
      <c r="AF65236" s="3"/>
      <c r="AG65236" s="3"/>
      <c r="AH65236" s="3"/>
      <c r="AI65236" s="3"/>
      <c r="AJ65236" s="3"/>
      <c r="AK65236" s="3"/>
      <c r="AL65236" s="3"/>
      <c r="AM65236" s="3"/>
      <c r="AN65236" s="3"/>
      <c r="AO65236" s="3"/>
      <c r="AP65236" s="3"/>
      <c r="AQ65236" s="3"/>
      <c r="AR65236" s="3"/>
      <c r="AS65236" s="3"/>
      <c r="AT65236" s="3"/>
      <c r="AU65236" s="3"/>
      <c r="AV65236" s="3"/>
      <c r="AW65236" s="3"/>
      <c r="AX65236" s="3"/>
      <c r="AY65236" s="3"/>
      <c r="AZ65236" s="3"/>
      <c r="BA65236" s="3"/>
      <c r="BB65236" s="3"/>
      <c r="BC65236" s="3"/>
      <c r="BD65236" s="3"/>
      <c r="BE65236" s="3"/>
      <c r="BF65236" s="3"/>
      <c r="BG65236" s="3"/>
      <c r="BH65236" s="3"/>
      <c r="BI65236" s="3"/>
      <c r="BJ65236" s="3"/>
      <c r="BK65236" s="3"/>
      <c r="BL65236" s="3"/>
      <c r="BM65236" s="3"/>
      <c r="BN65236" s="3"/>
      <c r="BO65236" s="3"/>
      <c r="BP65236" s="3"/>
      <c r="BQ65236" s="3"/>
      <c r="BR65236" s="3"/>
      <c r="BS65236" s="3"/>
      <c r="BT65236" s="3"/>
      <c r="BU65236" s="3"/>
      <c r="BV65236" s="3"/>
      <c r="BW65236" s="3"/>
      <c r="BX65236" s="3"/>
      <c r="BY65236" s="3"/>
      <c r="BZ65236" s="3"/>
      <c r="CA65236" s="3"/>
      <c r="CB65236" s="3"/>
      <c r="CC65236" s="3"/>
      <c r="CD65236" s="3"/>
      <c r="CE65236" s="3"/>
      <c r="CF65236" s="3"/>
      <c r="CG65236" s="3"/>
      <c r="CH65236" s="3"/>
      <c r="CI65236" s="3"/>
      <c r="CJ65236" s="3"/>
      <c r="CK65236" s="3"/>
      <c r="CL65236" s="3"/>
      <c r="CM65236" s="3"/>
      <c r="CN65236" s="3"/>
      <c r="CO65236" s="3"/>
      <c r="CP65236" s="3"/>
      <c r="CQ65236" s="3"/>
      <c r="CR65236" s="3"/>
      <c r="CS65236" s="3"/>
      <c r="CT65236" s="3"/>
      <c r="CU65236" s="3"/>
      <c r="CV65236" s="3"/>
      <c r="CW65236" s="3"/>
      <c r="CX65236" s="3"/>
      <c r="CY65236" s="3"/>
      <c r="CZ65236" s="3"/>
      <c r="DA65236" s="3"/>
      <c r="DB65236" s="3"/>
      <c r="DC65236" s="3"/>
      <c r="DD65236" s="3"/>
      <c r="DE65236" s="3"/>
      <c r="DF65236" s="3"/>
      <c r="DG65236" s="3"/>
      <c r="DH65236" s="3"/>
      <c r="DI65236" s="3"/>
      <c r="DJ65236" s="3"/>
      <c r="DK65236" s="3"/>
      <c r="DL65236" s="3"/>
      <c r="DM65236" s="3"/>
      <c r="DN65236" s="3"/>
      <c r="DO65236" s="3"/>
      <c r="DP65236" s="3"/>
      <c r="DQ65236" s="3"/>
      <c r="DR65236" s="3"/>
      <c r="DS65236" s="3"/>
      <c r="DT65236" s="3"/>
      <c r="DU65236" s="3"/>
      <c r="DV65236" s="3"/>
      <c r="DW65236" s="3"/>
      <c r="DX65236" s="3"/>
      <c r="DY65236" s="3"/>
      <c r="DZ65236" s="3"/>
      <c r="EA65236" s="3"/>
      <c r="EB65236" s="3"/>
      <c r="EC65236" s="3"/>
      <c r="ED65236" s="3"/>
      <c r="EE65236" s="3"/>
      <c r="EF65236" s="3"/>
      <c r="EG65236" s="3"/>
      <c r="EH65236" s="3"/>
      <c r="EI65236" s="3"/>
      <c r="EJ65236" s="3"/>
      <c r="EK65236" s="3"/>
      <c r="EL65236" s="3"/>
      <c r="EM65236" s="3"/>
      <c r="EN65236" s="3"/>
      <c r="EO65236" s="3"/>
      <c r="EP65236" s="3"/>
      <c r="EQ65236" s="3"/>
      <c r="ER65236" s="3"/>
      <c r="ES65236" s="3"/>
      <c r="ET65236" s="3"/>
      <c r="EU65236" s="3"/>
      <c r="EV65236" s="3"/>
      <c r="EW65236" s="3"/>
      <c r="EX65236" s="3"/>
      <c r="EY65236" s="3"/>
      <c r="EZ65236" s="3"/>
      <c r="FA65236" s="3"/>
      <c r="FB65236" s="3"/>
      <c r="FC65236" s="3"/>
      <c r="FD65236" s="3"/>
      <c r="FE65236" s="3"/>
      <c r="FF65236" s="3"/>
      <c r="FG65236" s="3"/>
      <c r="FH65236" s="3"/>
      <c r="FI65236" s="3"/>
      <c r="FJ65236" s="3"/>
      <c r="FK65236" s="3"/>
      <c r="FL65236" s="3"/>
      <c r="FM65236" s="3"/>
      <c r="FN65236" s="3"/>
      <c r="FO65236" s="3"/>
      <c r="FP65236" s="3"/>
      <c r="FQ65236" s="3"/>
      <c r="FR65236" s="3"/>
      <c r="FS65236" s="3"/>
      <c r="FT65236" s="3"/>
      <c r="FU65236" s="3"/>
      <c r="FV65236" s="3"/>
      <c r="FW65236" s="3"/>
      <c r="FX65236" s="3"/>
      <c r="FY65236" s="3"/>
      <c r="FZ65236" s="3"/>
    </row>
    <row r="65237" spans="1:182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  <c r="K65237" s="3"/>
      <c r="L65237" s="3"/>
      <c r="M65237" s="3"/>
      <c r="N65237" s="3"/>
      <c r="O65237" s="3"/>
      <c r="P65237" s="3"/>
      <c r="Q65237" s="3"/>
      <c r="R65237" s="3"/>
      <c r="S65237" s="3"/>
      <c r="T65237" s="3"/>
      <c r="U65237" s="3"/>
      <c r="V65237" s="3"/>
      <c r="W65237" s="3"/>
      <c r="X65237" s="3"/>
      <c r="Y65237" s="3"/>
      <c r="Z65237" s="3"/>
      <c r="AA65237" s="3"/>
      <c r="AB65237" s="3"/>
      <c r="AC65237" s="3"/>
      <c r="AD65237" s="3"/>
      <c r="AE65237" s="3"/>
      <c r="AF65237" s="3"/>
      <c r="AG65237" s="3"/>
      <c r="AH65237" s="3"/>
      <c r="AI65237" s="3"/>
      <c r="AJ65237" s="3"/>
      <c r="AK65237" s="3"/>
      <c r="AL65237" s="3"/>
      <c r="AM65237" s="3"/>
      <c r="AN65237" s="3"/>
      <c r="AO65237" s="3"/>
      <c r="AP65237" s="3"/>
      <c r="AQ65237" s="3"/>
      <c r="AR65237" s="3"/>
      <c r="AS65237" s="3"/>
      <c r="AT65237" s="3"/>
      <c r="AU65237" s="3"/>
      <c r="AV65237" s="3"/>
      <c r="AW65237" s="3"/>
      <c r="AX65237" s="3"/>
      <c r="AY65237" s="3"/>
      <c r="AZ65237" s="3"/>
      <c r="BA65237" s="3"/>
      <c r="BB65237" s="3"/>
      <c r="BC65237" s="3"/>
      <c r="BD65237" s="3"/>
      <c r="BE65237" s="3"/>
      <c r="BF65237" s="3"/>
      <c r="BG65237" s="3"/>
      <c r="BH65237" s="3"/>
      <c r="BI65237" s="3"/>
      <c r="BJ65237" s="3"/>
      <c r="BK65237" s="3"/>
      <c r="BL65237" s="3"/>
      <c r="BM65237" s="3"/>
      <c r="BN65237" s="3"/>
      <c r="BO65237" s="3"/>
      <c r="BP65237" s="3"/>
      <c r="BQ65237" s="3"/>
      <c r="BR65237" s="3"/>
      <c r="BS65237" s="3"/>
      <c r="BT65237" s="3"/>
      <c r="BU65237" s="3"/>
      <c r="BV65237" s="3"/>
      <c r="BW65237" s="3"/>
      <c r="BX65237" s="3"/>
      <c r="BY65237" s="3"/>
      <c r="BZ65237" s="3"/>
      <c r="CA65237" s="3"/>
      <c r="CB65237" s="3"/>
      <c r="CC65237" s="3"/>
      <c r="CD65237" s="3"/>
      <c r="CE65237" s="3"/>
      <c r="CF65237" s="3"/>
      <c r="CG65237" s="3"/>
      <c r="CH65237" s="3"/>
      <c r="CI65237" s="3"/>
      <c r="CJ65237" s="3"/>
      <c r="CK65237" s="3"/>
      <c r="CL65237" s="3"/>
      <c r="CM65237" s="3"/>
      <c r="CN65237" s="3"/>
      <c r="CO65237" s="3"/>
      <c r="CP65237" s="3"/>
      <c r="CQ65237" s="3"/>
      <c r="CR65237" s="3"/>
      <c r="CS65237" s="3"/>
      <c r="CT65237" s="3"/>
      <c r="CU65237" s="3"/>
      <c r="CV65237" s="3"/>
      <c r="CW65237" s="3"/>
      <c r="CX65237" s="3"/>
      <c r="CY65237" s="3"/>
      <c r="CZ65237" s="3"/>
      <c r="DA65237" s="3"/>
      <c r="DB65237" s="3"/>
      <c r="DC65237" s="3"/>
      <c r="DD65237" s="3"/>
      <c r="DE65237" s="3"/>
      <c r="DF65237" s="3"/>
      <c r="DG65237" s="3"/>
      <c r="DH65237" s="3"/>
      <c r="DI65237" s="3"/>
      <c r="DJ65237" s="3"/>
      <c r="DK65237" s="3"/>
      <c r="DL65237" s="3"/>
      <c r="DM65237" s="3"/>
      <c r="DN65237" s="3"/>
      <c r="DO65237" s="3"/>
      <c r="DP65237" s="3"/>
      <c r="DQ65237" s="3"/>
      <c r="DR65237" s="3"/>
      <c r="DS65237" s="3"/>
      <c r="DT65237" s="3"/>
      <c r="DU65237" s="3"/>
      <c r="DV65237" s="3"/>
      <c r="DW65237" s="3"/>
      <c r="DX65237" s="3"/>
      <c r="DY65237" s="3"/>
      <c r="DZ65237" s="3"/>
      <c r="EA65237" s="3"/>
      <c r="EB65237" s="3"/>
      <c r="EC65237" s="3"/>
      <c r="ED65237" s="3"/>
      <c r="EE65237" s="3"/>
      <c r="EF65237" s="3"/>
      <c r="EG65237" s="3"/>
      <c r="EH65237" s="3"/>
      <c r="EI65237" s="3"/>
      <c r="EJ65237" s="3"/>
      <c r="EK65237" s="3"/>
      <c r="EL65237" s="3"/>
      <c r="EM65237" s="3"/>
      <c r="EN65237" s="3"/>
      <c r="EO65237" s="3"/>
      <c r="EP65237" s="3"/>
      <c r="EQ65237" s="3"/>
      <c r="ER65237" s="3"/>
      <c r="ES65237" s="3"/>
      <c r="ET65237" s="3"/>
      <c r="EU65237" s="3"/>
      <c r="EV65237" s="3"/>
      <c r="EW65237" s="3"/>
      <c r="EX65237" s="3"/>
      <c r="EY65237" s="3"/>
      <c r="EZ65237" s="3"/>
      <c r="FA65237" s="3"/>
      <c r="FB65237" s="3"/>
      <c r="FC65237" s="3"/>
      <c r="FD65237" s="3"/>
      <c r="FE65237" s="3"/>
      <c r="FF65237" s="3"/>
      <c r="FG65237" s="3"/>
      <c r="FH65237" s="3"/>
      <c r="FI65237" s="3"/>
      <c r="FJ65237" s="3"/>
      <c r="FK65237" s="3"/>
      <c r="FL65237" s="3"/>
      <c r="FM65237" s="3"/>
      <c r="FN65237" s="3"/>
      <c r="FO65237" s="3"/>
      <c r="FP65237" s="3"/>
      <c r="FQ65237" s="3"/>
      <c r="FR65237" s="3"/>
      <c r="FS65237" s="3"/>
      <c r="FT65237" s="3"/>
      <c r="FU65237" s="3"/>
      <c r="FV65237" s="3"/>
      <c r="FW65237" s="3"/>
      <c r="FX65237" s="3"/>
      <c r="FY65237" s="3"/>
      <c r="FZ65237" s="3"/>
    </row>
    <row r="65238" spans="1:182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  <c r="K65238" s="3"/>
      <c r="L65238" s="3"/>
      <c r="M65238" s="3"/>
      <c r="N65238" s="3"/>
      <c r="O65238" s="3"/>
      <c r="P65238" s="3"/>
      <c r="Q65238" s="3"/>
      <c r="R65238" s="3"/>
      <c r="S65238" s="3"/>
      <c r="T65238" s="3"/>
      <c r="U65238" s="3"/>
      <c r="V65238" s="3"/>
      <c r="W65238" s="3"/>
      <c r="X65238" s="3"/>
      <c r="Y65238" s="3"/>
      <c r="Z65238" s="3"/>
      <c r="AA65238" s="3"/>
      <c r="AB65238" s="3"/>
      <c r="AC65238" s="3"/>
      <c r="AD65238" s="3"/>
      <c r="AE65238" s="3"/>
      <c r="AF65238" s="3"/>
      <c r="AG65238" s="3"/>
      <c r="AH65238" s="3"/>
      <c r="AI65238" s="3"/>
      <c r="AJ65238" s="3"/>
      <c r="AK65238" s="3"/>
      <c r="AL65238" s="3"/>
      <c r="AM65238" s="3"/>
      <c r="AN65238" s="3"/>
      <c r="AO65238" s="3"/>
      <c r="AP65238" s="3"/>
      <c r="AQ65238" s="3"/>
      <c r="AR65238" s="3"/>
      <c r="AS65238" s="3"/>
      <c r="AT65238" s="3"/>
      <c r="AU65238" s="3"/>
      <c r="AV65238" s="3"/>
      <c r="AW65238" s="3"/>
      <c r="AX65238" s="3"/>
      <c r="AY65238" s="3"/>
      <c r="AZ65238" s="3"/>
      <c r="BA65238" s="3"/>
      <c r="BB65238" s="3"/>
      <c r="BC65238" s="3"/>
      <c r="BD65238" s="3"/>
      <c r="BE65238" s="3"/>
      <c r="BF65238" s="3"/>
      <c r="BG65238" s="3"/>
      <c r="BH65238" s="3"/>
      <c r="BI65238" s="3"/>
      <c r="BJ65238" s="3"/>
      <c r="BK65238" s="3"/>
      <c r="BL65238" s="3"/>
      <c r="BM65238" s="3"/>
      <c r="BN65238" s="3"/>
      <c r="BO65238" s="3"/>
      <c r="BP65238" s="3"/>
      <c r="BQ65238" s="3"/>
      <c r="BR65238" s="3"/>
      <c r="BS65238" s="3"/>
      <c r="BT65238" s="3"/>
      <c r="BU65238" s="3"/>
      <c r="BV65238" s="3"/>
      <c r="BW65238" s="3"/>
      <c r="BX65238" s="3"/>
      <c r="BY65238" s="3"/>
      <c r="BZ65238" s="3"/>
      <c r="CA65238" s="3"/>
      <c r="CB65238" s="3"/>
      <c r="CC65238" s="3"/>
      <c r="CD65238" s="3"/>
      <c r="CE65238" s="3"/>
      <c r="CF65238" s="3"/>
      <c r="CG65238" s="3"/>
      <c r="CH65238" s="3"/>
      <c r="CI65238" s="3"/>
      <c r="CJ65238" s="3"/>
      <c r="CK65238" s="3"/>
      <c r="CL65238" s="3"/>
      <c r="CM65238" s="3"/>
      <c r="CN65238" s="3"/>
      <c r="CO65238" s="3"/>
      <c r="CP65238" s="3"/>
      <c r="CQ65238" s="3"/>
      <c r="CR65238" s="3"/>
      <c r="CS65238" s="3"/>
      <c r="CT65238" s="3"/>
      <c r="CU65238" s="3"/>
      <c r="CV65238" s="3"/>
      <c r="CW65238" s="3"/>
      <c r="CX65238" s="3"/>
      <c r="CY65238" s="3"/>
      <c r="CZ65238" s="3"/>
      <c r="DA65238" s="3"/>
      <c r="DB65238" s="3"/>
      <c r="DC65238" s="3"/>
      <c r="DD65238" s="3"/>
      <c r="DE65238" s="3"/>
      <c r="DF65238" s="3"/>
      <c r="DG65238" s="3"/>
      <c r="DH65238" s="3"/>
      <c r="DI65238" s="3"/>
      <c r="DJ65238" s="3"/>
      <c r="DK65238" s="3"/>
      <c r="DL65238" s="3"/>
      <c r="DM65238" s="3"/>
      <c r="DN65238" s="3"/>
      <c r="DO65238" s="3"/>
      <c r="DP65238" s="3"/>
      <c r="DQ65238" s="3"/>
      <c r="DR65238" s="3"/>
      <c r="DS65238" s="3"/>
      <c r="DT65238" s="3"/>
      <c r="DU65238" s="3"/>
      <c r="DV65238" s="3"/>
      <c r="DW65238" s="3"/>
      <c r="DX65238" s="3"/>
      <c r="DY65238" s="3"/>
      <c r="DZ65238" s="3"/>
      <c r="EA65238" s="3"/>
      <c r="EB65238" s="3"/>
      <c r="EC65238" s="3"/>
      <c r="ED65238" s="3"/>
      <c r="EE65238" s="3"/>
      <c r="EF65238" s="3"/>
      <c r="EG65238" s="3"/>
      <c r="EH65238" s="3"/>
      <c r="EI65238" s="3"/>
      <c r="EJ65238" s="3"/>
      <c r="EK65238" s="3"/>
      <c r="EL65238" s="3"/>
      <c r="EM65238" s="3"/>
      <c r="EN65238" s="3"/>
      <c r="EO65238" s="3"/>
      <c r="EP65238" s="3"/>
      <c r="EQ65238" s="3"/>
      <c r="ER65238" s="3"/>
      <c r="ES65238" s="3"/>
      <c r="ET65238" s="3"/>
      <c r="EU65238" s="3"/>
      <c r="EV65238" s="3"/>
      <c r="EW65238" s="3"/>
      <c r="EX65238" s="3"/>
      <c r="EY65238" s="3"/>
      <c r="EZ65238" s="3"/>
      <c r="FA65238" s="3"/>
      <c r="FB65238" s="3"/>
      <c r="FC65238" s="3"/>
      <c r="FD65238" s="3"/>
      <c r="FE65238" s="3"/>
      <c r="FF65238" s="3"/>
      <c r="FG65238" s="3"/>
      <c r="FH65238" s="3"/>
      <c r="FI65238" s="3"/>
      <c r="FJ65238" s="3"/>
      <c r="FK65238" s="3"/>
      <c r="FL65238" s="3"/>
      <c r="FM65238" s="3"/>
      <c r="FN65238" s="3"/>
      <c r="FO65238" s="3"/>
      <c r="FP65238" s="3"/>
      <c r="FQ65238" s="3"/>
      <c r="FR65238" s="3"/>
      <c r="FS65238" s="3"/>
      <c r="FT65238" s="3"/>
      <c r="FU65238" s="3"/>
      <c r="FV65238" s="3"/>
      <c r="FW65238" s="3"/>
      <c r="FX65238" s="3"/>
      <c r="FY65238" s="3"/>
      <c r="FZ65238" s="3"/>
    </row>
    <row r="65239" spans="1:182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  <c r="K65239" s="3"/>
      <c r="L65239" s="3"/>
      <c r="M65239" s="3"/>
      <c r="N65239" s="3"/>
      <c r="O65239" s="3"/>
      <c r="P65239" s="3"/>
      <c r="Q65239" s="3"/>
      <c r="R65239" s="3"/>
      <c r="S65239" s="3"/>
      <c r="T65239" s="3"/>
      <c r="U65239" s="3"/>
      <c r="V65239" s="3"/>
      <c r="W65239" s="3"/>
      <c r="X65239" s="3"/>
      <c r="Y65239" s="3"/>
      <c r="Z65239" s="3"/>
      <c r="AA65239" s="3"/>
      <c r="AB65239" s="3"/>
      <c r="AC65239" s="3"/>
      <c r="AD65239" s="3"/>
      <c r="AE65239" s="3"/>
      <c r="AF65239" s="3"/>
      <c r="AG65239" s="3"/>
      <c r="AH65239" s="3"/>
      <c r="AI65239" s="3"/>
      <c r="AJ65239" s="3"/>
      <c r="AK65239" s="3"/>
      <c r="AL65239" s="3"/>
      <c r="AM65239" s="3"/>
      <c r="AN65239" s="3"/>
      <c r="AO65239" s="3"/>
      <c r="AP65239" s="3"/>
      <c r="AQ65239" s="3"/>
      <c r="AR65239" s="3"/>
      <c r="AS65239" s="3"/>
      <c r="AT65239" s="3"/>
      <c r="AU65239" s="3"/>
      <c r="AV65239" s="3"/>
      <c r="AW65239" s="3"/>
      <c r="AX65239" s="3"/>
      <c r="AY65239" s="3"/>
      <c r="AZ65239" s="3"/>
      <c r="BA65239" s="3"/>
      <c r="BB65239" s="3"/>
      <c r="BC65239" s="3"/>
      <c r="BD65239" s="3"/>
      <c r="BE65239" s="3"/>
      <c r="BF65239" s="3"/>
      <c r="BG65239" s="3"/>
      <c r="BH65239" s="3"/>
      <c r="BI65239" s="3"/>
      <c r="BJ65239" s="3"/>
      <c r="BK65239" s="3"/>
      <c r="BL65239" s="3"/>
      <c r="BM65239" s="3"/>
      <c r="BN65239" s="3"/>
      <c r="BO65239" s="3"/>
      <c r="BP65239" s="3"/>
      <c r="BQ65239" s="3"/>
      <c r="BR65239" s="3"/>
      <c r="BS65239" s="3"/>
      <c r="BT65239" s="3"/>
      <c r="BU65239" s="3"/>
      <c r="BV65239" s="3"/>
      <c r="BW65239" s="3"/>
      <c r="BX65239" s="3"/>
      <c r="BY65239" s="3"/>
      <c r="BZ65239" s="3"/>
      <c r="CA65239" s="3"/>
      <c r="CB65239" s="3"/>
      <c r="CC65239" s="3"/>
      <c r="CD65239" s="3"/>
      <c r="CE65239" s="3"/>
      <c r="CF65239" s="3"/>
      <c r="CG65239" s="3"/>
      <c r="CH65239" s="3"/>
      <c r="CI65239" s="3"/>
      <c r="CJ65239" s="3"/>
      <c r="CK65239" s="3"/>
      <c r="CL65239" s="3"/>
      <c r="CM65239" s="3"/>
      <c r="CN65239" s="3"/>
      <c r="CO65239" s="3"/>
      <c r="CP65239" s="3"/>
      <c r="CQ65239" s="3"/>
      <c r="CR65239" s="3"/>
      <c r="CS65239" s="3"/>
      <c r="CT65239" s="3"/>
      <c r="CU65239" s="3"/>
      <c r="CV65239" s="3"/>
      <c r="CW65239" s="3"/>
      <c r="CX65239" s="3"/>
      <c r="CY65239" s="3"/>
      <c r="CZ65239" s="3"/>
      <c r="DA65239" s="3"/>
      <c r="DB65239" s="3"/>
      <c r="DC65239" s="3"/>
      <c r="DD65239" s="3"/>
      <c r="DE65239" s="3"/>
      <c r="DF65239" s="3"/>
      <c r="DG65239" s="3"/>
      <c r="DH65239" s="3"/>
      <c r="DI65239" s="3"/>
      <c r="DJ65239" s="3"/>
      <c r="DK65239" s="3"/>
      <c r="DL65239" s="3"/>
      <c r="DM65239" s="3"/>
      <c r="DN65239" s="3"/>
      <c r="DO65239" s="3"/>
      <c r="DP65239" s="3"/>
      <c r="DQ65239" s="3"/>
      <c r="DR65239" s="3"/>
      <c r="DS65239" s="3"/>
      <c r="DT65239" s="3"/>
      <c r="DU65239" s="3"/>
      <c r="DV65239" s="3"/>
      <c r="DW65239" s="3"/>
      <c r="DX65239" s="3"/>
      <c r="DY65239" s="3"/>
      <c r="DZ65239" s="3"/>
      <c r="EA65239" s="3"/>
      <c r="EB65239" s="3"/>
      <c r="EC65239" s="3"/>
      <c r="ED65239" s="3"/>
      <c r="EE65239" s="3"/>
      <c r="EF65239" s="3"/>
      <c r="EG65239" s="3"/>
      <c r="EH65239" s="3"/>
      <c r="EI65239" s="3"/>
      <c r="EJ65239" s="3"/>
      <c r="EK65239" s="3"/>
      <c r="EL65239" s="3"/>
      <c r="EM65239" s="3"/>
      <c r="EN65239" s="3"/>
      <c r="EO65239" s="3"/>
      <c r="EP65239" s="3"/>
      <c r="EQ65239" s="3"/>
      <c r="ER65239" s="3"/>
      <c r="ES65239" s="3"/>
      <c r="ET65239" s="3"/>
      <c r="EU65239" s="3"/>
      <c r="EV65239" s="3"/>
      <c r="EW65239" s="3"/>
      <c r="EX65239" s="3"/>
      <c r="EY65239" s="3"/>
      <c r="EZ65239" s="3"/>
      <c r="FA65239" s="3"/>
      <c r="FB65239" s="3"/>
      <c r="FC65239" s="3"/>
      <c r="FD65239" s="3"/>
      <c r="FE65239" s="3"/>
      <c r="FF65239" s="3"/>
      <c r="FG65239" s="3"/>
      <c r="FH65239" s="3"/>
      <c r="FI65239" s="3"/>
      <c r="FJ65239" s="3"/>
      <c r="FK65239" s="3"/>
      <c r="FL65239" s="3"/>
      <c r="FM65239" s="3"/>
      <c r="FN65239" s="3"/>
      <c r="FO65239" s="3"/>
      <c r="FP65239" s="3"/>
      <c r="FQ65239" s="3"/>
      <c r="FR65239" s="3"/>
      <c r="FS65239" s="3"/>
      <c r="FT65239" s="3"/>
      <c r="FU65239" s="3"/>
      <c r="FV65239" s="3"/>
      <c r="FW65239" s="3"/>
      <c r="FX65239" s="3"/>
      <c r="FY65239" s="3"/>
      <c r="FZ65239" s="3"/>
    </row>
    <row r="65240" spans="1:182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  <c r="K65240" s="3"/>
      <c r="L65240" s="3"/>
      <c r="M65240" s="3"/>
      <c r="N65240" s="3"/>
      <c r="O65240" s="3"/>
      <c r="P65240" s="3"/>
      <c r="Q65240" s="3"/>
      <c r="R65240" s="3"/>
      <c r="S65240" s="3"/>
      <c r="T65240" s="3"/>
      <c r="U65240" s="3"/>
      <c r="V65240" s="3"/>
      <c r="W65240" s="3"/>
      <c r="X65240" s="3"/>
      <c r="Y65240" s="3"/>
      <c r="Z65240" s="3"/>
      <c r="AA65240" s="3"/>
      <c r="AB65240" s="3"/>
      <c r="AC65240" s="3"/>
      <c r="AD65240" s="3"/>
      <c r="AE65240" s="3"/>
      <c r="AF65240" s="3"/>
      <c r="AG65240" s="3"/>
      <c r="AH65240" s="3"/>
      <c r="AI65240" s="3"/>
      <c r="AJ65240" s="3"/>
      <c r="AK65240" s="3"/>
      <c r="AL65240" s="3"/>
      <c r="AM65240" s="3"/>
      <c r="AN65240" s="3"/>
      <c r="AO65240" s="3"/>
      <c r="AP65240" s="3"/>
      <c r="AQ65240" s="3"/>
      <c r="AR65240" s="3"/>
      <c r="AS65240" s="3"/>
      <c r="AT65240" s="3"/>
      <c r="AU65240" s="3"/>
      <c r="AV65240" s="3"/>
      <c r="AW65240" s="3"/>
      <c r="AX65240" s="3"/>
      <c r="AY65240" s="3"/>
      <c r="AZ65240" s="3"/>
      <c r="BA65240" s="3"/>
      <c r="BB65240" s="3"/>
      <c r="BC65240" s="3"/>
      <c r="BD65240" s="3"/>
      <c r="BE65240" s="3"/>
      <c r="BF65240" s="3"/>
      <c r="BG65240" s="3"/>
      <c r="BH65240" s="3"/>
      <c r="BI65240" s="3"/>
      <c r="BJ65240" s="3"/>
      <c r="BK65240" s="3"/>
      <c r="BL65240" s="3"/>
      <c r="BM65240" s="3"/>
      <c r="BN65240" s="3"/>
      <c r="BO65240" s="3"/>
      <c r="BP65240" s="3"/>
      <c r="BQ65240" s="3"/>
      <c r="BR65240" s="3"/>
      <c r="BS65240" s="3"/>
      <c r="BT65240" s="3"/>
      <c r="BU65240" s="3"/>
      <c r="BV65240" s="3"/>
      <c r="BW65240" s="3"/>
      <c r="BX65240" s="3"/>
      <c r="BY65240" s="3"/>
      <c r="BZ65240" s="3"/>
      <c r="CA65240" s="3"/>
      <c r="CB65240" s="3"/>
      <c r="CC65240" s="3"/>
      <c r="CD65240" s="3"/>
      <c r="CE65240" s="3"/>
      <c r="CF65240" s="3"/>
      <c r="CG65240" s="3"/>
      <c r="CH65240" s="3"/>
      <c r="CI65240" s="3"/>
      <c r="CJ65240" s="3"/>
      <c r="CK65240" s="3"/>
      <c r="CL65240" s="3"/>
      <c r="CM65240" s="3"/>
      <c r="CN65240" s="3"/>
      <c r="CO65240" s="3"/>
      <c r="CP65240" s="3"/>
      <c r="CQ65240" s="3"/>
      <c r="CR65240" s="3"/>
      <c r="CS65240" s="3"/>
      <c r="CT65240" s="3"/>
      <c r="CU65240" s="3"/>
      <c r="CV65240" s="3"/>
      <c r="CW65240" s="3"/>
      <c r="CX65240" s="3"/>
      <c r="CY65240" s="3"/>
      <c r="CZ65240" s="3"/>
      <c r="DA65240" s="3"/>
      <c r="DB65240" s="3"/>
      <c r="DC65240" s="3"/>
      <c r="DD65240" s="3"/>
      <c r="DE65240" s="3"/>
      <c r="DF65240" s="3"/>
      <c r="DG65240" s="3"/>
      <c r="DH65240" s="3"/>
      <c r="DI65240" s="3"/>
      <c r="DJ65240" s="3"/>
      <c r="DK65240" s="3"/>
      <c r="DL65240" s="3"/>
      <c r="DM65240" s="3"/>
      <c r="DN65240" s="3"/>
      <c r="DO65240" s="3"/>
      <c r="DP65240" s="3"/>
      <c r="DQ65240" s="3"/>
      <c r="DR65240" s="3"/>
      <c r="DS65240" s="3"/>
      <c r="DT65240" s="3"/>
      <c r="DU65240" s="3"/>
      <c r="DV65240" s="3"/>
      <c r="DW65240" s="3"/>
      <c r="DX65240" s="3"/>
      <c r="DY65240" s="3"/>
      <c r="DZ65240" s="3"/>
      <c r="EA65240" s="3"/>
      <c r="EB65240" s="3"/>
      <c r="EC65240" s="3"/>
      <c r="ED65240" s="3"/>
      <c r="EE65240" s="3"/>
      <c r="EF65240" s="3"/>
      <c r="EG65240" s="3"/>
      <c r="EH65240" s="3"/>
      <c r="EI65240" s="3"/>
      <c r="EJ65240" s="3"/>
      <c r="EK65240" s="3"/>
      <c r="EL65240" s="3"/>
      <c r="EM65240" s="3"/>
      <c r="EN65240" s="3"/>
      <c r="EO65240" s="3"/>
      <c r="EP65240" s="3"/>
      <c r="EQ65240" s="3"/>
      <c r="ER65240" s="3"/>
      <c r="ES65240" s="3"/>
      <c r="ET65240" s="3"/>
      <c r="EU65240" s="3"/>
      <c r="EV65240" s="3"/>
      <c r="EW65240" s="3"/>
      <c r="EX65240" s="3"/>
      <c r="EY65240" s="3"/>
      <c r="EZ65240" s="3"/>
      <c r="FA65240" s="3"/>
      <c r="FB65240" s="3"/>
      <c r="FC65240" s="3"/>
      <c r="FD65240" s="3"/>
      <c r="FE65240" s="3"/>
      <c r="FF65240" s="3"/>
      <c r="FG65240" s="3"/>
      <c r="FH65240" s="3"/>
      <c r="FI65240" s="3"/>
      <c r="FJ65240" s="3"/>
      <c r="FK65240" s="3"/>
      <c r="FL65240" s="3"/>
      <c r="FM65240" s="3"/>
      <c r="FN65240" s="3"/>
      <c r="FO65240" s="3"/>
      <c r="FP65240" s="3"/>
      <c r="FQ65240" s="3"/>
      <c r="FR65240" s="3"/>
      <c r="FS65240" s="3"/>
      <c r="FT65240" s="3"/>
      <c r="FU65240" s="3"/>
      <c r="FV65240" s="3"/>
      <c r="FW65240" s="3"/>
      <c r="FX65240" s="3"/>
      <c r="FY65240" s="3"/>
      <c r="FZ65240" s="3"/>
    </row>
    <row r="65241" spans="1:182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  <c r="K65241" s="3"/>
      <c r="L65241" s="3"/>
      <c r="M65241" s="3"/>
      <c r="N65241" s="3"/>
      <c r="O65241" s="3"/>
      <c r="P65241" s="3"/>
      <c r="Q65241" s="3"/>
      <c r="R65241" s="3"/>
      <c r="S65241" s="3"/>
      <c r="T65241" s="3"/>
      <c r="U65241" s="3"/>
      <c r="V65241" s="3"/>
      <c r="W65241" s="3"/>
      <c r="X65241" s="3"/>
      <c r="Y65241" s="3"/>
      <c r="Z65241" s="3"/>
      <c r="AA65241" s="3"/>
      <c r="AB65241" s="3"/>
      <c r="AC65241" s="3"/>
      <c r="AD65241" s="3"/>
      <c r="AE65241" s="3"/>
      <c r="AF65241" s="3"/>
      <c r="AG65241" s="3"/>
      <c r="AH65241" s="3"/>
      <c r="AI65241" s="3"/>
      <c r="AJ65241" s="3"/>
      <c r="AK65241" s="3"/>
      <c r="AL65241" s="3"/>
      <c r="AM65241" s="3"/>
      <c r="AN65241" s="3"/>
      <c r="AO65241" s="3"/>
      <c r="AP65241" s="3"/>
      <c r="AQ65241" s="3"/>
      <c r="AR65241" s="3"/>
      <c r="AS65241" s="3"/>
      <c r="AT65241" s="3"/>
      <c r="AU65241" s="3"/>
      <c r="AV65241" s="3"/>
      <c r="AW65241" s="3"/>
      <c r="AX65241" s="3"/>
      <c r="AY65241" s="3"/>
      <c r="AZ65241" s="3"/>
      <c r="BA65241" s="3"/>
      <c r="BB65241" s="3"/>
      <c r="BC65241" s="3"/>
      <c r="BD65241" s="3"/>
      <c r="BE65241" s="3"/>
      <c r="BF65241" s="3"/>
      <c r="BG65241" s="3"/>
      <c r="BH65241" s="3"/>
      <c r="BI65241" s="3"/>
      <c r="BJ65241" s="3"/>
      <c r="BK65241" s="3"/>
      <c r="BL65241" s="3"/>
      <c r="BM65241" s="3"/>
      <c r="BN65241" s="3"/>
      <c r="BO65241" s="3"/>
      <c r="BP65241" s="3"/>
      <c r="BQ65241" s="3"/>
      <c r="BR65241" s="3"/>
      <c r="BS65241" s="3"/>
      <c r="BT65241" s="3"/>
      <c r="BU65241" s="3"/>
      <c r="BV65241" s="3"/>
      <c r="BW65241" s="3"/>
      <c r="BX65241" s="3"/>
      <c r="BY65241" s="3"/>
      <c r="BZ65241" s="3"/>
      <c r="CA65241" s="3"/>
      <c r="CB65241" s="3"/>
      <c r="CC65241" s="3"/>
      <c r="CD65241" s="3"/>
      <c r="CE65241" s="3"/>
      <c r="CF65241" s="3"/>
      <c r="CG65241" s="3"/>
      <c r="CH65241" s="3"/>
      <c r="CI65241" s="3"/>
      <c r="CJ65241" s="3"/>
      <c r="CK65241" s="3"/>
      <c r="CL65241" s="3"/>
      <c r="CM65241" s="3"/>
      <c r="CN65241" s="3"/>
      <c r="CO65241" s="3"/>
      <c r="CP65241" s="3"/>
      <c r="CQ65241" s="3"/>
      <c r="CR65241" s="3"/>
      <c r="CS65241" s="3"/>
      <c r="CT65241" s="3"/>
      <c r="CU65241" s="3"/>
      <c r="CV65241" s="3"/>
      <c r="CW65241" s="3"/>
      <c r="CX65241" s="3"/>
      <c r="CY65241" s="3"/>
      <c r="CZ65241" s="3"/>
      <c r="DA65241" s="3"/>
      <c r="DB65241" s="3"/>
      <c r="DC65241" s="3"/>
      <c r="DD65241" s="3"/>
      <c r="DE65241" s="3"/>
      <c r="DF65241" s="3"/>
      <c r="DG65241" s="3"/>
      <c r="DH65241" s="3"/>
      <c r="DI65241" s="3"/>
      <c r="DJ65241" s="3"/>
      <c r="DK65241" s="3"/>
      <c r="DL65241" s="3"/>
      <c r="DM65241" s="3"/>
      <c r="DN65241" s="3"/>
      <c r="DO65241" s="3"/>
      <c r="DP65241" s="3"/>
      <c r="DQ65241" s="3"/>
      <c r="DR65241" s="3"/>
      <c r="DS65241" s="3"/>
      <c r="DT65241" s="3"/>
      <c r="DU65241" s="3"/>
      <c r="DV65241" s="3"/>
      <c r="DW65241" s="3"/>
      <c r="DX65241" s="3"/>
      <c r="DY65241" s="3"/>
      <c r="DZ65241" s="3"/>
      <c r="EA65241" s="3"/>
      <c r="EB65241" s="3"/>
      <c r="EC65241" s="3"/>
      <c r="ED65241" s="3"/>
      <c r="EE65241" s="3"/>
      <c r="EF65241" s="3"/>
      <c r="EG65241" s="3"/>
      <c r="EH65241" s="3"/>
      <c r="EI65241" s="3"/>
      <c r="EJ65241" s="3"/>
      <c r="EK65241" s="3"/>
      <c r="EL65241" s="3"/>
      <c r="EM65241" s="3"/>
      <c r="EN65241" s="3"/>
      <c r="EO65241" s="3"/>
      <c r="EP65241" s="3"/>
      <c r="EQ65241" s="3"/>
      <c r="ER65241" s="3"/>
      <c r="ES65241" s="3"/>
      <c r="ET65241" s="3"/>
      <c r="EU65241" s="3"/>
      <c r="EV65241" s="3"/>
      <c r="EW65241" s="3"/>
      <c r="EX65241" s="3"/>
      <c r="EY65241" s="3"/>
      <c r="EZ65241" s="3"/>
      <c r="FA65241" s="3"/>
      <c r="FB65241" s="3"/>
      <c r="FC65241" s="3"/>
      <c r="FD65241" s="3"/>
      <c r="FE65241" s="3"/>
      <c r="FF65241" s="3"/>
      <c r="FG65241" s="3"/>
      <c r="FH65241" s="3"/>
      <c r="FI65241" s="3"/>
      <c r="FJ65241" s="3"/>
      <c r="FK65241" s="3"/>
      <c r="FL65241" s="3"/>
      <c r="FM65241" s="3"/>
      <c r="FN65241" s="3"/>
      <c r="FO65241" s="3"/>
      <c r="FP65241" s="3"/>
      <c r="FQ65241" s="3"/>
      <c r="FR65241" s="3"/>
      <c r="FS65241" s="3"/>
      <c r="FT65241" s="3"/>
      <c r="FU65241" s="3"/>
      <c r="FV65241" s="3"/>
      <c r="FW65241" s="3"/>
      <c r="FX65241" s="3"/>
      <c r="FY65241" s="3"/>
      <c r="FZ65241" s="3"/>
    </row>
    <row r="65242" spans="1:182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  <c r="K65242" s="3"/>
      <c r="L65242" s="3"/>
      <c r="M65242" s="3"/>
      <c r="N65242" s="3"/>
      <c r="O65242" s="3"/>
      <c r="P65242" s="3"/>
      <c r="Q65242" s="3"/>
      <c r="R65242" s="3"/>
      <c r="S65242" s="3"/>
      <c r="T65242" s="3"/>
      <c r="U65242" s="3"/>
      <c r="V65242" s="3"/>
      <c r="W65242" s="3"/>
      <c r="X65242" s="3"/>
      <c r="Y65242" s="3"/>
      <c r="Z65242" s="3"/>
      <c r="AA65242" s="3"/>
      <c r="AB65242" s="3"/>
      <c r="AC65242" s="3"/>
      <c r="AD65242" s="3"/>
      <c r="AE65242" s="3"/>
      <c r="AF65242" s="3"/>
      <c r="AG65242" s="3"/>
      <c r="AH65242" s="3"/>
      <c r="AI65242" s="3"/>
      <c r="AJ65242" s="3"/>
      <c r="AK65242" s="3"/>
      <c r="AL65242" s="3"/>
      <c r="AM65242" s="3"/>
      <c r="AN65242" s="3"/>
      <c r="AO65242" s="3"/>
      <c r="AP65242" s="3"/>
      <c r="AQ65242" s="3"/>
      <c r="AR65242" s="3"/>
      <c r="AS65242" s="3"/>
      <c r="AT65242" s="3"/>
      <c r="AU65242" s="3"/>
      <c r="AV65242" s="3"/>
      <c r="AW65242" s="3"/>
      <c r="AX65242" s="3"/>
      <c r="AY65242" s="3"/>
      <c r="AZ65242" s="3"/>
      <c r="BA65242" s="3"/>
      <c r="BB65242" s="3"/>
      <c r="BC65242" s="3"/>
      <c r="BD65242" s="3"/>
      <c r="BE65242" s="3"/>
      <c r="BF65242" s="3"/>
      <c r="BG65242" s="3"/>
      <c r="BH65242" s="3"/>
      <c r="BI65242" s="3"/>
      <c r="BJ65242" s="3"/>
      <c r="BK65242" s="3"/>
      <c r="BL65242" s="3"/>
      <c r="BM65242" s="3"/>
      <c r="BN65242" s="3"/>
      <c r="BO65242" s="3"/>
      <c r="BP65242" s="3"/>
      <c r="BQ65242" s="3"/>
      <c r="BR65242" s="3"/>
      <c r="BS65242" s="3"/>
      <c r="BT65242" s="3"/>
      <c r="BU65242" s="3"/>
      <c r="BV65242" s="3"/>
      <c r="BW65242" s="3"/>
      <c r="BX65242" s="3"/>
      <c r="BY65242" s="3"/>
      <c r="BZ65242" s="3"/>
      <c r="CA65242" s="3"/>
      <c r="CB65242" s="3"/>
      <c r="CC65242" s="3"/>
      <c r="CD65242" s="3"/>
      <c r="CE65242" s="3"/>
      <c r="CF65242" s="3"/>
      <c r="CG65242" s="3"/>
      <c r="CH65242" s="3"/>
      <c r="CI65242" s="3"/>
      <c r="CJ65242" s="3"/>
      <c r="CK65242" s="3"/>
      <c r="CL65242" s="3"/>
      <c r="CM65242" s="3"/>
      <c r="CN65242" s="3"/>
      <c r="CO65242" s="3"/>
      <c r="CP65242" s="3"/>
      <c r="CQ65242" s="3"/>
      <c r="CR65242" s="3"/>
      <c r="CS65242" s="3"/>
      <c r="CT65242" s="3"/>
      <c r="CU65242" s="3"/>
      <c r="CV65242" s="3"/>
      <c r="CW65242" s="3"/>
      <c r="CX65242" s="3"/>
      <c r="CY65242" s="3"/>
      <c r="CZ65242" s="3"/>
      <c r="DA65242" s="3"/>
      <c r="DB65242" s="3"/>
      <c r="DC65242" s="3"/>
      <c r="DD65242" s="3"/>
      <c r="DE65242" s="3"/>
      <c r="DF65242" s="3"/>
      <c r="DG65242" s="3"/>
      <c r="DH65242" s="3"/>
      <c r="DI65242" s="3"/>
      <c r="DJ65242" s="3"/>
      <c r="DK65242" s="3"/>
      <c r="DL65242" s="3"/>
      <c r="DM65242" s="3"/>
      <c r="DN65242" s="3"/>
      <c r="DO65242" s="3"/>
      <c r="DP65242" s="3"/>
      <c r="DQ65242" s="3"/>
      <c r="DR65242" s="3"/>
      <c r="DS65242" s="3"/>
      <c r="DT65242" s="3"/>
      <c r="DU65242" s="3"/>
      <c r="DV65242" s="3"/>
      <c r="DW65242" s="3"/>
      <c r="DX65242" s="3"/>
      <c r="DY65242" s="3"/>
      <c r="DZ65242" s="3"/>
      <c r="EA65242" s="3"/>
      <c r="EB65242" s="3"/>
      <c r="EC65242" s="3"/>
      <c r="ED65242" s="3"/>
      <c r="EE65242" s="3"/>
      <c r="EF65242" s="3"/>
      <c r="EG65242" s="3"/>
      <c r="EH65242" s="3"/>
      <c r="EI65242" s="3"/>
      <c r="EJ65242" s="3"/>
      <c r="EK65242" s="3"/>
      <c r="EL65242" s="3"/>
      <c r="EM65242" s="3"/>
      <c r="EN65242" s="3"/>
      <c r="EO65242" s="3"/>
      <c r="EP65242" s="3"/>
      <c r="EQ65242" s="3"/>
      <c r="ER65242" s="3"/>
      <c r="ES65242" s="3"/>
      <c r="ET65242" s="3"/>
      <c r="EU65242" s="3"/>
      <c r="EV65242" s="3"/>
      <c r="EW65242" s="3"/>
      <c r="EX65242" s="3"/>
      <c r="EY65242" s="3"/>
      <c r="EZ65242" s="3"/>
      <c r="FA65242" s="3"/>
      <c r="FB65242" s="3"/>
      <c r="FC65242" s="3"/>
      <c r="FD65242" s="3"/>
      <c r="FE65242" s="3"/>
      <c r="FF65242" s="3"/>
      <c r="FG65242" s="3"/>
      <c r="FH65242" s="3"/>
      <c r="FI65242" s="3"/>
      <c r="FJ65242" s="3"/>
      <c r="FK65242" s="3"/>
      <c r="FL65242" s="3"/>
      <c r="FM65242" s="3"/>
      <c r="FN65242" s="3"/>
      <c r="FO65242" s="3"/>
      <c r="FP65242" s="3"/>
      <c r="FQ65242" s="3"/>
      <c r="FR65242" s="3"/>
      <c r="FS65242" s="3"/>
      <c r="FT65242" s="3"/>
      <c r="FU65242" s="3"/>
      <c r="FV65242" s="3"/>
      <c r="FW65242" s="3"/>
      <c r="FX65242" s="3"/>
      <c r="FY65242" s="3"/>
      <c r="FZ65242" s="3"/>
    </row>
    <row r="65243" spans="1:182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  <c r="K65243" s="3"/>
      <c r="L65243" s="3"/>
      <c r="M65243" s="3"/>
      <c r="N65243" s="3"/>
      <c r="O65243" s="3"/>
      <c r="P65243" s="3"/>
      <c r="Q65243" s="3"/>
      <c r="R65243" s="3"/>
      <c r="S65243" s="3"/>
      <c r="T65243" s="3"/>
      <c r="U65243" s="3"/>
      <c r="V65243" s="3"/>
      <c r="W65243" s="3"/>
      <c r="X65243" s="3"/>
      <c r="Y65243" s="3"/>
      <c r="Z65243" s="3"/>
      <c r="AA65243" s="3"/>
      <c r="AB65243" s="3"/>
      <c r="AC65243" s="3"/>
      <c r="AD65243" s="3"/>
      <c r="AE65243" s="3"/>
      <c r="AF65243" s="3"/>
      <c r="AG65243" s="3"/>
      <c r="AH65243" s="3"/>
      <c r="AI65243" s="3"/>
      <c r="AJ65243" s="3"/>
      <c r="AK65243" s="3"/>
      <c r="AL65243" s="3"/>
      <c r="AM65243" s="3"/>
      <c r="AN65243" s="3"/>
      <c r="AO65243" s="3"/>
      <c r="AP65243" s="3"/>
      <c r="AQ65243" s="3"/>
      <c r="AR65243" s="3"/>
      <c r="AS65243" s="3"/>
      <c r="AT65243" s="3"/>
      <c r="AU65243" s="3"/>
      <c r="AV65243" s="3"/>
      <c r="AW65243" s="3"/>
      <c r="AX65243" s="3"/>
      <c r="AY65243" s="3"/>
      <c r="AZ65243" s="3"/>
      <c r="BA65243" s="3"/>
      <c r="BB65243" s="3"/>
      <c r="BC65243" s="3"/>
      <c r="BD65243" s="3"/>
      <c r="BE65243" s="3"/>
      <c r="BF65243" s="3"/>
      <c r="BG65243" s="3"/>
      <c r="BH65243" s="3"/>
      <c r="BI65243" s="3"/>
      <c r="BJ65243" s="3"/>
      <c r="BK65243" s="3"/>
      <c r="BL65243" s="3"/>
      <c r="BM65243" s="3"/>
      <c r="BN65243" s="3"/>
      <c r="BO65243" s="3"/>
      <c r="BP65243" s="3"/>
      <c r="BQ65243" s="3"/>
      <c r="BR65243" s="3"/>
      <c r="BS65243" s="3"/>
      <c r="BT65243" s="3"/>
      <c r="BU65243" s="3"/>
      <c r="BV65243" s="3"/>
      <c r="BW65243" s="3"/>
      <c r="BX65243" s="3"/>
      <c r="BY65243" s="3"/>
      <c r="BZ65243" s="3"/>
      <c r="CA65243" s="3"/>
      <c r="CB65243" s="3"/>
      <c r="CC65243" s="3"/>
      <c r="CD65243" s="3"/>
      <c r="CE65243" s="3"/>
      <c r="CF65243" s="3"/>
      <c r="CG65243" s="3"/>
      <c r="CH65243" s="3"/>
      <c r="CI65243" s="3"/>
      <c r="CJ65243" s="3"/>
      <c r="CK65243" s="3"/>
      <c r="CL65243" s="3"/>
      <c r="CM65243" s="3"/>
      <c r="CN65243" s="3"/>
      <c r="CO65243" s="3"/>
      <c r="CP65243" s="3"/>
      <c r="CQ65243" s="3"/>
      <c r="CR65243" s="3"/>
      <c r="CS65243" s="3"/>
      <c r="CT65243" s="3"/>
      <c r="CU65243" s="3"/>
      <c r="CV65243" s="3"/>
      <c r="CW65243" s="3"/>
      <c r="CX65243" s="3"/>
      <c r="CY65243" s="3"/>
      <c r="CZ65243" s="3"/>
      <c r="DA65243" s="3"/>
      <c r="DB65243" s="3"/>
      <c r="DC65243" s="3"/>
      <c r="DD65243" s="3"/>
      <c r="DE65243" s="3"/>
      <c r="DF65243" s="3"/>
      <c r="DG65243" s="3"/>
      <c r="DH65243" s="3"/>
      <c r="DI65243" s="3"/>
      <c r="DJ65243" s="3"/>
      <c r="DK65243" s="3"/>
      <c r="DL65243" s="3"/>
      <c r="DM65243" s="3"/>
      <c r="DN65243" s="3"/>
      <c r="DO65243" s="3"/>
      <c r="DP65243" s="3"/>
      <c r="DQ65243" s="3"/>
      <c r="DR65243" s="3"/>
      <c r="DS65243" s="3"/>
      <c r="DT65243" s="3"/>
      <c r="DU65243" s="3"/>
      <c r="DV65243" s="3"/>
      <c r="DW65243" s="3"/>
      <c r="DX65243" s="3"/>
      <c r="DY65243" s="3"/>
      <c r="DZ65243" s="3"/>
      <c r="EA65243" s="3"/>
      <c r="EB65243" s="3"/>
      <c r="EC65243" s="3"/>
      <c r="ED65243" s="3"/>
      <c r="EE65243" s="3"/>
      <c r="EF65243" s="3"/>
      <c r="EG65243" s="3"/>
      <c r="EH65243" s="3"/>
      <c r="EI65243" s="3"/>
      <c r="EJ65243" s="3"/>
      <c r="EK65243" s="3"/>
      <c r="EL65243" s="3"/>
      <c r="EM65243" s="3"/>
      <c r="EN65243" s="3"/>
      <c r="EO65243" s="3"/>
      <c r="EP65243" s="3"/>
      <c r="EQ65243" s="3"/>
      <c r="ER65243" s="3"/>
      <c r="ES65243" s="3"/>
      <c r="ET65243" s="3"/>
      <c r="EU65243" s="3"/>
      <c r="EV65243" s="3"/>
      <c r="EW65243" s="3"/>
      <c r="EX65243" s="3"/>
      <c r="EY65243" s="3"/>
      <c r="EZ65243" s="3"/>
      <c r="FA65243" s="3"/>
      <c r="FB65243" s="3"/>
      <c r="FC65243" s="3"/>
      <c r="FD65243" s="3"/>
      <c r="FE65243" s="3"/>
      <c r="FF65243" s="3"/>
      <c r="FG65243" s="3"/>
      <c r="FH65243" s="3"/>
      <c r="FI65243" s="3"/>
      <c r="FJ65243" s="3"/>
      <c r="FK65243" s="3"/>
      <c r="FL65243" s="3"/>
      <c r="FM65243" s="3"/>
      <c r="FN65243" s="3"/>
      <c r="FO65243" s="3"/>
      <c r="FP65243" s="3"/>
      <c r="FQ65243" s="3"/>
      <c r="FR65243" s="3"/>
      <c r="FS65243" s="3"/>
      <c r="FT65243" s="3"/>
      <c r="FU65243" s="3"/>
      <c r="FV65243" s="3"/>
      <c r="FW65243" s="3"/>
      <c r="FX65243" s="3"/>
      <c r="FY65243" s="3"/>
      <c r="FZ65243" s="3"/>
    </row>
    <row r="65244" spans="1:182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  <c r="K65244" s="3"/>
      <c r="L65244" s="3"/>
      <c r="M65244" s="3"/>
      <c r="N65244" s="3"/>
      <c r="O65244" s="3"/>
      <c r="P65244" s="3"/>
      <c r="Q65244" s="3"/>
      <c r="R65244" s="3"/>
      <c r="S65244" s="3"/>
      <c r="T65244" s="3"/>
      <c r="U65244" s="3"/>
      <c r="V65244" s="3"/>
      <c r="W65244" s="3"/>
      <c r="X65244" s="3"/>
      <c r="Y65244" s="3"/>
      <c r="Z65244" s="3"/>
      <c r="AA65244" s="3"/>
      <c r="AB65244" s="3"/>
      <c r="AC65244" s="3"/>
      <c r="AD65244" s="3"/>
      <c r="AE65244" s="3"/>
      <c r="AF65244" s="3"/>
      <c r="AG65244" s="3"/>
      <c r="AH65244" s="3"/>
      <c r="AI65244" s="3"/>
      <c r="AJ65244" s="3"/>
      <c r="AK65244" s="3"/>
      <c r="AL65244" s="3"/>
      <c r="AM65244" s="3"/>
      <c r="AN65244" s="3"/>
      <c r="AO65244" s="3"/>
      <c r="AP65244" s="3"/>
      <c r="AQ65244" s="3"/>
      <c r="AR65244" s="3"/>
      <c r="AS65244" s="3"/>
      <c r="AT65244" s="3"/>
      <c r="AU65244" s="3"/>
      <c r="AV65244" s="3"/>
      <c r="AW65244" s="3"/>
      <c r="AX65244" s="3"/>
      <c r="AY65244" s="3"/>
      <c r="AZ65244" s="3"/>
      <c r="BA65244" s="3"/>
      <c r="BB65244" s="3"/>
      <c r="BC65244" s="3"/>
      <c r="BD65244" s="3"/>
      <c r="BE65244" s="3"/>
      <c r="BF65244" s="3"/>
      <c r="BG65244" s="3"/>
      <c r="BH65244" s="3"/>
      <c r="BI65244" s="3"/>
      <c r="BJ65244" s="3"/>
      <c r="BK65244" s="3"/>
      <c r="BL65244" s="3"/>
      <c r="BM65244" s="3"/>
      <c r="BN65244" s="3"/>
      <c r="BO65244" s="3"/>
      <c r="BP65244" s="3"/>
      <c r="BQ65244" s="3"/>
      <c r="BR65244" s="3"/>
      <c r="BS65244" s="3"/>
      <c r="BT65244" s="3"/>
      <c r="BU65244" s="3"/>
      <c r="BV65244" s="3"/>
      <c r="BW65244" s="3"/>
      <c r="BX65244" s="3"/>
      <c r="BY65244" s="3"/>
      <c r="BZ65244" s="3"/>
      <c r="CA65244" s="3"/>
      <c r="CB65244" s="3"/>
      <c r="CC65244" s="3"/>
      <c r="CD65244" s="3"/>
      <c r="CE65244" s="3"/>
      <c r="CF65244" s="3"/>
      <c r="CG65244" s="3"/>
      <c r="CH65244" s="3"/>
      <c r="CI65244" s="3"/>
      <c r="CJ65244" s="3"/>
      <c r="CK65244" s="3"/>
      <c r="CL65244" s="3"/>
      <c r="CM65244" s="3"/>
      <c r="CN65244" s="3"/>
      <c r="CO65244" s="3"/>
      <c r="CP65244" s="3"/>
      <c r="CQ65244" s="3"/>
      <c r="CR65244" s="3"/>
      <c r="CS65244" s="3"/>
      <c r="CT65244" s="3"/>
      <c r="CU65244" s="3"/>
      <c r="CV65244" s="3"/>
      <c r="CW65244" s="3"/>
      <c r="CX65244" s="3"/>
      <c r="CY65244" s="3"/>
      <c r="CZ65244" s="3"/>
      <c r="DA65244" s="3"/>
      <c r="DB65244" s="3"/>
      <c r="DC65244" s="3"/>
      <c r="DD65244" s="3"/>
      <c r="DE65244" s="3"/>
      <c r="DF65244" s="3"/>
      <c r="DG65244" s="3"/>
      <c r="DH65244" s="3"/>
      <c r="DI65244" s="3"/>
      <c r="DJ65244" s="3"/>
      <c r="DK65244" s="3"/>
      <c r="DL65244" s="3"/>
      <c r="DM65244" s="3"/>
      <c r="DN65244" s="3"/>
      <c r="DO65244" s="3"/>
      <c r="DP65244" s="3"/>
      <c r="DQ65244" s="3"/>
      <c r="DR65244" s="3"/>
      <c r="DS65244" s="3"/>
      <c r="DT65244" s="3"/>
      <c r="DU65244" s="3"/>
      <c r="DV65244" s="3"/>
      <c r="DW65244" s="3"/>
      <c r="DX65244" s="3"/>
      <c r="DY65244" s="3"/>
      <c r="DZ65244" s="3"/>
      <c r="EA65244" s="3"/>
      <c r="EB65244" s="3"/>
      <c r="EC65244" s="3"/>
      <c r="ED65244" s="3"/>
      <c r="EE65244" s="3"/>
      <c r="EF65244" s="3"/>
      <c r="EG65244" s="3"/>
      <c r="EH65244" s="3"/>
      <c r="EI65244" s="3"/>
      <c r="EJ65244" s="3"/>
      <c r="EK65244" s="3"/>
      <c r="EL65244" s="3"/>
      <c r="EM65244" s="3"/>
      <c r="EN65244" s="3"/>
      <c r="EO65244" s="3"/>
      <c r="EP65244" s="3"/>
      <c r="EQ65244" s="3"/>
      <c r="ER65244" s="3"/>
      <c r="ES65244" s="3"/>
      <c r="ET65244" s="3"/>
      <c r="EU65244" s="3"/>
      <c r="EV65244" s="3"/>
      <c r="EW65244" s="3"/>
      <c r="EX65244" s="3"/>
      <c r="EY65244" s="3"/>
      <c r="EZ65244" s="3"/>
      <c r="FA65244" s="3"/>
      <c r="FB65244" s="3"/>
      <c r="FC65244" s="3"/>
      <c r="FD65244" s="3"/>
      <c r="FE65244" s="3"/>
      <c r="FF65244" s="3"/>
      <c r="FG65244" s="3"/>
      <c r="FH65244" s="3"/>
      <c r="FI65244" s="3"/>
      <c r="FJ65244" s="3"/>
      <c r="FK65244" s="3"/>
      <c r="FL65244" s="3"/>
      <c r="FM65244" s="3"/>
      <c r="FN65244" s="3"/>
      <c r="FO65244" s="3"/>
      <c r="FP65244" s="3"/>
      <c r="FQ65244" s="3"/>
      <c r="FR65244" s="3"/>
      <c r="FS65244" s="3"/>
      <c r="FT65244" s="3"/>
      <c r="FU65244" s="3"/>
      <c r="FV65244" s="3"/>
      <c r="FW65244" s="3"/>
      <c r="FX65244" s="3"/>
      <c r="FY65244" s="3"/>
      <c r="FZ65244" s="3"/>
    </row>
    <row r="65245" spans="1:182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  <c r="K65245" s="3"/>
      <c r="L65245" s="3"/>
      <c r="M65245" s="3"/>
      <c r="N65245" s="3"/>
      <c r="O65245" s="3"/>
      <c r="P65245" s="3"/>
      <c r="Q65245" s="3"/>
      <c r="R65245" s="3"/>
      <c r="S65245" s="3"/>
      <c r="T65245" s="3"/>
      <c r="U65245" s="3"/>
      <c r="V65245" s="3"/>
      <c r="W65245" s="3"/>
      <c r="X65245" s="3"/>
      <c r="Y65245" s="3"/>
      <c r="Z65245" s="3"/>
      <c r="AA65245" s="3"/>
      <c r="AB65245" s="3"/>
      <c r="AC65245" s="3"/>
      <c r="AD65245" s="3"/>
      <c r="AE65245" s="3"/>
      <c r="AF65245" s="3"/>
      <c r="AG65245" s="3"/>
      <c r="AH65245" s="3"/>
      <c r="AI65245" s="3"/>
      <c r="AJ65245" s="3"/>
      <c r="AK65245" s="3"/>
      <c r="AL65245" s="3"/>
      <c r="AM65245" s="3"/>
      <c r="AN65245" s="3"/>
      <c r="AO65245" s="3"/>
      <c r="AP65245" s="3"/>
      <c r="AQ65245" s="3"/>
      <c r="AR65245" s="3"/>
      <c r="AS65245" s="3"/>
      <c r="AT65245" s="3"/>
      <c r="AU65245" s="3"/>
      <c r="AV65245" s="3"/>
      <c r="AW65245" s="3"/>
      <c r="AX65245" s="3"/>
      <c r="AY65245" s="3"/>
      <c r="AZ65245" s="3"/>
      <c r="BA65245" s="3"/>
      <c r="BB65245" s="3"/>
      <c r="BC65245" s="3"/>
      <c r="BD65245" s="3"/>
      <c r="BE65245" s="3"/>
      <c r="BF65245" s="3"/>
      <c r="BG65245" s="3"/>
      <c r="BH65245" s="3"/>
      <c r="BI65245" s="3"/>
      <c r="BJ65245" s="3"/>
      <c r="BK65245" s="3"/>
      <c r="BL65245" s="3"/>
      <c r="BM65245" s="3"/>
      <c r="BN65245" s="3"/>
      <c r="BO65245" s="3"/>
      <c r="BP65245" s="3"/>
      <c r="BQ65245" s="3"/>
      <c r="BR65245" s="3"/>
      <c r="BS65245" s="3"/>
      <c r="BT65245" s="3"/>
      <c r="BU65245" s="3"/>
      <c r="BV65245" s="3"/>
      <c r="BW65245" s="3"/>
      <c r="BX65245" s="3"/>
      <c r="BY65245" s="3"/>
      <c r="BZ65245" s="3"/>
      <c r="CA65245" s="3"/>
      <c r="CB65245" s="3"/>
      <c r="CC65245" s="3"/>
      <c r="CD65245" s="3"/>
      <c r="CE65245" s="3"/>
      <c r="CF65245" s="3"/>
      <c r="CG65245" s="3"/>
      <c r="CH65245" s="3"/>
      <c r="CI65245" s="3"/>
      <c r="CJ65245" s="3"/>
      <c r="CK65245" s="3"/>
      <c r="CL65245" s="3"/>
      <c r="CM65245" s="3"/>
      <c r="CN65245" s="3"/>
      <c r="CO65245" s="3"/>
      <c r="CP65245" s="3"/>
      <c r="CQ65245" s="3"/>
      <c r="CR65245" s="3"/>
      <c r="CS65245" s="3"/>
      <c r="CT65245" s="3"/>
      <c r="CU65245" s="3"/>
      <c r="CV65245" s="3"/>
      <c r="CW65245" s="3"/>
      <c r="CX65245" s="3"/>
      <c r="CY65245" s="3"/>
      <c r="CZ65245" s="3"/>
      <c r="DA65245" s="3"/>
      <c r="DB65245" s="3"/>
      <c r="DC65245" s="3"/>
      <c r="DD65245" s="3"/>
      <c r="DE65245" s="3"/>
      <c r="DF65245" s="3"/>
      <c r="DG65245" s="3"/>
      <c r="DH65245" s="3"/>
      <c r="DI65245" s="3"/>
      <c r="DJ65245" s="3"/>
      <c r="DK65245" s="3"/>
      <c r="DL65245" s="3"/>
      <c r="DM65245" s="3"/>
      <c r="DN65245" s="3"/>
      <c r="DO65245" s="3"/>
      <c r="DP65245" s="3"/>
      <c r="DQ65245" s="3"/>
      <c r="DR65245" s="3"/>
      <c r="DS65245" s="3"/>
      <c r="DT65245" s="3"/>
      <c r="DU65245" s="3"/>
      <c r="DV65245" s="3"/>
      <c r="DW65245" s="3"/>
      <c r="DX65245" s="3"/>
      <c r="DY65245" s="3"/>
      <c r="DZ65245" s="3"/>
      <c r="EA65245" s="3"/>
      <c r="EB65245" s="3"/>
      <c r="EC65245" s="3"/>
      <c r="ED65245" s="3"/>
      <c r="EE65245" s="3"/>
      <c r="EF65245" s="3"/>
      <c r="EG65245" s="3"/>
      <c r="EH65245" s="3"/>
      <c r="EI65245" s="3"/>
      <c r="EJ65245" s="3"/>
      <c r="EK65245" s="3"/>
      <c r="EL65245" s="3"/>
      <c r="EM65245" s="3"/>
      <c r="EN65245" s="3"/>
      <c r="EO65245" s="3"/>
      <c r="EP65245" s="3"/>
      <c r="EQ65245" s="3"/>
      <c r="ER65245" s="3"/>
      <c r="ES65245" s="3"/>
      <c r="ET65245" s="3"/>
      <c r="EU65245" s="3"/>
      <c r="EV65245" s="3"/>
      <c r="EW65245" s="3"/>
      <c r="EX65245" s="3"/>
      <c r="EY65245" s="3"/>
      <c r="EZ65245" s="3"/>
      <c r="FA65245" s="3"/>
      <c r="FB65245" s="3"/>
      <c r="FC65245" s="3"/>
      <c r="FD65245" s="3"/>
      <c r="FE65245" s="3"/>
      <c r="FF65245" s="3"/>
      <c r="FG65245" s="3"/>
      <c r="FH65245" s="3"/>
      <c r="FI65245" s="3"/>
      <c r="FJ65245" s="3"/>
      <c r="FK65245" s="3"/>
      <c r="FL65245" s="3"/>
      <c r="FM65245" s="3"/>
      <c r="FN65245" s="3"/>
      <c r="FO65245" s="3"/>
      <c r="FP65245" s="3"/>
      <c r="FQ65245" s="3"/>
      <c r="FR65245" s="3"/>
      <c r="FS65245" s="3"/>
      <c r="FT65245" s="3"/>
      <c r="FU65245" s="3"/>
      <c r="FV65245" s="3"/>
      <c r="FW65245" s="3"/>
      <c r="FX65245" s="3"/>
      <c r="FY65245" s="3"/>
      <c r="FZ65245" s="3"/>
    </row>
    <row r="65246" spans="1:182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  <c r="K65246" s="3"/>
      <c r="L65246" s="3"/>
      <c r="M65246" s="3"/>
      <c r="N65246" s="3"/>
      <c r="O65246" s="3"/>
      <c r="P65246" s="3"/>
      <c r="Q65246" s="3"/>
      <c r="R65246" s="3"/>
      <c r="S65246" s="3"/>
      <c r="T65246" s="3"/>
      <c r="U65246" s="3"/>
      <c r="V65246" s="3"/>
      <c r="W65246" s="3"/>
      <c r="X65246" s="3"/>
      <c r="Y65246" s="3"/>
      <c r="Z65246" s="3"/>
      <c r="AA65246" s="3"/>
      <c r="AB65246" s="3"/>
      <c r="AC65246" s="3"/>
      <c r="AD65246" s="3"/>
      <c r="AE65246" s="3"/>
      <c r="AF65246" s="3"/>
      <c r="AG65246" s="3"/>
      <c r="AH65246" s="3"/>
      <c r="AI65246" s="3"/>
      <c r="AJ65246" s="3"/>
      <c r="AK65246" s="3"/>
      <c r="AL65246" s="3"/>
      <c r="AM65246" s="3"/>
      <c r="AN65246" s="3"/>
      <c r="AO65246" s="3"/>
      <c r="AP65246" s="3"/>
      <c r="AQ65246" s="3"/>
      <c r="AR65246" s="3"/>
      <c r="AS65246" s="3"/>
      <c r="AT65246" s="3"/>
      <c r="AU65246" s="3"/>
      <c r="AV65246" s="3"/>
      <c r="AW65246" s="3"/>
      <c r="AX65246" s="3"/>
      <c r="AY65246" s="3"/>
      <c r="AZ65246" s="3"/>
      <c r="BA65246" s="3"/>
      <c r="BB65246" s="3"/>
      <c r="BC65246" s="3"/>
      <c r="BD65246" s="3"/>
      <c r="BE65246" s="3"/>
      <c r="BF65246" s="3"/>
      <c r="BG65246" s="3"/>
      <c r="BH65246" s="3"/>
      <c r="BI65246" s="3"/>
      <c r="BJ65246" s="3"/>
      <c r="BK65246" s="3"/>
      <c r="BL65246" s="3"/>
      <c r="BM65246" s="3"/>
      <c r="BN65246" s="3"/>
      <c r="BO65246" s="3"/>
      <c r="BP65246" s="3"/>
      <c r="BQ65246" s="3"/>
      <c r="BR65246" s="3"/>
      <c r="BS65246" s="3"/>
      <c r="BT65246" s="3"/>
      <c r="BU65246" s="3"/>
      <c r="BV65246" s="3"/>
      <c r="BW65246" s="3"/>
      <c r="BX65246" s="3"/>
      <c r="BY65246" s="3"/>
      <c r="BZ65246" s="3"/>
      <c r="CA65246" s="3"/>
      <c r="CB65246" s="3"/>
      <c r="CC65246" s="3"/>
      <c r="CD65246" s="3"/>
      <c r="CE65246" s="3"/>
      <c r="CF65246" s="3"/>
      <c r="CG65246" s="3"/>
      <c r="CH65246" s="3"/>
      <c r="CI65246" s="3"/>
      <c r="CJ65246" s="3"/>
      <c r="CK65246" s="3"/>
      <c r="CL65246" s="3"/>
      <c r="CM65246" s="3"/>
      <c r="CN65246" s="3"/>
      <c r="CO65246" s="3"/>
      <c r="CP65246" s="3"/>
      <c r="CQ65246" s="3"/>
      <c r="CR65246" s="3"/>
      <c r="CS65246" s="3"/>
      <c r="CT65246" s="3"/>
      <c r="CU65246" s="3"/>
      <c r="CV65246" s="3"/>
      <c r="CW65246" s="3"/>
      <c r="CX65246" s="3"/>
      <c r="CY65246" s="3"/>
      <c r="CZ65246" s="3"/>
      <c r="DA65246" s="3"/>
      <c r="DB65246" s="3"/>
      <c r="DC65246" s="3"/>
      <c r="DD65246" s="3"/>
      <c r="DE65246" s="3"/>
      <c r="DF65246" s="3"/>
      <c r="DG65246" s="3"/>
      <c r="DH65246" s="3"/>
      <c r="DI65246" s="3"/>
      <c r="DJ65246" s="3"/>
      <c r="DK65246" s="3"/>
      <c r="DL65246" s="3"/>
      <c r="DM65246" s="3"/>
      <c r="DN65246" s="3"/>
      <c r="DO65246" s="3"/>
      <c r="DP65246" s="3"/>
      <c r="DQ65246" s="3"/>
      <c r="DR65246" s="3"/>
      <c r="DS65246" s="3"/>
      <c r="DT65246" s="3"/>
      <c r="DU65246" s="3"/>
      <c r="DV65246" s="3"/>
      <c r="DW65246" s="3"/>
      <c r="DX65246" s="3"/>
      <c r="DY65246" s="3"/>
      <c r="DZ65246" s="3"/>
      <c r="EA65246" s="3"/>
      <c r="EB65246" s="3"/>
      <c r="EC65246" s="3"/>
      <c r="ED65246" s="3"/>
      <c r="EE65246" s="3"/>
      <c r="EF65246" s="3"/>
      <c r="EG65246" s="3"/>
      <c r="EH65246" s="3"/>
      <c r="EI65246" s="3"/>
      <c r="EJ65246" s="3"/>
      <c r="EK65246" s="3"/>
      <c r="EL65246" s="3"/>
      <c r="EM65246" s="3"/>
      <c r="EN65246" s="3"/>
      <c r="EO65246" s="3"/>
      <c r="EP65246" s="3"/>
      <c r="EQ65246" s="3"/>
      <c r="ER65246" s="3"/>
      <c r="ES65246" s="3"/>
      <c r="ET65246" s="3"/>
      <c r="EU65246" s="3"/>
      <c r="EV65246" s="3"/>
      <c r="EW65246" s="3"/>
      <c r="EX65246" s="3"/>
      <c r="EY65246" s="3"/>
      <c r="EZ65246" s="3"/>
      <c r="FA65246" s="3"/>
      <c r="FB65246" s="3"/>
      <c r="FC65246" s="3"/>
      <c r="FD65246" s="3"/>
      <c r="FE65246" s="3"/>
      <c r="FF65246" s="3"/>
      <c r="FG65246" s="3"/>
      <c r="FH65246" s="3"/>
      <c r="FI65246" s="3"/>
      <c r="FJ65246" s="3"/>
      <c r="FK65246" s="3"/>
      <c r="FL65246" s="3"/>
      <c r="FM65246" s="3"/>
      <c r="FN65246" s="3"/>
      <c r="FO65246" s="3"/>
      <c r="FP65246" s="3"/>
      <c r="FQ65246" s="3"/>
      <c r="FR65246" s="3"/>
      <c r="FS65246" s="3"/>
      <c r="FT65246" s="3"/>
      <c r="FU65246" s="3"/>
      <c r="FV65246" s="3"/>
      <c r="FW65246" s="3"/>
      <c r="FX65246" s="3"/>
      <c r="FY65246" s="3"/>
      <c r="FZ65246" s="3"/>
    </row>
    <row r="65247" spans="1:182">
      <c r="A65247" s="3"/>
      <c r="B65247" s="3"/>
      <c r="C65247" s="3"/>
      <c r="D65247" s="3"/>
      <c r="E65247" s="3"/>
      <c r="F65247" s="3"/>
      <c r="G65247" s="3"/>
      <c r="H65247" s="3"/>
      <c r="I65247" s="3"/>
      <c r="J65247" s="3"/>
      <c r="K65247" s="3"/>
      <c r="L65247" s="3"/>
      <c r="M65247" s="3"/>
      <c r="N65247" s="3"/>
      <c r="O65247" s="3"/>
      <c r="P65247" s="3"/>
      <c r="Q65247" s="3"/>
      <c r="R65247" s="3"/>
      <c r="S65247" s="3"/>
      <c r="T65247" s="3"/>
      <c r="U65247" s="3"/>
      <c r="V65247" s="3"/>
      <c r="W65247" s="3"/>
      <c r="X65247" s="3"/>
      <c r="Y65247" s="3"/>
      <c r="Z65247" s="3"/>
      <c r="AA65247" s="3"/>
      <c r="AB65247" s="3"/>
      <c r="AC65247" s="3"/>
      <c r="AD65247" s="3"/>
      <c r="AE65247" s="3"/>
      <c r="AF65247" s="3"/>
      <c r="AG65247" s="3"/>
      <c r="AH65247" s="3"/>
      <c r="AI65247" s="3"/>
      <c r="AJ65247" s="3"/>
      <c r="AK65247" s="3"/>
      <c r="AL65247" s="3"/>
      <c r="AM65247" s="3"/>
      <c r="AN65247" s="3"/>
      <c r="AO65247" s="3"/>
      <c r="AP65247" s="3"/>
      <c r="AQ65247" s="3"/>
      <c r="AR65247" s="3"/>
      <c r="AS65247" s="3"/>
      <c r="AT65247" s="3"/>
      <c r="AU65247" s="3"/>
      <c r="AV65247" s="3"/>
      <c r="AW65247" s="3"/>
      <c r="AX65247" s="3"/>
      <c r="AY65247" s="3"/>
      <c r="AZ65247" s="3"/>
      <c r="BA65247" s="3"/>
      <c r="BB65247" s="3"/>
      <c r="BC65247" s="3"/>
      <c r="BD65247" s="3"/>
      <c r="BE65247" s="3"/>
      <c r="BF65247" s="3"/>
      <c r="BG65247" s="3"/>
      <c r="BH65247" s="3"/>
      <c r="BI65247" s="3"/>
      <c r="BJ65247" s="3"/>
      <c r="BK65247" s="3"/>
      <c r="BL65247" s="3"/>
      <c r="BM65247" s="3"/>
      <c r="BN65247" s="3"/>
      <c r="BO65247" s="3"/>
      <c r="BP65247" s="3"/>
      <c r="BQ65247" s="3"/>
      <c r="BR65247" s="3"/>
      <c r="BS65247" s="3"/>
      <c r="BT65247" s="3"/>
      <c r="BU65247" s="3"/>
      <c r="BV65247" s="3"/>
      <c r="BW65247" s="3"/>
      <c r="BX65247" s="3"/>
      <c r="BY65247" s="3"/>
      <c r="BZ65247" s="3"/>
      <c r="CA65247" s="3"/>
      <c r="CB65247" s="3"/>
      <c r="CC65247" s="3"/>
      <c r="CD65247" s="3"/>
      <c r="CE65247" s="3"/>
      <c r="CF65247" s="3"/>
      <c r="CG65247" s="3"/>
      <c r="CH65247" s="3"/>
      <c r="CI65247" s="3"/>
      <c r="CJ65247" s="3"/>
      <c r="CK65247" s="3"/>
      <c r="CL65247" s="3"/>
      <c r="CM65247" s="3"/>
      <c r="CN65247" s="3"/>
      <c r="CO65247" s="3"/>
      <c r="CP65247" s="3"/>
      <c r="CQ65247" s="3"/>
      <c r="CR65247" s="3"/>
      <c r="CS65247" s="3"/>
      <c r="CT65247" s="3"/>
      <c r="CU65247" s="3"/>
      <c r="CV65247" s="3"/>
      <c r="CW65247" s="3"/>
      <c r="CX65247" s="3"/>
      <c r="CY65247" s="3"/>
      <c r="CZ65247" s="3"/>
      <c r="DA65247" s="3"/>
      <c r="DB65247" s="3"/>
      <c r="DC65247" s="3"/>
      <c r="DD65247" s="3"/>
      <c r="DE65247" s="3"/>
      <c r="DF65247" s="3"/>
      <c r="DG65247" s="3"/>
      <c r="DH65247" s="3"/>
      <c r="DI65247" s="3"/>
      <c r="DJ65247" s="3"/>
      <c r="DK65247" s="3"/>
      <c r="DL65247" s="3"/>
      <c r="DM65247" s="3"/>
      <c r="DN65247" s="3"/>
      <c r="DO65247" s="3"/>
      <c r="DP65247" s="3"/>
      <c r="DQ65247" s="3"/>
      <c r="DR65247" s="3"/>
      <c r="DS65247" s="3"/>
      <c r="DT65247" s="3"/>
      <c r="DU65247" s="3"/>
      <c r="DV65247" s="3"/>
      <c r="DW65247" s="3"/>
      <c r="DX65247" s="3"/>
      <c r="DY65247" s="3"/>
      <c r="DZ65247" s="3"/>
      <c r="EA65247" s="3"/>
      <c r="EB65247" s="3"/>
      <c r="EC65247" s="3"/>
      <c r="ED65247" s="3"/>
      <c r="EE65247" s="3"/>
      <c r="EF65247" s="3"/>
      <c r="EG65247" s="3"/>
      <c r="EH65247" s="3"/>
      <c r="EI65247" s="3"/>
      <c r="EJ65247" s="3"/>
      <c r="EK65247" s="3"/>
      <c r="EL65247" s="3"/>
      <c r="EM65247" s="3"/>
      <c r="EN65247" s="3"/>
      <c r="EO65247" s="3"/>
      <c r="EP65247" s="3"/>
      <c r="EQ65247" s="3"/>
      <c r="ER65247" s="3"/>
      <c r="ES65247" s="3"/>
      <c r="ET65247" s="3"/>
      <c r="EU65247" s="3"/>
      <c r="EV65247" s="3"/>
      <c r="EW65247" s="3"/>
      <c r="EX65247" s="3"/>
      <c r="EY65247" s="3"/>
      <c r="EZ65247" s="3"/>
      <c r="FA65247" s="3"/>
      <c r="FB65247" s="3"/>
      <c r="FC65247" s="3"/>
      <c r="FD65247" s="3"/>
      <c r="FE65247" s="3"/>
      <c r="FF65247" s="3"/>
      <c r="FG65247" s="3"/>
      <c r="FH65247" s="3"/>
      <c r="FI65247" s="3"/>
      <c r="FJ65247" s="3"/>
      <c r="FK65247" s="3"/>
      <c r="FL65247" s="3"/>
      <c r="FM65247" s="3"/>
      <c r="FN65247" s="3"/>
      <c r="FO65247" s="3"/>
      <c r="FP65247" s="3"/>
      <c r="FQ65247" s="3"/>
      <c r="FR65247" s="3"/>
      <c r="FS65247" s="3"/>
      <c r="FT65247" s="3"/>
      <c r="FU65247" s="3"/>
      <c r="FV65247" s="3"/>
      <c r="FW65247" s="3"/>
      <c r="FX65247" s="3"/>
      <c r="FY65247" s="3"/>
      <c r="FZ65247" s="3"/>
    </row>
  </sheetData>
  <mergeCells count="6">
    <mergeCell ref="A15:A16"/>
    <mergeCell ref="B15:D15"/>
    <mergeCell ref="E15:G15"/>
    <mergeCell ref="A3:A4"/>
    <mergeCell ref="B3:D3"/>
    <mergeCell ref="E3:G3"/>
  </mergeCells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65534"/>
  <sheetViews>
    <sheetView zoomScale="120" zoomScaleNormal="120" zoomScalePageLayoutView="120" workbookViewId="0">
      <pane ySplit="5" topLeftCell="A6" activePane="bottomLeft" state="frozen"/>
      <selection pane="bottomLeft" activeCell="W25" sqref="W25"/>
    </sheetView>
  </sheetViews>
  <sheetFormatPr baseColWidth="10" defaultColWidth="9.1640625" defaultRowHeight="13" x14ac:dyDescent="0"/>
  <cols>
    <col min="1" max="4" width="5.1640625" style="1" customWidth="1"/>
    <col min="5" max="5" width="6.1640625" style="1" customWidth="1"/>
    <col min="6" max="7" width="5.1640625" style="1" customWidth="1"/>
    <col min="8" max="8" width="6.1640625" style="1" customWidth="1"/>
    <col min="9" max="20" width="5.1640625" style="1" customWidth="1"/>
    <col min="21" max="21" width="6.1640625" style="1" customWidth="1"/>
    <col min="22" max="22" width="5.6640625" style="1" customWidth="1"/>
    <col min="23" max="203" width="9.1640625" style="1" customWidth="1"/>
    <col min="204" max="16384" width="9.1640625" style="3"/>
  </cols>
  <sheetData>
    <row r="1" spans="1:203">
      <c r="A1" s="1" t="s">
        <v>101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</row>
    <row r="2" spans="1:203">
      <c r="A2" s="1" t="s">
        <v>102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</row>
    <row r="3" spans="1:203" ht="13" customHeight="1">
      <c r="A3" s="46" t="s">
        <v>0</v>
      </c>
      <c r="B3" s="49" t="s">
        <v>79</v>
      </c>
      <c r="C3" s="50" t="s">
        <v>78</v>
      </c>
      <c r="D3" s="50"/>
      <c r="E3" s="50"/>
      <c r="F3" s="65" t="s">
        <v>103</v>
      </c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7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</row>
    <row r="4" spans="1:203" ht="13" customHeight="1">
      <c r="A4" s="47"/>
      <c r="B4" s="49"/>
      <c r="C4" s="59" t="s">
        <v>1</v>
      </c>
      <c r="D4" s="61" t="s">
        <v>2</v>
      </c>
      <c r="E4" s="58" t="s">
        <v>4</v>
      </c>
      <c r="F4" s="62" t="s">
        <v>110</v>
      </c>
      <c r="G4" s="62"/>
      <c r="H4" s="62"/>
      <c r="I4" s="62"/>
      <c r="J4" s="62" t="s">
        <v>114</v>
      </c>
      <c r="K4" s="62"/>
      <c r="L4" s="62"/>
      <c r="M4" s="62"/>
      <c r="N4" s="62" t="s">
        <v>111</v>
      </c>
      <c r="O4" s="62"/>
      <c r="P4" s="62"/>
      <c r="Q4" s="62"/>
      <c r="R4" s="62" t="s">
        <v>3</v>
      </c>
      <c r="S4" s="62"/>
      <c r="T4" s="62"/>
      <c r="U4" s="62"/>
      <c r="V4" s="63" t="s">
        <v>77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</row>
    <row r="5" spans="1:203">
      <c r="A5" s="48"/>
      <c r="B5" s="49"/>
      <c r="C5" s="60"/>
      <c r="D5" s="58"/>
      <c r="E5" s="58"/>
      <c r="F5" s="32" t="s">
        <v>1</v>
      </c>
      <c r="G5" s="32" t="s">
        <v>5</v>
      </c>
      <c r="H5" s="32" t="s">
        <v>2</v>
      </c>
      <c r="I5" s="32" t="s">
        <v>4</v>
      </c>
      <c r="J5" s="32" t="s">
        <v>1</v>
      </c>
      <c r="K5" s="32" t="s">
        <v>5</v>
      </c>
      <c r="L5" s="32" t="s">
        <v>2</v>
      </c>
      <c r="M5" s="32" t="s">
        <v>4</v>
      </c>
      <c r="N5" s="32" t="s">
        <v>1</v>
      </c>
      <c r="O5" s="32" t="s">
        <v>5</v>
      </c>
      <c r="P5" s="32" t="s">
        <v>2</v>
      </c>
      <c r="Q5" s="32" t="s">
        <v>4</v>
      </c>
      <c r="R5" s="32" t="s">
        <v>1</v>
      </c>
      <c r="S5" s="32" t="s">
        <v>5</v>
      </c>
      <c r="T5" s="32" t="s">
        <v>2</v>
      </c>
      <c r="U5" s="32" t="s">
        <v>4</v>
      </c>
      <c r="V5" s="64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</row>
    <row r="6" spans="1:203">
      <c r="A6" s="4" t="s">
        <v>6</v>
      </c>
      <c r="B6" s="2">
        <v>1850</v>
      </c>
      <c r="C6" s="7">
        <v>1081</v>
      </c>
      <c r="D6" s="33">
        <f t="shared" ref="D6:D15" si="0">C6/B6*100</f>
        <v>58.432432432432435</v>
      </c>
      <c r="E6" s="34">
        <v>145.30000000000001</v>
      </c>
      <c r="F6" s="6">
        <v>570</v>
      </c>
      <c r="G6" s="6">
        <v>510</v>
      </c>
      <c r="H6" s="5">
        <f>G6/F6*100</f>
        <v>89.473684210526315</v>
      </c>
      <c r="I6" s="5">
        <v>35.200000000000003</v>
      </c>
      <c r="J6" s="6">
        <v>660</v>
      </c>
      <c r="K6" s="6">
        <v>330</v>
      </c>
      <c r="L6" s="5">
        <f>K6/J6*100</f>
        <v>50</v>
      </c>
      <c r="M6" s="5">
        <v>75</v>
      </c>
      <c r="N6" s="6">
        <v>620</v>
      </c>
      <c r="O6" s="6">
        <v>330</v>
      </c>
      <c r="P6" s="5">
        <f>O6/N6*100</f>
        <v>53.225806451612897</v>
      </c>
      <c r="Q6" s="5">
        <v>1.1599999999999999</v>
      </c>
      <c r="R6" s="6">
        <f>F6+J6+N6</f>
        <v>1850</v>
      </c>
      <c r="S6" s="6">
        <f>G6+K6+O6</f>
        <v>1170</v>
      </c>
      <c r="T6" s="5">
        <f>S6/R6*100</f>
        <v>63.243243243243242</v>
      </c>
      <c r="U6" s="5">
        <f>I6+M6+Q6</f>
        <v>111.36</v>
      </c>
      <c r="V6" s="17">
        <f t="shared" ref="V6:V15" si="1">T6-D6</f>
        <v>4.810810810810807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</row>
    <row r="7" spans="1:203">
      <c r="A7" s="4" t="s">
        <v>7</v>
      </c>
      <c r="B7" s="2">
        <v>1700</v>
      </c>
      <c r="C7" s="7">
        <v>1046</v>
      </c>
      <c r="D7" s="33">
        <f t="shared" si="0"/>
        <v>61.529411764705877</v>
      </c>
      <c r="E7" s="34">
        <v>143.28</v>
      </c>
      <c r="F7" s="6">
        <v>630</v>
      </c>
      <c r="G7" s="6">
        <v>570</v>
      </c>
      <c r="H7" s="5">
        <f t="shared" ref="H7:H15" si="2">G7/F7*100</f>
        <v>90.476190476190482</v>
      </c>
      <c r="I7" s="5">
        <v>75</v>
      </c>
      <c r="J7" s="6">
        <v>470</v>
      </c>
      <c r="K7" s="6">
        <v>270</v>
      </c>
      <c r="L7" s="5">
        <f t="shared" ref="L7:L15" si="3">K7/J7*100</f>
        <v>57.446808510638306</v>
      </c>
      <c r="M7" s="5">
        <v>14.91</v>
      </c>
      <c r="N7" s="6">
        <v>600</v>
      </c>
      <c r="O7" s="6">
        <v>290</v>
      </c>
      <c r="P7" s="5">
        <f t="shared" ref="P7:P15" si="4">O7/N7*100</f>
        <v>48.333333333333336</v>
      </c>
      <c r="Q7" s="5">
        <v>1.38</v>
      </c>
      <c r="R7" s="6">
        <f t="shared" ref="R7:R15" si="5">F7+J7+N7</f>
        <v>1700</v>
      </c>
      <c r="S7" s="6">
        <f t="shared" ref="S7:S15" si="6">G7+K7+O7</f>
        <v>1130</v>
      </c>
      <c r="T7" s="5">
        <f t="shared" ref="T7:T15" si="7">S7/R7*100</f>
        <v>66.470588235294116</v>
      </c>
      <c r="U7" s="5">
        <f t="shared" ref="U7:U15" si="8">I7+M7+Q7</f>
        <v>91.289999999999992</v>
      </c>
      <c r="V7" s="17">
        <f t="shared" si="1"/>
        <v>4.9411764705882391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</row>
    <row r="8" spans="1:203">
      <c r="A8" s="4" t="s">
        <v>8</v>
      </c>
      <c r="B8" s="2">
        <v>1790</v>
      </c>
      <c r="C8" s="7">
        <v>1071</v>
      </c>
      <c r="D8" s="33">
        <f t="shared" si="0"/>
        <v>59.832402234636874</v>
      </c>
      <c r="E8" s="34">
        <v>131.37</v>
      </c>
      <c r="F8" s="6">
        <v>550</v>
      </c>
      <c r="G8" s="6">
        <v>510</v>
      </c>
      <c r="H8" s="5">
        <f t="shared" si="2"/>
        <v>92.72727272727272</v>
      </c>
      <c r="I8" s="5">
        <v>47.88</v>
      </c>
      <c r="J8" s="6">
        <v>610</v>
      </c>
      <c r="K8" s="6">
        <v>310</v>
      </c>
      <c r="L8" s="5">
        <f t="shared" si="3"/>
        <v>50.819672131147541</v>
      </c>
      <c r="M8" s="5">
        <v>75</v>
      </c>
      <c r="N8" s="6">
        <v>630</v>
      </c>
      <c r="O8" s="6">
        <v>300</v>
      </c>
      <c r="P8" s="5">
        <f t="shared" si="4"/>
        <v>47.619047619047613</v>
      </c>
      <c r="Q8" s="5">
        <v>0.09</v>
      </c>
      <c r="R8" s="6">
        <f t="shared" si="5"/>
        <v>1790</v>
      </c>
      <c r="S8" s="6">
        <f t="shared" si="6"/>
        <v>1120</v>
      </c>
      <c r="T8" s="5">
        <f t="shared" si="7"/>
        <v>62.569832402234638</v>
      </c>
      <c r="U8" s="5">
        <f t="shared" si="8"/>
        <v>122.97</v>
      </c>
      <c r="V8" s="17">
        <f t="shared" si="1"/>
        <v>2.7374301675977648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</row>
    <row r="9" spans="1:203">
      <c r="A9" s="4" t="s">
        <v>9</v>
      </c>
      <c r="B9" s="2">
        <v>1780</v>
      </c>
      <c r="C9" s="7">
        <v>1035</v>
      </c>
      <c r="D9" s="33">
        <f t="shared" si="0"/>
        <v>58.146067415730343</v>
      </c>
      <c r="E9" s="34">
        <v>126.63</v>
      </c>
      <c r="F9" s="6">
        <v>650</v>
      </c>
      <c r="G9" s="6">
        <v>620</v>
      </c>
      <c r="H9" s="5">
        <f t="shared" si="2"/>
        <v>95.384615384615387</v>
      </c>
      <c r="I9" s="5">
        <v>37.799999999999997</v>
      </c>
      <c r="J9" s="6">
        <v>520</v>
      </c>
      <c r="K9" s="6">
        <v>300</v>
      </c>
      <c r="L9" s="5">
        <f t="shared" si="3"/>
        <v>57.692307692307686</v>
      </c>
      <c r="M9" s="5">
        <v>18.68</v>
      </c>
      <c r="N9" s="6">
        <v>610</v>
      </c>
      <c r="O9" s="6">
        <v>250</v>
      </c>
      <c r="P9" s="5">
        <f t="shared" si="4"/>
        <v>40.983606557377051</v>
      </c>
      <c r="Q9" s="5">
        <v>3.88</v>
      </c>
      <c r="R9" s="6">
        <f t="shared" si="5"/>
        <v>1780</v>
      </c>
      <c r="S9" s="6">
        <f t="shared" si="6"/>
        <v>1170</v>
      </c>
      <c r="T9" s="5">
        <f t="shared" si="7"/>
        <v>65.730337078651687</v>
      </c>
      <c r="U9" s="5">
        <f t="shared" si="8"/>
        <v>60.36</v>
      </c>
      <c r="V9" s="17">
        <f t="shared" si="1"/>
        <v>7.5842696629213435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</row>
    <row r="10" spans="1:203">
      <c r="A10" s="4" t="s">
        <v>10</v>
      </c>
      <c r="B10" s="2">
        <v>1690</v>
      </c>
      <c r="C10" s="7">
        <v>1001</v>
      </c>
      <c r="D10" s="33">
        <f t="shared" si="0"/>
        <v>59.230769230769234</v>
      </c>
      <c r="E10" s="34">
        <v>138.31</v>
      </c>
      <c r="F10" s="6">
        <v>620</v>
      </c>
      <c r="G10" s="6">
        <v>560</v>
      </c>
      <c r="H10" s="5">
        <f t="shared" si="2"/>
        <v>90.322580645161281</v>
      </c>
      <c r="I10" s="5">
        <v>18.39</v>
      </c>
      <c r="J10" s="6">
        <v>570</v>
      </c>
      <c r="K10" s="6">
        <v>360</v>
      </c>
      <c r="L10" s="5">
        <f t="shared" si="3"/>
        <v>63.157894736842103</v>
      </c>
      <c r="M10" s="5">
        <v>35.74</v>
      </c>
      <c r="N10" s="6">
        <v>500</v>
      </c>
      <c r="O10" s="6">
        <v>200</v>
      </c>
      <c r="P10" s="5">
        <f t="shared" si="4"/>
        <v>40</v>
      </c>
      <c r="Q10" s="5">
        <v>0.18</v>
      </c>
      <c r="R10" s="6">
        <f t="shared" si="5"/>
        <v>1690</v>
      </c>
      <c r="S10" s="6">
        <f t="shared" si="6"/>
        <v>1120</v>
      </c>
      <c r="T10" s="5">
        <f t="shared" si="7"/>
        <v>66.272189349112438</v>
      </c>
      <c r="U10" s="5">
        <f t="shared" si="8"/>
        <v>54.31</v>
      </c>
      <c r="V10" s="17">
        <f t="shared" si="1"/>
        <v>7.0414201183432041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</row>
    <row r="11" spans="1:203">
      <c r="A11" s="4" t="s">
        <v>11</v>
      </c>
      <c r="B11" s="2">
        <v>1740</v>
      </c>
      <c r="C11" s="7">
        <v>1054</v>
      </c>
      <c r="D11" s="33">
        <f t="shared" si="0"/>
        <v>60.574712643678161</v>
      </c>
      <c r="E11" s="34">
        <v>142.07</v>
      </c>
      <c r="F11" s="6">
        <v>520</v>
      </c>
      <c r="G11" s="6">
        <v>450</v>
      </c>
      <c r="H11" s="5">
        <f t="shared" si="2"/>
        <v>86.538461538461547</v>
      </c>
      <c r="I11" s="5">
        <v>24.2</v>
      </c>
      <c r="J11" s="6">
        <v>620</v>
      </c>
      <c r="K11" s="6">
        <v>360</v>
      </c>
      <c r="L11" s="5">
        <f t="shared" si="3"/>
        <v>58.064516129032263</v>
      </c>
      <c r="M11" s="5">
        <v>75</v>
      </c>
      <c r="N11" s="6">
        <v>600</v>
      </c>
      <c r="O11" s="6">
        <v>290</v>
      </c>
      <c r="P11" s="5">
        <f t="shared" si="4"/>
        <v>48.333333333333336</v>
      </c>
      <c r="Q11" s="5">
        <v>0.16</v>
      </c>
      <c r="R11" s="6">
        <f t="shared" si="5"/>
        <v>1740</v>
      </c>
      <c r="S11" s="6">
        <f t="shared" si="6"/>
        <v>1100</v>
      </c>
      <c r="T11" s="5">
        <f t="shared" si="7"/>
        <v>63.218390804597703</v>
      </c>
      <c r="U11" s="5">
        <f t="shared" si="8"/>
        <v>99.36</v>
      </c>
      <c r="V11" s="17">
        <f t="shared" si="1"/>
        <v>2.6436781609195421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</row>
    <row r="12" spans="1:203">
      <c r="A12" s="4" t="s">
        <v>12</v>
      </c>
      <c r="B12" s="2">
        <v>1830</v>
      </c>
      <c r="C12" s="7">
        <v>1148</v>
      </c>
      <c r="D12" s="33">
        <f t="shared" si="0"/>
        <v>62.732240437158474</v>
      </c>
      <c r="E12" s="34">
        <v>142.55000000000001</v>
      </c>
      <c r="F12" s="6">
        <v>660</v>
      </c>
      <c r="G12" s="6">
        <v>570</v>
      </c>
      <c r="H12" s="5">
        <f t="shared" si="2"/>
        <v>86.36363636363636</v>
      </c>
      <c r="I12" s="5">
        <v>75</v>
      </c>
      <c r="J12" s="6">
        <v>580</v>
      </c>
      <c r="K12" s="6">
        <v>370</v>
      </c>
      <c r="L12" s="5">
        <f t="shared" si="3"/>
        <v>63.793103448275865</v>
      </c>
      <c r="M12" s="5">
        <v>75</v>
      </c>
      <c r="N12" s="6">
        <v>590</v>
      </c>
      <c r="O12" s="6">
        <v>300</v>
      </c>
      <c r="P12" s="5">
        <f t="shared" si="4"/>
        <v>50.847457627118644</v>
      </c>
      <c r="Q12" s="5">
        <v>18.46</v>
      </c>
      <c r="R12" s="6">
        <f t="shared" si="5"/>
        <v>1830</v>
      </c>
      <c r="S12" s="6">
        <f t="shared" si="6"/>
        <v>1240</v>
      </c>
      <c r="T12" s="5">
        <f t="shared" si="7"/>
        <v>67.759562841530055</v>
      </c>
      <c r="U12" s="5">
        <f t="shared" si="8"/>
        <v>168.46</v>
      </c>
      <c r="V12" s="17">
        <f t="shared" si="1"/>
        <v>5.0273224043715814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</row>
    <row r="13" spans="1:203">
      <c r="A13" s="4" t="s">
        <v>13</v>
      </c>
      <c r="B13" s="2">
        <v>1830</v>
      </c>
      <c r="C13" s="7">
        <v>1152</v>
      </c>
      <c r="D13" s="33">
        <f t="shared" si="0"/>
        <v>62.950819672131153</v>
      </c>
      <c r="E13" s="34">
        <v>145.84</v>
      </c>
      <c r="F13" s="6">
        <v>690</v>
      </c>
      <c r="G13" s="6">
        <v>640</v>
      </c>
      <c r="H13" s="5">
        <f t="shared" si="2"/>
        <v>92.753623188405797</v>
      </c>
      <c r="I13" s="5">
        <v>75</v>
      </c>
      <c r="J13" s="6">
        <v>560</v>
      </c>
      <c r="K13" s="6">
        <v>320</v>
      </c>
      <c r="L13" s="5">
        <f t="shared" si="3"/>
        <v>57.142857142857139</v>
      </c>
      <c r="M13" s="5">
        <v>13.79</v>
      </c>
      <c r="N13" s="6">
        <v>580</v>
      </c>
      <c r="O13" s="6">
        <v>290</v>
      </c>
      <c r="P13" s="5">
        <f t="shared" si="4"/>
        <v>50</v>
      </c>
      <c r="Q13" s="5">
        <v>3.74</v>
      </c>
      <c r="R13" s="6">
        <f t="shared" si="5"/>
        <v>1830</v>
      </c>
      <c r="S13" s="6">
        <f t="shared" si="6"/>
        <v>1250</v>
      </c>
      <c r="T13" s="5">
        <f t="shared" si="7"/>
        <v>68.30601092896174</v>
      </c>
      <c r="U13" s="5">
        <f t="shared" si="8"/>
        <v>92.529999999999987</v>
      </c>
      <c r="V13" s="17">
        <f t="shared" si="1"/>
        <v>5.3551912568305866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</row>
    <row r="14" spans="1:203">
      <c r="A14" s="4" t="s">
        <v>14</v>
      </c>
      <c r="B14" s="2">
        <v>1800</v>
      </c>
      <c r="C14" s="7">
        <v>1048</v>
      </c>
      <c r="D14" s="33">
        <f t="shared" si="0"/>
        <v>58.222222222222221</v>
      </c>
      <c r="E14" s="34">
        <v>130.44</v>
      </c>
      <c r="F14" s="6">
        <v>590</v>
      </c>
      <c r="G14" s="6">
        <v>530</v>
      </c>
      <c r="H14" s="5">
        <f t="shared" si="2"/>
        <v>89.830508474576277</v>
      </c>
      <c r="I14" s="5">
        <v>2.71</v>
      </c>
      <c r="J14" s="6">
        <v>610</v>
      </c>
      <c r="K14" s="6">
        <v>370</v>
      </c>
      <c r="L14" s="5">
        <f t="shared" si="3"/>
        <v>60.655737704918032</v>
      </c>
      <c r="M14" s="5">
        <v>75</v>
      </c>
      <c r="N14" s="6">
        <v>600</v>
      </c>
      <c r="O14" s="6">
        <v>270</v>
      </c>
      <c r="P14" s="5">
        <f t="shared" si="4"/>
        <v>45</v>
      </c>
      <c r="Q14" s="5">
        <v>0.11</v>
      </c>
      <c r="R14" s="6">
        <f t="shared" si="5"/>
        <v>1800</v>
      </c>
      <c r="S14" s="6">
        <f t="shared" si="6"/>
        <v>1170</v>
      </c>
      <c r="T14" s="5">
        <f t="shared" si="7"/>
        <v>65</v>
      </c>
      <c r="U14" s="5">
        <f t="shared" si="8"/>
        <v>77.819999999999993</v>
      </c>
      <c r="V14" s="17">
        <f t="shared" si="1"/>
        <v>6.7777777777777786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</row>
    <row r="15" spans="1:203">
      <c r="A15" s="4" t="s">
        <v>15</v>
      </c>
      <c r="B15" s="2">
        <v>1780</v>
      </c>
      <c r="C15" s="7">
        <v>1069</v>
      </c>
      <c r="D15" s="33">
        <f t="shared" si="0"/>
        <v>60.056179775280896</v>
      </c>
      <c r="E15" s="34">
        <v>138.86000000000001</v>
      </c>
      <c r="F15" s="6">
        <v>590</v>
      </c>
      <c r="G15" s="6">
        <v>550</v>
      </c>
      <c r="H15" s="5">
        <f t="shared" si="2"/>
        <v>93.220338983050837</v>
      </c>
      <c r="I15" s="5">
        <v>75</v>
      </c>
      <c r="J15" s="6">
        <v>620</v>
      </c>
      <c r="K15" s="6">
        <v>270</v>
      </c>
      <c r="L15" s="5">
        <f t="shared" si="3"/>
        <v>43.548387096774192</v>
      </c>
      <c r="M15" s="5">
        <v>0.91</v>
      </c>
      <c r="N15" s="6">
        <v>570</v>
      </c>
      <c r="O15" s="6">
        <v>290</v>
      </c>
      <c r="P15" s="5">
        <f t="shared" si="4"/>
        <v>50.877192982456144</v>
      </c>
      <c r="Q15" s="5">
        <v>0.14000000000000001</v>
      </c>
      <c r="R15" s="6">
        <f t="shared" si="5"/>
        <v>1780</v>
      </c>
      <c r="S15" s="6">
        <f t="shared" si="6"/>
        <v>1110</v>
      </c>
      <c r="T15" s="5">
        <f t="shared" si="7"/>
        <v>62.359550561797747</v>
      </c>
      <c r="U15" s="5">
        <f t="shared" si="8"/>
        <v>76.05</v>
      </c>
      <c r="V15" s="17">
        <f t="shared" si="1"/>
        <v>2.3033707865168509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</row>
    <row r="16" spans="1:203">
      <c r="A16" s="13" t="s">
        <v>16</v>
      </c>
      <c r="B16" s="14"/>
      <c r="C16" s="35"/>
      <c r="D16" s="15">
        <f>AVERAGE(D6:D15)</f>
        <v>60.17072578287457</v>
      </c>
      <c r="E16" s="15">
        <f>AVERAGE(E6:E15)</f>
        <v>138.465</v>
      </c>
      <c r="F16" s="16"/>
      <c r="G16" s="16"/>
      <c r="H16" s="15">
        <f>AVERAGE(H6:H15)</f>
        <v>90.7090911991897</v>
      </c>
      <c r="I16" s="15">
        <f>AVERAGE(I6:I15)</f>
        <v>46.617999999999995</v>
      </c>
      <c r="J16" s="16"/>
      <c r="K16" s="16"/>
      <c r="L16" s="15">
        <f>AVERAGE(L6:L15)</f>
        <v>56.232128459279309</v>
      </c>
      <c r="M16" s="15">
        <f>AVERAGE(M6:M15)</f>
        <v>45.903000000000006</v>
      </c>
      <c r="N16" s="16"/>
      <c r="O16" s="16"/>
      <c r="P16" s="15">
        <f>AVERAGE(P6:P15)</f>
        <v>47.521977790427904</v>
      </c>
      <c r="Q16" s="15">
        <f>AVERAGE(Q6:Q15)</f>
        <v>2.9300000000000006</v>
      </c>
      <c r="R16" s="16"/>
      <c r="S16" s="16"/>
      <c r="T16" s="15">
        <f>AVERAGE(T6:T15)</f>
        <v>65.092970544542339</v>
      </c>
      <c r="U16" s="15">
        <f>AVERAGE(U6:U15)</f>
        <v>95.450999999999993</v>
      </c>
      <c r="V16" s="15">
        <f>AVERAGE(V6:V15)</f>
        <v>4.9222447616677698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</row>
    <row r="17" spans="1:203">
      <c r="A17" s="4" t="s">
        <v>17</v>
      </c>
      <c r="B17" s="2">
        <v>1940</v>
      </c>
      <c r="C17" s="7">
        <v>1185</v>
      </c>
      <c r="D17" s="5">
        <f t="shared" ref="D17:D26" si="9">C17/B17*100</f>
        <v>61.082474226804131</v>
      </c>
      <c r="E17" s="7">
        <v>141.13</v>
      </c>
      <c r="F17" s="6">
        <v>630</v>
      </c>
      <c r="G17" s="6">
        <v>610</v>
      </c>
      <c r="H17" s="5">
        <f t="shared" ref="H17:H26" si="10">G17/F17*100</f>
        <v>96.825396825396822</v>
      </c>
      <c r="I17" s="5">
        <v>1.25</v>
      </c>
      <c r="J17" s="6">
        <v>610</v>
      </c>
      <c r="K17" s="6">
        <v>270</v>
      </c>
      <c r="L17" s="5">
        <v>28.37</v>
      </c>
      <c r="M17" s="5">
        <v>6.27</v>
      </c>
      <c r="N17" s="6">
        <v>700</v>
      </c>
      <c r="O17" s="6">
        <v>340</v>
      </c>
      <c r="P17" s="5">
        <v>28.37</v>
      </c>
      <c r="Q17" s="5">
        <v>2.14</v>
      </c>
      <c r="R17" s="6">
        <f>F17+J17+N17</f>
        <v>1940</v>
      </c>
      <c r="S17" s="6">
        <f>G17+K17+O17</f>
        <v>1220</v>
      </c>
      <c r="T17" s="5">
        <f>S17/R17*100</f>
        <v>62.886597938144327</v>
      </c>
      <c r="U17" s="5">
        <f>I17+M17+Q17</f>
        <v>9.66</v>
      </c>
      <c r="V17" s="17">
        <f t="shared" ref="V17:V26" si="11">T17-D17</f>
        <v>1.8041237113401962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</row>
    <row r="18" spans="1:203">
      <c r="A18" s="4" t="s">
        <v>18</v>
      </c>
      <c r="B18" s="2">
        <v>1930</v>
      </c>
      <c r="C18" s="7">
        <v>1165</v>
      </c>
      <c r="D18" s="5">
        <f t="shared" si="9"/>
        <v>60.362694300518136</v>
      </c>
      <c r="E18" s="7">
        <v>135.25</v>
      </c>
      <c r="F18" s="6">
        <v>680</v>
      </c>
      <c r="G18" s="6">
        <v>630</v>
      </c>
      <c r="H18" s="5">
        <f t="shared" si="10"/>
        <v>92.64705882352942</v>
      </c>
      <c r="I18" s="5">
        <v>75</v>
      </c>
      <c r="J18" s="6">
        <v>600</v>
      </c>
      <c r="K18" s="6">
        <v>220</v>
      </c>
      <c r="L18" s="5">
        <f t="shared" ref="L18:L26" si="12">K18/J18*100</f>
        <v>36.666666666666664</v>
      </c>
      <c r="M18" s="5">
        <v>1.17</v>
      </c>
      <c r="N18" s="6">
        <v>650</v>
      </c>
      <c r="O18" s="6">
        <v>330</v>
      </c>
      <c r="P18" s="5">
        <f t="shared" ref="P18:P26" si="13">O18/N18*100</f>
        <v>50.769230769230766</v>
      </c>
      <c r="Q18" s="5">
        <v>0.61</v>
      </c>
      <c r="R18" s="6">
        <f t="shared" ref="R18:R26" si="14">F18+J18+N18</f>
        <v>1930</v>
      </c>
      <c r="S18" s="6">
        <f t="shared" ref="S18:S26" si="15">G18+K18+O18</f>
        <v>1180</v>
      </c>
      <c r="T18" s="5">
        <f t="shared" ref="T18:T26" si="16">S18/R18*100</f>
        <v>61.139896373056992</v>
      </c>
      <c r="U18" s="5">
        <f t="shared" ref="U18:U26" si="17">I18+M18+Q18</f>
        <v>76.78</v>
      </c>
      <c r="V18" s="17">
        <f t="shared" si="11"/>
        <v>0.77720207253885576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</row>
    <row r="19" spans="1:203">
      <c r="A19" s="4" t="s">
        <v>19</v>
      </c>
      <c r="B19" s="2">
        <v>1930</v>
      </c>
      <c r="C19" s="7">
        <v>1102</v>
      </c>
      <c r="D19" s="5">
        <f t="shared" si="9"/>
        <v>57.098445595854919</v>
      </c>
      <c r="E19" s="7">
        <v>132.75</v>
      </c>
      <c r="F19" s="6">
        <v>650</v>
      </c>
      <c r="G19" s="6">
        <v>610</v>
      </c>
      <c r="H19" s="5">
        <f t="shared" si="10"/>
        <v>93.84615384615384</v>
      </c>
      <c r="I19" s="5">
        <v>6.92</v>
      </c>
      <c r="J19" s="6">
        <v>650</v>
      </c>
      <c r="K19" s="6">
        <v>270</v>
      </c>
      <c r="L19" s="5">
        <f t="shared" si="12"/>
        <v>41.53846153846154</v>
      </c>
      <c r="M19" s="5">
        <v>0.05</v>
      </c>
      <c r="N19" s="6">
        <v>630</v>
      </c>
      <c r="O19" s="6">
        <v>290</v>
      </c>
      <c r="P19" s="5">
        <f t="shared" si="13"/>
        <v>46.031746031746032</v>
      </c>
      <c r="Q19" s="5">
        <v>0.15</v>
      </c>
      <c r="R19" s="6">
        <f t="shared" si="14"/>
        <v>1930</v>
      </c>
      <c r="S19" s="6">
        <f t="shared" si="15"/>
        <v>1170</v>
      </c>
      <c r="T19" s="5">
        <f t="shared" si="16"/>
        <v>60.62176165803109</v>
      </c>
      <c r="U19" s="5">
        <f t="shared" si="17"/>
        <v>7.12</v>
      </c>
      <c r="V19" s="17">
        <f t="shared" si="11"/>
        <v>3.5233160621761712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</row>
    <row r="20" spans="1:203">
      <c r="A20" s="4" t="s">
        <v>20</v>
      </c>
      <c r="B20" s="2">
        <v>1980</v>
      </c>
      <c r="C20" s="7">
        <v>1122</v>
      </c>
      <c r="D20" s="5">
        <f t="shared" si="9"/>
        <v>56.666666666666664</v>
      </c>
      <c r="E20" s="7">
        <v>141.88</v>
      </c>
      <c r="F20" s="6">
        <v>650</v>
      </c>
      <c r="G20" s="6">
        <v>650</v>
      </c>
      <c r="H20" s="5">
        <f t="shared" si="10"/>
        <v>100</v>
      </c>
      <c r="I20" s="5">
        <v>36.950000000000003</v>
      </c>
      <c r="J20" s="6">
        <v>710</v>
      </c>
      <c r="K20" s="6">
        <v>230</v>
      </c>
      <c r="L20" s="5">
        <f t="shared" si="12"/>
        <v>32.394366197183103</v>
      </c>
      <c r="M20" s="5">
        <v>0.06</v>
      </c>
      <c r="N20" s="6">
        <v>620</v>
      </c>
      <c r="O20" s="6">
        <v>310</v>
      </c>
      <c r="P20" s="5">
        <f t="shared" si="13"/>
        <v>50</v>
      </c>
      <c r="Q20" s="5">
        <v>0.17</v>
      </c>
      <c r="R20" s="6">
        <f t="shared" si="14"/>
        <v>1980</v>
      </c>
      <c r="S20" s="6">
        <f t="shared" si="15"/>
        <v>1190</v>
      </c>
      <c r="T20" s="5">
        <f t="shared" si="16"/>
        <v>60.101010101010097</v>
      </c>
      <c r="U20" s="5">
        <f t="shared" si="17"/>
        <v>37.180000000000007</v>
      </c>
      <c r="V20" s="17">
        <f t="shared" si="11"/>
        <v>3.4343434343434325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</row>
    <row r="21" spans="1:203">
      <c r="A21" s="4" t="s">
        <v>21</v>
      </c>
      <c r="B21" s="2">
        <v>1830</v>
      </c>
      <c r="C21" s="7">
        <v>1108</v>
      </c>
      <c r="D21" s="5">
        <f t="shared" si="9"/>
        <v>60.546448087431692</v>
      </c>
      <c r="E21" s="7">
        <v>127.98</v>
      </c>
      <c r="F21" s="6">
        <v>640</v>
      </c>
      <c r="G21" s="6">
        <v>640</v>
      </c>
      <c r="H21" s="5">
        <f t="shared" si="10"/>
        <v>100</v>
      </c>
      <c r="I21" s="5">
        <v>5.83</v>
      </c>
      <c r="J21" s="6">
        <v>550</v>
      </c>
      <c r="K21" s="6">
        <v>230</v>
      </c>
      <c r="L21" s="5">
        <f t="shared" si="12"/>
        <v>41.818181818181813</v>
      </c>
      <c r="M21" s="5">
        <v>0.64</v>
      </c>
      <c r="N21" s="6">
        <v>640</v>
      </c>
      <c r="O21" s="6">
        <v>280</v>
      </c>
      <c r="P21" s="5">
        <f t="shared" si="13"/>
        <v>43.75</v>
      </c>
      <c r="Q21" s="5">
        <v>0.3</v>
      </c>
      <c r="R21" s="6">
        <f t="shared" si="14"/>
        <v>1830</v>
      </c>
      <c r="S21" s="6">
        <f t="shared" si="15"/>
        <v>1150</v>
      </c>
      <c r="T21" s="5">
        <f t="shared" si="16"/>
        <v>62.841530054644814</v>
      </c>
      <c r="U21" s="5">
        <f t="shared" si="17"/>
        <v>6.77</v>
      </c>
      <c r="V21" s="17">
        <f t="shared" si="11"/>
        <v>2.2950819672131217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</row>
    <row r="22" spans="1:203">
      <c r="A22" s="4" t="s">
        <v>22</v>
      </c>
      <c r="B22" s="2">
        <v>1900</v>
      </c>
      <c r="C22" s="7">
        <v>1146</v>
      </c>
      <c r="D22" s="5">
        <f t="shared" si="9"/>
        <v>60.315789473684212</v>
      </c>
      <c r="E22" s="7">
        <v>127.93</v>
      </c>
      <c r="F22" s="6">
        <v>570</v>
      </c>
      <c r="G22" s="6">
        <v>550</v>
      </c>
      <c r="H22" s="5">
        <f t="shared" si="10"/>
        <v>96.491228070175438</v>
      </c>
      <c r="I22" s="5">
        <v>75</v>
      </c>
      <c r="J22" s="6">
        <v>670</v>
      </c>
      <c r="K22" s="6">
        <v>260</v>
      </c>
      <c r="L22" s="5">
        <f t="shared" si="12"/>
        <v>38.805970149253731</v>
      </c>
      <c r="M22" s="5">
        <v>0.1</v>
      </c>
      <c r="N22" s="6">
        <v>660</v>
      </c>
      <c r="O22" s="6">
        <v>330</v>
      </c>
      <c r="P22" s="5">
        <f t="shared" si="13"/>
        <v>50</v>
      </c>
      <c r="Q22" s="5">
        <v>0.55000000000000004</v>
      </c>
      <c r="R22" s="6">
        <f t="shared" si="14"/>
        <v>1900</v>
      </c>
      <c r="S22" s="6">
        <f t="shared" si="15"/>
        <v>1140</v>
      </c>
      <c r="T22" s="5">
        <f t="shared" si="16"/>
        <v>60</v>
      </c>
      <c r="U22" s="5">
        <f t="shared" si="17"/>
        <v>75.649999999999991</v>
      </c>
      <c r="V22" s="17">
        <f t="shared" si="11"/>
        <v>-0.3157894736842124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</row>
    <row r="23" spans="1:203">
      <c r="A23" s="4" t="s">
        <v>23</v>
      </c>
      <c r="B23" s="2">
        <v>1970</v>
      </c>
      <c r="C23" s="7">
        <v>1192</v>
      </c>
      <c r="D23" s="5">
        <f t="shared" si="9"/>
        <v>60.507614213197968</v>
      </c>
      <c r="E23" s="7">
        <v>128.32</v>
      </c>
      <c r="F23" s="6">
        <v>640</v>
      </c>
      <c r="G23" s="6">
        <v>610</v>
      </c>
      <c r="H23" s="5">
        <f t="shared" si="10"/>
        <v>95.3125</v>
      </c>
      <c r="I23" s="5">
        <v>75</v>
      </c>
      <c r="J23" s="6">
        <v>670</v>
      </c>
      <c r="K23" s="6">
        <v>260</v>
      </c>
      <c r="L23" s="5">
        <f t="shared" si="12"/>
        <v>38.805970149253731</v>
      </c>
      <c r="M23" s="5">
        <v>47.39</v>
      </c>
      <c r="N23" s="6">
        <v>660</v>
      </c>
      <c r="O23" s="6">
        <v>260</v>
      </c>
      <c r="P23" s="5">
        <f t="shared" si="13"/>
        <v>39.393939393939391</v>
      </c>
      <c r="Q23" s="5">
        <v>0.17</v>
      </c>
      <c r="R23" s="6">
        <f t="shared" si="14"/>
        <v>1970</v>
      </c>
      <c r="S23" s="6">
        <f t="shared" si="15"/>
        <v>1130</v>
      </c>
      <c r="T23" s="5">
        <f t="shared" si="16"/>
        <v>57.360406091370564</v>
      </c>
      <c r="U23" s="5">
        <f t="shared" si="17"/>
        <v>122.56</v>
      </c>
      <c r="V23" s="17">
        <f t="shared" si="11"/>
        <v>-3.1472081218274042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</row>
    <row r="24" spans="1:203">
      <c r="A24" s="4" t="s">
        <v>24</v>
      </c>
      <c r="B24" s="2">
        <v>1800</v>
      </c>
      <c r="C24" s="7">
        <v>1022</v>
      </c>
      <c r="D24" s="5">
        <f t="shared" si="9"/>
        <v>56.777777777777786</v>
      </c>
      <c r="E24" s="7">
        <v>138.12</v>
      </c>
      <c r="F24" s="6">
        <v>620</v>
      </c>
      <c r="G24" s="6">
        <v>600</v>
      </c>
      <c r="H24" s="5">
        <f t="shared" si="10"/>
        <v>96.774193548387103</v>
      </c>
      <c r="I24" s="5">
        <v>0.82</v>
      </c>
      <c r="J24" s="6">
        <v>560</v>
      </c>
      <c r="K24" s="6">
        <v>280</v>
      </c>
      <c r="L24" s="5">
        <f t="shared" si="12"/>
        <v>50</v>
      </c>
      <c r="M24" s="5">
        <v>17.239999999999998</v>
      </c>
      <c r="N24" s="6">
        <v>620</v>
      </c>
      <c r="O24" s="6">
        <v>270</v>
      </c>
      <c r="P24" s="5">
        <f t="shared" si="13"/>
        <v>43.548387096774192</v>
      </c>
      <c r="Q24" s="5">
        <v>0.17</v>
      </c>
      <c r="R24" s="6">
        <f t="shared" si="14"/>
        <v>1800</v>
      </c>
      <c r="S24" s="6">
        <f t="shared" si="15"/>
        <v>1150</v>
      </c>
      <c r="T24" s="5">
        <f t="shared" si="16"/>
        <v>63.888888888888886</v>
      </c>
      <c r="U24" s="5">
        <f t="shared" si="17"/>
        <v>18.23</v>
      </c>
      <c r="V24" s="17">
        <f t="shared" si="11"/>
        <v>7.1111111111111001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</row>
    <row r="25" spans="1:203">
      <c r="A25" s="4" t="s">
        <v>25</v>
      </c>
      <c r="B25" s="2">
        <v>1940</v>
      </c>
      <c r="C25" s="7">
        <v>1178</v>
      </c>
      <c r="D25" s="5">
        <f t="shared" si="9"/>
        <v>60.72164948453608</v>
      </c>
      <c r="E25" s="7">
        <v>132.22</v>
      </c>
      <c r="F25" s="6">
        <v>630</v>
      </c>
      <c r="G25" s="6">
        <v>620</v>
      </c>
      <c r="H25" s="5">
        <f t="shared" si="10"/>
        <v>98.412698412698404</v>
      </c>
      <c r="I25" s="5">
        <v>2.38</v>
      </c>
      <c r="J25" s="6">
        <v>590</v>
      </c>
      <c r="K25" s="6">
        <v>280</v>
      </c>
      <c r="L25" s="5">
        <f t="shared" si="12"/>
        <v>47.457627118644069</v>
      </c>
      <c r="M25" s="5">
        <v>9.6999999999999993</v>
      </c>
      <c r="N25" s="6">
        <v>720</v>
      </c>
      <c r="O25" s="6">
        <v>350</v>
      </c>
      <c r="P25" s="5">
        <f t="shared" si="13"/>
        <v>48.611111111111107</v>
      </c>
      <c r="Q25" s="5">
        <v>1.6</v>
      </c>
      <c r="R25" s="6">
        <f t="shared" si="14"/>
        <v>1940</v>
      </c>
      <c r="S25" s="6">
        <f t="shared" si="15"/>
        <v>1250</v>
      </c>
      <c r="T25" s="5">
        <f t="shared" si="16"/>
        <v>64.432989690721655</v>
      </c>
      <c r="U25" s="5">
        <f t="shared" si="17"/>
        <v>13.679999999999998</v>
      </c>
      <c r="V25" s="17">
        <f t="shared" si="11"/>
        <v>3.7113402061855751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</row>
    <row r="26" spans="1:203">
      <c r="A26" s="4" t="s">
        <v>26</v>
      </c>
      <c r="B26" s="2">
        <v>1900</v>
      </c>
      <c r="C26" s="7">
        <v>1071</v>
      </c>
      <c r="D26" s="5">
        <f t="shared" si="9"/>
        <v>56.368421052631575</v>
      </c>
      <c r="E26" s="7">
        <v>129.25</v>
      </c>
      <c r="F26" s="6">
        <v>590</v>
      </c>
      <c r="G26" s="6">
        <v>550</v>
      </c>
      <c r="H26" s="5">
        <f t="shared" si="10"/>
        <v>93.220338983050837</v>
      </c>
      <c r="I26" s="5">
        <v>75</v>
      </c>
      <c r="J26" s="6">
        <v>750</v>
      </c>
      <c r="K26" s="6">
        <v>370</v>
      </c>
      <c r="L26" s="5">
        <f t="shared" si="12"/>
        <v>49.333333333333336</v>
      </c>
      <c r="M26" s="5">
        <v>2.16</v>
      </c>
      <c r="N26" s="6">
        <v>560</v>
      </c>
      <c r="O26" s="6">
        <v>190</v>
      </c>
      <c r="P26" s="5">
        <f t="shared" si="13"/>
        <v>33.928571428571431</v>
      </c>
      <c r="Q26" s="5">
        <v>0.02</v>
      </c>
      <c r="R26" s="6">
        <f t="shared" si="14"/>
        <v>1900</v>
      </c>
      <c r="S26" s="6">
        <f t="shared" si="15"/>
        <v>1110</v>
      </c>
      <c r="T26" s="5">
        <f t="shared" si="16"/>
        <v>58.421052631578952</v>
      </c>
      <c r="U26" s="5">
        <f t="shared" si="17"/>
        <v>77.179999999999993</v>
      </c>
      <c r="V26" s="17">
        <f t="shared" si="11"/>
        <v>2.052631578947377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</row>
    <row r="27" spans="1:203">
      <c r="A27" s="13" t="s">
        <v>16</v>
      </c>
      <c r="B27" s="14"/>
      <c r="C27" s="35"/>
      <c r="D27" s="15">
        <f>AVERAGE(D17:D26)</f>
        <v>59.044798087910308</v>
      </c>
      <c r="E27" s="15">
        <f>AVERAGE(E17:E26)</f>
        <v>133.483</v>
      </c>
      <c r="F27" s="16"/>
      <c r="G27" s="16"/>
      <c r="H27" s="15">
        <f>AVERAGE(H17:H26)</f>
        <v>96.352956850939194</v>
      </c>
      <c r="I27" s="15">
        <f>AVERAGE(I17:I26)</f>
        <v>35.414999999999999</v>
      </c>
      <c r="J27" s="16"/>
      <c r="K27" s="16"/>
      <c r="L27" s="15">
        <f>AVERAGE(L17:L26)</f>
        <v>40.519057697097793</v>
      </c>
      <c r="M27" s="15">
        <f>AVERAGE(M17:M26)</f>
        <v>8.4779999999999998</v>
      </c>
      <c r="N27" s="16"/>
      <c r="O27" s="16"/>
      <c r="P27" s="15">
        <f>AVERAGE(P17:P26)</f>
        <v>43.440298583137292</v>
      </c>
      <c r="Q27" s="15">
        <f>AVERAGE(Q17:Q26)</f>
        <v>0.58799999999999986</v>
      </c>
      <c r="R27" s="16"/>
      <c r="S27" s="16"/>
      <c r="T27" s="15">
        <f>AVERAGE(T17:T26)</f>
        <v>61.169413342744747</v>
      </c>
      <c r="U27" s="15">
        <f>AVERAGE(U17:U26)</f>
        <v>44.481000000000009</v>
      </c>
      <c r="V27" s="15">
        <f>AVERAGE(V17:V26)</f>
        <v>2.1246152548344215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</row>
    <row r="28" spans="1:203">
      <c r="A28" s="4" t="s">
        <v>27</v>
      </c>
      <c r="B28" s="2">
        <v>1871</v>
      </c>
      <c r="C28" s="8">
        <v>1088.4000000000001</v>
      </c>
      <c r="D28" s="5">
        <f t="shared" ref="D28:D37" si="18">C28/B28*100</f>
        <v>58.172100481026192</v>
      </c>
      <c r="E28" s="9">
        <v>121.8</v>
      </c>
      <c r="F28" s="6">
        <v>605</v>
      </c>
      <c r="G28" s="6">
        <v>516</v>
      </c>
      <c r="H28" s="5">
        <f t="shared" ref="H28:H37" si="19">G28/F28*100</f>
        <v>85.289256198347104</v>
      </c>
      <c r="I28" s="5">
        <v>52.96</v>
      </c>
      <c r="J28" s="6">
        <v>665</v>
      </c>
      <c r="K28" s="6">
        <v>237</v>
      </c>
      <c r="L28" s="5">
        <f t="shared" ref="L28:L37" si="20">K28/J28*100</f>
        <v>35.639097744360903</v>
      </c>
      <c r="M28" s="5">
        <v>0.13</v>
      </c>
      <c r="N28" s="6">
        <v>601</v>
      </c>
      <c r="O28" s="6">
        <v>385</v>
      </c>
      <c r="P28" s="5">
        <f t="shared" ref="P28:P37" si="21">O28/N28*100</f>
        <v>64.059900166389355</v>
      </c>
      <c r="Q28" s="5">
        <v>22.3</v>
      </c>
      <c r="R28" s="6">
        <f>F28+J28+N28</f>
        <v>1871</v>
      </c>
      <c r="S28" s="6">
        <f>G28+K28+O28</f>
        <v>1138</v>
      </c>
      <c r="T28" s="5">
        <f>S28/R28*100</f>
        <v>60.823089257081776</v>
      </c>
      <c r="U28" s="5">
        <f>I28+M28+Q28</f>
        <v>75.39</v>
      </c>
      <c r="V28" s="17">
        <f t="shared" ref="V28:V37" si="22">T28-D28</f>
        <v>2.6509887760555841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</row>
    <row r="29" spans="1:203">
      <c r="A29" s="4" t="s">
        <v>28</v>
      </c>
      <c r="B29" s="2">
        <v>1783</v>
      </c>
      <c r="C29" s="36">
        <v>1079.5999999999999</v>
      </c>
      <c r="D29" s="5">
        <f t="shared" si="18"/>
        <v>60.549635445877726</v>
      </c>
      <c r="E29" s="37">
        <v>133.36000000000001</v>
      </c>
      <c r="F29" s="6">
        <v>619</v>
      </c>
      <c r="G29" s="6">
        <v>555</v>
      </c>
      <c r="H29" s="5">
        <f t="shared" si="19"/>
        <v>89.660743134087241</v>
      </c>
      <c r="I29" s="5">
        <v>4.8600000000000003</v>
      </c>
      <c r="J29" s="6">
        <v>620</v>
      </c>
      <c r="K29" s="6">
        <v>313</v>
      </c>
      <c r="L29" s="5">
        <f t="shared" si="20"/>
        <v>50.483870967741936</v>
      </c>
      <c r="M29" s="5">
        <v>0.19</v>
      </c>
      <c r="N29" s="6">
        <v>544</v>
      </c>
      <c r="O29" s="6">
        <v>271</v>
      </c>
      <c r="P29" s="5">
        <f t="shared" si="21"/>
        <v>49.816176470588239</v>
      </c>
      <c r="Q29" s="5">
        <v>1.26</v>
      </c>
      <c r="R29" s="6">
        <f t="shared" ref="R29:R37" si="23">F29+J29+N29</f>
        <v>1783</v>
      </c>
      <c r="S29" s="6">
        <f t="shared" ref="S29:S37" si="24">G29+K29+O29</f>
        <v>1139</v>
      </c>
      <c r="T29" s="5">
        <f t="shared" ref="T29:T37" si="25">S29/R29*100</f>
        <v>63.881099270891752</v>
      </c>
      <c r="U29" s="5">
        <f t="shared" ref="U29:U37" si="26">I29+M29+Q29</f>
        <v>6.3100000000000005</v>
      </c>
      <c r="V29" s="17">
        <f t="shared" si="22"/>
        <v>3.3314638250140263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</row>
    <row r="30" spans="1:203">
      <c r="A30" s="4" t="s">
        <v>29</v>
      </c>
      <c r="B30" s="2">
        <v>1726</v>
      </c>
      <c r="C30" s="8">
        <v>1133.2</v>
      </c>
      <c r="D30" s="5">
        <f t="shared" si="18"/>
        <v>65.654692931633846</v>
      </c>
      <c r="E30" s="9">
        <v>132.4</v>
      </c>
      <c r="F30" s="6">
        <v>551</v>
      </c>
      <c r="G30" s="6">
        <v>478</v>
      </c>
      <c r="H30" s="5">
        <f t="shared" si="19"/>
        <v>86.7513611615245</v>
      </c>
      <c r="I30" s="5">
        <v>62.98</v>
      </c>
      <c r="J30" s="6">
        <v>539</v>
      </c>
      <c r="K30" s="6">
        <v>272</v>
      </c>
      <c r="L30" s="5">
        <f t="shared" si="20"/>
        <v>50.463821892393327</v>
      </c>
      <c r="M30" s="5">
        <v>5.95</v>
      </c>
      <c r="N30" s="6">
        <v>636</v>
      </c>
      <c r="O30" s="6">
        <v>375</v>
      </c>
      <c r="P30" s="5">
        <f t="shared" si="21"/>
        <v>58.962264150943398</v>
      </c>
      <c r="Q30" s="5">
        <v>6.5</v>
      </c>
      <c r="R30" s="6">
        <f t="shared" si="23"/>
        <v>1726</v>
      </c>
      <c r="S30" s="6">
        <f t="shared" si="24"/>
        <v>1125</v>
      </c>
      <c r="T30" s="5">
        <f t="shared" si="25"/>
        <v>65.179606025492461</v>
      </c>
      <c r="U30" s="5">
        <f t="shared" si="26"/>
        <v>75.429999999999993</v>
      </c>
      <c r="V30" s="17">
        <f t="shared" si="22"/>
        <v>-0.47508690614138516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</row>
    <row r="31" spans="1:203">
      <c r="A31" s="4" t="s">
        <v>30</v>
      </c>
      <c r="B31" s="2">
        <v>1738</v>
      </c>
      <c r="C31" s="8">
        <v>1141.5999999999999</v>
      </c>
      <c r="D31" s="5">
        <f t="shared" si="18"/>
        <v>65.684695051783663</v>
      </c>
      <c r="E31" s="9">
        <v>129.12</v>
      </c>
      <c r="F31" s="6">
        <v>619</v>
      </c>
      <c r="G31" s="6">
        <v>552</v>
      </c>
      <c r="H31" s="5">
        <f t="shared" si="19"/>
        <v>89.176090468497577</v>
      </c>
      <c r="I31" s="5">
        <v>7.0000000000000007E-2</v>
      </c>
      <c r="J31" s="6">
        <v>533</v>
      </c>
      <c r="K31" s="6">
        <v>205</v>
      </c>
      <c r="L31" s="5">
        <f t="shared" si="20"/>
        <v>38.461538461538467</v>
      </c>
      <c r="M31" s="5">
        <v>1.6</v>
      </c>
      <c r="N31" s="6">
        <v>586</v>
      </c>
      <c r="O31" s="6">
        <v>424</v>
      </c>
      <c r="P31" s="5">
        <f t="shared" si="21"/>
        <v>72.354948805460751</v>
      </c>
      <c r="Q31" s="5">
        <v>10.32</v>
      </c>
      <c r="R31" s="6">
        <f t="shared" si="23"/>
        <v>1738</v>
      </c>
      <c r="S31" s="6">
        <f t="shared" si="24"/>
        <v>1181</v>
      </c>
      <c r="T31" s="5">
        <f t="shared" si="25"/>
        <v>67.951668584579977</v>
      </c>
      <c r="U31" s="5">
        <f t="shared" si="26"/>
        <v>11.99</v>
      </c>
      <c r="V31" s="17">
        <f t="shared" si="22"/>
        <v>2.2669735327963139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</row>
    <row r="32" spans="1:203">
      <c r="A32" s="4" t="s">
        <v>31</v>
      </c>
      <c r="B32" s="2">
        <v>1720</v>
      </c>
      <c r="C32" s="8">
        <v>1077.9000000000001</v>
      </c>
      <c r="D32" s="5">
        <f t="shared" si="18"/>
        <v>62.668604651162795</v>
      </c>
      <c r="E32" s="9">
        <v>130.19</v>
      </c>
      <c r="F32" s="6">
        <v>537</v>
      </c>
      <c r="G32" s="6">
        <v>417</v>
      </c>
      <c r="H32" s="5">
        <f t="shared" si="19"/>
        <v>77.653631284916202</v>
      </c>
      <c r="I32" s="5">
        <v>25.21</v>
      </c>
      <c r="J32" s="6">
        <v>543</v>
      </c>
      <c r="K32" s="6">
        <v>241</v>
      </c>
      <c r="L32" s="5">
        <f t="shared" si="20"/>
        <v>44.383057090239411</v>
      </c>
      <c r="M32" s="5">
        <v>0.36</v>
      </c>
      <c r="N32" s="6">
        <v>640</v>
      </c>
      <c r="O32" s="6">
        <v>425</v>
      </c>
      <c r="P32" s="5">
        <f t="shared" si="21"/>
        <v>66.40625</v>
      </c>
      <c r="Q32" s="5">
        <v>75</v>
      </c>
      <c r="R32" s="6">
        <f t="shared" si="23"/>
        <v>1720</v>
      </c>
      <c r="S32" s="6">
        <f t="shared" si="24"/>
        <v>1083</v>
      </c>
      <c r="T32" s="5">
        <f t="shared" si="25"/>
        <v>62.965116279069768</v>
      </c>
      <c r="U32" s="5">
        <f t="shared" si="26"/>
        <v>100.57</v>
      </c>
      <c r="V32" s="17">
        <f t="shared" si="22"/>
        <v>0.29651162790697327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</row>
    <row r="33" spans="1:203">
      <c r="A33" s="4" t="s">
        <v>32</v>
      </c>
      <c r="B33" s="2">
        <v>1843</v>
      </c>
      <c r="C33" s="8">
        <v>979.9</v>
      </c>
      <c r="D33" s="5">
        <f t="shared" si="18"/>
        <v>53.168746608790016</v>
      </c>
      <c r="E33" s="9">
        <v>158</v>
      </c>
      <c r="F33" s="6">
        <v>615</v>
      </c>
      <c r="G33" s="6">
        <v>561</v>
      </c>
      <c r="H33" s="5">
        <v>11.43</v>
      </c>
      <c r="I33" s="5">
        <v>75</v>
      </c>
      <c r="J33" s="6">
        <v>702</v>
      </c>
      <c r="K33" s="6">
        <v>206</v>
      </c>
      <c r="L33" s="5">
        <f t="shared" si="20"/>
        <v>29.344729344729341</v>
      </c>
      <c r="M33" s="5">
        <v>0.04</v>
      </c>
      <c r="N33" s="6">
        <v>526</v>
      </c>
      <c r="O33" s="6">
        <v>310</v>
      </c>
      <c r="P33" s="5">
        <f t="shared" si="21"/>
        <v>58.935361216730044</v>
      </c>
      <c r="Q33" s="5">
        <v>9.33</v>
      </c>
      <c r="R33" s="6">
        <f t="shared" si="23"/>
        <v>1843</v>
      </c>
      <c r="S33" s="6">
        <f t="shared" si="24"/>
        <v>1077</v>
      </c>
      <c r="T33" s="5">
        <f t="shared" si="25"/>
        <v>58.437330439500812</v>
      </c>
      <c r="U33" s="5">
        <f t="shared" si="26"/>
        <v>84.37</v>
      </c>
      <c r="V33" s="17">
        <f t="shared" si="22"/>
        <v>5.2685838307107957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</row>
    <row r="34" spans="1:203">
      <c r="A34" s="4" t="s">
        <v>33</v>
      </c>
      <c r="B34" s="2">
        <v>1795</v>
      </c>
      <c r="C34" s="8">
        <v>1087.5</v>
      </c>
      <c r="D34" s="5">
        <f t="shared" si="18"/>
        <v>60.584958217270191</v>
      </c>
      <c r="E34" s="9">
        <v>130.77000000000001</v>
      </c>
      <c r="F34" s="6">
        <v>715</v>
      </c>
      <c r="G34" s="6">
        <v>643</v>
      </c>
      <c r="H34" s="5">
        <f t="shared" si="19"/>
        <v>89.930069930069934</v>
      </c>
      <c r="I34" s="5">
        <v>6.65</v>
      </c>
      <c r="J34" s="6">
        <v>562</v>
      </c>
      <c r="K34" s="6">
        <v>183</v>
      </c>
      <c r="L34" s="5">
        <f t="shared" si="20"/>
        <v>32.562277580071175</v>
      </c>
      <c r="M34" s="5">
        <v>0.13</v>
      </c>
      <c r="N34" s="6">
        <v>518</v>
      </c>
      <c r="O34" s="6">
        <v>310</v>
      </c>
      <c r="P34" s="5">
        <f t="shared" si="21"/>
        <v>59.845559845559848</v>
      </c>
      <c r="Q34" s="5">
        <v>6.17</v>
      </c>
      <c r="R34" s="6">
        <f t="shared" si="23"/>
        <v>1795</v>
      </c>
      <c r="S34" s="6">
        <f t="shared" si="24"/>
        <v>1136</v>
      </c>
      <c r="T34" s="5">
        <f t="shared" si="25"/>
        <v>63.286908077994433</v>
      </c>
      <c r="U34" s="5">
        <f t="shared" si="26"/>
        <v>12.95</v>
      </c>
      <c r="V34" s="17">
        <f t="shared" si="22"/>
        <v>2.7019498607242411</v>
      </c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</row>
    <row r="35" spans="1:203">
      <c r="A35" s="4" t="s">
        <v>34</v>
      </c>
      <c r="B35" s="2">
        <v>1688</v>
      </c>
      <c r="C35" s="8">
        <v>1080.3</v>
      </c>
      <c r="D35" s="5">
        <f t="shared" si="18"/>
        <v>63.998815165876778</v>
      </c>
      <c r="E35" s="9">
        <v>140.68</v>
      </c>
      <c r="F35" s="6">
        <v>602</v>
      </c>
      <c r="G35" s="6">
        <v>489</v>
      </c>
      <c r="H35" s="5">
        <f t="shared" si="19"/>
        <v>81.229235880398676</v>
      </c>
      <c r="I35" s="5">
        <v>1.88</v>
      </c>
      <c r="J35" s="6">
        <v>575</v>
      </c>
      <c r="K35" s="6">
        <v>221</v>
      </c>
      <c r="L35" s="5">
        <f t="shared" si="20"/>
        <v>38.434782608695649</v>
      </c>
      <c r="M35" s="5">
        <v>0.37</v>
      </c>
      <c r="N35" s="6">
        <v>511</v>
      </c>
      <c r="O35" s="6">
        <v>346</v>
      </c>
      <c r="P35" s="5">
        <f t="shared" si="21"/>
        <v>67.710371819960855</v>
      </c>
      <c r="Q35" s="5">
        <v>44.03</v>
      </c>
      <c r="R35" s="6">
        <f t="shared" si="23"/>
        <v>1688</v>
      </c>
      <c r="S35" s="6">
        <f t="shared" si="24"/>
        <v>1056</v>
      </c>
      <c r="T35" s="5">
        <f t="shared" si="25"/>
        <v>62.559241706161139</v>
      </c>
      <c r="U35" s="5">
        <f t="shared" si="26"/>
        <v>46.28</v>
      </c>
      <c r="V35" s="17">
        <f t="shared" si="22"/>
        <v>-1.4395734597156391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</row>
    <row r="36" spans="1:203">
      <c r="A36" s="4" t="s">
        <v>35</v>
      </c>
      <c r="B36" s="2">
        <v>1672</v>
      </c>
      <c r="C36" s="8">
        <v>984.7</v>
      </c>
      <c r="D36" s="5">
        <f t="shared" si="18"/>
        <v>58.893540669856456</v>
      </c>
      <c r="E36" s="9">
        <v>129.36000000000001</v>
      </c>
      <c r="F36" s="6">
        <v>599</v>
      </c>
      <c r="G36" s="6">
        <v>527</v>
      </c>
      <c r="H36" s="5">
        <f t="shared" si="19"/>
        <v>87.979966611018369</v>
      </c>
      <c r="I36" s="5">
        <v>18.07</v>
      </c>
      <c r="J36" s="6">
        <v>564</v>
      </c>
      <c r="K36" s="6">
        <v>232</v>
      </c>
      <c r="L36" s="5">
        <f t="shared" si="20"/>
        <v>41.134751773049643</v>
      </c>
      <c r="M36" s="5">
        <v>0.71</v>
      </c>
      <c r="N36" s="6">
        <v>509</v>
      </c>
      <c r="O36" s="6">
        <v>325</v>
      </c>
      <c r="P36" s="5">
        <f t="shared" si="21"/>
        <v>63.850687622789778</v>
      </c>
      <c r="Q36" s="5">
        <v>2.5299999999999998</v>
      </c>
      <c r="R36" s="6">
        <f t="shared" si="23"/>
        <v>1672</v>
      </c>
      <c r="S36" s="6">
        <f t="shared" si="24"/>
        <v>1084</v>
      </c>
      <c r="T36" s="5">
        <f t="shared" si="25"/>
        <v>64.832535885167459</v>
      </c>
      <c r="U36" s="5">
        <f t="shared" si="26"/>
        <v>21.310000000000002</v>
      </c>
      <c r="V36" s="17">
        <f t="shared" si="22"/>
        <v>5.9389952153110031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</row>
    <row r="37" spans="1:203">
      <c r="A37" s="4" t="s">
        <v>36</v>
      </c>
      <c r="B37" s="2">
        <v>1838</v>
      </c>
      <c r="C37" s="8">
        <v>1149.7</v>
      </c>
      <c r="D37" s="5">
        <f t="shared" si="18"/>
        <v>62.551686615886837</v>
      </c>
      <c r="E37" s="9">
        <v>139.04</v>
      </c>
      <c r="F37" s="6">
        <v>638</v>
      </c>
      <c r="G37" s="6">
        <v>544</v>
      </c>
      <c r="H37" s="5">
        <f t="shared" si="19"/>
        <v>85.266457680250781</v>
      </c>
      <c r="I37" s="5">
        <v>2.34</v>
      </c>
      <c r="J37" s="6">
        <v>570</v>
      </c>
      <c r="K37" s="6">
        <v>286</v>
      </c>
      <c r="L37" s="5">
        <f t="shared" si="20"/>
        <v>50.175438596491226</v>
      </c>
      <c r="M37" s="5">
        <v>0.87</v>
      </c>
      <c r="N37" s="6">
        <v>630</v>
      </c>
      <c r="O37" s="6">
        <v>400</v>
      </c>
      <c r="P37" s="5">
        <f t="shared" si="21"/>
        <v>63.492063492063487</v>
      </c>
      <c r="Q37" s="5">
        <v>5.15</v>
      </c>
      <c r="R37" s="6">
        <f t="shared" si="23"/>
        <v>1838</v>
      </c>
      <c r="S37" s="6">
        <f t="shared" si="24"/>
        <v>1230</v>
      </c>
      <c r="T37" s="5">
        <f t="shared" si="25"/>
        <v>66.920565832426547</v>
      </c>
      <c r="U37" s="5">
        <f t="shared" si="26"/>
        <v>8.36</v>
      </c>
      <c r="V37" s="17">
        <f t="shared" si="22"/>
        <v>4.3688792165397103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</row>
    <row r="38" spans="1:203">
      <c r="A38" s="13" t="s">
        <v>16</v>
      </c>
      <c r="B38" s="14"/>
      <c r="C38" s="15"/>
      <c r="D38" s="15">
        <f>AVERAGE(D28:D37)</f>
        <v>61.192747583916443</v>
      </c>
      <c r="E38" s="15">
        <f>AVERAGE(E28:E37)</f>
        <v>134.47200000000004</v>
      </c>
      <c r="F38" s="16"/>
      <c r="G38" s="16"/>
      <c r="H38" s="15">
        <f>AVERAGE(H28:H37)</f>
        <v>78.436681234911049</v>
      </c>
      <c r="I38" s="15">
        <f>AVERAGE(I28:I37)</f>
        <v>25.001999999999999</v>
      </c>
      <c r="J38" s="16"/>
      <c r="K38" s="16"/>
      <c r="L38" s="15">
        <f>AVERAGE(L28:L37)</f>
        <v>41.108336605931107</v>
      </c>
      <c r="M38" s="15">
        <f>AVERAGE(M28:M37)</f>
        <v>1.0349999999999999</v>
      </c>
      <c r="N38" s="16"/>
      <c r="O38" s="16"/>
      <c r="P38" s="15">
        <f>AVERAGE(P28:P37)</f>
        <v>62.543358359048582</v>
      </c>
      <c r="Q38" s="15">
        <f>AVERAGE(Q28:Q37)</f>
        <v>18.259</v>
      </c>
      <c r="R38" s="16"/>
      <c r="S38" s="16"/>
      <c r="T38" s="15">
        <f>AVERAGE(T28:T37)</f>
        <v>63.683716135836605</v>
      </c>
      <c r="U38" s="15">
        <f>AVERAGE(U28:U37)</f>
        <v>44.295999999999999</v>
      </c>
      <c r="V38" s="15">
        <f>AVERAGE(V28:V37)</f>
        <v>2.4909685519201625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</row>
    <row r="39" spans="1:203">
      <c r="A39" s="4" t="s">
        <v>37</v>
      </c>
      <c r="B39" s="2">
        <v>1666</v>
      </c>
      <c r="C39" s="8">
        <v>1039.8</v>
      </c>
      <c r="D39" s="5">
        <f t="shared" ref="D39:D48" si="27">C39/B39*100</f>
        <v>62.41296518607443</v>
      </c>
      <c r="E39" s="9">
        <v>138.22</v>
      </c>
      <c r="F39" s="6">
        <v>513</v>
      </c>
      <c r="G39" s="6">
        <v>444</v>
      </c>
      <c r="H39" s="5">
        <f t="shared" ref="H39:H48" si="28">G39/F39*100</f>
        <v>86.549707602339183</v>
      </c>
      <c r="I39" s="5">
        <v>7.92</v>
      </c>
      <c r="J39" s="6">
        <v>615</v>
      </c>
      <c r="K39" s="6">
        <v>282</v>
      </c>
      <c r="L39" s="5">
        <f t="shared" ref="L39:L48" si="29">K39/J39*100</f>
        <v>45.853658536585371</v>
      </c>
      <c r="M39" s="5">
        <v>0.13</v>
      </c>
      <c r="N39" s="6">
        <v>538</v>
      </c>
      <c r="O39" s="6">
        <v>334</v>
      </c>
      <c r="P39" s="5">
        <f t="shared" ref="P39:P48" si="30">O39/N39*100</f>
        <v>62.081784386617102</v>
      </c>
      <c r="Q39" s="5">
        <v>34.57</v>
      </c>
      <c r="R39" s="6">
        <f>F39+J39+N39</f>
        <v>1666</v>
      </c>
      <c r="S39" s="6">
        <f>G39+K39+O39</f>
        <v>1060</v>
      </c>
      <c r="T39" s="5">
        <f>S39/R39*100</f>
        <v>63.625450180072029</v>
      </c>
      <c r="U39" s="5">
        <f>I39+M39+Q39</f>
        <v>42.620000000000005</v>
      </c>
      <c r="V39" s="17">
        <f t="shared" ref="V39:V48" si="31">T39-D39</f>
        <v>1.2124849939975988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</row>
    <row r="40" spans="1:203">
      <c r="A40" s="4" t="s">
        <v>38</v>
      </c>
      <c r="B40" s="2">
        <v>1797</v>
      </c>
      <c r="C40" s="8">
        <v>1104.3</v>
      </c>
      <c r="D40" s="5">
        <f t="shared" si="27"/>
        <v>61.452420701168606</v>
      </c>
      <c r="E40" s="9">
        <v>123.6</v>
      </c>
      <c r="F40" s="6">
        <v>609</v>
      </c>
      <c r="G40" s="6">
        <v>555</v>
      </c>
      <c r="H40" s="5">
        <f t="shared" si="28"/>
        <v>91.13300492610837</v>
      </c>
      <c r="I40" s="5">
        <v>9.26</v>
      </c>
      <c r="J40" s="6">
        <v>578</v>
      </c>
      <c r="K40" s="6">
        <v>242</v>
      </c>
      <c r="L40" s="5">
        <f t="shared" si="29"/>
        <v>41.868512110726641</v>
      </c>
      <c r="M40" s="5">
        <v>0.31</v>
      </c>
      <c r="N40" s="6">
        <v>610</v>
      </c>
      <c r="O40" s="6">
        <v>349</v>
      </c>
      <c r="P40" s="5">
        <f t="shared" si="30"/>
        <v>57.213114754098356</v>
      </c>
      <c r="Q40" s="5">
        <v>0.77</v>
      </c>
      <c r="R40" s="6">
        <f t="shared" ref="R40:R48" si="32">F40+J40+N40</f>
        <v>1797</v>
      </c>
      <c r="S40" s="6">
        <f t="shared" ref="S40:S48" si="33">G40+K40+O40</f>
        <v>1146</v>
      </c>
      <c r="T40" s="5">
        <f t="shared" ref="T40:T48" si="34">S40/R40*100</f>
        <v>63.772954924874789</v>
      </c>
      <c r="U40" s="5">
        <f t="shared" ref="U40:U48" si="35">I40+M40+Q40</f>
        <v>10.34</v>
      </c>
      <c r="V40" s="17">
        <f t="shared" si="31"/>
        <v>2.3205342237061828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</row>
    <row r="41" spans="1:203">
      <c r="A41" s="4" t="s">
        <v>39</v>
      </c>
      <c r="B41" s="2">
        <v>1718</v>
      </c>
      <c r="C41" s="8">
        <v>1073.5999999999999</v>
      </c>
      <c r="D41" s="5">
        <f t="shared" si="27"/>
        <v>62.491268917345742</v>
      </c>
      <c r="E41" s="9">
        <v>126.501</v>
      </c>
      <c r="F41" s="6">
        <v>622</v>
      </c>
      <c r="G41" s="6">
        <v>528</v>
      </c>
      <c r="H41" s="5">
        <f t="shared" si="28"/>
        <v>84.887459807073952</v>
      </c>
      <c r="I41" s="5">
        <v>31.44</v>
      </c>
      <c r="J41" s="6">
        <v>622</v>
      </c>
      <c r="K41" s="6">
        <v>326</v>
      </c>
      <c r="L41" s="5">
        <f t="shared" si="29"/>
        <v>52.411575562700961</v>
      </c>
      <c r="M41" s="5">
        <v>1.24</v>
      </c>
      <c r="N41" s="6">
        <v>474</v>
      </c>
      <c r="O41" s="6">
        <v>304</v>
      </c>
      <c r="P41" s="5">
        <f t="shared" si="30"/>
        <v>64.135021097046419</v>
      </c>
      <c r="Q41" s="5">
        <v>0.4</v>
      </c>
      <c r="R41" s="6">
        <f t="shared" si="32"/>
        <v>1718</v>
      </c>
      <c r="S41" s="6">
        <f t="shared" si="33"/>
        <v>1158</v>
      </c>
      <c r="T41" s="5">
        <f t="shared" si="34"/>
        <v>67.403958090803258</v>
      </c>
      <c r="U41" s="5">
        <f t="shared" si="35"/>
        <v>33.08</v>
      </c>
      <c r="V41" s="17">
        <f t="shared" si="31"/>
        <v>4.9126891734575153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</row>
    <row r="42" spans="1:203">
      <c r="A42" s="4" t="s">
        <v>40</v>
      </c>
      <c r="B42" s="2">
        <v>1687</v>
      </c>
      <c r="C42" s="8">
        <v>1040.4000000000001</v>
      </c>
      <c r="D42" s="5">
        <f t="shared" si="27"/>
        <v>61.671606401896859</v>
      </c>
      <c r="E42" s="9">
        <v>142.506</v>
      </c>
      <c r="F42" s="6">
        <v>582</v>
      </c>
      <c r="G42" s="6">
        <v>482</v>
      </c>
      <c r="H42" s="5">
        <f t="shared" si="28"/>
        <v>82.817869415807564</v>
      </c>
      <c r="I42" s="5">
        <v>2</v>
      </c>
      <c r="J42" s="6">
        <v>534</v>
      </c>
      <c r="K42" s="6">
        <v>243</v>
      </c>
      <c r="L42" s="5">
        <f t="shared" si="29"/>
        <v>45.50561797752809</v>
      </c>
      <c r="M42" s="5">
        <v>0.14000000000000001</v>
      </c>
      <c r="N42" s="6">
        <v>571</v>
      </c>
      <c r="O42" s="6">
        <v>364</v>
      </c>
      <c r="P42" s="5">
        <f t="shared" si="30"/>
        <v>63.747810858143609</v>
      </c>
      <c r="Q42" s="5">
        <v>2.89</v>
      </c>
      <c r="R42" s="6">
        <f t="shared" si="32"/>
        <v>1687</v>
      </c>
      <c r="S42" s="6">
        <f t="shared" si="33"/>
        <v>1089</v>
      </c>
      <c r="T42" s="5">
        <f t="shared" si="34"/>
        <v>64.552459988144633</v>
      </c>
      <c r="U42" s="5">
        <f t="shared" si="35"/>
        <v>5.03</v>
      </c>
      <c r="V42" s="17">
        <f t="shared" si="31"/>
        <v>2.880853586247774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</row>
    <row r="43" spans="1:203">
      <c r="A43" s="4" t="s">
        <v>41</v>
      </c>
      <c r="B43" s="2">
        <v>1763</v>
      </c>
      <c r="C43" s="8">
        <v>1139.3</v>
      </c>
      <c r="D43" s="5">
        <f t="shared" si="27"/>
        <v>64.622802041973898</v>
      </c>
      <c r="E43" s="9">
        <v>136.81</v>
      </c>
      <c r="F43" s="6">
        <v>626</v>
      </c>
      <c r="G43" s="6">
        <v>576</v>
      </c>
      <c r="H43" s="5">
        <f t="shared" si="28"/>
        <v>92.012779552715656</v>
      </c>
      <c r="I43" s="5">
        <v>3.38</v>
      </c>
      <c r="J43" s="6">
        <v>556</v>
      </c>
      <c r="K43" s="6">
        <v>296</v>
      </c>
      <c r="L43" s="5">
        <f t="shared" si="29"/>
        <v>53.237410071942449</v>
      </c>
      <c r="M43" s="5">
        <v>8.61</v>
      </c>
      <c r="N43" s="6">
        <v>581</v>
      </c>
      <c r="O43" s="6">
        <v>358</v>
      </c>
      <c r="P43" s="5">
        <f t="shared" si="30"/>
        <v>61.617900172117032</v>
      </c>
      <c r="Q43" s="5">
        <v>2.17</v>
      </c>
      <c r="R43" s="6">
        <f t="shared" si="32"/>
        <v>1763</v>
      </c>
      <c r="S43" s="6">
        <f t="shared" si="33"/>
        <v>1230</v>
      </c>
      <c r="T43" s="5">
        <f t="shared" si="34"/>
        <v>69.767441860465112</v>
      </c>
      <c r="U43" s="5">
        <f t="shared" si="35"/>
        <v>14.159999999999998</v>
      </c>
      <c r="V43" s="17">
        <f t="shared" si="31"/>
        <v>5.1446398184912141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</row>
    <row r="44" spans="1:203">
      <c r="A44" s="4" t="s">
        <v>42</v>
      </c>
      <c r="B44" s="2">
        <v>1807</v>
      </c>
      <c r="C44" s="8">
        <v>1154.8</v>
      </c>
      <c r="D44" s="5">
        <f t="shared" si="27"/>
        <v>63.907028223574983</v>
      </c>
      <c r="E44" s="9">
        <v>142.74</v>
      </c>
      <c r="F44" s="6">
        <v>591</v>
      </c>
      <c r="G44" s="6">
        <v>545</v>
      </c>
      <c r="H44" s="5">
        <f t="shared" si="28"/>
        <v>92.216582064297796</v>
      </c>
      <c r="I44" s="5">
        <v>0.45</v>
      </c>
      <c r="J44" s="6">
        <v>645</v>
      </c>
      <c r="K44" s="6">
        <v>327</v>
      </c>
      <c r="L44" s="5">
        <f t="shared" si="29"/>
        <v>50.697674418604656</v>
      </c>
      <c r="M44" s="5">
        <v>9.6300000000000008</v>
      </c>
      <c r="N44" s="6">
        <v>571</v>
      </c>
      <c r="O44" s="6">
        <v>330</v>
      </c>
      <c r="P44" s="5">
        <f t="shared" si="30"/>
        <v>57.793345008756567</v>
      </c>
      <c r="Q44" s="5">
        <v>1.41</v>
      </c>
      <c r="R44" s="6">
        <f t="shared" si="32"/>
        <v>1807</v>
      </c>
      <c r="S44" s="6">
        <f t="shared" si="33"/>
        <v>1202</v>
      </c>
      <c r="T44" s="5">
        <f t="shared" si="34"/>
        <v>66.519092418372992</v>
      </c>
      <c r="U44" s="5">
        <f t="shared" si="35"/>
        <v>11.49</v>
      </c>
      <c r="V44" s="17">
        <f t="shared" si="31"/>
        <v>2.612064194798009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</row>
    <row r="45" spans="1:203">
      <c r="A45" s="4" t="s">
        <v>43</v>
      </c>
      <c r="B45" s="2">
        <v>1730</v>
      </c>
      <c r="C45" s="8">
        <v>1122.8</v>
      </c>
      <c r="D45" s="5">
        <f t="shared" si="27"/>
        <v>64.901734104046241</v>
      </c>
      <c r="E45" s="9">
        <v>137.52000000000001</v>
      </c>
      <c r="F45" s="6">
        <v>649</v>
      </c>
      <c r="G45" s="6">
        <v>579</v>
      </c>
      <c r="H45" s="5">
        <f t="shared" si="28"/>
        <v>89.214175654853619</v>
      </c>
      <c r="I45" s="5">
        <v>25.07</v>
      </c>
      <c r="J45" s="6">
        <v>595</v>
      </c>
      <c r="K45" s="6">
        <v>219</v>
      </c>
      <c r="L45" s="5">
        <f t="shared" si="29"/>
        <v>36.806722689075634</v>
      </c>
      <c r="M45" s="5">
        <v>0.2</v>
      </c>
      <c r="N45" s="6">
        <v>486</v>
      </c>
      <c r="O45" s="6">
        <v>314</v>
      </c>
      <c r="P45" s="5">
        <f t="shared" si="30"/>
        <v>64.609053497942384</v>
      </c>
      <c r="Q45" s="5">
        <v>0.28999999999999998</v>
      </c>
      <c r="R45" s="6">
        <f t="shared" si="32"/>
        <v>1730</v>
      </c>
      <c r="S45" s="6">
        <f t="shared" si="33"/>
        <v>1112</v>
      </c>
      <c r="T45" s="5">
        <f t="shared" si="34"/>
        <v>64.27745664739885</v>
      </c>
      <c r="U45" s="5">
        <f t="shared" si="35"/>
        <v>25.56</v>
      </c>
      <c r="V45" s="17">
        <f t="shared" si="31"/>
        <v>-0.6242774566473912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</row>
    <row r="46" spans="1:203">
      <c r="A46" s="4" t="s">
        <v>44</v>
      </c>
      <c r="B46" s="2">
        <v>1765</v>
      </c>
      <c r="C46" s="8">
        <v>1097</v>
      </c>
      <c r="D46" s="5">
        <f t="shared" si="27"/>
        <v>62.152974504249293</v>
      </c>
      <c r="E46" s="9">
        <v>124.14</v>
      </c>
      <c r="F46" s="6">
        <v>661</v>
      </c>
      <c r="G46" s="6">
        <v>573</v>
      </c>
      <c r="H46" s="5">
        <f t="shared" si="28"/>
        <v>86.686838124054461</v>
      </c>
      <c r="I46" s="5">
        <v>10.89</v>
      </c>
      <c r="J46" s="6">
        <v>600</v>
      </c>
      <c r="K46" s="6">
        <v>224</v>
      </c>
      <c r="L46" s="5">
        <f t="shared" si="29"/>
        <v>37.333333333333336</v>
      </c>
      <c r="M46" s="5">
        <v>7.0000000000000007E-2</v>
      </c>
      <c r="N46" s="6">
        <v>504</v>
      </c>
      <c r="O46" s="6">
        <v>360</v>
      </c>
      <c r="P46" s="5">
        <f t="shared" si="30"/>
        <v>71.428571428571431</v>
      </c>
      <c r="Q46" s="5">
        <v>1.93</v>
      </c>
      <c r="R46" s="6">
        <f t="shared" si="32"/>
        <v>1765</v>
      </c>
      <c r="S46" s="6">
        <f t="shared" si="33"/>
        <v>1157</v>
      </c>
      <c r="T46" s="5">
        <f t="shared" si="34"/>
        <v>65.552407932011334</v>
      </c>
      <c r="U46" s="5">
        <f t="shared" si="35"/>
        <v>12.89</v>
      </c>
      <c r="V46" s="17">
        <f t="shared" si="31"/>
        <v>3.399433427762041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</row>
    <row r="47" spans="1:203">
      <c r="A47" s="4" t="s">
        <v>45</v>
      </c>
      <c r="B47" s="2">
        <v>1767</v>
      </c>
      <c r="C47" s="8">
        <v>1170.8</v>
      </c>
      <c r="D47" s="5">
        <f t="shared" si="27"/>
        <v>66.259196378041878</v>
      </c>
      <c r="E47" s="9">
        <v>147.32</v>
      </c>
      <c r="F47" s="6">
        <v>597</v>
      </c>
      <c r="G47" s="6">
        <v>560</v>
      </c>
      <c r="H47" s="5">
        <f t="shared" si="28"/>
        <v>93.802345058626472</v>
      </c>
      <c r="I47" s="5">
        <v>1.24</v>
      </c>
      <c r="J47" s="6">
        <v>498</v>
      </c>
      <c r="K47" s="6">
        <v>215</v>
      </c>
      <c r="L47" s="5">
        <f t="shared" si="29"/>
        <v>43.172690763052209</v>
      </c>
      <c r="M47" s="5">
        <v>0.36</v>
      </c>
      <c r="N47" s="6">
        <v>672</v>
      </c>
      <c r="O47" s="6">
        <v>443</v>
      </c>
      <c r="P47" s="5">
        <f t="shared" si="30"/>
        <v>65.922619047619051</v>
      </c>
      <c r="Q47" s="5">
        <v>2.58</v>
      </c>
      <c r="R47" s="6">
        <f t="shared" si="32"/>
        <v>1767</v>
      </c>
      <c r="S47" s="6">
        <f t="shared" si="33"/>
        <v>1218</v>
      </c>
      <c r="T47" s="5">
        <f t="shared" si="34"/>
        <v>68.930390492359933</v>
      </c>
      <c r="U47" s="5">
        <f t="shared" si="35"/>
        <v>4.18</v>
      </c>
      <c r="V47" s="17">
        <f t="shared" si="31"/>
        <v>2.6711941143180553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</row>
    <row r="48" spans="1:203">
      <c r="A48" s="4" t="s">
        <v>46</v>
      </c>
      <c r="B48" s="2">
        <v>1827</v>
      </c>
      <c r="C48" s="8">
        <v>1214.8</v>
      </c>
      <c r="D48" s="5">
        <f t="shared" si="27"/>
        <v>66.491516146688554</v>
      </c>
      <c r="E48" s="9">
        <v>138.102</v>
      </c>
      <c r="F48" s="6">
        <v>623</v>
      </c>
      <c r="G48" s="6">
        <v>563</v>
      </c>
      <c r="H48" s="5">
        <f t="shared" si="28"/>
        <v>90.369181380417345</v>
      </c>
      <c r="I48" s="5">
        <v>2.2200000000000002</v>
      </c>
      <c r="J48" s="6">
        <v>603</v>
      </c>
      <c r="K48" s="6">
        <v>234</v>
      </c>
      <c r="L48" s="5">
        <f t="shared" si="29"/>
        <v>38.805970149253731</v>
      </c>
      <c r="M48" s="5">
        <v>0.79</v>
      </c>
      <c r="N48" s="6">
        <v>601</v>
      </c>
      <c r="O48" s="6">
        <v>380</v>
      </c>
      <c r="P48" s="5">
        <f t="shared" si="30"/>
        <v>63.227953410981698</v>
      </c>
      <c r="Q48" s="5">
        <v>1.1200000000000001</v>
      </c>
      <c r="R48" s="6">
        <f t="shared" si="32"/>
        <v>1827</v>
      </c>
      <c r="S48" s="6">
        <f t="shared" si="33"/>
        <v>1177</v>
      </c>
      <c r="T48" s="5">
        <f t="shared" si="34"/>
        <v>64.422550629447187</v>
      </c>
      <c r="U48" s="5">
        <f t="shared" si="35"/>
        <v>4.1300000000000008</v>
      </c>
      <c r="V48" s="17">
        <f t="shared" si="31"/>
        <v>-2.0689655172413666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</row>
    <row r="49" spans="1:203">
      <c r="A49" s="13" t="s">
        <v>16</v>
      </c>
      <c r="B49" s="14"/>
      <c r="C49" s="15"/>
      <c r="D49" s="15">
        <f>AVERAGE(D39:D48)</f>
        <v>63.636351260506046</v>
      </c>
      <c r="E49" s="15">
        <f>AVERAGE(E39:E48)</f>
        <v>135.74590000000001</v>
      </c>
      <c r="F49" s="16"/>
      <c r="G49" s="16"/>
      <c r="H49" s="15">
        <f t="shared" ref="H49:I49" si="36">AVERAGE(H39:H48)</f>
        <v>88.968994358629431</v>
      </c>
      <c r="I49" s="15">
        <f t="shared" si="36"/>
        <v>9.3870000000000005</v>
      </c>
      <c r="J49" s="16"/>
      <c r="K49" s="16"/>
      <c r="L49" s="15">
        <f t="shared" ref="L49:M49" si="37">AVERAGE(L39:L48)</f>
        <v>44.569316561280303</v>
      </c>
      <c r="M49" s="15">
        <f t="shared" si="37"/>
        <v>2.1480000000000001</v>
      </c>
      <c r="N49" s="16"/>
      <c r="O49" s="16"/>
      <c r="P49" s="15">
        <f t="shared" ref="P49:Q49" si="38">AVERAGE(P39:P48)</f>
        <v>63.17771736618937</v>
      </c>
      <c r="Q49" s="15">
        <f t="shared" si="38"/>
        <v>4.8129999999999997</v>
      </c>
      <c r="R49" s="16"/>
      <c r="S49" s="16"/>
      <c r="T49" s="15">
        <f t="shared" ref="T49:V49" si="39">AVERAGE(T39:T48)</f>
        <v>65.882416316395009</v>
      </c>
      <c r="U49" s="15">
        <f t="shared" si="39"/>
        <v>16.348000000000003</v>
      </c>
      <c r="V49" s="15">
        <f>AVERAGE(V39:V48)</f>
        <v>2.2460650558889634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</row>
    <row r="50" spans="1:203">
      <c r="A50" s="4" t="s">
        <v>47</v>
      </c>
      <c r="B50" s="2">
        <v>1814</v>
      </c>
      <c r="C50" s="8">
        <v>1187.9000000000001</v>
      </c>
      <c r="D50" s="5">
        <f t="shared" ref="D50:D59" si="40">C50/B50*100</f>
        <v>65.48511576626241</v>
      </c>
      <c r="E50" s="7">
        <v>136.72</v>
      </c>
      <c r="F50" s="6">
        <v>597</v>
      </c>
      <c r="G50" s="6">
        <v>501</v>
      </c>
      <c r="H50" s="5">
        <f t="shared" ref="H50:H59" si="41">G50/F50*100</f>
        <v>83.91959798994975</v>
      </c>
      <c r="I50" s="5">
        <v>3.49</v>
      </c>
      <c r="J50" s="6">
        <v>631</v>
      </c>
      <c r="K50" s="6">
        <v>322</v>
      </c>
      <c r="L50" s="5">
        <f t="shared" ref="L50:L59" si="42">K50/J50*100</f>
        <v>51.030110935023778</v>
      </c>
      <c r="M50" s="5">
        <v>0.39</v>
      </c>
      <c r="N50" s="6">
        <v>586</v>
      </c>
      <c r="O50" s="6">
        <v>356</v>
      </c>
      <c r="P50" s="5">
        <f t="shared" ref="P50:P59" si="43">O50/N50*100</f>
        <v>60.750853242320822</v>
      </c>
      <c r="Q50" s="5">
        <v>75</v>
      </c>
      <c r="R50" s="6">
        <f>F50+J50+N50</f>
        <v>1814</v>
      </c>
      <c r="S50" s="6">
        <f>G50+K50+O50</f>
        <v>1179</v>
      </c>
      <c r="T50" s="5">
        <f>S50/R50*100</f>
        <v>64.994487320837919</v>
      </c>
      <c r="U50" s="5">
        <f>I50+M50+Q50</f>
        <v>78.88</v>
      </c>
      <c r="V50" s="17">
        <f t="shared" ref="V50:V59" si="44">T50-D50</f>
        <v>-0.49062844542449113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</row>
    <row r="51" spans="1:203">
      <c r="A51" s="4" t="s">
        <v>48</v>
      </c>
      <c r="B51" s="2">
        <v>1906</v>
      </c>
      <c r="C51" s="8">
        <v>1258.8</v>
      </c>
      <c r="D51" s="5">
        <f t="shared" si="40"/>
        <v>66.044071353620154</v>
      </c>
      <c r="E51" s="7">
        <v>144.11000000000001</v>
      </c>
      <c r="F51" s="6">
        <v>609</v>
      </c>
      <c r="G51" s="6">
        <v>564</v>
      </c>
      <c r="H51" s="5">
        <f t="shared" si="41"/>
        <v>92.610837438423644</v>
      </c>
      <c r="I51" s="5">
        <v>1.58</v>
      </c>
      <c r="J51" s="6">
        <v>589</v>
      </c>
      <c r="K51" s="6">
        <v>226</v>
      </c>
      <c r="L51" s="5">
        <f t="shared" si="42"/>
        <v>38.370118845500848</v>
      </c>
      <c r="M51" s="5">
        <v>0.62</v>
      </c>
      <c r="N51" s="6">
        <v>708</v>
      </c>
      <c r="O51" s="6">
        <v>463</v>
      </c>
      <c r="P51" s="5">
        <f t="shared" si="43"/>
        <v>65.395480225988706</v>
      </c>
      <c r="Q51" s="5">
        <v>75</v>
      </c>
      <c r="R51" s="6">
        <f t="shared" ref="R51:R59" si="45">F51+J51+N51</f>
        <v>1906</v>
      </c>
      <c r="S51" s="6">
        <f t="shared" ref="S51:S59" si="46">G51+K51+O51</f>
        <v>1253</v>
      </c>
      <c r="T51" s="5">
        <f t="shared" ref="T51:T59" si="47">S51/R51*100</f>
        <v>65.739769150052467</v>
      </c>
      <c r="U51" s="5">
        <f t="shared" ref="U51:U59" si="48">I51+M51+Q51</f>
        <v>77.2</v>
      </c>
      <c r="V51" s="17">
        <f t="shared" si="44"/>
        <v>-0.304302203567687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</row>
    <row r="52" spans="1:203">
      <c r="A52" s="4" t="s">
        <v>49</v>
      </c>
      <c r="B52" s="2">
        <v>1803</v>
      </c>
      <c r="C52" s="8">
        <v>1207.8</v>
      </c>
      <c r="D52" s="5">
        <f t="shared" si="40"/>
        <v>66.988352745424294</v>
      </c>
      <c r="E52" s="7">
        <v>152.15</v>
      </c>
      <c r="F52" s="6">
        <v>631</v>
      </c>
      <c r="G52" s="6">
        <v>591</v>
      </c>
      <c r="H52" s="5">
        <f t="shared" si="41"/>
        <v>93.660855784469106</v>
      </c>
      <c r="I52" s="5">
        <v>10.34</v>
      </c>
      <c r="J52" s="6">
        <v>656</v>
      </c>
      <c r="K52" s="6">
        <v>405</v>
      </c>
      <c r="L52" s="5">
        <f t="shared" si="42"/>
        <v>61.737804878048784</v>
      </c>
      <c r="M52" s="5">
        <v>1.27</v>
      </c>
      <c r="N52" s="6">
        <v>516</v>
      </c>
      <c r="O52" s="6">
        <v>294</v>
      </c>
      <c r="P52" s="5">
        <f t="shared" si="43"/>
        <v>56.97674418604651</v>
      </c>
      <c r="Q52" s="5">
        <v>75</v>
      </c>
      <c r="R52" s="6">
        <f t="shared" si="45"/>
        <v>1803</v>
      </c>
      <c r="S52" s="6">
        <f t="shared" si="46"/>
        <v>1290</v>
      </c>
      <c r="T52" s="5">
        <f t="shared" si="47"/>
        <v>71.547420965058237</v>
      </c>
      <c r="U52" s="5">
        <f t="shared" si="48"/>
        <v>86.61</v>
      </c>
      <c r="V52" s="17">
        <f t="shared" si="44"/>
        <v>4.5590682196339429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</row>
    <row r="53" spans="1:203">
      <c r="A53" s="4" t="s">
        <v>50</v>
      </c>
      <c r="B53" s="2">
        <v>1792</v>
      </c>
      <c r="C53" s="8">
        <v>1190.4000000000001</v>
      </c>
      <c r="D53" s="5">
        <f t="shared" si="40"/>
        <v>66.428571428571431</v>
      </c>
      <c r="E53" s="7">
        <v>133.44</v>
      </c>
      <c r="F53" s="6">
        <v>593</v>
      </c>
      <c r="G53" s="6">
        <v>543</v>
      </c>
      <c r="H53" s="5">
        <f t="shared" si="41"/>
        <v>91.56829679595279</v>
      </c>
      <c r="I53" s="5">
        <v>0.2</v>
      </c>
      <c r="J53" s="6">
        <v>562</v>
      </c>
      <c r="K53" s="6">
        <v>283</v>
      </c>
      <c r="L53" s="5">
        <f t="shared" si="42"/>
        <v>50.355871886120994</v>
      </c>
      <c r="M53" s="5">
        <v>0.67</v>
      </c>
      <c r="N53" s="6">
        <v>637</v>
      </c>
      <c r="O53" s="6">
        <v>469</v>
      </c>
      <c r="P53" s="5">
        <f t="shared" si="43"/>
        <v>73.626373626373635</v>
      </c>
      <c r="Q53" s="5">
        <v>63.25</v>
      </c>
      <c r="R53" s="6">
        <f t="shared" si="45"/>
        <v>1792</v>
      </c>
      <c r="S53" s="6">
        <f t="shared" si="46"/>
        <v>1295</v>
      </c>
      <c r="T53" s="5">
        <f t="shared" si="47"/>
        <v>72.265625</v>
      </c>
      <c r="U53" s="5">
        <f t="shared" si="48"/>
        <v>64.12</v>
      </c>
      <c r="V53" s="17">
        <f t="shared" si="44"/>
        <v>5.8370535714285694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</row>
    <row r="54" spans="1:203">
      <c r="A54" s="4" t="s">
        <v>51</v>
      </c>
      <c r="B54" s="2">
        <v>1782</v>
      </c>
      <c r="C54" s="8">
        <v>1207.5</v>
      </c>
      <c r="D54" s="5">
        <f t="shared" si="40"/>
        <v>67.760942760942768</v>
      </c>
      <c r="E54" s="7">
        <v>151.28</v>
      </c>
      <c r="F54" s="6">
        <v>592</v>
      </c>
      <c r="G54" s="6">
        <v>520</v>
      </c>
      <c r="H54" s="5">
        <f t="shared" si="41"/>
        <v>87.837837837837839</v>
      </c>
      <c r="I54" s="5">
        <v>0.37</v>
      </c>
      <c r="J54" s="6">
        <v>596</v>
      </c>
      <c r="K54" s="6">
        <v>373</v>
      </c>
      <c r="L54" s="5">
        <f t="shared" si="42"/>
        <v>62.583892617449663</v>
      </c>
      <c r="M54" s="5">
        <v>1.67</v>
      </c>
      <c r="N54" s="6">
        <v>594</v>
      </c>
      <c r="O54" s="6">
        <v>367</v>
      </c>
      <c r="P54" s="5">
        <f t="shared" si="43"/>
        <v>61.784511784511785</v>
      </c>
      <c r="Q54" s="5">
        <v>75</v>
      </c>
      <c r="R54" s="6">
        <f t="shared" si="45"/>
        <v>1782</v>
      </c>
      <c r="S54" s="6">
        <f t="shared" si="46"/>
        <v>1260</v>
      </c>
      <c r="T54" s="5">
        <f t="shared" si="47"/>
        <v>70.707070707070713</v>
      </c>
      <c r="U54" s="5">
        <f t="shared" si="48"/>
        <v>77.040000000000006</v>
      </c>
      <c r="V54" s="17">
        <f t="shared" si="44"/>
        <v>2.9461279461279446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</row>
    <row r="55" spans="1:203">
      <c r="A55" s="4" t="s">
        <v>52</v>
      </c>
      <c r="B55" s="2">
        <v>1731</v>
      </c>
      <c r="C55" s="8">
        <v>1127.9000000000001</v>
      </c>
      <c r="D55" s="5">
        <f t="shared" si="40"/>
        <v>65.158867706528028</v>
      </c>
      <c r="E55" s="7">
        <v>139.63</v>
      </c>
      <c r="F55" s="6">
        <v>561</v>
      </c>
      <c r="G55" s="6">
        <v>482</v>
      </c>
      <c r="H55" s="5">
        <f t="shared" si="41"/>
        <v>85.918003565062378</v>
      </c>
      <c r="I55" s="5">
        <v>3.38</v>
      </c>
      <c r="J55" s="6">
        <v>625</v>
      </c>
      <c r="K55" s="6">
        <v>348</v>
      </c>
      <c r="L55" s="5">
        <f t="shared" si="42"/>
        <v>55.679999999999993</v>
      </c>
      <c r="M55" s="5">
        <v>1.49</v>
      </c>
      <c r="N55" s="6">
        <v>545</v>
      </c>
      <c r="O55" s="6">
        <v>364</v>
      </c>
      <c r="P55" s="5">
        <f t="shared" si="43"/>
        <v>66.788990825688074</v>
      </c>
      <c r="Q55" s="5">
        <v>2.64</v>
      </c>
      <c r="R55" s="6">
        <f t="shared" si="45"/>
        <v>1731</v>
      </c>
      <c r="S55" s="6">
        <f t="shared" si="46"/>
        <v>1194</v>
      </c>
      <c r="T55" s="5">
        <f t="shared" si="47"/>
        <v>68.977469670710562</v>
      </c>
      <c r="U55" s="5">
        <f t="shared" si="48"/>
        <v>7.51</v>
      </c>
      <c r="V55" s="17">
        <f t="shared" si="44"/>
        <v>3.8186019641825339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</row>
    <row r="56" spans="1:203">
      <c r="A56" s="4" t="s">
        <v>53</v>
      </c>
      <c r="B56" s="2">
        <v>1751</v>
      </c>
      <c r="C56" s="8">
        <v>1168</v>
      </c>
      <c r="D56" s="5">
        <f t="shared" si="40"/>
        <v>66.704740148486579</v>
      </c>
      <c r="E56" s="7">
        <v>142.07</v>
      </c>
      <c r="F56" s="6">
        <v>648</v>
      </c>
      <c r="G56" s="6">
        <v>605</v>
      </c>
      <c r="H56" s="5">
        <f t="shared" si="41"/>
        <v>93.364197530864203</v>
      </c>
      <c r="I56" s="5">
        <v>38.1</v>
      </c>
      <c r="J56" s="6">
        <v>522</v>
      </c>
      <c r="K56" s="6">
        <v>265</v>
      </c>
      <c r="L56" s="5">
        <f t="shared" si="42"/>
        <v>50.76628352490421</v>
      </c>
      <c r="M56" s="5">
        <v>0.46</v>
      </c>
      <c r="N56" s="6">
        <v>581</v>
      </c>
      <c r="O56" s="6">
        <v>401</v>
      </c>
      <c r="P56" s="5">
        <f t="shared" si="43"/>
        <v>69.018932874354562</v>
      </c>
      <c r="Q56" s="5">
        <v>75</v>
      </c>
      <c r="R56" s="6">
        <f t="shared" si="45"/>
        <v>1751</v>
      </c>
      <c r="S56" s="6">
        <f t="shared" si="46"/>
        <v>1271</v>
      </c>
      <c r="T56" s="5">
        <f t="shared" si="47"/>
        <v>72.587093089663043</v>
      </c>
      <c r="U56" s="5">
        <f t="shared" si="48"/>
        <v>113.56</v>
      </c>
      <c r="V56" s="17">
        <f t="shared" si="44"/>
        <v>5.8823529411764639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</row>
    <row r="57" spans="1:203">
      <c r="A57" s="4" t="s">
        <v>54</v>
      </c>
      <c r="B57" s="2">
        <v>1853</v>
      </c>
      <c r="C57" s="8">
        <v>1243.8</v>
      </c>
      <c r="D57" s="5">
        <f t="shared" si="40"/>
        <v>67.123583378305455</v>
      </c>
      <c r="E57" s="7">
        <v>148.33000000000001</v>
      </c>
      <c r="F57" s="6">
        <v>664</v>
      </c>
      <c r="G57" s="6">
        <v>631</v>
      </c>
      <c r="H57" s="5">
        <f t="shared" si="41"/>
        <v>95.03012048192771</v>
      </c>
      <c r="I57" s="5">
        <v>2.7</v>
      </c>
      <c r="J57" s="6">
        <v>549</v>
      </c>
      <c r="K57" s="6">
        <v>298</v>
      </c>
      <c r="L57" s="5">
        <f t="shared" si="42"/>
        <v>54.280510018214933</v>
      </c>
      <c r="M57" s="5">
        <v>0.55000000000000004</v>
      </c>
      <c r="N57" s="6">
        <v>640</v>
      </c>
      <c r="O57" s="6">
        <v>391</v>
      </c>
      <c r="P57" s="5">
        <f t="shared" si="43"/>
        <v>61.09375</v>
      </c>
      <c r="Q57" s="5">
        <v>75</v>
      </c>
      <c r="R57" s="6">
        <f t="shared" si="45"/>
        <v>1853</v>
      </c>
      <c r="S57" s="6">
        <f t="shared" si="46"/>
        <v>1320</v>
      </c>
      <c r="T57" s="5">
        <f t="shared" si="47"/>
        <v>71.235833783054503</v>
      </c>
      <c r="U57" s="5">
        <f t="shared" si="48"/>
        <v>78.25</v>
      </c>
      <c r="V57" s="17">
        <f t="shared" si="44"/>
        <v>4.112250404749048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</row>
    <row r="58" spans="1:203">
      <c r="A58" s="4" t="s">
        <v>55</v>
      </c>
      <c r="B58" s="2">
        <v>1841</v>
      </c>
      <c r="C58" s="8">
        <v>1245.5999999999999</v>
      </c>
      <c r="D58" s="5">
        <f t="shared" si="40"/>
        <v>67.65888104291146</v>
      </c>
      <c r="E58" s="7">
        <v>145.97999999999999</v>
      </c>
      <c r="F58" s="6">
        <v>623</v>
      </c>
      <c r="G58" s="6">
        <v>567</v>
      </c>
      <c r="H58" s="5">
        <f t="shared" si="41"/>
        <v>91.011235955056179</v>
      </c>
      <c r="I58" s="5">
        <v>8.9499999999999993</v>
      </c>
      <c r="J58" s="6">
        <v>643</v>
      </c>
      <c r="K58" s="6">
        <v>273</v>
      </c>
      <c r="L58" s="5">
        <f t="shared" si="42"/>
        <v>42.457231726283048</v>
      </c>
      <c r="M58" s="5">
        <v>4.46</v>
      </c>
      <c r="N58" s="6">
        <v>575</v>
      </c>
      <c r="O58" s="6">
        <v>390</v>
      </c>
      <c r="P58" s="5">
        <f t="shared" si="43"/>
        <v>67.826086956521735</v>
      </c>
      <c r="Q58" s="5">
        <v>11.71</v>
      </c>
      <c r="R58" s="6">
        <f t="shared" si="45"/>
        <v>1841</v>
      </c>
      <c r="S58" s="6">
        <f t="shared" si="46"/>
        <v>1230</v>
      </c>
      <c r="T58" s="5">
        <f t="shared" si="47"/>
        <v>66.811515480716992</v>
      </c>
      <c r="U58" s="5">
        <f t="shared" si="48"/>
        <v>25.12</v>
      </c>
      <c r="V58" s="17">
        <f t="shared" si="44"/>
        <v>-0.84736556219446868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</row>
    <row r="59" spans="1:203">
      <c r="A59" s="4" t="s">
        <v>56</v>
      </c>
      <c r="B59" s="2">
        <v>1734</v>
      </c>
      <c r="C59" s="8">
        <v>1185.3</v>
      </c>
      <c r="D59" s="5">
        <f t="shared" si="40"/>
        <v>68.356401384083043</v>
      </c>
      <c r="E59" s="7">
        <v>148.24</v>
      </c>
      <c r="F59" s="6">
        <v>577</v>
      </c>
      <c r="G59" s="6">
        <v>517</v>
      </c>
      <c r="H59" s="5">
        <f t="shared" si="41"/>
        <v>89.601386481802422</v>
      </c>
      <c r="I59" s="5">
        <v>0.28999999999999998</v>
      </c>
      <c r="J59" s="6">
        <v>593</v>
      </c>
      <c r="K59" s="6">
        <v>297</v>
      </c>
      <c r="L59" s="5">
        <f t="shared" si="42"/>
        <v>50.084317032040474</v>
      </c>
      <c r="M59" s="5">
        <v>1.9</v>
      </c>
      <c r="N59" s="6">
        <v>564</v>
      </c>
      <c r="O59" s="6">
        <v>414</v>
      </c>
      <c r="P59" s="5">
        <f t="shared" si="43"/>
        <v>73.40425531914893</v>
      </c>
      <c r="Q59" s="5">
        <v>24.57</v>
      </c>
      <c r="R59" s="6">
        <f t="shared" si="45"/>
        <v>1734</v>
      </c>
      <c r="S59" s="6">
        <f t="shared" si="46"/>
        <v>1228</v>
      </c>
      <c r="T59" s="5">
        <f t="shared" si="47"/>
        <v>70.818915801614764</v>
      </c>
      <c r="U59" s="5">
        <f t="shared" si="48"/>
        <v>26.76</v>
      </c>
      <c r="V59" s="17">
        <f t="shared" si="44"/>
        <v>2.4625144175317217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</row>
    <row r="60" spans="1:203">
      <c r="A60" s="13" t="s">
        <v>16</v>
      </c>
      <c r="B60" s="14"/>
      <c r="C60" s="15"/>
      <c r="D60" s="15">
        <f>AVERAGE(D50:D59)</f>
        <v>66.770952771513564</v>
      </c>
      <c r="E60" s="15">
        <f>AVERAGE(E50:E59)</f>
        <v>144.19499999999999</v>
      </c>
      <c r="F60" s="16"/>
      <c r="G60" s="16"/>
      <c r="H60" s="15">
        <f>AVERAGE(H50:H59)</f>
        <v>90.452236986134579</v>
      </c>
      <c r="I60" s="15">
        <f>AVERAGE(I50:I59)</f>
        <v>6.94</v>
      </c>
      <c r="J60" s="16"/>
      <c r="K60" s="16"/>
      <c r="L60" s="15">
        <f>AVERAGE(L50:L59)</f>
        <v>51.734614146358673</v>
      </c>
      <c r="M60" s="15">
        <f>AVERAGE(M50:M59)</f>
        <v>1.3480000000000001</v>
      </c>
      <c r="N60" s="16"/>
      <c r="O60" s="16"/>
      <c r="P60" s="15">
        <f>AVERAGE(P50:P59)</f>
        <v>65.666597904095468</v>
      </c>
      <c r="Q60" s="15">
        <f>AVERAGE(Q50:Q59)</f>
        <v>55.217000000000006</v>
      </c>
      <c r="R60" s="16"/>
      <c r="S60" s="16"/>
      <c r="T60" s="15">
        <f>AVERAGE(T50:T59)</f>
        <v>69.568520096877933</v>
      </c>
      <c r="U60" s="15">
        <f>AVERAGE(U50:U59)</f>
        <v>63.50500000000001</v>
      </c>
      <c r="V60" s="15">
        <f>AVERAGE(V50:V59)</f>
        <v>2.7975673253643576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</row>
    <row r="61" spans="1:203">
      <c r="A61" s="4" t="s">
        <v>57</v>
      </c>
      <c r="B61" s="38">
        <v>1782</v>
      </c>
      <c r="C61" s="8">
        <v>1157.5999999999999</v>
      </c>
      <c r="D61" s="5">
        <f t="shared" ref="D61:D70" si="49">C61/B61*100</f>
        <v>64.960718294051617</v>
      </c>
      <c r="E61" s="7">
        <v>138.29</v>
      </c>
      <c r="F61" s="6">
        <v>609</v>
      </c>
      <c r="G61" s="6">
        <v>562</v>
      </c>
      <c r="H61" s="5">
        <f t="shared" ref="H61:H70" si="50">G61/F61*100</f>
        <v>92.282430213464693</v>
      </c>
      <c r="I61" s="5">
        <v>1.18</v>
      </c>
      <c r="J61" s="6">
        <v>576</v>
      </c>
      <c r="K61" s="6">
        <v>335</v>
      </c>
      <c r="L61" s="5">
        <f t="shared" ref="L61:L70" si="51">K61/J61*100</f>
        <v>58.159722222222221</v>
      </c>
      <c r="M61" s="5">
        <v>0.16</v>
      </c>
      <c r="N61" s="6">
        <v>597</v>
      </c>
      <c r="O61" s="6">
        <v>385</v>
      </c>
      <c r="P61" s="5">
        <f t="shared" ref="P61:P70" si="52">O61/N61*100</f>
        <v>64.489112227805705</v>
      </c>
      <c r="Q61" s="5">
        <v>75</v>
      </c>
      <c r="R61" s="6">
        <f>F61+J61+N61</f>
        <v>1782</v>
      </c>
      <c r="S61" s="6">
        <f>G61+K61+O61</f>
        <v>1282</v>
      </c>
      <c r="T61" s="5">
        <f>S61/R61*100</f>
        <v>71.941638608305269</v>
      </c>
      <c r="U61" s="5">
        <f>I61+M61+Q61</f>
        <v>76.34</v>
      </c>
      <c r="V61" s="17">
        <f t="shared" ref="V61:V70" si="53">T61-D61</f>
        <v>6.9809203142536518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</row>
    <row r="62" spans="1:203">
      <c r="A62" s="4" t="s">
        <v>58</v>
      </c>
      <c r="B62" s="38">
        <v>1836</v>
      </c>
      <c r="C62" s="8">
        <v>1219.2</v>
      </c>
      <c r="D62" s="5">
        <f t="shared" si="49"/>
        <v>66.405228758169926</v>
      </c>
      <c r="E62" s="7">
        <v>139.16</v>
      </c>
      <c r="F62" s="6">
        <v>608</v>
      </c>
      <c r="G62" s="6">
        <v>558</v>
      </c>
      <c r="H62" s="5">
        <f t="shared" si="50"/>
        <v>91.776315789473685</v>
      </c>
      <c r="I62" s="5">
        <v>0.35</v>
      </c>
      <c r="J62" s="6">
        <v>702</v>
      </c>
      <c r="K62" s="6">
        <v>416</v>
      </c>
      <c r="L62" s="5">
        <f t="shared" si="51"/>
        <v>59.259259259259252</v>
      </c>
      <c r="M62" s="5">
        <v>75</v>
      </c>
      <c r="N62" s="6">
        <v>526</v>
      </c>
      <c r="O62" s="6">
        <v>340</v>
      </c>
      <c r="P62" s="5">
        <f t="shared" si="52"/>
        <v>64.638783269961976</v>
      </c>
      <c r="Q62" s="5">
        <v>75</v>
      </c>
      <c r="R62" s="6">
        <f t="shared" ref="R62:R70" si="54">F62+J62+N62</f>
        <v>1836</v>
      </c>
      <c r="S62" s="6">
        <f t="shared" ref="S62:S70" si="55">G62+K62+O62</f>
        <v>1314</v>
      </c>
      <c r="T62" s="5">
        <f t="shared" ref="T62:T70" si="56">S62/R62*100</f>
        <v>71.568627450980387</v>
      </c>
      <c r="U62" s="5">
        <f t="shared" ref="U62:U70" si="57">I62+M62+Q62</f>
        <v>150.35</v>
      </c>
      <c r="V62" s="17">
        <f t="shared" si="53"/>
        <v>5.1633986928104605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</row>
    <row r="63" spans="1:203">
      <c r="A63" s="4" t="s">
        <v>59</v>
      </c>
      <c r="B63" s="38">
        <v>1839</v>
      </c>
      <c r="C63" s="8">
        <v>1207.8</v>
      </c>
      <c r="D63" s="5">
        <f t="shared" si="49"/>
        <v>65.676998368678625</v>
      </c>
      <c r="E63" s="7">
        <v>137.97999999999999</v>
      </c>
      <c r="F63" s="6">
        <v>702</v>
      </c>
      <c r="G63" s="6">
        <v>656</v>
      </c>
      <c r="H63" s="5">
        <f t="shared" si="50"/>
        <v>93.447293447293447</v>
      </c>
      <c r="I63" s="5">
        <v>54.94</v>
      </c>
      <c r="J63" s="6">
        <v>618</v>
      </c>
      <c r="K63" s="6">
        <v>277</v>
      </c>
      <c r="L63" s="5">
        <f t="shared" si="51"/>
        <v>44.822006472491907</v>
      </c>
      <c r="M63" s="5">
        <v>0.66</v>
      </c>
      <c r="N63" s="6">
        <v>519</v>
      </c>
      <c r="O63" s="6">
        <v>349</v>
      </c>
      <c r="P63" s="5">
        <f t="shared" si="52"/>
        <v>67.244701348747597</v>
      </c>
      <c r="Q63" s="5">
        <v>7.67</v>
      </c>
      <c r="R63" s="6">
        <f t="shared" si="54"/>
        <v>1839</v>
      </c>
      <c r="S63" s="6">
        <f t="shared" si="55"/>
        <v>1282</v>
      </c>
      <c r="T63" s="5">
        <f t="shared" si="56"/>
        <v>69.711799891245235</v>
      </c>
      <c r="U63" s="5">
        <f t="shared" si="57"/>
        <v>63.269999999999996</v>
      </c>
      <c r="V63" s="17">
        <f t="shared" si="53"/>
        <v>4.0348015225666103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</row>
    <row r="64" spans="1:203">
      <c r="A64" s="4" t="s">
        <v>60</v>
      </c>
      <c r="B64" s="38">
        <v>1764</v>
      </c>
      <c r="C64" s="8">
        <v>1167.2</v>
      </c>
      <c r="D64" s="5">
        <f t="shared" si="49"/>
        <v>66.167800453514744</v>
      </c>
      <c r="E64" s="7">
        <v>140.19</v>
      </c>
      <c r="F64" s="6">
        <v>747</v>
      </c>
      <c r="G64" s="6">
        <v>662</v>
      </c>
      <c r="H64" s="5">
        <f t="shared" si="50"/>
        <v>88.621151271753689</v>
      </c>
      <c r="I64" s="5">
        <v>75</v>
      </c>
      <c r="J64" s="6">
        <v>542</v>
      </c>
      <c r="K64" s="6">
        <v>214</v>
      </c>
      <c r="L64" s="5">
        <f t="shared" si="51"/>
        <v>39.483394833948338</v>
      </c>
      <c r="M64" s="5">
        <v>0.03</v>
      </c>
      <c r="N64" s="6">
        <v>475</v>
      </c>
      <c r="O64" s="6">
        <v>345</v>
      </c>
      <c r="P64" s="5">
        <f t="shared" si="52"/>
        <v>72.631578947368425</v>
      </c>
      <c r="Q64" s="5">
        <v>68.260000000000005</v>
      </c>
      <c r="R64" s="6">
        <f t="shared" si="54"/>
        <v>1764</v>
      </c>
      <c r="S64" s="6">
        <f t="shared" si="55"/>
        <v>1221</v>
      </c>
      <c r="T64" s="5">
        <f t="shared" si="56"/>
        <v>69.217687074829939</v>
      </c>
      <c r="U64" s="5">
        <f t="shared" si="57"/>
        <v>143.29000000000002</v>
      </c>
      <c r="V64" s="17">
        <f t="shared" si="53"/>
        <v>3.0498866213151956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</row>
    <row r="65" spans="1:203">
      <c r="A65" s="4" t="s">
        <v>61</v>
      </c>
      <c r="B65" s="38">
        <v>1787</v>
      </c>
      <c r="C65" s="8">
        <v>1271.3</v>
      </c>
      <c r="D65" s="5">
        <f t="shared" si="49"/>
        <v>71.141578063794071</v>
      </c>
      <c r="E65" s="7">
        <v>138.29</v>
      </c>
      <c r="F65" s="6">
        <v>629</v>
      </c>
      <c r="G65" s="6">
        <v>573</v>
      </c>
      <c r="H65" s="5">
        <f t="shared" si="50"/>
        <v>91.096979332273449</v>
      </c>
      <c r="I65" s="5">
        <v>0.17</v>
      </c>
      <c r="J65" s="6">
        <v>609</v>
      </c>
      <c r="K65" s="6">
        <v>292</v>
      </c>
      <c r="L65" s="5">
        <f t="shared" si="51"/>
        <v>47.947454844006572</v>
      </c>
      <c r="M65" s="5">
        <v>0.1</v>
      </c>
      <c r="N65" s="6">
        <v>549</v>
      </c>
      <c r="O65" s="6">
        <v>446</v>
      </c>
      <c r="P65" s="5">
        <f t="shared" si="52"/>
        <v>81.23861566484517</v>
      </c>
      <c r="Q65" s="5">
        <v>75</v>
      </c>
      <c r="R65" s="6">
        <f t="shared" si="54"/>
        <v>1787</v>
      </c>
      <c r="S65" s="6">
        <f t="shared" si="55"/>
        <v>1311</v>
      </c>
      <c r="T65" s="5">
        <f t="shared" si="56"/>
        <v>73.363178511471745</v>
      </c>
      <c r="U65" s="5">
        <f t="shared" si="57"/>
        <v>75.27</v>
      </c>
      <c r="V65" s="17">
        <f t="shared" si="53"/>
        <v>2.2216004476776732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</row>
    <row r="66" spans="1:203">
      <c r="A66" s="4" t="s">
        <v>62</v>
      </c>
      <c r="B66" s="38">
        <v>1755</v>
      </c>
      <c r="C66" s="8">
        <v>1179.9000000000001</v>
      </c>
      <c r="D66" s="5">
        <f t="shared" si="49"/>
        <v>67.230769230769241</v>
      </c>
      <c r="E66" s="7">
        <v>146.13</v>
      </c>
      <c r="F66" s="6">
        <v>620</v>
      </c>
      <c r="G66" s="6">
        <v>556</v>
      </c>
      <c r="H66" s="5">
        <f t="shared" si="50"/>
        <v>89.677419354838705</v>
      </c>
      <c r="I66" s="5">
        <v>0.56000000000000005</v>
      </c>
      <c r="J66" s="6">
        <v>636</v>
      </c>
      <c r="K66" s="6">
        <v>420</v>
      </c>
      <c r="L66" s="5">
        <f t="shared" si="51"/>
        <v>66.037735849056602</v>
      </c>
      <c r="M66" s="5">
        <v>14.75</v>
      </c>
      <c r="N66" s="6">
        <v>499</v>
      </c>
      <c r="O66" s="6">
        <v>282</v>
      </c>
      <c r="P66" s="5">
        <f t="shared" si="52"/>
        <v>56.513026052104209</v>
      </c>
      <c r="Q66" s="5">
        <v>22.04</v>
      </c>
      <c r="R66" s="6">
        <f t="shared" si="54"/>
        <v>1755</v>
      </c>
      <c r="S66" s="6">
        <f t="shared" si="55"/>
        <v>1258</v>
      </c>
      <c r="T66" s="5">
        <f t="shared" si="56"/>
        <v>71.680911680911692</v>
      </c>
      <c r="U66" s="5">
        <f t="shared" si="57"/>
        <v>37.35</v>
      </c>
      <c r="V66" s="17">
        <f t="shared" si="53"/>
        <v>4.4501424501424509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</row>
    <row r="67" spans="1:203">
      <c r="A67" s="4" t="s">
        <v>63</v>
      </c>
      <c r="B67" s="38">
        <v>1727</v>
      </c>
      <c r="C67" s="8">
        <v>1150.9000000000001</v>
      </c>
      <c r="D67" s="5">
        <f t="shared" si="49"/>
        <v>66.641574985524031</v>
      </c>
      <c r="E67" s="7">
        <v>146.83000000000001</v>
      </c>
      <c r="F67" s="6">
        <v>560</v>
      </c>
      <c r="G67" s="6">
        <v>475</v>
      </c>
      <c r="H67" s="5">
        <f t="shared" si="50"/>
        <v>84.821428571428569</v>
      </c>
      <c r="I67" s="5">
        <v>2.65</v>
      </c>
      <c r="J67" s="6">
        <v>588</v>
      </c>
      <c r="K67" s="6">
        <v>361</v>
      </c>
      <c r="L67" s="5">
        <f t="shared" si="51"/>
        <v>61.394557823129247</v>
      </c>
      <c r="M67" s="5">
        <v>12.39</v>
      </c>
      <c r="N67" s="6">
        <v>579</v>
      </c>
      <c r="O67" s="6">
        <v>397</v>
      </c>
      <c r="P67" s="5">
        <f t="shared" si="52"/>
        <v>68.566493955094984</v>
      </c>
      <c r="Q67" s="5">
        <v>8.93</v>
      </c>
      <c r="R67" s="6">
        <f t="shared" si="54"/>
        <v>1727</v>
      </c>
      <c r="S67" s="6">
        <f t="shared" si="55"/>
        <v>1233</v>
      </c>
      <c r="T67" s="5">
        <f t="shared" si="56"/>
        <v>71.395483497394324</v>
      </c>
      <c r="U67" s="5">
        <f t="shared" si="57"/>
        <v>23.97</v>
      </c>
      <c r="V67" s="17">
        <f t="shared" si="53"/>
        <v>4.7539085118702928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</row>
    <row r="68" spans="1:203">
      <c r="A68" s="4" t="s">
        <v>64</v>
      </c>
      <c r="B68" s="38">
        <v>1854</v>
      </c>
      <c r="C68" s="8">
        <v>1236.3</v>
      </c>
      <c r="D68" s="5">
        <f t="shared" si="49"/>
        <v>66.682847896440123</v>
      </c>
      <c r="E68" s="7">
        <v>154.11000000000001</v>
      </c>
      <c r="F68" s="6">
        <v>598</v>
      </c>
      <c r="G68" s="6">
        <v>524</v>
      </c>
      <c r="H68" s="5">
        <f t="shared" si="50"/>
        <v>87.625418060200673</v>
      </c>
      <c r="I68" s="5">
        <v>75</v>
      </c>
      <c r="J68" s="6">
        <v>568</v>
      </c>
      <c r="K68" s="6">
        <v>289</v>
      </c>
      <c r="L68" s="5">
        <f t="shared" si="51"/>
        <v>50.880281690140848</v>
      </c>
      <c r="M68" s="5">
        <v>0.51</v>
      </c>
      <c r="N68" s="6">
        <v>688</v>
      </c>
      <c r="O68" s="6">
        <v>428</v>
      </c>
      <c r="P68" s="5">
        <f t="shared" si="52"/>
        <v>62.209302325581397</v>
      </c>
      <c r="Q68" s="5">
        <v>50.6</v>
      </c>
      <c r="R68" s="6">
        <f t="shared" si="54"/>
        <v>1854</v>
      </c>
      <c r="S68" s="6">
        <f t="shared" si="55"/>
        <v>1241</v>
      </c>
      <c r="T68" s="5">
        <f t="shared" si="56"/>
        <v>66.936353829557717</v>
      </c>
      <c r="U68" s="5">
        <f t="shared" si="57"/>
        <v>126.11000000000001</v>
      </c>
      <c r="V68" s="17">
        <f t="shared" si="53"/>
        <v>0.2535059331175944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</row>
    <row r="69" spans="1:203">
      <c r="A69" s="4" t="s">
        <v>65</v>
      </c>
      <c r="B69" s="38">
        <v>1833</v>
      </c>
      <c r="C69" s="8">
        <v>1246.5</v>
      </c>
      <c r="D69" s="5">
        <f t="shared" si="49"/>
        <v>68.00327332242226</v>
      </c>
      <c r="E69" s="7">
        <v>139.53</v>
      </c>
      <c r="F69" s="6">
        <v>619</v>
      </c>
      <c r="G69" s="6">
        <v>580</v>
      </c>
      <c r="H69" s="5">
        <f t="shared" si="50"/>
        <v>93.699515347334412</v>
      </c>
      <c r="I69" s="5">
        <v>0.46</v>
      </c>
      <c r="J69" s="6">
        <v>579</v>
      </c>
      <c r="K69" s="6">
        <v>280</v>
      </c>
      <c r="L69" s="5">
        <f t="shared" si="51"/>
        <v>48.359240069084628</v>
      </c>
      <c r="M69" s="5">
        <v>5.05</v>
      </c>
      <c r="N69" s="6">
        <v>635</v>
      </c>
      <c r="O69" s="6">
        <v>474</v>
      </c>
      <c r="P69" s="5">
        <f t="shared" si="52"/>
        <v>74.645669291338578</v>
      </c>
      <c r="Q69" s="5">
        <v>50.28</v>
      </c>
      <c r="R69" s="6">
        <f t="shared" si="54"/>
        <v>1833</v>
      </c>
      <c r="S69" s="6">
        <f t="shared" si="55"/>
        <v>1334</v>
      </c>
      <c r="T69" s="5">
        <f t="shared" si="56"/>
        <v>72.776868521549375</v>
      </c>
      <c r="U69" s="5">
        <f t="shared" si="57"/>
        <v>55.79</v>
      </c>
      <c r="V69" s="17">
        <f t="shared" si="53"/>
        <v>4.7735951991271151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</row>
    <row r="70" spans="1:203">
      <c r="A70" s="4" t="s">
        <v>66</v>
      </c>
      <c r="B70" s="38">
        <v>1807</v>
      </c>
      <c r="C70" s="8">
        <v>1243.5999999999999</v>
      </c>
      <c r="D70" s="5">
        <f t="shared" si="49"/>
        <v>68.821250691754287</v>
      </c>
      <c r="E70" s="7">
        <v>149.21</v>
      </c>
      <c r="F70" s="6">
        <v>641</v>
      </c>
      <c r="G70" s="6">
        <v>563</v>
      </c>
      <c r="H70" s="5">
        <f t="shared" si="50"/>
        <v>87.831513260530429</v>
      </c>
      <c r="I70" s="5">
        <v>2.4500000000000002</v>
      </c>
      <c r="J70" s="6">
        <v>573</v>
      </c>
      <c r="K70" s="6">
        <v>307</v>
      </c>
      <c r="L70" s="5">
        <f t="shared" si="51"/>
        <v>53.57766143106457</v>
      </c>
      <c r="M70" s="5">
        <v>0.88</v>
      </c>
      <c r="N70" s="6">
        <v>593</v>
      </c>
      <c r="O70" s="6">
        <v>398</v>
      </c>
      <c r="P70" s="5">
        <f t="shared" si="52"/>
        <v>67.116357504215856</v>
      </c>
      <c r="Q70" s="5">
        <v>37.520000000000003</v>
      </c>
      <c r="R70" s="6">
        <f t="shared" si="54"/>
        <v>1807</v>
      </c>
      <c r="S70" s="6">
        <f t="shared" si="55"/>
        <v>1268</v>
      </c>
      <c r="T70" s="5">
        <f t="shared" si="56"/>
        <v>70.171555063641406</v>
      </c>
      <c r="U70" s="5">
        <f t="shared" si="57"/>
        <v>40.85</v>
      </c>
      <c r="V70" s="17">
        <f t="shared" si="53"/>
        <v>1.3503043718871197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</row>
    <row r="71" spans="1:203">
      <c r="A71" s="13" t="s">
        <v>16</v>
      </c>
      <c r="B71" s="14"/>
      <c r="C71" s="15"/>
      <c r="D71" s="15">
        <f>AVERAGE(D61:D70)</f>
        <v>67.173204006511895</v>
      </c>
      <c r="E71" s="15">
        <f>AVERAGE(E61:E70)</f>
        <v>142.97200000000001</v>
      </c>
      <c r="F71" s="16"/>
      <c r="G71" s="16"/>
      <c r="H71" s="15">
        <f>AVERAGE(H61:H70)</f>
        <v>90.087946464859172</v>
      </c>
      <c r="I71" s="15">
        <f>AVERAGE(I61:I70)</f>
        <v>21.276</v>
      </c>
      <c r="J71" s="16"/>
      <c r="K71" s="16"/>
      <c r="L71" s="15">
        <f>AVERAGE(L61:L70)</f>
        <v>52.992131449440421</v>
      </c>
      <c r="M71" s="15">
        <f>AVERAGE(M61:M70)</f>
        <v>10.952999999999999</v>
      </c>
      <c r="N71" s="16"/>
      <c r="O71" s="16"/>
      <c r="P71" s="15">
        <f>AVERAGE(P61:P70)</f>
        <v>67.929364058706383</v>
      </c>
      <c r="Q71" s="15">
        <f>AVERAGE(Q61:Q70)</f>
        <v>47.030000000000008</v>
      </c>
      <c r="R71" s="16"/>
      <c r="S71" s="16"/>
      <c r="T71" s="15">
        <f>AVERAGE(T61:T70)</f>
        <v>70.876410412988719</v>
      </c>
      <c r="U71" s="15">
        <f>AVERAGE(U61:U70)</f>
        <v>79.259</v>
      </c>
      <c r="V71" s="15">
        <f>AVERAGE(V61:V70)</f>
        <v>3.7032064064768164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</row>
    <row r="73" spans="1:203">
      <c r="T73" s="20">
        <f>AVERAGE(T71,T60,T49,T38,T27,T16)</f>
        <v>66.045574474897549</v>
      </c>
      <c r="U73" s="20">
        <f>AVERAGE(U71,U60,U49,U38,U27,U16)</f>
        <v>57.223333333333336</v>
      </c>
      <c r="V73" s="20">
        <f>AVERAGE(V71,V60,V49,V38,V27,V16)</f>
        <v>3.0474445593587483</v>
      </c>
    </row>
    <row r="65440" spans="1:203">
      <c r="A65440" s="3"/>
      <c r="B65440" s="3"/>
      <c r="C65440" s="3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E65440" s="3"/>
      <c r="AF65440" s="3"/>
      <c r="AG65440" s="3"/>
      <c r="AH65440" s="3"/>
      <c r="AI65440" s="3"/>
      <c r="AJ65440" s="3"/>
      <c r="AK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  <c r="GJ65440" s="3"/>
      <c r="GK65440" s="3"/>
      <c r="GL65440" s="3"/>
      <c r="GM65440" s="3"/>
      <c r="GN65440" s="3"/>
      <c r="GO65440" s="3"/>
      <c r="GP65440" s="3"/>
      <c r="GQ65440" s="3"/>
      <c r="GR65440" s="3"/>
      <c r="GS65440" s="3"/>
      <c r="GT65440" s="3"/>
      <c r="GU65440" s="3"/>
    </row>
    <row r="65441" spans="1:203">
      <c r="A65441" s="3"/>
      <c r="B65441" s="3"/>
      <c r="C65441" s="3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E65441" s="3"/>
      <c r="AF65441" s="3"/>
      <c r="AG65441" s="3"/>
      <c r="AH65441" s="3"/>
      <c r="AI65441" s="3"/>
      <c r="AJ65441" s="3"/>
      <c r="AK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  <c r="GJ65441" s="3"/>
      <c r="GK65441" s="3"/>
      <c r="GL65441" s="3"/>
      <c r="GM65441" s="3"/>
      <c r="GN65441" s="3"/>
      <c r="GO65441" s="3"/>
      <c r="GP65441" s="3"/>
      <c r="GQ65441" s="3"/>
      <c r="GR65441" s="3"/>
      <c r="GS65441" s="3"/>
      <c r="GT65441" s="3"/>
      <c r="GU65441" s="3"/>
    </row>
    <row r="65442" spans="1:203">
      <c r="A65442" s="3"/>
      <c r="B65442" s="3"/>
      <c r="C65442" s="3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E65442" s="3"/>
      <c r="AF65442" s="3"/>
      <c r="AG65442" s="3"/>
      <c r="AH65442" s="3"/>
      <c r="AI65442" s="3"/>
      <c r="AJ65442" s="3"/>
      <c r="AK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  <c r="GJ65442" s="3"/>
      <c r="GK65442" s="3"/>
      <c r="GL65442" s="3"/>
      <c r="GM65442" s="3"/>
      <c r="GN65442" s="3"/>
      <c r="GO65442" s="3"/>
      <c r="GP65442" s="3"/>
      <c r="GQ65442" s="3"/>
      <c r="GR65442" s="3"/>
      <c r="GS65442" s="3"/>
      <c r="GT65442" s="3"/>
      <c r="GU65442" s="3"/>
    </row>
    <row r="65443" spans="1:203">
      <c r="A65443" s="3"/>
      <c r="B65443" s="3"/>
      <c r="C65443" s="3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E65443" s="3"/>
      <c r="AF65443" s="3"/>
      <c r="AG65443" s="3"/>
      <c r="AH65443" s="3"/>
      <c r="AI65443" s="3"/>
      <c r="AJ65443" s="3"/>
      <c r="AK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  <c r="GJ65443" s="3"/>
      <c r="GK65443" s="3"/>
      <c r="GL65443" s="3"/>
      <c r="GM65443" s="3"/>
      <c r="GN65443" s="3"/>
      <c r="GO65443" s="3"/>
      <c r="GP65443" s="3"/>
      <c r="GQ65443" s="3"/>
      <c r="GR65443" s="3"/>
      <c r="GS65443" s="3"/>
      <c r="GT65443" s="3"/>
      <c r="GU65443" s="3"/>
    </row>
    <row r="65444" spans="1:203">
      <c r="A65444" s="3"/>
      <c r="B65444" s="3"/>
      <c r="C65444" s="3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E65444" s="3"/>
      <c r="AF65444" s="3"/>
      <c r="AG65444" s="3"/>
      <c r="AH65444" s="3"/>
      <c r="AI65444" s="3"/>
      <c r="AJ65444" s="3"/>
      <c r="AK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  <c r="GJ65444" s="3"/>
      <c r="GK65444" s="3"/>
      <c r="GL65444" s="3"/>
      <c r="GM65444" s="3"/>
      <c r="GN65444" s="3"/>
      <c r="GO65444" s="3"/>
      <c r="GP65444" s="3"/>
      <c r="GQ65444" s="3"/>
      <c r="GR65444" s="3"/>
      <c r="GS65444" s="3"/>
      <c r="GT65444" s="3"/>
      <c r="GU65444" s="3"/>
    </row>
    <row r="65445" spans="1:203">
      <c r="A65445" s="3"/>
      <c r="B65445" s="3"/>
      <c r="C65445" s="3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E65445" s="3"/>
      <c r="AF65445" s="3"/>
      <c r="AG65445" s="3"/>
      <c r="AH65445" s="3"/>
      <c r="AI65445" s="3"/>
      <c r="AJ65445" s="3"/>
      <c r="AK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  <c r="GJ65445" s="3"/>
      <c r="GK65445" s="3"/>
      <c r="GL65445" s="3"/>
      <c r="GM65445" s="3"/>
      <c r="GN65445" s="3"/>
      <c r="GO65445" s="3"/>
      <c r="GP65445" s="3"/>
      <c r="GQ65445" s="3"/>
      <c r="GR65445" s="3"/>
      <c r="GS65445" s="3"/>
      <c r="GT65445" s="3"/>
      <c r="GU65445" s="3"/>
    </row>
    <row r="65446" spans="1:203">
      <c r="A65446" s="3"/>
      <c r="B65446" s="3"/>
      <c r="C65446" s="3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E65446" s="3"/>
      <c r="AF65446" s="3"/>
      <c r="AG65446" s="3"/>
      <c r="AH65446" s="3"/>
      <c r="AI65446" s="3"/>
      <c r="AJ65446" s="3"/>
      <c r="AK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  <c r="GJ65446" s="3"/>
      <c r="GK65446" s="3"/>
      <c r="GL65446" s="3"/>
      <c r="GM65446" s="3"/>
      <c r="GN65446" s="3"/>
      <c r="GO65446" s="3"/>
      <c r="GP65446" s="3"/>
      <c r="GQ65446" s="3"/>
      <c r="GR65446" s="3"/>
      <c r="GS65446" s="3"/>
      <c r="GT65446" s="3"/>
      <c r="GU65446" s="3"/>
    </row>
    <row r="65447" spans="1:203">
      <c r="A65447" s="3"/>
      <c r="B65447" s="3"/>
      <c r="C65447" s="3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E65447" s="3"/>
      <c r="AF65447" s="3"/>
      <c r="AG65447" s="3"/>
      <c r="AH65447" s="3"/>
      <c r="AI65447" s="3"/>
      <c r="AJ65447" s="3"/>
      <c r="AK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  <c r="GJ65447" s="3"/>
      <c r="GK65447" s="3"/>
      <c r="GL65447" s="3"/>
      <c r="GM65447" s="3"/>
      <c r="GN65447" s="3"/>
      <c r="GO65447" s="3"/>
      <c r="GP65447" s="3"/>
      <c r="GQ65447" s="3"/>
      <c r="GR65447" s="3"/>
      <c r="GS65447" s="3"/>
      <c r="GT65447" s="3"/>
      <c r="GU65447" s="3"/>
    </row>
    <row r="65448" spans="1:203">
      <c r="A65448" s="3"/>
      <c r="B65448" s="3"/>
      <c r="C65448" s="3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E65448" s="3"/>
      <c r="AF65448" s="3"/>
      <c r="AG65448" s="3"/>
      <c r="AH65448" s="3"/>
      <c r="AI65448" s="3"/>
      <c r="AJ65448" s="3"/>
      <c r="AK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  <c r="GJ65448" s="3"/>
      <c r="GK65448" s="3"/>
      <c r="GL65448" s="3"/>
      <c r="GM65448" s="3"/>
      <c r="GN65448" s="3"/>
      <c r="GO65448" s="3"/>
      <c r="GP65448" s="3"/>
      <c r="GQ65448" s="3"/>
      <c r="GR65448" s="3"/>
      <c r="GS65448" s="3"/>
      <c r="GT65448" s="3"/>
      <c r="GU65448" s="3"/>
    </row>
    <row r="65449" spans="1:203">
      <c r="A65449" s="3"/>
      <c r="B65449" s="3"/>
      <c r="C65449" s="3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E65449" s="3"/>
      <c r="AF65449" s="3"/>
      <c r="AG65449" s="3"/>
      <c r="AH65449" s="3"/>
      <c r="AI65449" s="3"/>
      <c r="AJ65449" s="3"/>
      <c r="AK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  <c r="GJ65449" s="3"/>
      <c r="GK65449" s="3"/>
      <c r="GL65449" s="3"/>
      <c r="GM65449" s="3"/>
      <c r="GN65449" s="3"/>
      <c r="GO65449" s="3"/>
      <c r="GP65449" s="3"/>
      <c r="GQ65449" s="3"/>
      <c r="GR65449" s="3"/>
      <c r="GS65449" s="3"/>
      <c r="GT65449" s="3"/>
      <c r="GU65449" s="3"/>
    </row>
    <row r="65450" spans="1:203">
      <c r="A65450" s="3"/>
      <c r="B65450" s="3"/>
      <c r="C65450" s="3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E65450" s="3"/>
      <c r="AF65450" s="3"/>
      <c r="AG65450" s="3"/>
      <c r="AH65450" s="3"/>
      <c r="AI65450" s="3"/>
      <c r="AJ65450" s="3"/>
      <c r="AK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  <c r="GJ65450" s="3"/>
      <c r="GK65450" s="3"/>
      <c r="GL65450" s="3"/>
      <c r="GM65450" s="3"/>
      <c r="GN65450" s="3"/>
      <c r="GO65450" s="3"/>
      <c r="GP65450" s="3"/>
      <c r="GQ65450" s="3"/>
      <c r="GR65450" s="3"/>
      <c r="GS65450" s="3"/>
      <c r="GT65450" s="3"/>
      <c r="GU65450" s="3"/>
    </row>
    <row r="65451" spans="1:203">
      <c r="A65451" s="3"/>
      <c r="B65451" s="3"/>
      <c r="C65451" s="3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E65451" s="3"/>
      <c r="AF65451" s="3"/>
      <c r="AG65451" s="3"/>
      <c r="AH65451" s="3"/>
      <c r="AI65451" s="3"/>
      <c r="AJ65451" s="3"/>
      <c r="AK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  <c r="GJ65451" s="3"/>
      <c r="GK65451" s="3"/>
      <c r="GL65451" s="3"/>
      <c r="GM65451" s="3"/>
      <c r="GN65451" s="3"/>
      <c r="GO65451" s="3"/>
      <c r="GP65451" s="3"/>
      <c r="GQ65451" s="3"/>
      <c r="GR65451" s="3"/>
      <c r="GS65451" s="3"/>
      <c r="GT65451" s="3"/>
      <c r="GU65451" s="3"/>
    </row>
    <row r="65452" spans="1:203">
      <c r="A65452" s="3"/>
      <c r="B65452" s="3"/>
      <c r="C65452" s="3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E65452" s="3"/>
      <c r="AF65452" s="3"/>
      <c r="AG65452" s="3"/>
      <c r="AH65452" s="3"/>
      <c r="AI65452" s="3"/>
      <c r="AJ65452" s="3"/>
      <c r="AK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  <c r="GJ65452" s="3"/>
      <c r="GK65452" s="3"/>
      <c r="GL65452" s="3"/>
      <c r="GM65452" s="3"/>
      <c r="GN65452" s="3"/>
      <c r="GO65452" s="3"/>
      <c r="GP65452" s="3"/>
      <c r="GQ65452" s="3"/>
      <c r="GR65452" s="3"/>
      <c r="GS65452" s="3"/>
      <c r="GT65452" s="3"/>
      <c r="GU65452" s="3"/>
    </row>
    <row r="65453" spans="1:203">
      <c r="A65453" s="3"/>
      <c r="B65453" s="3"/>
      <c r="C65453" s="3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E65453" s="3"/>
      <c r="AF65453" s="3"/>
      <c r="AG65453" s="3"/>
      <c r="AH65453" s="3"/>
      <c r="AI65453" s="3"/>
      <c r="AJ65453" s="3"/>
      <c r="AK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  <c r="GJ65453" s="3"/>
      <c r="GK65453" s="3"/>
      <c r="GL65453" s="3"/>
      <c r="GM65453" s="3"/>
      <c r="GN65453" s="3"/>
      <c r="GO65453" s="3"/>
      <c r="GP65453" s="3"/>
      <c r="GQ65453" s="3"/>
      <c r="GR65453" s="3"/>
      <c r="GS65453" s="3"/>
      <c r="GT65453" s="3"/>
      <c r="GU65453" s="3"/>
    </row>
    <row r="65454" spans="1:203">
      <c r="A65454" s="3"/>
      <c r="B65454" s="3"/>
      <c r="C65454" s="3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E65454" s="3"/>
      <c r="AF65454" s="3"/>
      <c r="AG65454" s="3"/>
      <c r="AH65454" s="3"/>
      <c r="AI65454" s="3"/>
      <c r="AJ65454" s="3"/>
      <c r="AK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  <c r="GJ65454" s="3"/>
      <c r="GK65454" s="3"/>
      <c r="GL65454" s="3"/>
      <c r="GM65454" s="3"/>
      <c r="GN65454" s="3"/>
      <c r="GO65454" s="3"/>
      <c r="GP65454" s="3"/>
      <c r="GQ65454" s="3"/>
      <c r="GR65454" s="3"/>
      <c r="GS65454" s="3"/>
      <c r="GT65454" s="3"/>
      <c r="GU65454" s="3"/>
    </row>
    <row r="65455" spans="1:203">
      <c r="A65455" s="3"/>
      <c r="B65455" s="3"/>
      <c r="C65455" s="3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E65455" s="3"/>
      <c r="AF65455" s="3"/>
      <c r="AG65455" s="3"/>
      <c r="AH65455" s="3"/>
      <c r="AI65455" s="3"/>
      <c r="AJ65455" s="3"/>
      <c r="AK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  <c r="GJ65455" s="3"/>
      <c r="GK65455" s="3"/>
      <c r="GL65455" s="3"/>
      <c r="GM65455" s="3"/>
      <c r="GN65455" s="3"/>
      <c r="GO65455" s="3"/>
      <c r="GP65455" s="3"/>
      <c r="GQ65455" s="3"/>
      <c r="GR65455" s="3"/>
      <c r="GS65455" s="3"/>
      <c r="GT65455" s="3"/>
      <c r="GU65455" s="3"/>
    </row>
    <row r="65456" spans="1:203">
      <c r="A65456" s="3"/>
      <c r="B65456" s="3"/>
      <c r="C65456" s="3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E65456" s="3"/>
      <c r="AF65456" s="3"/>
      <c r="AG65456" s="3"/>
      <c r="AH65456" s="3"/>
      <c r="AI65456" s="3"/>
      <c r="AJ65456" s="3"/>
      <c r="AK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  <c r="GJ65456" s="3"/>
      <c r="GK65456" s="3"/>
      <c r="GL65456" s="3"/>
      <c r="GM65456" s="3"/>
      <c r="GN65456" s="3"/>
      <c r="GO65456" s="3"/>
      <c r="GP65456" s="3"/>
      <c r="GQ65456" s="3"/>
      <c r="GR65456" s="3"/>
      <c r="GS65456" s="3"/>
      <c r="GT65456" s="3"/>
      <c r="GU65456" s="3"/>
    </row>
    <row r="65457" spans="1:203">
      <c r="A65457" s="3"/>
      <c r="B65457" s="3"/>
      <c r="C65457" s="3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E65457" s="3"/>
      <c r="AF65457" s="3"/>
      <c r="AG65457" s="3"/>
      <c r="AH65457" s="3"/>
      <c r="AI65457" s="3"/>
      <c r="AJ65457" s="3"/>
      <c r="AK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  <c r="GJ65457" s="3"/>
      <c r="GK65457" s="3"/>
      <c r="GL65457" s="3"/>
      <c r="GM65457" s="3"/>
      <c r="GN65457" s="3"/>
      <c r="GO65457" s="3"/>
      <c r="GP65457" s="3"/>
      <c r="GQ65457" s="3"/>
      <c r="GR65457" s="3"/>
      <c r="GS65457" s="3"/>
      <c r="GT65457" s="3"/>
      <c r="GU65457" s="3"/>
    </row>
    <row r="65458" spans="1:203">
      <c r="A65458" s="3"/>
      <c r="B65458" s="3"/>
      <c r="C65458" s="3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E65458" s="3"/>
      <c r="AF65458" s="3"/>
      <c r="AG65458" s="3"/>
      <c r="AH65458" s="3"/>
      <c r="AI65458" s="3"/>
      <c r="AJ65458" s="3"/>
      <c r="AK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  <c r="GJ65458" s="3"/>
      <c r="GK65458" s="3"/>
      <c r="GL65458" s="3"/>
      <c r="GM65458" s="3"/>
      <c r="GN65458" s="3"/>
      <c r="GO65458" s="3"/>
      <c r="GP65458" s="3"/>
      <c r="GQ65458" s="3"/>
      <c r="GR65458" s="3"/>
      <c r="GS65458" s="3"/>
      <c r="GT65458" s="3"/>
      <c r="GU65458" s="3"/>
    </row>
    <row r="65459" spans="1:203">
      <c r="A65459" s="3"/>
      <c r="B65459" s="3"/>
      <c r="C65459" s="3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E65459" s="3"/>
      <c r="AF65459" s="3"/>
      <c r="AG65459" s="3"/>
      <c r="AH65459" s="3"/>
      <c r="AI65459" s="3"/>
      <c r="AJ65459" s="3"/>
      <c r="AK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  <c r="GJ65459" s="3"/>
      <c r="GK65459" s="3"/>
      <c r="GL65459" s="3"/>
      <c r="GM65459" s="3"/>
      <c r="GN65459" s="3"/>
      <c r="GO65459" s="3"/>
      <c r="GP65459" s="3"/>
      <c r="GQ65459" s="3"/>
      <c r="GR65459" s="3"/>
      <c r="GS65459" s="3"/>
      <c r="GT65459" s="3"/>
      <c r="GU65459" s="3"/>
    </row>
    <row r="65460" spans="1:203">
      <c r="A65460" s="3"/>
      <c r="B65460" s="3"/>
      <c r="C65460" s="3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E65460" s="3"/>
      <c r="AF65460" s="3"/>
      <c r="AG65460" s="3"/>
      <c r="AH65460" s="3"/>
      <c r="AI65460" s="3"/>
      <c r="AJ65460" s="3"/>
      <c r="AK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  <c r="GJ65460" s="3"/>
      <c r="GK65460" s="3"/>
      <c r="GL65460" s="3"/>
      <c r="GM65460" s="3"/>
      <c r="GN65460" s="3"/>
      <c r="GO65460" s="3"/>
      <c r="GP65460" s="3"/>
      <c r="GQ65460" s="3"/>
      <c r="GR65460" s="3"/>
      <c r="GS65460" s="3"/>
      <c r="GT65460" s="3"/>
      <c r="GU65460" s="3"/>
    </row>
    <row r="65461" spans="1:203">
      <c r="A65461" s="3"/>
      <c r="B65461" s="3"/>
      <c r="C65461" s="3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E65461" s="3"/>
      <c r="AF65461" s="3"/>
      <c r="AG65461" s="3"/>
      <c r="AH65461" s="3"/>
      <c r="AI65461" s="3"/>
      <c r="AJ65461" s="3"/>
      <c r="AK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  <c r="GJ65461" s="3"/>
      <c r="GK65461" s="3"/>
      <c r="GL65461" s="3"/>
      <c r="GM65461" s="3"/>
      <c r="GN65461" s="3"/>
      <c r="GO65461" s="3"/>
      <c r="GP65461" s="3"/>
      <c r="GQ65461" s="3"/>
      <c r="GR65461" s="3"/>
      <c r="GS65461" s="3"/>
      <c r="GT65461" s="3"/>
      <c r="GU65461" s="3"/>
    </row>
    <row r="65462" spans="1:203">
      <c r="A65462" s="3"/>
      <c r="B65462" s="3"/>
      <c r="C65462" s="3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E65462" s="3"/>
      <c r="AF65462" s="3"/>
      <c r="AG65462" s="3"/>
      <c r="AH65462" s="3"/>
      <c r="AI65462" s="3"/>
      <c r="AJ65462" s="3"/>
      <c r="AK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  <c r="GJ65462" s="3"/>
      <c r="GK65462" s="3"/>
      <c r="GL65462" s="3"/>
      <c r="GM65462" s="3"/>
      <c r="GN65462" s="3"/>
      <c r="GO65462" s="3"/>
      <c r="GP65462" s="3"/>
      <c r="GQ65462" s="3"/>
      <c r="GR65462" s="3"/>
      <c r="GS65462" s="3"/>
      <c r="GT65462" s="3"/>
      <c r="GU65462" s="3"/>
    </row>
    <row r="65463" spans="1:203">
      <c r="A65463" s="3"/>
      <c r="B65463" s="3"/>
      <c r="C65463" s="3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E65463" s="3"/>
      <c r="AF65463" s="3"/>
      <c r="AG65463" s="3"/>
      <c r="AH65463" s="3"/>
      <c r="AI65463" s="3"/>
      <c r="AJ65463" s="3"/>
      <c r="AK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  <c r="GJ65463" s="3"/>
      <c r="GK65463" s="3"/>
      <c r="GL65463" s="3"/>
      <c r="GM65463" s="3"/>
      <c r="GN65463" s="3"/>
      <c r="GO65463" s="3"/>
      <c r="GP65463" s="3"/>
      <c r="GQ65463" s="3"/>
      <c r="GR65463" s="3"/>
      <c r="GS65463" s="3"/>
      <c r="GT65463" s="3"/>
      <c r="GU65463" s="3"/>
    </row>
    <row r="65464" spans="1:203">
      <c r="A65464" s="3"/>
      <c r="B65464" s="3"/>
      <c r="C65464" s="3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E65464" s="3"/>
      <c r="AF65464" s="3"/>
      <c r="AG65464" s="3"/>
      <c r="AH65464" s="3"/>
      <c r="AI65464" s="3"/>
      <c r="AJ65464" s="3"/>
      <c r="AK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  <c r="GJ65464" s="3"/>
      <c r="GK65464" s="3"/>
      <c r="GL65464" s="3"/>
      <c r="GM65464" s="3"/>
      <c r="GN65464" s="3"/>
      <c r="GO65464" s="3"/>
      <c r="GP65464" s="3"/>
      <c r="GQ65464" s="3"/>
      <c r="GR65464" s="3"/>
      <c r="GS65464" s="3"/>
      <c r="GT65464" s="3"/>
      <c r="GU65464" s="3"/>
    </row>
    <row r="65465" spans="1:203">
      <c r="A65465" s="3"/>
      <c r="B65465" s="3"/>
      <c r="C65465" s="3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E65465" s="3"/>
      <c r="AF65465" s="3"/>
      <c r="AG65465" s="3"/>
      <c r="AH65465" s="3"/>
      <c r="AI65465" s="3"/>
      <c r="AJ65465" s="3"/>
      <c r="AK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  <c r="GJ65465" s="3"/>
      <c r="GK65465" s="3"/>
      <c r="GL65465" s="3"/>
      <c r="GM65465" s="3"/>
      <c r="GN65465" s="3"/>
      <c r="GO65465" s="3"/>
      <c r="GP65465" s="3"/>
      <c r="GQ65465" s="3"/>
      <c r="GR65465" s="3"/>
      <c r="GS65465" s="3"/>
      <c r="GT65465" s="3"/>
      <c r="GU65465" s="3"/>
    </row>
    <row r="65466" spans="1:203">
      <c r="A65466" s="3"/>
      <c r="B65466" s="3"/>
      <c r="C65466" s="3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E65466" s="3"/>
      <c r="AF65466" s="3"/>
      <c r="AG65466" s="3"/>
      <c r="AH65466" s="3"/>
      <c r="AI65466" s="3"/>
      <c r="AJ65466" s="3"/>
      <c r="AK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  <c r="GJ65466" s="3"/>
      <c r="GK65466" s="3"/>
      <c r="GL65466" s="3"/>
      <c r="GM65466" s="3"/>
      <c r="GN65466" s="3"/>
      <c r="GO65466" s="3"/>
      <c r="GP65466" s="3"/>
      <c r="GQ65466" s="3"/>
      <c r="GR65466" s="3"/>
      <c r="GS65466" s="3"/>
      <c r="GT65466" s="3"/>
      <c r="GU65466" s="3"/>
    </row>
    <row r="65467" spans="1:203">
      <c r="A65467" s="3"/>
      <c r="B65467" s="3"/>
      <c r="C65467" s="3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E65467" s="3"/>
      <c r="AF65467" s="3"/>
      <c r="AG65467" s="3"/>
      <c r="AH65467" s="3"/>
      <c r="AI65467" s="3"/>
      <c r="AJ65467" s="3"/>
      <c r="AK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  <c r="GJ65467" s="3"/>
      <c r="GK65467" s="3"/>
      <c r="GL65467" s="3"/>
      <c r="GM65467" s="3"/>
      <c r="GN65467" s="3"/>
      <c r="GO65467" s="3"/>
      <c r="GP65467" s="3"/>
      <c r="GQ65467" s="3"/>
      <c r="GR65467" s="3"/>
      <c r="GS65467" s="3"/>
      <c r="GT65467" s="3"/>
      <c r="GU65467" s="3"/>
    </row>
    <row r="65468" spans="1:203">
      <c r="A65468" s="3"/>
      <c r="B65468" s="3"/>
      <c r="C65468" s="3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E65468" s="3"/>
      <c r="AF65468" s="3"/>
      <c r="AG65468" s="3"/>
      <c r="AH65468" s="3"/>
      <c r="AI65468" s="3"/>
      <c r="AJ65468" s="3"/>
      <c r="AK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  <c r="GJ65468" s="3"/>
      <c r="GK65468" s="3"/>
      <c r="GL65468" s="3"/>
      <c r="GM65468" s="3"/>
      <c r="GN65468" s="3"/>
      <c r="GO65468" s="3"/>
      <c r="GP65468" s="3"/>
      <c r="GQ65468" s="3"/>
      <c r="GR65468" s="3"/>
      <c r="GS65468" s="3"/>
      <c r="GT65468" s="3"/>
      <c r="GU65468" s="3"/>
    </row>
    <row r="65469" spans="1:203">
      <c r="A65469" s="3"/>
      <c r="B65469" s="3"/>
      <c r="C65469" s="3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E65469" s="3"/>
      <c r="AF65469" s="3"/>
      <c r="AG65469" s="3"/>
      <c r="AH65469" s="3"/>
      <c r="AI65469" s="3"/>
      <c r="AJ65469" s="3"/>
      <c r="AK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  <c r="GJ65469" s="3"/>
      <c r="GK65469" s="3"/>
      <c r="GL65469" s="3"/>
      <c r="GM65469" s="3"/>
      <c r="GN65469" s="3"/>
      <c r="GO65469" s="3"/>
      <c r="GP65469" s="3"/>
      <c r="GQ65469" s="3"/>
      <c r="GR65469" s="3"/>
      <c r="GS65469" s="3"/>
      <c r="GT65469" s="3"/>
      <c r="GU65469" s="3"/>
    </row>
    <row r="65470" spans="1:203">
      <c r="A65470" s="3"/>
      <c r="B65470" s="3"/>
      <c r="C65470" s="3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E65470" s="3"/>
      <c r="AF65470" s="3"/>
      <c r="AG65470" s="3"/>
      <c r="AH65470" s="3"/>
      <c r="AI65470" s="3"/>
      <c r="AJ65470" s="3"/>
      <c r="AK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  <c r="GJ65470" s="3"/>
      <c r="GK65470" s="3"/>
      <c r="GL65470" s="3"/>
      <c r="GM65470" s="3"/>
      <c r="GN65470" s="3"/>
      <c r="GO65470" s="3"/>
      <c r="GP65470" s="3"/>
      <c r="GQ65470" s="3"/>
      <c r="GR65470" s="3"/>
      <c r="GS65470" s="3"/>
      <c r="GT65470" s="3"/>
      <c r="GU65470" s="3"/>
    </row>
    <row r="65471" spans="1:203">
      <c r="A65471" s="3"/>
      <c r="B65471" s="3"/>
      <c r="C65471" s="3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E65471" s="3"/>
      <c r="AF65471" s="3"/>
      <c r="AG65471" s="3"/>
      <c r="AH65471" s="3"/>
      <c r="AI65471" s="3"/>
      <c r="AJ65471" s="3"/>
      <c r="AK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  <c r="GJ65471" s="3"/>
      <c r="GK65471" s="3"/>
      <c r="GL65471" s="3"/>
      <c r="GM65471" s="3"/>
      <c r="GN65471" s="3"/>
      <c r="GO65471" s="3"/>
      <c r="GP65471" s="3"/>
      <c r="GQ65471" s="3"/>
      <c r="GR65471" s="3"/>
      <c r="GS65471" s="3"/>
      <c r="GT65471" s="3"/>
      <c r="GU65471" s="3"/>
    </row>
    <row r="65472" spans="1:203">
      <c r="A65472" s="3"/>
      <c r="B65472" s="3"/>
      <c r="C65472" s="3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E65472" s="3"/>
      <c r="AF65472" s="3"/>
      <c r="AG65472" s="3"/>
      <c r="AH65472" s="3"/>
      <c r="AI65472" s="3"/>
      <c r="AJ65472" s="3"/>
      <c r="AK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  <c r="GJ65472" s="3"/>
      <c r="GK65472" s="3"/>
      <c r="GL65472" s="3"/>
      <c r="GM65472" s="3"/>
      <c r="GN65472" s="3"/>
      <c r="GO65472" s="3"/>
      <c r="GP65472" s="3"/>
      <c r="GQ65472" s="3"/>
      <c r="GR65472" s="3"/>
      <c r="GS65472" s="3"/>
      <c r="GT65472" s="3"/>
      <c r="GU65472" s="3"/>
    </row>
    <row r="65473" spans="1:203">
      <c r="A65473" s="3"/>
      <c r="B65473" s="3"/>
      <c r="C65473" s="3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E65473" s="3"/>
      <c r="AF65473" s="3"/>
      <c r="AG65473" s="3"/>
      <c r="AH65473" s="3"/>
      <c r="AI65473" s="3"/>
      <c r="AJ65473" s="3"/>
      <c r="AK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  <c r="GJ65473" s="3"/>
      <c r="GK65473" s="3"/>
      <c r="GL65473" s="3"/>
      <c r="GM65473" s="3"/>
      <c r="GN65473" s="3"/>
      <c r="GO65473" s="3"/>
      <c r="GP65473" s="3"/>
      <c r="GQ65473" s="3"/>
      <c r="GR65473" s="3"/>
      <c r="GS65473" s="3"/>
      <c r="GT65473" s="3"/>
      <c r="GU65473" s="3"/>
    </row>
    <row r="65474" spans="1:203">
      <c r="A65474" s="3"/>
      <c r="B65474" s="3"/>
      <c r="C65474" s="3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E65474" s="3"/>
      <c r="AF65474" s="3"/>
      <c r="AG65474" s="3"/>
      <c r="AH65474" s="3"/>
      <c r="AI65474" s="3"/>
      <c r="AJ65474" s="3"/>
      <c r="AK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  <c r="GJ65474" s="3"/>
      <c r="GK65474" s="3"/>
      <c r="GL65474" s="3"/>
      <c r="GM65474" s="3"/>
      <c r="GN65474" s="3"/>
      <c r="GO65474" s="3"/>
      <c r="GP65474" s="3"/>
      <c r="GQ65474" s="3"/>
      <c r="GR65474" s="3"/>
      <c r="GS65474" s="3"/>
      <c r="GT65474" s="3"/>
      <c r="GU65474" s="3"/>
    </row>
    <row r="65475" spans="1:203">
      <c r="A65475" s="3"/>
      <c r="B65475" s="3"/>
      <c r="C65475" s="3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E65475" s="3"/>
      <c r="AF65475" s="3"/>
      <c r="AG65475" s="3"/>
      <c r="AH65475" s="3"/>
      <c r="AI65475" s="3"/>
      <c r="AJ65475" s="3"/>
      <c r="AK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  <c r="GJ65475" s="3"/>
      <c r="GK65475" s="3"/>
      <c r="GL65475" s="3"/>
      <c r="GM65475" s="3"/>
      <c r="GN65475" s="3"/>
      <c r="GO65475" s="3"/>
      <c r="GP65475" s="3"/>
      <c r="GQ65475" s="3"/>
      <c r="GR65475" s="3"/>
      <c r="GS65475" s="3"/>
      <c r="GT65475" s="3"/>
      <c r="GU65475" s="3"/>
    </row>
    <row r="65476" spans="1:203">
      <c r="A65476" s="3"/>
      <c r="B65476" s="3"/>
      <c r="C65476" s="3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E65476" s="3"/>
      <c r="AF65476" s="3"/>
      <c r="AG65476" s="3"/>
      <c r="AH65476" s="3"/>
      <c r="AI65476" s="3"/>
      <c r="AJ65476" s="3"/>
      <c r="AK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  <c r="GJ65476" s="3"/>
      <c r="GK65476" s="3"/>
      <c r="GL65476" s="3"/>
      <c r="GM65476" s="3"/>
      <c r="GN65476" s="3"/>
      <c r="GO65476" s="3"/>
      <c r="GP65476" s="3"/>
      <c r="GQ65476" s="3"/>
      <c r="GR65476" s="3"/>
      <c r="GS65476" s="3"/>
      <c r="GT65476" s="3"/>
      <c r="GU65476" s="3"/>
    </row>
    <row r="65477" spans="1:203">
      <c r="A65477" s="3"/>
      <c r="B65477" s="3"/>
      <c r="C65477" s="3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E65477" s="3"/>
      <c r="AF65477" s="3"/>
      <c r="AG65477" s="3"/>
      <c r="AH65477" s="3"/>
      <c r="AI65477" s="3"/>
      <c r="AJ65477" s="3"/>
      <c r="AK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  <c r="GJ65477" s="3"/>
      <c r="GK65477" s="3"/>
      <c r="GL65477" s="3"/>
      <c r="GM65477" s="3"/>
      <c r="GN65477" s="3"/>
      <c r="GO65477" s="3"/>
      <c r="GP65477" s="3"/>
      <c r="GQ65477" s="3"/>
      <c r="GR65477" s="3"/>
      <c r="GS65477" s="3"/>
      <c r="GT65477" s="3"/>
      <c r="GU65477" s="3"/>
    </row>
    <row r="65478" spans="1:203">
      <c r="A65478" s="3"/>
      <c r="B65478" s="3"/>
      <c r="C65478" s="3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E65478" s="3"/>
      <c r="AF65478" s="3"/>
      <c r="AG65478" s="3"/>
      <c r="AH65478" s="3"/>
      <c r="AI65478" s="3"/>
      <c r="AJ65478" s="3"/>
      <c r="AK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  <c r="GJ65478" s="3"/>
      <c r="GK65478" s="3"/>
      <c r="GL65478" s="3"/>
      <c r="GM65478" s="3"/>
      <c r="GN65478" s="3"/>
      <c r="GO65478" s="3"/>
      <c r="GP65478" s="3"/>
      <c r="GQ65478" s="3"/>
      <c r="GR65478" s="3"/>
      <c r="GS65478" s="3"/>
      <c r="GT65478" s="3"/>
      <c r="GU65478" s="3"/>
    </row>
    <row r="65479" spans="1:203">
      <c r="A65479" s="3"/>
      <c r="B65479" s="3"/>
      <c r="C65479" s="3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E65479" s="3"/>
      <c r="AF65479" s="3"/>
      <c r="AG65479" s="3"/>
      <c r="AH65479" s="3"/>
      <c r="AI65479" s="3"/>
      <c r="AJ65479" s="3"/>
      <c r="AK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  <c r="GJ65479" s="3"/>
      <c r="GK65479" s="3"/>
      <c r="GL65479" s="3"/>
      <c r="GM65479" s="3"/>
      <c r="GN65479" s="3"/>
      <c r="GO65479" s="3"/>
      <c r="GP65479" s="3"/>
      <c r="GQ65479" s="3"/>
      <c r="GR65479" s="3"/>
      <c r="GS65479" s="3"/>
      <c r="GT65479" s="3"/>
      <c r="GU65479" s="3"/>
    </row>
    <row r="65480" spans="1:203">
      <c r="A65480" s="3"/>
      <c r="B65480" s="3"/>
      <c r="C65480" s="3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E65480" s="3"/>
      <c r="AF65480" s="3"/>
      <c r="AG65480" s="3"/>
      <c r="AH65480" s="3"/>
      <c r="AI65480" s="3"/>
      <c r="AJ65480" s="3"/>
      <c r="AK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  <c r="GJ65480" s="3"/>
      <c r="GK65480" s="3"/>
      <c r="GL65480" s="3"/>
      <c r="GM65480" s="3"/>
      <c r="GN65480" s="3"/>
      <c r="GO65480" s="3"/>
      <c r="GP65480" s="3"/>
      <c r="GQ65480" s="3"/>
      <c r="GR65480" s="3"/>
      <c r="GS65480" s="3"/>
      <c r="GT65480" s="3"/>
      <c r="GU65480" s="3"/>
    </row>
    <row r="65481" spans="1:203">
      <c r="A65481" s="3"/>
      <c r="B65481" s="3"/>
      <c r="C65481" s="3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E65481" s="3"/>
      <c r="AF65481" s="3"/>
      <c r="AG65481" s="3"/>
      <c r="AH65481" s="3"/>
      <c r="AI65481" s="3"/>
      <c r="AJ65481" s="3"/>
      <c r="AK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  <c r="GJ65481" s="3"/>
      <c r="GK65481" s="3"/>
      <c r="GL65481" s="3"/>
      <c r="GM65481" s="3"/>
      <c r="GN65481" s="3"/>
      <c r="GO65481" s="3"/>
      <c r="GP65481" s="3"/>
      <c r="GQ65481" s="3"/>
      <c r="GR65481" s="3"/>
      <c r="GS65481" s="3"/>
      <c r="GT65481" s="3"/>
      <c r="GU65481" s="3"/>
    </row>
    <row r="65482" spans="1:203">
      <c r="A65482" s="3"/>
      <c r="B65482" s="3"/>
      <c r="C65482" s="3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E65482" s="3"/>
      <c r="AF65482" s="3"/>
      <c r="AG65482" s="3"/>
      <c r="AH65482" s="3"/>
      <c r="AI65482" s="3"/>
      <c r="AJ65482" s="3"/>
      <c r="AK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  <c r="GJ65482" s="3"/>
      <c r="GK65482" s="3"/>
      <c r="GL65482" s="3"/>
      <c r="GM65482" s="3"/>
      <c r="GN65482" s="3"/>
      <c r="GO65482" s="3"/>
      <c r="GP65482" s="3"/>
      <c r="GQ65482" s="3"/>
      <c r="GR65482" s="3"/>
      <c r="GS65482" s="3"/>
      <c r="GT65482" s="3"/>
      <c r="GU65482" s="3"/>
    </row>
    <row r="65483" spans="1:203">
      <c r="A65483" s="3"/>
      <c r="B65483" s="3"/>
      <c r="C65483" s="3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E65483" s="3"/>
      <c r="AF65483" s="3"/>
      <c r="AG65483" s="3"/>
      <c r="AH65483" s="3"/>
      <c r="AI65483" s="3"/>
      <c r="AJ65483" s="3"/>
      <c r="AK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  <c r="GJ65483" s="3"/>
      <c r="GK65483" s="3"/>
      <c r="GL65483" s="3"/>
      <c r="GM65483" s="3"/>
      <c r="GN65483" s="3"/>
      <c r="GO65483" s="3"/>
      <c r="GP65483" s="3"/>
      <c r="GQ65483" s="3"/>
      <c r="GR65483" s="3"/>
      <c r="GS65483" s="3"/>
      <c r="GT65483" s="3"/>
      <c r="GU65483" s="3"/>
    </row>
    <row r="65484" spans="1:203">
      <c r="A65484" s="3"/>
      <c r="B65484" s="3"/>
      <c r="C65484" s="3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E65484" s="3"/>
      <c r="AF65484" s="3"/>
      <c r="AG65484" s="3"/>
      <c r="AH65484" s="3"/>
      <c r="AI65484" s="3"/>
      <c r="AJ65484" s="3"/>
      <c r="AK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  <c r="GJ65484" s="3"/>
      <c r="GK65484" s="3"/>
      <c r="GL65484" s="3"/>
      <c r="GM65484" s="3"/>
      <c r="GN65484" s="3"/>
      <c r="GO65484" s="3"/>
      <c r="GP65484" s="3"/>
      <c r="GQ65484" s="3"/>
      <c r="GR65484" s="3"/>
      <c r="GS65484" s="3"/>
      <c r="GT65484" s="3"/>
      <c r="GU65484" s="3"/>
    </row>
    <row r="65485" spans="1:203">
      <c r="A65485" s="3"/>
      <c r="B65485" s="3"/>
      <c r="C65485" s="3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E65485" s="3"/>
      <c r="AF65485" s="3"/>
      <c r="AG65485" s="3"/>
      <c r="AH65485" s="3"/>
      <c r="AI65485" s="3"/>
      <c r="AJ65485" s="3"/>
      <c r="AK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  <c r="GJ65485" s="3"/>
      <c r="GK65485" s="3"/>
      <c r="GL65485" s="3"/>
      <c r="GM65485" s="3"/>
      <c r="GN65485" s="3"/>
      <c r="GO65485" s="3"/>
      <c r="GP65485" s="3"/>
      <c r="GQ65485" s="3"/>
      <c r="GR65485" s="3"/>
      <c r="GS65485" s="3"/>
      <c r="GT65485" s="3"/>
      <c r="GU65485" s="3"/>
    </row>
    <row r="65486" spans="1:203">
      <c r="A65486" s="3"/>
      <c r="B65486" s="3"/>
      <c r="C65486" s="3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E65486" s="3"/>
      <c r="AF65486" s="3"/>
      <c r="AG65486" s="3"/>
      <c r="AH65486" s="3"/>
      <c r="AI65486" s="3"/>
      <c r="AJ65486" s="3"/>
      <c r="AK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  <c r="GJ65486" s="3"/>
      <c r="GK65486" s="3"/>
      <c r="GL65486" s="3"/>
      <c r="GM65486" s="3"/>
      <c r="GN65486" s="3"/>
      <c r="GO65486" s="3"/>
      <c r="GP65486" s="3"/>
      <c r="GQ65486" s="3"/>
      <c r="GR65486" s="3"/>
      <c r="GS65486" s="3"/>
      <c r="GT65486" s="3"/>
      <c r="GU65486" s="3"/>
    </row>
    <row r="65487" spans="1:203">
      <c r="A65487" s="3"/>
      <c r="B65487" s="3"/>
      <c r="C65487" s="3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E65487" s="3"/>
      <c r="AF65487" s="3"/>
      <c r="AG65487" s="3"/>
      <c r="AH65487" s="3"/>
      <c r="AI65487" s="3"/>
      <c r="AJ65487" s="3"/>
      <c r="AK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  <c r="GJ65487" s="3"/>
      <c r="GK65487" s="3"/>
      <c r="GL65487" s="3"/>
      <c r="GM65487" s="3"/>
      <c r="GN65487" s="3"/>
      <c r="GO65487" s="3"/>
      <c r="GP65487" s="3"/>
      <c r="GQ65487" s="3"/>
      <c r="GR65487" s="3"/>
      <c r="GS65487" s="3"/>
      <c r="GT65487" s="3"/>
      <c r="GU65487" s="3"/>
    </row>
    <row r="65488" spans="1:203">
      <c r="A65488" s="3"/>
      <c r="B65488" s="3"/>
      <c r="C65488" s="3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E65488" s="3"/>
      <c r="AF65488" s="3"/>
      <c r="AG65488" s="3"/>
      <c r="AH65488" s="3"/>
      <c r="AI65488" s="3"/>
      <c r="AJ65488" s="3"/>
      <c r="AK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  <c r="GJ65488" s="3"/>
      <c r="GK65488" s="3"/>
      <c r="GL65488" s="3"/>
      <c r="GM65488" s="3"/>
      <c r="GN65488" s="3"/>
      <c r="GO65488" s="3"/>
      <c r="GP65488" s="3"/>
      <c r="GQ65488" s="3"/>
      <c r="GR65488" s="3"/>
      <c r="GS65488" s="3"/>
      <c r="GT65488" s="3"/>
      <c r="GU65488" s="3"/>
    </row>
    <row r="65489" spans="1:203">
      <c r="A65489" s="3"/>
      <c r="B65489" s="3"/>
      <c r="C65489" s="3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E65489" s="3"/>
      <c r="AF65489" s="3"/>
      <c r="AG65489" s="3"/>
      <c r="AH65489" s="3"/>
      <c r="AI65489" s="3"/>
      <c r="AJ65489" s="3"/>
      <c r="AK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  <c r="GJ65489" s="3"/>
      <c r="GK65489" s="3"/>
      <c r="GL65489" s="3"/>
      <c r="GM65489" s="3"/>
      <c r="GN65489" s="3"/>
      <c r="GO65489" s="3"/>
      <c r="GP65489" s="3"/>
      <c r="GQ65489" s="3"/>
      <c r="GR65489" s="3"/>
      <c r="GS65489" s="3"/>
      <c r="GT65489" s="3"/>
      <c r="GU65489" s="3"/>
    </row>
    <row r="65490" spans="1:203">
      <c r="A65490" s="3"/>
      <c r="B65490" s="3"/>
      <c r="C65490" s="3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E65490" s="3"/>
      <c r="AF65490" s="3"/>
      <c r="AG65490" s="3"/>
      <c r="AH65490" s="3"/>
      <c r="AI65490" s="3"/>
      <c r="AJ65490" s="3"/>
      <c r="AK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  <c r="GJ65490" s="3"/>
      <c r="GK65490" s="3"/>
      <c r="GL65490" s="3"/>
      <c r="GM65490" s="3"/>
      <c r="GN65490" s="3"/>
      <c r="GO65490" s="3"/>
      <c r="GP65490" s="3"/>
      <c r="GQ65490" s="3"/>
      <c r="GR65490" s="3"/>
      <c r="GS65490" s="3"/>
      <c r="GT65490" s="3"/>
      <c r="GU65490" s="3"/>
    </row>
    <row r="65491" spans="1:203">
      <c r="A65491" s="3"/>
      <c r="B65491" s="3"/>
      <c r="C65491" s="3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E65491" s="3"/>
      <c r="AF65491" s="3"/>
      <c r="AG65491" s="3"/>
      <c r="AH65491" s="3"/>
      <c r="AI65491" s="3"/>
      <c r="AJ65491" s="3"/>
      <c r="AK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  <c r="GJ65491" s="3"/>
      <c r="GK65491" s="3"/>
      <c r="GL65491" s="3"/>
      <c r="GM65491" s="3"/>
      <c r="GN65491" s="3"/>
      <c r="GO65491" s="3"/>
      <c r="GP65491" s="3"/>
      <c r="GQ65491" s="3"/>
      <c r="GR65491" s="3"/>
      <c r="GS65491" s="3"/>
      <c r="GT65491" s="3"/>
      <c r="GU65491" s="3"/>
    </row>
    <row r="65492" spans="1:203">
      <c r="A65492" s="3"/>
      <c r="B65492" s="3"/>
      <c r="C65492" s="3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E65492" s="3"/>
      <c r="AF65492" s="3"/>
      <c r="AG65492" s="3"/>
      <c r="AH65492" s="3"/>
      <c r="AI65492" s="3"/>
      <c r="AJ65492" s="3"/>
      <c r="AK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  <c r="GJ65492" s="3"/>
      <c r="GK65492" s="3"/>
      <c r="GL65492" s="3"/>
      <c r="GM65492" s="3"/>
      <c r="GN65492" s="3"/>
      <c r="GO65492" s="3"/>
      <c r="GP65492" s="3"/>
      <c r="GQ65492" s="3"/>
      <c r="GR65492" s="3"/>
      <c r="GS65492" s="3"/>
      <c r="GT65492" s="3"/>
      <c r="GU65492" s="3"/>
    </row>
    <row r="65493" spans="1:203">
      <c r="A65493" s="3"/>
      <c r="B65493" s="3"/>
      <c r="C65493" s="3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E65493" s="3"/>
      <c r="AF65493" s="3"/>
      <c r="AG65493" s="3"/>
      <c r="AH65493" s="3"/>
      <c r="AI65493" s="3"/>
      <c r="AJ65493" s="3"/>
      <c r="AK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  <c r="GJ65493" s="3"/>
      <c r="GK65493" s="3"/>
      <c r="GL65493" s="3"/>
      <c r="GM65493" s="3"/>
      <c r="GN65493" s="3"/>
      <c r="GO65493" s="3"/>
      <c r="GP65493" s="3"/>
      <c r="GQ65493" s="3"/>
      <c r="GR65493" s="3"/>
      <c r="GS65493" s="3"/>
      <c r="GT65493" s="3"/>
      <c r="GU65493" s="3"/>
    </row>
    <row r="65494" spans="1:203">
      <c r="A65494" s="3"/>
      <c r="B65494" s="3"/>
      <c r="C65494" s="3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E65494" s="3"/>
      <c r="AF65494" s="3"/>
      <c r="AG65494" s="3"/>
      <c r="AH65494" s="3"/>
      <c r="AI65494" s="3"/>
      <c r="AJ65494" s="3"/>
      <c r="AK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  <c r="GJ65494" s="3"/>
      <c r="GK65494" s="3"/>
      <c r="GL65494" s="3"/>
      <c r="GM65494" s="3"/>
      <c r="GN65494" s="3"/>
      <c r="GO65494" s="3"/>
      <c r="GP65494" s="3"/>
      <c r="GQ65494" s="3"/>
      <c r="GR65494" s="3"/>
      <c r="GS65494" s="3"/>
      <c r="GT65494" s="3"/>
      <c r="GU65494" s="3"/>
    </row>
    <row r="65495" spans="1:203">
      <c r="A65495" s="3"/>
      <c r="B65495" s="3"/>
      <c r="C65495" s="3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E65495" s="3"/>
      <c r="AF65495" s="3"/>
      <c r="AG65495" s="3"/>
      <c r="AH65495" s="3"/>
      <c r="AI65495" s="3"/>
      <c r="AJ65495" s="3"/>
      <c r="AK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  <c r="GJ65495" s="3"/>
      <c r="GK65495" s="3"/>
      <c r="GL65495" s="3"/>
      <c r="GM65495" s="3"/>
      <c r="GN65495" s="3"/>
      <c r="GO65495" s="3"/>
      <c r="GP65495" s="3"/>
      <c r="GQ65495" s="3"/>
      <c r="GR65495" s="3"/>
      <c r="GS65495" s="3"/>
      <c r="GT65495" s="3"/>
      <c r="GU65495" s="3"/>
    </row>
    <row r="65496" spans="1:203">
      <c r="A65496" s="3"/>
      <c r="B65496" s="3"/>
      <c r="C65496" s="3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E65496" s="3"/>
      <c r="AF65496" s="3"/>
      <c r="AG65496" s="3"/>
      <c r="AH65496" s="3"/>
      <c r="AI65496" s="3"/>
      <c r="AJ65496" s="3"/>
      <c r="AK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  <c r="GJ65496" s="3"/>
      <c r="GK65496" s="3"/>
      <c r="GL65496" s="3"/>
      <c r="GM65496" s="3"/>
      <c r="GN65496" s="3"/>
      <c r="GO65496" s="3"/>
      <c r="GP65496" s="3"/>
      <c r="GQ65496" s="3"/>
      <c r="GR65496" s="3"/>
      <c r="GS65496" s="3"/>
      <c r="GT65496" s="3"/>
      <c r="GU65496" s="3"/>
    </row>
    <row r="65497" spans="1:203">
      <c r="A65497" s="3"/>
      <c r="B65497" s="3"/>
      <c r="C65497" s="3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E65497" s="3"/>
      <c r="AF65497" s="3"/>
      <c r="AG65497" s="3"/>
      <c r="AH65497" s="3"/>
      <c r="AI65497" s="3"/>
      <c r="AJ65497" s="3"/>
      <c r="AK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  <c r="GJ65497" s="3"/>
      <c r="GK65497" s="3"/>
      <c r="GL65497" s="3"/>
      <c r="GM65497" s="3"/>
      <c r="GN65497" s="3"/>
      <c r="GO65497" s="3"/>
      <c r="GP65497" s="3"/>
      <c r="GQ65497" s="3"/>
      <c r="GR65497" s="3"/>
      <c r="GS65497" s="3"/>
      <c r="GT65497" s="3"/>
      <c r="GU65497" s="3"/>
    </row>
    <row r="65498" spans="1:203">
      <c r="A65498" s="3"/>
      <c r="B65498" s="3"/>
      <c r="C65498" s="3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E65498" s="3"/>
      <c r="AF65498" s="3"/>
      <c r="AG65498" s="3"/>
      <c r="AH65498" s="3"/>
      <c r="AI65498" s="3"/>
      <c r="AJ65498" s="3"/>
      <c r="AK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  <c r="GJ65498" s="3"/>
      <c r="GK65498" s="3"/>
      <c r="GL65498" s="3"/>
      <c r="GM65498" s="3"/>
      <c r="GN65498" s="3"/>
      <c r="GO65498" s="3"/>
      <c r="GP65498" s="3"/>
      <c r="GQ65498" s="3"/>
      <c r="GR65498" s="3"/>
      <c r="GS65498" s="3"/>
      <c r="GT65498" s="3"/>
      <c r="GU65498" s="3"/>
    </row>
    <row r="65499" spans="1:203">
      <c r="A65499" s="3"/>
      <c r="B65499" s="3"/>
      <c r="C65499" s="3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E65499" s="3"/>
      <c r="AF65499" s="3"/>
      <c r="AG65499" s="3"/>
      <c r="AH65499" s="3"/>
      <c r="AI65499" s="3"/>
      <c r="AJ65499" s="3"/>
      <c r="AK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  <c r="GJ65499" s="3"/>
      <c r="GK65499" s="3"/>
      <c r="GL65499" s="3"/>
      <c r="GM65499" s="3"/>
      <c r="GN65499" s="3"/>
      <c r="GO65499" s="3"/>
      <c r="GP65499" s="3"/>
      <c r="GQ65499" s="3"/>
      <c r="GR65499" s="3"/>
      <c r="GS65499" s="3"/>
      <c r="GT65499" s="3"/>
      <c r="GU65499" s="3"/>
    </row>
    <row r="65500" spans="1:203">
      <c r="A65500" s="3"/>
      <c r="B65500" s="3"/>
      <c r="C65500" s="3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E65500" s="3"/>
      <c r="AF65500" s="3"/>
      <c r="AG65500" s="3"/>
      <c r="AH65500" s="3"/>
      <c r="AI65500" s="3"/>
      <c r="AJ65500" s="3"/>
      <c r="AK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  <c r="GJ65500" s="3"/>
      <c r="GK65500" s="3"/>
      <c r="GL65500" s="3"/>
      <c r="GM65500" s="3"/>
      <c r="GN65500" s="3"/>
      <c r="GO65500" s="3"/>
      <c r="GP65500" s="3"/>
      <c r="GQ65500" s="3"/>
      <c r="GR65500" s="3"/>
      <c r="GS65500" s="3"/>
      <c r="GT65500" s="3"/>
      <c r="GU65500" s="3"/>
    </row>
    <row r="65501" spans="1:203">
      <c r="A65501" s="3"/>
      <c r="B65501" s="3"/>
      <c r="C65501" s="3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E65501" s="3"/>
      <c r="AF65501" s="3"/>
      <c r="AG65501" s="3"/>
      <c r="AH65501" s="3"/>
      <c r="AI65501" s="3"/>
      <c r="AJ65501" s="3"/>
      <c r="AK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  <c r="GJ65501" s="3"/>
      <c r="GK65501" s="3"/>
      <c r="GL65501" s="3"/>
      <c r="GM65501" s="3"/>
      <c r="GN65501" s="3"/>
      <c r="GO65501" s="3"/>
      <c r="GP65501" s="3"/>
      <c r="GQ65501" s="3"/>
      <c r="GR65501" s="3"/>
      <c r="GS65501" s="3"/>
      <c r="GT65501" s="3"/>
      <c r="GU65501" s="3"/>
    </row>
    <row r="65502" spans="1:203">
      <c r="A65502" s="3"/>
      <c r="B65502" s="3"/>
      <c r="C65502" s="3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E65502" s="3"/>
      <c r="AF65502" s="3"/>
      <c r="AG65502" s="3"/>
      <c r="AH65502" s="3"/>
      <c r="AI65502" s="3"/>
      <c r="AJ65502" s="3"/>
      <c r="AK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  <c r="GJ65502" s="3"/>
      <c r="GK65502" s="3"/>
      <c r="GL65502" s="3"/>
      <c r="GM65502" s="3"/>
      <c r="GN65502" s="3"/>
      <c r="GO65502" s="3"/>
      <c r="GP65502" s="3"/>
      <c r="GQ65502" s="3"/>
      <c r="GR65502" s="3"/>
      <c r="GS65502" s="3"/>
      <c r="GT65502" s="3"/>
      <c r="GU65502" s="3"/>
    </row>
    <row r="65503" spans="1:203">
      <c r="A65503" s="3"/>
      <c r="B65503" s="3"/>
      <c r="C65503" s="3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E65503" s="3"/>
      <c r="AF65503" s="3"/>
      <c r="AG65503" s="3"/>
      <c r="AH65503" s="3"/>
      <c r="AI65503" s="3"/>
      <c r="AJ65503" s="3"/>
      <c r="AK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  <c r="GJ65503" s="3"/>
      <c r="GK65503" s="3"/>
      <c r="GL65503" s="3"/>
      <c r="GM65503" s="3"/>
      <c r="GN65503" s="3"/>
      <c r="GO65503" s="3"/>
      <c r="GP65503" s="3"/>
      <c r="GQ65503" s="3"/>
      <c r="GR65503" s="3"/>
      <c r="GS65503" s="3"/>
      <c r="GT65503" s="3"/>
      <c r="GU65503" s="3"/>
    </row>
    <row r="65504" spans="1:203">
      <c r="A65504" s="3"/>
      <c r="B65504" s="3"/>
      <c r="C65504" s="3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E65504" s="3"/>
      <c r="AF65504" s="3"/>
      <c r="AG65504" s="3"/>
      <c r="AH65504" s="3"/>
      <c r="AI65504" s="3"/>
      <c r="AJ65504" s="3"/>
      <c r="AK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  <c r="GJ65504" s="3"/>
      <c r="GK65504" s="3"/>
      <c r="GL65504" s="3"/>
      <c r="GM65504" s="3"/>
      <c r="GN65504" s="3"/>
      <c r="GO65504" s="3"/>
      <c r="GP65504" s="3"/>
      <c r="GQ65504" s="3"/>
      <c r="GR65504" s="3"/>
      <c r="GS65504" s="3"/>
      <c r="GT65504" s="3"/>
      <c r="GU65504" s="3"/>
    </row>
    <row r="65505" spans="1:203">
      <c r="A65505" s="3"/>
      <c r="B65505" s="3"/>
      <c r="C65505" s="3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E65505" s="3"/>
      <c r="AF65505" s="3"/>
      <c r="AG65505" s="3"/>
      <c r="AH65505" s="3"/>
      <c r="AI65505" s="3"/>
      <c r="AJ65505" s="3"/>
      <c r="AK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  <c r="GJ65505" s="3"/>
      <c r="GK65505" s="3"/>
      <c r="GL65505" s="3"/>
      <c r="GM65505" s="3"/>
      <c r="GN65505" s="3"/>
      <c r="GO65505" s="3"/>
      <c r="GP65505" s="3"/>
      <c r="GQ65505" s="3"/>
      <c r="GR65505" s="3"/>
      <c r="GS65505" s="3"/>
      <c r="GT65505" s="3"/>
      <c r="GU65505" s="3"/>
    </row>
    <row r="65506" spans="1:203">
      <c r="A65506" s="3"/>
      <c r="B65506" s="3"/>
      <c r="C65506" s="3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E65506" s="3"/>
      <c r="AF65506" s="3"/>
      <c r="AG65506" s="3"/>
      <c r="AH65506" s="3"/>
      <c r="AI65506" s="3"/>
      <c r="AJ65506" s="3"/>
      <c r="AK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  <c r="GJ65506" s="3"/>
      <c r="GK65506" s="3"/>
      <c r="GL65506" s="3"/>
      <c r="GM65506" s="3"/>
      <c r="GN65506" s="3"/>
      <c r="GO65506" s="3"/>
      <c r="GP65506" s="3"/>
      <c r="GQ65506" s="3"/>
      <c r="GR65506" s="3"/>
      <c r="GS65506" s="3"/>
      <c r="GT65506" s="3"/>
      <c r="GU65506" s="3"/>
    </row>
    <row r="65507" spans="1:203">
      <c r="A65507" s="3"/>
      <c r="B65507" s="3"/>
      <c r="C65507" s="3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E65507" s="3"/>
      <c r="AF65507" s="3"/>
      <c r="AG65507" s="3"/>
      <c r="AH65507" s="3"/>
      <c r="AI65507" s="3"/>
      <c r="AJ65507" s="3"/>
      <c r="AK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  <c r="GJ65507" s="3"/>
      <c r="GK65507" s="3"/>
      <c r="GL65507" s="3"/>
      <c r="GM65507" s="3"/>
      <c r="GN65507" s="3"/>
      <c r="GO65507" s="3"/>
      <c r="GP65507" s="3"/>
      <c r="GQ65507" s="3"/>
      <c r="GR65507" s="3"/>
      <c r="GS65507" s="3"/>
      <c r="GT65507" s="3"/>
      <c r="GU65507" s="3"/>
    </row>
    <row r="65508" spans="1:203">
      <c r="A65508" s="3"/>
      <c r="B65508" s="3"/>
      <c r="C65508" s="3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E65508" s="3"/>
      <c r="AF65508" s="3"/>
      <c r="AG65508" s="3"/>
      <c r="AH65508" s="3"/>
      <c r="AI65508" s="3"/>
      <c r="AJ65508" s="3"/>
      <c r="AK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  <c r="GJ65508" s="3"/>
      <c r="GK65508" s="3"/>
      <c r="GL65508" s="3"/>
      <c r="GM65508" s="3"/>
      <c r="GN65508" s="3"/>
      <c r="GO65508" s="3"/>
      <c r="GP65508" s="3"/>
      <c r="GQ65508" s="3"/>
      <c r="GR65508" s="3"/>
      <c r="GS65508" s="3"/>
      <c r="GT65508" s="3"/>
      <c r="GU65508" s="3"/>
    </row>
    <row r="65509" spans="1:203">
      <c r="A65509" s="3"/>
      <c r="B65509" s="3"/>
      <c r="C65509" s="3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E65509" s="3"/>
      <c r="AF65509" s="3"/>
      <c r="AG65509" s="3"/>
      <c r="AH65509" s="3"/>
      <c r="AI65509" s="3"/>
      <c r="AJ65509" s="3"/>
      <c r="AK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  <c r="GJ65509" s="3"/>
      <c r="GK65509" s="3"/>
      <c r="GL65509" s="3"/>
      <c r="GM65509" s="3"/>
      <c r="GN65509" s="3"/>
      <c r="GO65509" s="3"/>
      <c r="GP65509" s="3"/>
      <c r="GQ65509" s="3"/>
      <c r="GR65509" s="3"/>
      <c r="GS65509" s="3"/>
      <c r="GT65509" s="3"/>
      <c r="GU65509" s="3"/>
    </row>
    <row r="65510" spans="1:203">
      <c r="A65510" s="3"/>
      <c r="B65510" s="3"/>
      <c r="C65510" s="3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E65510" s="3"/>
      <c r="AF65510" s="3"/>
      <c r="AG65510" s="3"/>
      <c r="AH65510" s="3"/>
      <c r="AI65510" s="3"/>
      <c r="AJ65510" s="3"/>
      <c r="AK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  <c r="GJ65510" s="3"/>
      <c r="GK65510" s="3"/>
      <c r="GL65510" s="3"/>
      <c r="GM65510" s="3"/>
      <c r="GN65510" s="3"/>
      <c r="GO65510" s="3"/>
      <c r="GP65510" s="3"/>
      <c r="GQ65510" s="3"/>
      <c r="GR65510" s="3"/>
      <c r="GS65510" s="3"/>
      <c r="GT65510" s="3"/>
      <c r="GU65510" s="3"/>
    </row>
    <row r="65511" spans="1:203">
      <c r="A65511" s="3"/>
      <c r="B65511" s="3"/>
      <c r="C65511" s="3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E65511" s="3"/>
      <c r="AF65511" s="3"/>
      <c r="AG65511" s="3"/>
      <c r="AH65511" s="3"/>
      <c r="AI65511" s="3"/>
      <c r="AJ65511" s="3"/>
      <c r="AK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  <c r="GJ65511" s="3"/>
      <c r="GK65511" s="3"/>
      <c r="GL65511" s="3"/>
      <c r="GM65511" s="3"/>
      <c r="GN65511" s="3"/>
      <c r="GO65511" s="3"/>
      <c r="GP65511" s="3"/>
      <c r="GQ65511" s="3"/>
      <c r="GR65511" s="3"/>
      <c r="GS65511" s="3"/>
      <c r="GT65511" s="3"/>
      <c r="GU65511" s="3"/>
    </row>
    <row r="65512" spans="1:203">
      <c r="A65512" s="3"/>
      <c r="B65512" s="3"/>
      <c r="C65512" s="3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E65512" s="3"/>
      <c r="AF65512" s="3"/>
      <c r="AG65512" s="3"/>
      <c r="AH65512" s="3"/>
      <c r="AI65512" s="3"/>
      <c r="AJ65512" s="3"/>
      <c r="AK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  <c r="GJ65512" s="3"/>
      <c r="GK65512" s="3"/>
      <c r="GL65512" s="3"/>
      <c r="GM65512" s="3"/>
      <c r="GN65512" s="3"/>
      <c r="GO65512" s="3"/>
      <c r="GP65512" s="3"/>
      <c r="GQ65512" s="3"/>
      <c r="GR65512" s="3"/>
      <c r="GS65512" s="3"/>
      <c r="GT65512" s="3"/>
      <c r="GU65512" s="3"/>
    </row>
    <row r="65513" spans="1:203">
      <c r="A65513" s="3"/>
      <c r="B65513" s="3"/>
      <c r="C65513" s="3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E65513" s="3"/>
      <c r="AF65513" s="3"/>
      <c r="AG65513" s="3"/>
      <c r="AH65513" s="3"/>
      <c r="AI65513" s="3"/>
      <c r="AJ65513" s="3"/>
      <c r="AK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  <c r="GJ65513" s="3"/>
      <c r="GK65513" s="3"/>
      <c r="GL65513" s="3"/>
      <c r="GM65513" s="3"/>
      <c r="GN65513" s="3"/>
      <c r="GO65513" s="3"/>
      <c r="GP65513" s="3"/>
      <c r="GQ65513" s="3"/>
      <c r="GR65513" s="3"/>
      <c r="GS65513" s="3"/>
      <c r="GT65513" s="3"/>
      <c r="GU65513" s="3"/>
    </row>
    <row r="65514" spans="1:203">
      <c r="A65514" s="3"/>
      <c r="B65514" s="3"/>
      <c r="C65514" s="3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E65514" s="3"/>
      <c r="AF65514" s="3"/>
      <c r="AG65514" s="3"/>
      <c r="AH65514" s="3"/>
      <c r="AI65514" s="3"/>
      <c r="AJ65514" s="3"/>
      <c r="AK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  <c r="GJ65514" s="3"/>
      <c r="GK65514" s="3"/>
      <c r="GL65514" s="3"/>
      <c r="GM65514" s="3"/>
      <c r="GN65514" s="3"/>
      <c r="GO65514" s="3"/>
      <c r="GP65514" s="3"/>
      <c r="GQ65514" s="3"/>
      <c r="GR65514" s="3"/>
      <c r="GS65514" s="3"/>
      <c r="GT65514" s="3"/>
      <c r="GU65514" s="3"/>
    </row>
    <row r="65515" spans="1:203">
      <c r="A65515" s="3"/>
      <c r="B65515" s="3"/>
      <c r="C65515" s="3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E65515" s="3"/>
      <c r="AF65515" s="3"/>
      <c r="AG65515" s="3"/>
      <c r="AH65515" s="3"/>
      <c r="AI65515" s="3"/>
      <c r="AJ65515" s="3"/>
      <c r="AK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  <c r="GJ65515" s="3"/>
      <c r="GK65515" s="3"/>
      <c r="GL65515" s="3"/>
      <c r="GM65515" s="3"/>
      <c r="GN65515" s="3"/>
      <c r="GO65515" s="3"/>
      <c r="GP65515" s="3"/>
      <c r="GQ65515" s="3"/>
      <c r="GR65515" s="3"/>
      <c r="GS65515" s="3"/>
      <c r="GT65515" s="3"/>
      <c r="GU65515" s="3"/>
    </row>
    <row r="65516" spans="1:203">
      <c r="A65516" s="3"/>
      <c r="B65516" s="3"/>
      <c r="C65516" s="3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E65516" s="3"/>
      <c r="AF65516" s="3"/>
      <c r="AG65516" s="3"/>
      <c r="AH65516" s="3"/>
      <c r="AI65516" s="3"/>
      <c r="AJ65516" s="3"/>
      <c r="AK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  <c r="GJ65516" s="3"/>
      <c r="GK65516" s="3"/>
      <c r="GL65516" s="3"/>
      <c r="GM65516" s="3"/>
      <c r="GN65516" s="3"/>
      <c r="GO65516" s="3"/>
      <c r="GP65516" s="3"/>
      <c r="GQ65516" s="3"/>
      <c r="GR65516" s="3"/>
      <c r="GS65516" s="3"/>
      <c r="GT65516" s="3"/>
      <c r="GU65516" s="3"/>
    </row>
    <row r="65517" spans="1:203">
      <c r="A65517" s="3"/>
      <c r="B65517" s="3"/>
      <c r="C65517" s="3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E65517" s="3"/>
      <c r="AF65517" s="3"/>
      <c r="AG65517" s="3"/>
      <c r="AH65517" s="3"/>
      <c r="AI65517" s="3"/>
      <c r="AJ65517" s="3"/>
      <c r="AK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  <c r="GJ65517" s="3"/>
      <c r="GK65517" s="3"/>
      <c r="GL65517" s="3"/>
      <c r="GM65517" s="3"/>
      <c r="GN65517" s="3"/>
      <c r="GO65517" s="3"/>
      <c r="GP65517" s="3"/>
      <c r="GQ65517" s="3"/>
      <c r="GR65517" s="3"/>
      <c r="GS65517" s="3"/>
      <c r="GT65517" s="3"/>
      <c r="GU65517" s="3"/>
    </row>
    <row r="65518" spans="1:203">
      <c r="A65518" s="3"/>
      <c r="B65518" s="3"/>
      <c r="C65518" s="3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E65518" s="3"/>
      <c r="AF65518" s="3"/>
      <c r="AG65518" s="3"/>
      <c r="AH65518" s="3"/>
      <c r="AI65518" s="3"/>
      <c r="AJ65518" s="3"/>
      <c r="AK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  <c r="GJ65518" s="3"/>
      <c r="GK65518" s="3"/>
      <c r="GL65518" s="3"/>
      <c r="GM65518" s="3"/>
      <c r="GN65518" s="3"/>
      <c r="GO65518" s="3"/>
      <c r="GP65518" s="3"/>
      <c r="GQ65518" s="3"/>
      <c r="GR65518" s="3"/>
      <c r="GS65518" s="3"/>
      <c r="GT65518" s="3"/>
      <c r="GU65518" s="3"/>
    </row>
    <row r="65519" spans="1:203">
      <c r="A65519" s="3"/>
      <c r="B65519" s="3"/>
      <c r="C65519" s="3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E65519" s="3"/>
      <c r="AF65519" s="3"/>
      <c r="AG65519" s="3"/>
      <c r="AH65519" s="3"/>
      <c r="AI65519" s="3"/>
      <c r="AJ65519" s="3"/>
      <c r="AK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  <c r="GJ65519" s="3"/>
      <c r="GK65519" s="3"/>
      <c r="GL65519" s="3"/>
      <c r="GM65519" s="3"/>
      <c r="GN65519" s="3"/>
      <c r="GO65519" s="3"/>
      <c r="GP65519" s="3"/>
      <c r="GQ65519" s="3"/>
      <c r="GR65519" s="3"/>
      <c r="GS65519" s="3"/>
      <c r="GT65519" s="3"/>
      <c r="GU65519" s="3"/>
    </row>
    <row r="65520" spans="1:203">
      <c r="A65520" s="3"/>
      <c r="B65520" s="3"/>
      <c r="C65520" s="3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E65520" s="3"/>
      <c r="AF65520" s="3"/>
      <c r="AG65520" s="3"/>
      <c r="AH65520" s="3"/>
      <c r="AI65520" s="3"/>
      <c r="AJ65520" s="3"/>
      <c r="AK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  <c r="GJ65520" s="3"/>
      <c r="GK65520" s="3"/>
      <c r="GL65520" s="3"/>
      <c r="GM65520" s="3"/>
      <c r="GN65520" s="3"/>
      <c r="GO65520" s="3"/>
      <c r="GP65520" s="3"/>
      <c r="GQ65520" s="3"/>
      <c r="GR65520" s="3"/>
      <c r="GS65520" s="3"/>
      <c r="GT65520" s="3"/>
      <c r="GU65520" s="3"/>
    </row>
    <row r="65521" spans="1:203">
      <c r="A65521" s="3"/>
      <c r="B65521" s="3"/>
      <c r="C65521" s="3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E65521" s="3"/>
      <c r="AF65521" s="3"/>
      <c r="AG65521" s="3"/>
      <c r="AH65521" s="3"/>
      <c r="AI65521" s="3"/>
      <c r="AJ65521" s="3"/>
      <c r="AK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  <c r="GJ65521" s="3"/>
      <c r="GK65521" s="3"/>
      <c r="GL65521" s="3"/>
      <c r="GM65521" s="3"/>
      <c r="GN65521" s="3"/>
      <c r="GO65521" s="3"/>
      <c r="GP65521" s="3"/>
      <c r="GQ65521" s="3"/>
      <c r="GR65521" s="3"/>
      <c r="GS65521" s="3"/>
      <c r="GT65521" s="3"/>
      <c r="GU65521" s="3"/>
    </row>
    <row r="65522" spans="1:203">
      <c r="A65522" s="3"/>
      <c r="B65522" s="3"/>
      <c r="C65522" s="3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E65522" s="3"/>
      <c r="AF65522" s="3"/>
      <c r="AG65522" s="3"/>
      <c r="AH65522" s="3"/>
      <c r="AI65522" s="3"/>
      <c r="AJ65522" s="3"/>
      <c r="AK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  <c r="GJ65522" s="3"/>
      <c r="GK65522" s="3"/>
      <c r="GL65522" s="3"/>
      <c r="GM65522" s="3"/>
      <c r="GN65522" s="3"/>
      <c r="GO65522" s="3"/>
      <c r="GP65522" s="3"/>
      <c r="GQ65522" s="3"/>
      <c r="GR65522" s="3"/>
      <c r="GS65522" s="3"/>
      <c r="GT65522" s="3"/>
      <c r="GU65522" s="3"/>
    </row>
    <row r="65523" spans="1:203">
      <c r="A65523" s="3"/>
      <c r="B65523" s="3"/>
      <c r="C65523" s="3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E65523" s="3"/>
      <c r="AF65523" s="3"/>
      <c r="AG65523" s="3"/>
      <c r="AH65523" s="3"/>
      <c r="AI65523" s="3"/>
      <c r="AJ65523" s="3"/>
      <c r="AK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  <c r="GJ65523" s="3"/>
      <c r="GK65523" s="3"/>
      <c r="GL65523" s="3"/>
      <c r="GM65523" s="3"/>
      <c r="GN65523" s="3"/>
      <c r="GO65523" s="3"/>
      <c r="GP65523" s="3"/>
      <c r="GQ65523" s="3"/>
      <c r="GR65523" s="3"/>
      <c r="GS65523" s="3"/>
      <c r="GT65523" s="3"/>
      <c r="GU65523" s="3"/>
    </row>
    <row r="65524" spans="1:203">
      <c r="A65524" s="3"/>
      <c r="B65524" s="3"/>
      <c r="C65524" s="3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E65524" s="3"/>
      <c r="AF65524" s="3"/>
      <c r="AG65524" s="3"/>
      <c r="AH65524" s="3"/>
      <c r="AI65524" s="3"/>
      <c r="AJ65524" s="3"/>
      <c r="AK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  <c r="GJ65524" s="3"/>
      <c r="GK65524" s="3"/>
      <c r="GL65524" s="3"/>
      <c r="GM65524" s="3"/>
      <c r="GN65524" s="3"/>
      <c r="GO65524" s="3"/>
      <c r="GP65524" s="3"/>
      <c r="GQ65524" s="3"/>
      <c r="GR65524" s="3"/>
      <c r="GS65524" s="3"/>
      <c r="GT65524" s="3"/>
      <c r="GU65524" s="3"/>
    </row>
    <row r="65525" spans="1:203">
      <c r="A65525" s="3"/>
      <c r="B65525" s="3"/>
      <c r="C65525" s="3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E65525" s="3"/>
      <c r="AF65525" s="3"/>
      <c r="AG65525" s="3"/>
      <c r="AH65525" s="3"/>
      <c r="AI65525" s="3"/>
      <c r="AJ65525" s="3"/>
      <c r="AK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  <c r="GJ65525" s="3"/>
      <c r="GK65525" s="3"/>
      <c r="GL65525" s="3"/>
      <c r="GM65525" s="3"/>
      <c r="GN65525" s="3"/>
      <c r="GO65525" s="3"/>
      <c r="GP65525" s="3"/>
      <c r="GQ65525" s="3"/>
      <c r="GR65525" s="3"/>
      <c r="GS65525" s="3"/>
      <c r="GT65525" s="3"/>
      <c r="GU65525" s="3"/>
    </row>
    <row r="65526" spans="1:203">
      <c r="A65526" s="3"/>
      <c r="B65526" s="3"/>
      <c r="C65526" s="3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E65526" s="3"/>
      <c r="AF65526" s="3"/>
      <c r="AG65526" s="3"/>
      <c r="AH65526" s="3"/>
      <c r="AI65526" s="3"/>
      <c r="AJ65526" s="3"/>
      <c r="AK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  <c r="GJ65526" s="3"/>
      <c r="GK65526" s="3"/>
      <c r="GL65526" s="3"/>
      <c r="GM65526" s="3"/>
      <c r="GN65526" s="3"/>
      <c r="GO65526" s="3"/>
      <c r="GP65526" s="3"/>
      <c r="GQ65526" s="3"/>
      <c r="GR65526" s="3"/>
      <c r="GS65526" s="3"/>
      <c r="GT65526" s="3"/>
      <c r="GU65526" s="3"/>
    </row>
    <row r="65527" spans="1:203">
      <c r="A65527" s="3"/>
      <c r="B65527" s="3"/>
      <c r="C65527" s="3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E65527" s="3"/>
      <c r="AF65527" s="3"/>
      <c r="AG65527" s="3"/>
      <c r="AH65527" s="3"/>
      <c r="AI65527" s="3"/>
      <c r="AJ65527" s="3"/>
      <c r="AK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  <c r="GJ65527" s="3"/>
      <c r="GK65527" s="3"/>
      <c r="GL65527" s="3"/>
      <c r="GM65527" s="3"/>
      <c r="GN65527" s="3"/>
      <c r="GO65527" s="3"/>
      <c r="GP65527" s="3"/>
      <c r="GQ65527" s="3"/>
      <c r="GR65527" s="3"/>
      <c r="GS65527" s="3"/>
      <c r="GT65527" s="3"/>
      <c r="GU65527" s="3"/>
    </row>
    <row r="65528" spans="1:203">
      <c r="A65528" s="3"/>
      <c r="B65528" s="3"/>
      <c r="C65528" s="3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E65528" s="3"/>
      <c r="AF65528" s="3"/>
      <c r="AG65528" s="3"/>
      <c r="AH65528" s="3"/>
      <c r="AI65528" s="3"/>
      <c r="AJ65528" s="3"/>
      <c r="AK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  <c r="GJ65528" s="3"/>
      <c r="GK65528" s="3"/>
      <c r="GL65528" s="3"/>
      <c r="GM65528" s="3"/>
      <c r="GN65528" s="3"/>
      <c r="GO65528" s="3"/>
      <c r="GP65528" s="3"/>
      <c r="GQ65528" s="3"/>
      <c r="GR65528" s="3"/>
      <c r="GS65528" s="3"/>
      <c r="GT65528" s="3"/>
      <c r="GU65528" s="3"/>
    </row>
    <row r="65529" spans="1:203">
      <c r="A65529" s="3"/>
      <c r="B65529" s="3"/>
      <c r="C65529" s="3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E65529" s="3"/>
      <c r="AF65529" s="3"/>
      <c r="AG65529" s="3"/>
      <c r="AH65529" s="3"/>
      <c r="AI65529" s="3"/>
      <c r="AJ65529" s="3"/>
      <c r="AK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  <c r="GJ65529" s="3"/>
      <c r="GK65529" s="3"/>
      <c r="GL65529" s="3"/>
      <c r="GM65529" s="3"/>
      <c r="GN65529" s="3"/>
      <c r="GO65529" s="3"/>
      <c r="GP65529" s="3"/>
      <c r="GQ65529" s="3"/>
      <c r="GR65529" s="3"/>
      <c r="GS65529" s="3"/>
      <c r="GT65529" s="3"/>
      <c r="GU65529" s="3"/>
    </row>
    <row r="65530" spans="1:203">
      <c r="A65530" s="3"/>
      <c r="B65530" s="3"/>
      <c r="C65530" s="3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E65530" s="3"/>
      <c r="AF65530" s="3"/>
      <c r="AG65530" s="3"/>
      <c r="AH65530" s="3"/>
      <c r="AI65530" s="3"/>
      <c r="AJ65530" s="3"/>
      <c r="AK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  <c r="GJ65530" s="3"/>
      <c r="GK65530" s="3"/>
      <c r="GL65530" s="3"/>
      <c r="GM65530" s="3"/>
      <c r="GN65530" s="3"/>
      <c r="GO65530" s="3"/>
      <c r="GP65530" s="3"/>
      <c r="GQ65530" s="3"/>
      <c r="GR65530" s="3"/>
      <c r="GS65530" s="3"/>
      <c r="GT65530" s="3"/>
      <c r="GU65530" s="3"/>
    </row>
    <row r="65531" spans="1:203">
      <c r="A65531" s="3"/>
      <c r="B65531" s="3"/>
      <c r="C65531" s="3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E65531" s="3"/>
      <c r="AF65531" s="3"/>
      <c r="AG65531" s="3"/>
      <c r="AH65531" s="3"/>
      <c r="AI65531" s="3"/>
      <c r="AJ65531" s="3"/>
      <c r="AK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  <c r="GJ65531" s="3"/>
      <c r="GK65531" s="3"/>
      <c r="GL65531" s="3"/>
      <c r="GM65531" s="3"/>
      <c r="GN65531" s="3"/>
      <c r="GO65531" s="3"/>
      <c r="GP65531" s="3"/>
      <c r="GQ65531" s="3"/>
      <c r="GR65531" s="3"/>
      <c r="GS65531" s="3"/>
      <c r="GT65531" s="3"/>
      <c r="GU65531" s="3"/>
    </row>
    <row r="65532" spans="1:203">
      <c r="A65532" s="3"/>
      <c r="B65532" s="3"/>
      <c r="C65532" s="3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E65532" s="3"/>
      <c r="AF65532" s="3"/>
      <c r="AG65532" s="3"/>
      <c r="AH65532" s="3"/>
      <c r="AI65532" s="3"/>
      <c r="AJ65532" s="3"/>
      <c r="AK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  <c r="GJ65532" s="3"/>
      <c r="GK65532" s="3"/>
      <c r="GL65532" s="3"/>
      <c r="GM65532" s="3"/>
      <c r="GN65532" s="3"/>
      <c r="GO65532" s="3"/>
      <c r="GP65532" s="3"/>
      <c r="GQ65532" s="3"/>
      <c r="GR65532" s="3"/>
      <c r="GS65532" s="3"/>
      <c r="GT65532" s="3"/>
      <c r="GU65532" s="3"/>
    </row>
    <row r="65533" spans="1:203">
      <c r="A65533" s="3"/>
      <c r="B65533" s="3"/>
      <c r="C65533" s="3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E65533" s="3"/>
      <c r="AF65533" s="3"/>
      <c r="AG65533" s="3"/>
      <c r="AH65533" s="3"/>
      <c r="AI65533" s="3"/>
      <c r="AJ65533" s="3"/>
      <c r="AK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  <c r="GJ65533" s="3"/>
      <c r="GK65533" s="3"/>
      <c r="GL65533" s="3"/>
      <c r="GM65533" s="3"/>
      <c r="GN65533" s="3"/>
      <c r="GO65533" s="3"/>
      <c r="GP65533" s="3"/>
      <c r="GQ65533" s="3"/>
      <c r="GR65533" s="3"/>
      <c r="GS65533" s="3"/>
      <c r="GT65533" s="3"/>
      <c r="GU65533" s="3"/>
    </row>
    <row r="65534" spans="1:203">
      <c r="A65534" s="3"/>
      <c r="B65534" s="3"/>
      <c r="C65534" s="3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E65534" s="3"/>
      <c r="AF65534" s="3"/>
      <c r="AG65534" s="3"/>
      <c r="AH65534" s="3"/>
      <c r="AI65534" s="3"/>
      <c r="AJ65534" s="3"/>
      <c r="AK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  <c r="GJ65534" s="3"/>
      <c r="GK65534" s="3"/>
      <c r="GL65534" s="3"/>
      <c r="GM65534" s="3"/>
      <c r="GN65534" s="3"/>
      <c r="GO65534" s="3"/>
      <c r="GP65534" s="3"/>
      <c r="GQ65534" s="3"/>
      <c r="GR65534" s="3"/>
      <c r="GS65534" s="3"/>
      <c r="GT65534" s="3"/>
      <c r="GU65534" s="3"/>
    </row>
  </sheetData>
  <mergeCells count="12">
    <mergeCell ref="F4:I4"/>
    <mergeCell ref="J4:M4"/>
    <mergeCell ref="R4:U4"/>
    <mergeCell ref="V4:V5"/>
    <mergeCell ref="A3:A5"/>
    <mergeCell ref="B3:B5"/>
    <mergeCell ref="C3:E3"/>
    <mergeCell ref="F3:V3"/>
    <mergeCell ref="C4:C5"/>
    <mergeCell ref="D4:D5"/>
    <mergeCell ref="E4:E5"/>
    <mergeCell ref="N4:Q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5534"/>
  <sheetViews>
    <sheetView zoomScale="120" zoomScaleNormal="120" zoomScalePageLayoutView="120" workbookViewId="0">
      <pane ySplit="5" topLeftCell="A6" activePane="bottomLeft" state="frozen"/>
      <selection pane="bottomLeft" activeCell="M10" sqref="M10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8" width="6.1640625" style="1" customWidth="1"/>
    <col min="9" max="20" width="5.1640625" style="1" customWidth="1"/>
    <col min="21" max="21" width="6.1640625" style="1" customWidth="1"/>
    <col min="22" max="22" width="5.6640625" style="1" customWidth="1"/>
    <col min="23" max="174" width="9.1640625" style="1" customWidth="1"/>
    <col min="175" max="16384" width="9.1640625" style="3"/>
  </cols>
  <sheetData>
    <row r="1" spans="1:174">
      <c r="A1" s="1" t="s">
        <v>101</v>
      </c>
      <c r="E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</row>
    <row r="2" spans="1:174">
      <c r="A2" s="1" t="s">
        <v>104</v>
      </c>
      <c r="E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</row>
    <row r="3" spans="1:174" ht="13" customHeight="1">
      <c r="A3" s="46" t="s">
        <v>0</v>
      </c>
      <c r="B3" s="49" t="s">
        <v>79</v>
      </c>
      <c r="C3" s="50" t="s">
        <v>78</v>
      </c>
      <c r="D3" s="50"/>
      <c r="E3" s="50"/>
      <c r="F3" s="65" t="s">
        <v>103</v>
      </c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7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</row>
    <row r="4" spans="1:174" ht="13" customHeight="1">
      <c r="A4" s="47"/>
      <c r="B4" s="49"/>
      <c r="C4" s="59" t="s">
        <v>1</v>
      </c>
      <c r="D4" s="61" t="s">
        <v>2</v>
      </c>
      <c r="E4" s="58" t="s">
        <v>4</v>
      </c>
      <c r="F4" s="62" t="s">
        <v>110</v>
      </c>
      <c r="G4" s="62"/>
      <c r="H4" s="62"/>
      <c r="I4" s="62"/>
      <c r="J4" s="62" t="s">
        <v>114</v>
      </c>
      <c r="K4" s="62"/>
      <c r="L4" s="62"/>
      <c r="M4" s="62"/>
      <c r="N4" s="62" t="s">
        <v>111</v>
      </c>
      <c r="O4" s="62"/>
      <c r="P4" s="62"/>
      <c r="Q4" s="62"/>
      <c r="R4" s="62" t="s">
        <v>3</v>
      </c>
      <c r="S4" s="62"/>
      <c r="T4" s="62"/>
      <c r="U4" s="62"/>
      <c r="V4" s="63" t="s">
        <v>77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</row>
    <row r="5" spans="1:174" ht="12.5" customHeight="1">
      <c r="A5" s="48"/>
      <c r="B5" s="49"/>
      <c r="C5" s="60"/>
      <c r="D5" s="58"/>
      <c r="E5" s="58"/>
      <c r="F5" s="32" t="s">
        <v>1</v>
      </c>
      <c r="G5" s="32" t="s">
        <v>5</v>
      </c>
      <c r="H5" s="32" t="s">
        <v>2</v>
      </c>
      <c r="I5" s="32" t="s">
        <v>4</v>
      </c>
      <c r="J5" s="32" t="s">
        <v>1</v>
      </c>
      <c r="K5" s="32" t="s">
        <v>5</v>
      </c>
      <c r="L5" s="32" t="s">
        <v>2</v>
      </c>
      <c r="M5" s="32" t="s">
        <v>4</v>
      </c>
      <c r="N5" s="32" t="s">
        <v>1</v>
      </c>
      <c r="O5" s="32" t="s">
        <v>5</v>
      </c>
      <c r="P5" s="32" t="s">
        <v>2</v>
      </c>
      <c r="Q5" s="32" t="s">
        <v>4</v>
      </c>
      <c r="R5" s="32" t="s">
        <v>1</v>
      </c>
      <c r="S5" s="32" t="s">
        <v>5</v>
      </c>
      <c r="T5" s="32" t="s">
        <v>2</v>
      </c>
      <c r="U5" s="32" t="s">
        <v>4</v>
      </c>
      <c r="V5" s="64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</row>
    <row r="6" spans="1:174">
      <c r="A6" s="39" t="s">
        <v>6</v>
      </c>
      <c r="B6" s="6">
        <v>1850</v>
      </c>
      <c r="C6" s="8">
        <v>1206</v>
      </c>
      <c r="D6" s="5">
        <f t="shared" ref="D6:D15" si="0">C6/B6*100</f>
        <v>65.189189189189193</v>
      </c>
      <c r="E6" s="7">
        <v>159.09</v>
      </c>
      <c r="F6" s="6">
        <v>570</v>
      </c>
      <c r="G6" s="6">
        <v>530</v>
      </c>
      <c r="H6" s="5">
        <f>G6/F6*100</f>
        <v>92.982456140350877</v>
      </c>
      <c r="I6" s="5">
        <v>53</v>
      </c>
      <c r="J6" s="6">
        <v>660</v>
      </c>
      <c r="K6" s="6">
        <v>370</v>
      </c>
      <c r="L6" s="5">
        <f>K6/J6*100</f>
        <v>56.060606060606055</v>
      </c>
      <c r="M6" s="5">
        <v>75</v>
      </c>
      <c r="N6" s="6">
        <v>620</v>
      </c>
      <c r="O6" s="6">
        <v>360</v>
      </c>
      <c r="P6" s="5">
        <f>O6/N6*100</f>
        <v>58.064516129032263</v>
      </c>
      <c r="Q6" s="5">
        <v>0.34</v>
      </c>
      <c r="R6" s="6">
        <f>F6+J6+N6</f>
        <v>1850</v>
      </c>
      <c r="S6" s="6">
        <f>G6+K6+O6</f>
        <v>1260</v>
      </c>
      <c r="T6" s="5">
        <f>S6/R6*100</f>
        <v>68.108108108108112</v>
      </c>
      <c r="U6" s="5">
        <f>I6+M6+Q6</f>
        <v>128.34</v>
      </c>
      <c r="V6" s="17">
        <f t="shared" ref="V6:V15" si="1">T6-D6</f>
        <v>2.9189189189189193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</row>
    <row r="7" spans="1:174">
      <c r="A7" s="39" t="s">
        <v>7</v>
      </c>
      <c r="B7" s="6">
        <v>1700</v>
      </c>
      <c r="C7" s="8">
        <v>1154</v>
      </c>
      <c r="D7" s="5">
        <f t="shared" si="0"/>
        <v>67.882352941176478</v>
      </c>
      <c r="E7" s="7">
        <v>149.31</v>
      </c>
      <c r="F7" s="6">
        <v>630</v>
      </c>
      <c r="G7" s="6">
        <v>600</v>
      </c>
      <c r="H7" s="5">
        <f t="shared" ref="H7:H15" si="2">G7/F7*100</f>
        <v>95.238095238095227</v>
      </c>
      <c r="I7" s="5">
        <v>1.78</v>
      </c>
      <c r="J7" s="6">
        <v>470</v>
      </c>
      <c r="K7" s="6">
        <v>260</v>
      </c>
      <c r="L7" s="5">
        <f t="shared" ref="L7:L15" si="3">K7/J7*100</f>
        <v>55.319148936170215</v>
      </c>
      <c r="M7" s="5">
        <v>0.43</v>
      </c>
      <c r="N7" s="6">
        <v>600</v>
      </c>
      <c r="O7" s="6">
        <v>380</v>
      </c>
      <c r="P7" s="5">
        <f t="shared" ref="P7:P15" si="4">O7/N7*100</f>
        <v>63.333333333333329</v>
      </c>
      <c r="Q7" s="5">
        <v>2.68</v>
      </c>
      <c r="R7" s="6">
        <f t="shared" ref="R7:S15" si="5">F7+J7+N7</f>
        <v>1700</v>
      </c>
      <c r="S7" s="6">
        <f t="shared" si="5"/>
        <v>1240</v>
      </c>
      <c r="T7" s="5">
        <f t="shared" ref="T7:T15" si="6">S7/R7*100</f>
        <v>72.941176470588232</v>
      </c>
      <c r="U7" s="5">
        <f t="shared" ref="U7:U15" si="7">I7+M7+Q7</f>
        <v>4.8900000000000006</v>
      </c>
      <c r="V7" s="17">
        <f t="shared" si="1"/>
        <v>5.0588235294117538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</row>
    <row r="8" spans="1:174">
      <c r="A8" s="39" t="s">
        <v>8</v>
      </c>
      <c r="B8" s="6">
        <v>1790</v>
      </c>
      <c r="C8" s="8">
        <v>1206</v>
      </c>
      <c r="D8" s="5">
        <f t="shared" si="0"/>
        <v>67.374301675977648</v>
      </c>
      <c r="E8" s="7">
        <v>151.93</v>
      </c>
      <c r="F8" s="6">
        <v>550</v>
      </c>
      <c r="G8" s="6">
        <v>510</v>
      </c>
      <c r="H8" s="5">
        <f t="shared" si="2"/>
        <v>92.72727272727272</v>
      </c>
      <c r="I8" s="5">
        <v>2.11</v>
      </c>
      <c r="J8" s="6">
        <v>610</v>
      </c>
      <c r="K8" s="6">
        <v>410</v>
      </c>
      <c r="L8" s="5">
        <f t="shared" si="3"/>
        <v>67.213114754098356</v>
      </c>
      <c r="M8" s="5">
        <v>75</v>
      </c>
      <c r="N8" s="6">
        <v>630</v>
      </c>
      <c r="O8" s="6">
        <v>350</v>
      </c>
      <c r="P8" s="5">
        <f t="shared" si="4"/>
        <v>55.555555555555557</v>
      </c>
      <c r="Q8" s="5">
        <v>0.14000000000000001</v>
      </c>
      <c r="R8" s="6">
        <f t="shared" si="5"/>
        <v>1790</v>
      </c>
      <c r="S8" s="6">
        <f t="shared" si="5"/>
        <v>1270</v>
      </c>
      <c r="T8" s="5">
        <f t="shared" si="6"/>
        <v>70.949720670391059</v>
      </c>
      <c r="U8" s="5">
        <f t="shared" si="7"/>
        <v>77.25</v>
      </c>
      <c r="V8" s="17">
        <f t="shared" si="1"/>
        <v>3.5754189944134112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</row>
    <row r="9" spans="1:174">
      <c r="A9" s="39" t="s">
        <v>9</v>
      </c>
      <c r="B9" s="6">
        <v>1780</v>
      </c>
      <c r="C9" s="8">
        <v>1154</v>
      </c>
      <c r="D9" s="5">
        <f t="shared" si="0"/>
        <v>64.831460674157299</v>
      </c>
      <c r="E9" s="7">
        <v>141.57</v>
      </c>
      <c r="F9" s="6">
        <v>650</v>
      </c>
      <c r="G9" s="6">
        <v>620</v>
      </c>
      <c r="H9" s="5">
        <f t="shared" si="2"/>
        <v>95.384615384615387</v>
      </c>
      <c r="I9" s="5">
        <v>2.78</v>
      </c>
      <c r="J9" s="6">
        <v>520</v>
      </c>
      <c r="K9" s="6">
        <v>360</v>
      </c>
      <c r="L9" s="5">
        <f t="shared" si="3"/>
        <v>69.230769230769226</v>
      </c>
      <c r="M9" s="5">
        <v>75</v>
      </c>
      <c r="N9" s="6">
        <v>610</v>
      </c>
      <c r="O9" s="6">
        <v>290</v>
      </c>
      <c r="P9" s="5">
        <f t="shared" si="4"/>
        <v>47.540983606557376</v>
      </c>
      <c r="Q9" s="5">
        <v>0.53</v>
      </c>
      <c r="R9" s="6">
        <f t="shared" si="5"/>
        <v>1780</v>
      </c>
      <c r="S9" s="6">
        <f t="shared" si="5"/>
        <v>1270</v>
      </c>
      <c r="T9" s="5">
        <f t="shared" si="6"/>
        <v>71.348314606741567</v>
      </c>
      <c r="U9" s="5">
        <f t="shared" si="7"/>
        <v>78.31</v>
      </c>
      <c r="V9" s="17">
        <f t="shared" si="1"/>
        <v>6.5168539325842687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</row>
    <row r="10" spans="1:174">
      <c r="A10" s="39" t="s">
        <v>10</v>
      </c>
      <c r="B10" s="6">
        <v>1690</v>
      </c>
      <c r="C10" s="8">
        <v>1117</v>
      </c>
      <c r="D10" s="5">
        <f t="shared" si="0"/>
        <v>66.094674556213022</v>
      </c>
      <c r="E10" s="7">
        <v>147.06</v>
      </c>
      <c r="F10" s="6">
        <v>620</v>
      </c>
      <c r="G10" s="6">
        <v>600</v>
      </c>
      <c r="H10" s="5">
        <f t="shared" si="2"/>
        <v>96.774193548387103</v>
      </c>
      <c r="I10" s="5">
        <v>75</v>
      </c>
      <c r="J10" s="6">
        <v>570</v>
      </c>
      <c r="K10" s="6">
        <v>390</v>
      </c>
      <c r="L10" s="5">
        <f t="shared" si="3"/>
        <v>68.421052631578945</v>
      </c>
      <c r="M10" s="5">
        <v>75</v>
      </c>
      <c r="N10" s="6">
        <v>500</v>
      </c>
      <c r="O10" s="6">
        <v>250</v>
      </c>
      <c r="P10" s="5">
        <f t="shared" si="4"/>
        <v>50</v>
      </c>
      <c r="Q10" s="5">
        <v>0.11</v>
      </c>
      <c r="R10" s="6">
        <f t="shared" si="5"/>
        <v>1690</v>
      </c>
      <c r="S10" s="6">
        <f t="shared" si="5"/>
        <v>1240</v>
      </c>
      <c r="T10" s="5">
        <f t="shared" si="6"/>
        <v>73.372781065088759</v>
      </c>
      <c r="U10" s="5">
        <f t="shared" si="7"/>
        <v>150.11000000000001</v>
      </c>
      <c r="V10" s="17">
        <f t="shared" si="1"/>
        <v>7.2781065088757373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</row>
    <row r="11" spans="1:174">
      <c r="A11" s="39" t="s">
        <v>11</v>
      </c>
      <c r="B11" s="6">
        <v>1740</v>
      </c>
      <c r="C11" s="8">
        <v>1163</v>
      </c>
      <c r="D11" s="5">
        <f t="shared" si="0"/>
        <v>66.839080459770116</v>
      </c>
      <c r="E11" s="7">
        <v>151.22</v>
      </c>
      <c r="F11" s="6">
        <v>520</v>
      </c>
      <c r="G11" s="6">
        <v>450</v>
      </c>
      <c r="H11" s="5">
        <f t="shared" si="2"/>
        <v>86.538461538461547</v>
      </c>
      <c r="I11" s="5">
        <v>1.97</v>
      </c>
      <c r="J11" s="6">
        <v>620</v>
      </c>
      <c r="K11" s="6">
        <v>460</v>
      </c>
      <c r="L11" s="5">
        <f t="shared" si="3"/>
        <v>74.193548387096769</v>
      </c>
      <c r="M11" s="5">
        <v>75</v>
      </c>
      <c r="N11" s="6">
        <v>600</v>
      </c>
      <c r="O11" s="6">
        <v>310</v>
      </c>
      <c r="P11" s="5">
        <f t="shared" si="4"/>
        <v>51.666666666666671</v>
      </c>
      <c r="Q11" s="5">
        <v>7.0000000000000007E-2</v>
      </c>
      <c r="R11" s="6">
        <f t="shared" si="5"/>
        <v>1740</v>
      </c>
      <c r="S11" s="6">
        <f t="shared" si="5"/>
        <v>1220</v>
      </c>
      <c r="T11" s="5">
        <f t="shared" si="6"/>
        <v>70.114942528735639</v>
      </c>
      <c r="U11" s="5">
        <f t="shared" si="7"/>
        <v>77.039999999999992</v>
      </c>
      <c r="V11" s="17">
        <f t="shared" si="1"/>
        <v>3.2758620689655231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</row>
    <row r="12" spans="1:174">
      <c r="A12" s="39" t="s">
        <v>12</v>
      </c>
      <c r="B12" s="6">
        <v>1830</v>
      </c>
      <c r="C12" s="8">
        <v>1283</v>
      </c>
      <c r="D12" s="5">
        <f t="shared" si="0"/>
        <v>70.10928961748634</v>
      </c>
      <c r="E12" s="7">
        <v>151.47999999999999</v>
      </c>
      <c r="F12" s="6">
        <v>660</v>
      </c>
      <c r="G12" s="6">
        <v>610</v>
      </c>
      <c r="H12" s="5">
        <f t="shared" si="2"/>
        <v>92.424242424242422</v>
      </c>
      <c r="I12" s="5">
        <v>12.31</v>
      </c>
      <c r="J12" s="6">
        <v>580</v>
      </c>
      <c r="K12" s="6">
        <v>410</v>
      </c>
      <c r="L12" s="5">
        <f t="shared" si="3"/>
        <v>70.689655172413794</v>
      </c>
      <c r="M12" s="5">
        <v>75</v>
      </c>
      <c r="N12" s="6">
        <v>590</v>
      </c>
      <c r="O12" s="6">
        <v>340</v>
      </c>
      <c r="P12" s="5">
        <f t="shared" si="4"/>
        <v>57.627118644067799</v>
      </c>
      <c r="Q12" s="5">
        <v>0.23</v>
      </c>
      <c r="R12" s="6">
        <f t="shared" si="5"/>
        <v>1830</v>
      </c>
      <c r="S12" s="6">
        <f t="shared" si="5"/>
        <v>1360</v>
      </c>
      <c r="T12" s="5">
        <f t="shared" si="6"/>
        <v>74.316939890710387</v>
      </c>
      <c r="U12" s="5">
        <f t="shared" si="7"/>
        <v>87.54</v>
      </c>
      <c r="V12" s="17">
        <f t="shared" si="1"/>
        <v>4.2076502732240471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</row>
    <row r="13" spans="1:174">
      <c r="A13" s="39" t="s">
        <v>13</v>
      </c>
      <c r="B13" s="6">
        <v>1830</v>
      </c>
      <c r="C13" s="8">
        <v>1252</v>
      </c>
      <c r="D13" s="5">
        <f t="shared" si="0"/>
        <v>68.415300546448094</v>
      </c>
      <c r="E13" s="7">
        <v>151.63999999999999</v>
      </c>
      <c r="F13" s="6">
        <v>690</v>
      </c>
      <c r="G13" s="6">
        <v>680</v>
      </c>
      <c r="H13" s="5">
        <f t="shared" si="2"/>
        <v>98.550724637681171</v>
      </c>
      <c r="I13" s="5">
        <v>3.26</v>
      </c>
      <c r="J13" s="6">
        <v>560</v>
      </c>
      <c r="K13" s="6">
        <v>370</v>
      </c>
      <c r="L13" s="5">
        <f t="shared" si="3"/>
        <v>66.071428571428569</v>
      </c>
      <c r="M13" s="5">
        <v>46.17</v>
      </c>
      <c r="N13" s="6">
        <v>580</v>
      </c>
      <c r="O13" s="6">
        <v>340</v>
      </c>
      <c r="P13" s="5">
        <f t="shared" si="4"/>
        <v>58.620689655172406</v>
      </c>
      <c r="Q13" s="5">
        <v>0.65</v>
      </c>
      <c r="R13" s="6">
        <f t="shared" si="5"/>
        <v>1830</v>
      </c>
      <c r="S13" s="6">
        <f t="shared" si="5"/>
        <v>1390</v>
      </c>
      <c r="T13" s="5">
        <f t="shared" si="6"/>
        <v>75.956284153005456</v>
      </c>
      <c r="U13" s="5">
        <f t="shared" si="7"/>
        <v>50.08</v>
      </c>
      <c r="V13" s="17">
        <f t="shared" si="1"/>
        <v>7.5409836065573614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</row>
    <row r="14" spans="1:174">
      <c r="A14" s="39" t="s">
        <v>14</v>
      </c>
      <c r="B14" s="6">
        <v>1800</v>
      </c>
      <c r="C14" s="8">
        <v>1133</v>
      </c>
      <c r="D14" s="5">
        <f t="shared" si="0"/>
        <v>62.94444444444445</v>
      </c>
      <c r="E14" s="7">
        <v>146.27000000000001</v>
      </c>
      <c r="F14" s="6">
        <v>590</v>
      </c>
      <c r="G14" s="6">
        <v>530</v>
      </c>
      <c r="H14" s="5">
        <f t="shared" si="2"/>
        <v>89.830508474576277</v>
      </c>
      <c r="I14" s="5">
        <v>1.65</v>
      </c>
      <c r="J14" s="6">
        <v>610</v>
      </c>
      <c r="K14" s="6">
        <v>430</v>
      </c>
      <c r="L14" s="5">
        <f t="shared" si="3"/>
        <v>70.491803278688522</v>
      </c>
      <c r="M14" s="5">
        <v>75</v>
      </c>
      <c r="N14" s="6">
        <v>600</v>
      </c>
      <c r="O14" s="6">
        <v>290</v>
      </c>
      <c r="P14" s="5">
        <f t="shared" si="4"/>
        <v>48.333333333333336</v>
      </c>
      <c r="Q14" s="5">
        <v>0.04</v>
      </c>
      <c r="R14" s="6">
        <f t="shared" si="5"/>
        <v>1800</v>
      </c>
      <c r="S14" s="6">
        <f t="shared" si="5"/>
        <v>1250</v>
      </c>
      <c r="T14" s="5">
        <f t="shared" si="6"/>
        <v>69.444444444444443</v>
      </c>
      <c r="U14" s="5">
        <f t="shared" si="7"/>
        <v>76.690000000000012</v>
      </c>
      <c r="V14" s="17">
        <f t="shared" si="1"/>
        <v>6.4999999999999929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</row>
    <row r="15" spans="1:174">
      <c r="A15" s="39" t="s">
        <v>15</v>
      </c>
      <c r="B15" s="6">
        <v>1780</v>
      </c>
      <c r="C15" s="8">
        <v>1192</v>
      </c>
      <c r="D15" s="5">
        <f t="shared" si="0"/>
        <v>66.966292134831463</v>
      </c>
      <c r="E15" s="7">
        <v>154.36000000000001</v>
      </c>
      <c r="F15" s="6">
        <v>590</v>
      </c>
      <c r="G15" s="6">
        <v>550</v>
      </c>
      <c r="H15" s="5">
        <f t="shared" si="2"/>
        <v>93.220338983050837</v>
      </c>
      <c r="I15" s="5">
        <v>2.65</v>
      </c>
      <c r="J15" s="6">
        <v>620</v>
      </c>
      <c r="K15" s="6">
        <v>330</v>
      </c>
      <c r="L15" s="5">
        <f t="shared" si="3"/>
        <v>53.225806451612897</v>
      </c>
      <c r="M15" s="5">
        <v>16.809999999999999</v>
      </c>
      <c r="N15" s="6">
        <v>570</v>
      </c>
      <c r="O15" s="6">
        <v>310</v>
      </c>
      <c r="P15" s="5">
        <f t="shared" si="4"/>
        <v>54.385964912280706</v>
      </c>
      <c r="Q15" s="5">
        <v>7.0000000000000007E-2</v>
      </c>
      <c r="R15" s="6">
        <f t="shared" si="5"/>
        <v>1780</v>
      </c>
      <c r="S15" s="6">
        <f t="shared" si="5"/>
        <v>1190</v>
      </c>
      <c r="T15" s="5">
        <f t="shared" si="6"/>
        <v>66.853932584269657</v>
      </c>
      <c r="U15" s="5">
        <f t="shared" si="7"/>
        <v>19.529999999999998</v>
      </c>
      <c r="V15" s="17">
        <f t="shared" si="1"/>
        <v>-0.11235955056180558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</row>
    <row r="16" spans="1:174">
      <c r="A16" s="29" t="s">
        <v>16</v>
      </c>
      <c r="B16" s="16"/>
      <c r="C16" s="14"/>
      <c r="D16" s="15">
        <f t="shared" ref="D16:E16" si="8">AVERAGE(D6:D15)</f>
        <v>66.66463862396941</v>
      </c>
      <c r="E16" s="15">
        <f t="shared" si="8"/>
        <v>150.39300000000003</v>
      </c>
      <c r="F16" s="16"/>
      <c r="G16" s="16"/>
      <c r="H16" s="15">
        <f>AVERAGE(H6:H15)</f>
        <v>93.367090909673351</v>
      </c>
      <c r="I16" s="15">
        <f>AVERAGE(I6:I15)</f>
        <v>15.651000000000002</v>
      </c>
      <c r="J16" s="16"/>
      <c r="K16" s="16"/>
      <c r="L16" s="15">
        <f>AVERAGE(L6:L15)</f>
        <v>65.091693347446338</v>
      </c>
      <c r="M16" s="15">
        <f>AVERAGE(M6:M15)</f>
        <v>58.840999999999994</v>
      </c>
      <c r="N16" s="16"/>
      <c r="O16" s="16"/>
      <c r="P16" s="15">
        <f>AVERAGE(P6:P15)</f>
        <v>54.512816183599945</v>
      </c>
      <c r="Q16" s="15">
        <f>AVERAGE(Q6:Q15)</f>
        <v>0.4860000000000001</v>
      </c>
      <c r="R16" s="16"/>
      <c r="S16" s="16"/>
      <c r="T16" s="15">
        <f>AVERAGE(T6:T15)</f>
        <v>71.34066445220833</v>
      </c>
      <c r="U16" s="15">
        <f>AVERAGE(U6:U15)</f>
        <v>74.978000000000009</v>
      </c>
      <c r="V16" s="15">
        <f>AVERAGE(V6:V15)</f>
        <v>4.6760258282389211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</row>
    <row r="17" spans="1:174">
      <c r="A17" s="39" t="s">
        <v>17</v>
      </c>
      <c r="B17" s="6">
        <v>1940</v>
      </c>
      <c r="C17" s="36">
        <v>1286</v>
      </c>
      <c r="D17" s="5">
        <f t="shared" ref="D17:D26" si="9">C17/B17*100</f>
        <v>66.288659793814432</v>
      </c>
      <c r="E17" s="37">
        <v>149.9</v>
      </c>
      <c r="F17" s="6">
        <v>630</v>
      </c>
      <c r="G17" s="6">
        <v>610</v>
      </c>
      <c r="H17" s="5">
        <f t="shared" ref="H17:H26" si="10">G17/F17*100</f>
        <v>96.825396825396822</v>
      </c>
      <c r="I17" s="5">
        <v>0.11</v>
      </c>
      <c r="J17" s="6">
        <v>610</v>
      </c>
      <c r="K17" s="6">
        <v>360</v>
      </c>
      <c r="L17" s="5">
        <v>28.37</v>
      </c>
      <c r="M17" s="5">
        <v>75</v>
      </c>
      <c r="N17" s="6">
        <v>700</v>
      </c>
      <c r="O17" s="6">
        <v>350</v>
      </c>
      <c r="P17" s="5">
        <v>28.37</v>
      </c>
      <c r="Q17" s="5">
        <v>0.21</v>
      </c>
      <c r="R17" s="6">
        <f>F17+J17+N17</f>
        <v>1940</v>
      </c>
      <c r="S17" s="6">
        <f>G17+K17+O17</f>
        <v>1320</v>
      </c>
      <c r="T17" s="5">
        <f>S17/R17*100</f>
        <v>68.041237113402062</v>
      </c>
      <c r="U17" s="5">
        <f>I17+M17+Q17</f>
        <v>75.319999999999993</v>
      </c>
      <c r="V17" s="17">
        <f t="shared" ref="V17:V26" si="11">T17-D17</f>
        <v>1.7525773195876297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</row>
    <row r="18" spans="1:174">
      <c r="A18" s="39" t="s">
        <v>18</v>
      </c>
      <c r="B18" s="6">
        <v>1930</v>
      </c>
      <c r="C18" s="36">
        <v>1307</v>
      </c>
      <c r="D18" s="5">
        <f t="shared" si="9"/>
        <v>67.720207253886016</v>
      </c>
      <c r="E18" s="37">
        <v>145.69</v>
      </c>
      <c r="F18" s="6">
        <v>680</v>
      </c>
      <c r="G18" s="6">
        <v>660</v>
      </c>
      <c r="H18" s="5">
        <f t="shared" si="10"/>
        <v>97.058823529411768</v>
      </c>
      <c r="I18" s="5">
        <v>2.8</v>
      </c>
      <c r="J18" s="6">
        <v>600</v>
      </c>
      <c r="K18" s="6">
        <v>280</v>
      </c>
      <c r="L18" s="5">
        <f t="shared" ref="L18:L26" si="12">K18/J18*100</f>
        <v>46.666666666666664</v>
      </c>
      <c r="M18" s="5">
        <v>0.84</v>
      </c>
      <c r="N18" s="6">
        <v>650</v>
      </c>
      <c r="O18" s="6">
        <v>390</v>
      </c>
      <c r="P18" s="5">
        <f t="shared" ref="P18:P26" si="13">O18/N18*100</f>
        <v>60</v>
      </c>
      <c r="Q18" s="5">
        <v>2.04</v>
      </c>
      <c r="R18" s="6">
        <f t="shared" ref="R18:S26" si="14">F18+J18+N18</f>
        <v>1930</v>
      </c>
      <c r="S18" s="6">
        <f t="shared" si="14"/>
        <v>1330</v>
      </c>
      <c r="T18" s="5">
        <f t="shared" ref="T18:T26" si="15">S18/R18*100</f>
        <v>68.911917098445599</v>
      </c>
      <c r="U18" s="5">
        <f t="shared" ref="U18:U26" si="16">I18+M18+Q18</f>
        <v>5.68</v>
      </c>
      <c r="V18" s="17">
        <f t="shared" si="11"/>
        <v>1.1917098445595826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</row>
    <row r="19" spans="1:174">
      <c r="A19" s="39" t="s">
        <v>19</v>
      </c>
      <c r="B19" s="6">
        <v>1930</v>
      </c>
      <c r="C19" s="8">
        <v>1184</v>
      </c>
      <c r="D19" s="5">
        <f t="shared" si="9"/>
        <v>61.347150259067362</v>
      </c>
      <c r="E19" s="9">
        <v>143.58000000000001</v>
      </c>
      <c r="F19" s="6">
        <v>650</v>
      </c>
      <c r="G19" s="6">
        <v>640</v>
      </c>
      <c r="H19" s="5">
        <f t="shared" si="10"/>
        <v>98.461538461538467</v>
      </c>
      <c r="I19" s="5">
        <v>0.63</v>
      </c>
      <c r="J19" s="6">
        <v>650</v>
      </c>
      <c r="K19" s="6">
        <v>300</v>
      </c>
      <c r="L19" s="5">
        <f t="shared" si="12"/>
        <v>46.153846153846153</v>
      </c>
      <c r="M19" s="5">
        <v>0.11</v>
      </c>
      <c r="N19" s="6">
        <v>630</v>
      </c>
      <c r="O19" s="6">
        <v>370</v>
      </c>
      <c r="P19" s="5">
        <f t="shared" si="13"/>
        <v>58.730158730158735</v>
      </c>
      <c r="Q19" s="5">
        <v>2.4300000000000002</v>
      </c>
      <c r="R19" s="6">
        <f t="shared" si="14"/>
        <v>1930</v>
      </c>
      <c r="S19" s="6">
        <f t="shared" si="14"/>
        <v>1310</v>
      </c>
      <c r="T19" s="5">
        <f t="shared" si="15"/>
        <v>67.875647668393782</v>
      </c>
      <c r="U19" s="5">
        <f t="shared" si="16"/>
        <v>3.17</v>
      </c>
      <c r="V19" s="17">
        <f t="shared" si="11"/>
        <v>6.5284974093264196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</row>
    <row r="20" spans="1:174">
      <c r="A20" s="39" t="s">
        <v>20</v>
      </c>
      <c r="B20" s="6">
        <v>1980</v>
      </c>
      <c r="C20" s="8">
        <v>1214</v>
      </c>
      <c r="D20" s="5">
        <f t="shared" si="9"/>
        <v>61.313131313131308</v>
      </c>
      <c r="E20" s="9">
        <v>150.94</v>
      </c>
      <c r="F20" s="6">
        <v>650</v>
      </c>
      <c r="G20" s="6">
        <v>650</v>
      </c>
      <c r="H20" s="5">
        <f t="shared" si="10"/>
        <v>100</v>
      </c>
      <c r="I20" s="5">
        <v>1.04</v>
      </c>
      <c r="J20" s="6">
        <v>710</v>
      </c>
      <c r="K20" s="6">
        <v>400</v>
      </c>
      <c r="L20" s="5">
        <f t="shared" si="12"/>
        <v>56.338028169014088</v>
      </c>
      <c r="M20" s="5">
        <v>61.88</v>
      </c>
      <c r="N20" s="6">
        <v>620</v>
      </c>
      <c r="O20" s="6">
        <v>220</v>
      </c>
      <c r="P20" s="5">
        <f t="shared" si="13"/>
        <v>35.483870967741936</v>
      </c>
      <c r="Q20" s="5">
        <v>0.24</v>
      </c>
      <c r="R20" s="6">
        <f t="shared" si="14"/>
        <v>1980</v>
      </c>
      <c r="S20" s="6">
        <f t="shared" si="14"/>
        <v>1270</v>
      </c>
      <c r="T20" s="5">
        <f t="shared" si="15"/>
        <v>64.141414141414145</v>
      </c>
      <c r="U20" s="5">
        <f t="shared" si="16"/>
        <v>63.160000000000004</v>
      </c>
      <c r="V20" s="17">
        <f t="shared" si="11"/>
        <v>2.8282828282828376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</row>
    <row r="21" spans="1:174">
      <c r="A21" s="39" t="s">
        <v>21</v>
      </c>
      <c r="B21" s="6">
        <v>1830</v>
      </c>
      <c r="C21" s="36">
        <v>1199</v>
      </c>
      <c r="D21" s="5">
        <f t="shared" si="9"/>
        <v>65.519125683060111</v>
      </c>
      <c r="E21" s="37">
        <v>138.11000000000001</v>
      </c>
      <c r="F21" s="6">
        <v>640</v>
      </c>
      <c r="G21" s="6">
        <v>640</v>
      </c>
      <c r="H21" s="5">
        <f t="shared" si="10"/>
        <v>100</v>
      </c>
      <c r="I21" s="5">
        <v>0.52</v>
      </c>
      <c r="J21" s="6">
        <v>550</v>
      </c>
      <c r="K21" s="6">
        <v>310</v>
      </c>
      <c r="L21" s="5">
        <f t="shared" si="12"/>
        <v>56.36363636363636</v>
      </c>
      <c r="M21" s="5">
        <v>18.96</v>
      </c>
      <c r="N21" s="6">
        <v>640</v>
      </c>
      <c r="O21" s="6">
        <v>310</v>
      </c>
      <c r="P21" s="5">
        <f t="shared" si="13"/>
        <v>48.4375</v>
      </c>
      <c r="Q21" s="5">
        <v>2.33</v>
      </c>
      <c r="R21" s="6">
        <f t="shared" si="14"/>
        <v>1830</v>
      </c>
      <c r="S21" s="6">
        <f t="shared" si="14"/>
        <v>1260</v>
      </c>
      <c r="T21" s="5">
        <f t="shared" si="15"/>
        <v>68.852459016393439</v>
      </c>
      <c r="U21" s="5">
        <f t="shared" si="16"/>
        <v>21.810000000000002</v>
      </c>
      <c r="V21" s="17">
        <f t="shared" si="11"/>
        <v>3.3333333333333286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</row>
    <row r="22" spans="1:174">
      <c r="A22" s="39" t="s">
        <v>22</v>
      </c>
      <c r="B22" s="6">
        <v>1900</v>
      </c>
      <c r="C22" s="8">
        <v>1263</v>
      </c>
      <c r="D22" s="5">
        <f t="shared" si="9"/>
        <v>66.473684210526315</v>
      </c>
      <c r="E22" s="9">
        <v>137.75</v>
      </c>
      <c r="F22" s="6">
        <v>570</v>
      </c>
      <c r="G22" s="6">
        <v>570</v>
      </c>
      <c r="H22" s="5">
        <f t="shared" si="10"/>
        <v>100</v>
      </c>
      <c r="I22" s="5">
        <v>3.07</v>
      </c>
      <c r="J22" s="6">
        <v>670</v>
      </c>
      <c r="K22" s="6">
        <v>400</v>
      </c>
      <c r="L22" s="5">
        <f t="shared" si="12"/>
        <v>59.701492537313428</v>
      </c>
      <c r="M22" s="5">
        <v>12.46</v>
      </c>
      <c r="N22" s="6">
        <v>660</v>
      </c>
      <c r="O22" s="6">
        <v>390</v>
      </c>
      <c r="P22" s="5">
        <f t="shared" si="13"/>
        <v>59.090909090909093</v>
      </c>
      <c r="Q22" s="5">
        <v>0.23</v>
      </c>
      <c r="R22" s="6">
        <f t="shared" si="14"/>
        <v>1900</v>
      </c>
      <c r="S22" s="6">
        <f t="shared" si="14"/>
        <v>1360</v>
      </c>
      <c r="T22" s="5">
        <f t="shared" si="15"/>
        <v>71.578947368421055</v>
      </c>
      <c r="U22" s="5">
        <f t="shared" si="16"/>
        <v>15.760000000000002</v>
      </c>
      <c r="V22" s="17">
        <f t="shared" si="11"/>
        <v>5.1052631578947398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</row>
    <row r="23" spans="1:174">
      <c r="A23" s="39" t="s">
        <v>23</v>
      </c>
      <c r="B23" s="6">
        <v>1970</v>
      </c>
      <c r="C23" s="8">
        <v>1297</v>
      </c>
      <c r="D23" s="5">
        <f t="shared" si="9"/>
        <v>65.837563451776646</v>
      </c>
      <c r="E23" s="9">
        <v>137.44</v>
      </c>
      <c r="F23" s="6">
        <v>640</v>
      </c>
      <c r="G23" s="6">
        <v>620</v>
      </c>
      <c r="H23" s="5">
        <f t="shared" si="10"/>
        <v>96.875</v>
      </c>
      <c r="I23" s="5">
        <v>0.22</v>
      </c>
      <c r="J23" s="6">
        <v>670</v>
      </c>
      <c r="K23" s="6">
        <v>320</v>
      </c>
      <c r="L23" s="5">
        <f t="shared" si="12"/>
        <v>47.761194029850742</v>
      </c>
      <c r="M23" s="5">
        <v>75</v>
      </c>
      <c r="N23" s="6">
        <v>660</v>
      </c>
      <c r="O23" s="6">
        <v>350</v>
      </c>
      <c r="P23" s="5">
        <f t="shared" si="13"/>
        <v>53.030303030303031</v>
      </c>
      <c r="Q23" s="5">
        <v>0.17</v>
      </c>
      <c r="R23" s="6">
        <f t="shared" si="14"/>
        <v>1970</v>
      </c>
      <c r="S23" s="6">
        <f t="shared" si="14"/>
        <v>1290</v>
      </c>
      <c r="T23" s="5">
        <f t="shared" si="15"/>
        <v>65.482233502538065</v>
      </c>
      <c r="U23" s="5">
        <f t="shared" si="16"/>
        <v>75.39</v>
      </c>
      <c r="V23" s="17">
        <f t="shared" si="11"/>
        <v>-0.35532994923858041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</row>
    <row r="24" spans="1:174">
      <c r="A24" s="39" t="s">
        <v>24</v>
      </c>
      <c r="B24" s="6">
        <v>1800</v>
      </c>
      <c r="C24" s="36">
        <v>1150</v>
      </c>
      <c r="D24" s="5">
        <f t="shared" si="9"/>
        <v>63.888888888888886</v>
      </c>
      <c r="E24" s="37">
        <v>150.28</v>
      </c>
      <c r="F24" s="6">
        <v>620</v>
      </c>
      <c r="G24" s="6">
        <v>600</v>
      </c>
      <c r="H24" s="5">
        <f t="shared" si="10"/>
        <v>96.774193548387103</v>
      </c>
      <c r="I24" s="5">
        <v>0.13</v>
      </c>
      <c r="J24" s="6">
        <v>560</v>
      </c>
      <c r="K24" s="6">
        <v>360</v>
      </c>
      <c r="L24" s="5">
        <f t="shared" si="12"/>
        <v>64.285714285714292</v>
      </c>
      <c r="M24" s="5">
        <v>75</v>
      </c>
      <c r="N24" s="6">
        <v>620</v>
      </c>
      <c r="O24" s="6">
        <v>280</v>
      </c>
      <c r="P24" s="5">
        <f t="shared" si="13"/>
        <v>45.161290322580641</v>
      </c>
      <c r="Q24" s="5">
        <v>0.2</v>
      </c>
      <c r="R24" s="6">
        <f t="shared" si="14"/>
        <v>1800</v>
      </c>
      <c r="S24" s="6">
        <f t="shared" si="14"/>
        <v>1240</v>
      </c>
      <c r="T24" s="5">
        <f t="shared" si="15"/>
        <v>68.888888888888886</v>
      </c>
      <c r="U24" s="5">
        <f t="shared" si="16"/>
        <v>75.33</v>
      </c>
      <c r="V24" s="17">
        <f t="shared" si="11"/>
        <v>5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</row>
    <row r="25" spans="1:174">
      <c r="A25" s="39" t="s">
        <v>25</v>
      </c>
      <c r="B25" s="6">
        <v>1940</v>
      </c>
      <c r="C25" s="8">
        <v>1291</v>
      </c>
      <c r="D25" s="5">
        <f t="shared" si="9"/>
        <v>66.546391752577321</v>
      </c>
      <c r="E25" s="9">
        <v>146.16</v>
      </c>
      <c r="F25" s="6">
        <v>630</v>
      </c>
      <c r="G25" s="6">
        <v>620</v>
      </c>
      <c r="H25" s="5">
        <f t="shared" si="10"/>
        <v>98.412698412698404</v>
      </c>
      <c r="I25" s="5">
        <v>0.54</v>
      </c>
      <c r="J25" s="6">
        <v>590</v>
      </c>
      <c r="K25" s="6">
        <v>360</v>
      </c>
      <c r="L25" s="5">
        <f t="shared" si="12"/>
        <v>61.016949152542374</v>
      </c>
      <c r="M25" s="5">
        <v>75</v>
      </c>
      <c r="N25" s="6">
        <v>720</v>
      </c>
      <c r="O25" s="6">
        <v>380</v>
      </c>
      <c r="P25" s="5">
        <f t="shared" si="13"/>
        <v>52.777777777777779</v>
      </c>
      <c r="Q25" s="5">
        <v>0.8</v>
      </c>
      <c r="R25" s="6">
        <f t="shared" si="14"/>
        <v>1940</v>
      </c>
      <c r="S25" s="6">
        <f t="shared" si="14"/>
        <v>1360</v>
      </c>
      <c r="T25" s="5">
        <f t="shared" si="15"/>
        <v>70.103092783505147</v>
      </c>
      <c r="U25" s="5">
        <f t="shared" si="16"/>
        <v>76.34</v>
      </c>
      <c r="V25" s="17">
        <f t="shared" si="11"/>
        <v>3.556701030927826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</row>
    <row r="26" spans="1:174">
      <c r="A26" s="39" t="s">
        <v>26</v>
      </c>
      <c r="B26" s="6">
        <v>1900</v>
      </c>
      <c r="C26" s="8">
        <v>1211</v>
      </c>
      <c r="D26" s="5">
        <f t="shared" si="9"/>
        <v>63.736842105263158</v>
      </c>
      <c r="E26" s="9">
        <v>139.38999999999999</v>
      </c>
      <c r="F26" s="6">
        <v>590</v>
      </c>
      <c r="G26" s="6">
        <v>570</v>
      </c>
      <c r="H26" s="5">
        <f t="shared" si="10"/>
        <v>96.610169491525426</v>
      </c>
      <c r="I26" s="5">
        <v>1.34</v>
      </c>
      <c r="J26" s="6">
        <v>750</v>
      </c>
      <c r="K26" s="6">
        <v>440</v>
      </c>
      <c r="L26" s="5">
        <f t="shared" si="12"/>
        <v>58.666666666666664</v>
      </c>
      <c r="M26" s="5">
        <v>16.54</v>
      </c>
      <c r="N26" s="6">
        <v>560</v>
      </c>
      <c r="O26" s="6">
        <v>290</v>
      </c>
      <c r="P26" s="5">
        <f t="shared" si="13"/>
        <v>51.785714285714292</v>
      </c>
      <c r="Q26" s="5">
        <v>0.49</v>
      </c>
      <c r="R26" s="6">
        <f t="shared" si="14"/>
        <v>1900</v>
      </c>
      <c r="S26" s="6">
        <f t="shared" si="14"/>
        <v>1300</v>
      </c>
      <c r="T26" s="5">
        <f t="shared" si="15"/>
        <v>68.421052631578945</v>
      </c>
      <c r="U26" s="5">
        <f t="shared" si="16"/>
        <v>18.369999999999997</v>
      </c>
      <c r="V26" s="17">
        <f t="shared" si="11"/>
        <v>4.6842105263157876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</row>
    <row r="27" spans="1:174">
      <c r="A27" s="29" t="s">
        <v>16</v>
      </c>
      <c r="B27" s="16"/>
      <c r="C27" s="14"/>
      <c r="D27" s="15">
        <f>AVERAGE(D17:D26)</f>
        <v>64.867164471199146</v>
      </c>
      <c r="E27" s="15">
        <f t="shared" ref="E27" si="17">AVERAGE(E17:E26)</f>
        <v>143.92400000000004</v>
      </c>
      <c r="F27" s="16"/>
      <c r="G27" s="16"/>
      <c r="H27" s="15">
        <f>AVERAGE(H17:H26)</f>
        <v>98.101782026895791</v>
      </c>
      <c r="I27" s="15">
        <f>AVERAGE(I17:I26)</f>
        <v>1.0400000000000003</v>
      </c>
      <c r="J27" s="16"/>
      <c r="K27" s="16"/>
      <c r="L27" s="15">
        <f>AVERAGE(L17:L26)</f>
        <v>52.532419402525079</v>
      </c>
      <c r="M27" s="15">
        <f>AVERAGE(M17:M26)</f>
        <v>41.079000000000001</v>
      </c>
      <c r="N27" s="16"/>
      <c r="O27" s="16"/>
      <c r="P27" s="15">
        <f>AVERAGE(P17:P26)</f>
        <v>49.286752420518539</v>
      </c>
      <c r="Q27" s="15">
        <f>AVERAGE(Q17:Q26)</f>
        <v>0.91400000000000003</v>
      </c>
      <c r="R27" s="16"/>
      <c r="S27" s="16"/>
      <c r="T27" s="15">
        <f>AVERAGE(T17:T26)</f>
        <v>68.229689021298114</v>
      </c>
      <c r="U27" s="15">
        <f>AVERAGE(U17:U26)</f>
        <v>43.033000000000001</v>
      </c>
      <c r="V27" s="15">
        <f>AVERAGE(V17:V26)</f>
        <v>3.3625245500989571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</row>
    <row r="28" spans="1:174">
      <c r="A28" s="39" t="s">
        <v>27</v>
      </c>
      <c r="B28" s="6">
        <v>1871</v>
      </c>
      <c r="C28" s="8">
        <v>1259</v>
      </c>
      <c r="D28" s="5">
        <f t="shared" ref="D28:D37" si="18">C28/B28*100</f>
        <v>67.290219134152863</v>
      </c>
      <c r="E28" s="7">
        <v>131.01</v>
      </c>
      <c r="F28" s="6">
        <v>605</v>
      </c>
      <c r="G28" s="6">
        <v>542</v>
      </c>
      <c r="H28" s="5">
        <f t="shared" ref="H28:H37" si="19">G28/F28*100</f>
        <v>89.586776859504141</v>
      </c>
      <c r="I28" s="5">
        <v>10.55</v>
      </c>
      <c r="J28" s="6">
        <v>665</v>
      </c>
      <c r="K28" s="6">
        <v>287</v>
      </c>
      <c r="L28" s="5">
        <f t="shared" ref="L28:L37" si="20">K28/J28*100</f>
        <v>43.15789473684211</v>
      </c>
      <c r="M28" s="5">
        <v>0.21</v>
      </c>
      <c r="N28" s="6">
        <v>601</v>
      </c>
      <c r="O28" s="6">
        <v>400</v>
      </c>
      <c r="P28" s="5">
        <f t="shared" ref="P28:P37" si="21">O28/N28*100</f>
        <v>66.555740432612311</v>
      </c>
      <c r="Q28" s="5">
        <v>4.8600000000000003</v>
      </c>
      <c r="R28" s="6">
        <f>F28+J28+N28</f>
        <v>1871</v>
      </c>
      <c r="S28" s="6">
        <f>G28+K28+O28</f>
        <v>1229</v>
      </c>
      <c r="T28" s="5">
        <f>S28/R28*100</f>
        <v>65.68679850347408</v>
      </c>
      <c r="U28" s="5">
        <f>I28+M28+Q28</f>
        <v>15.620000000000001</v>
      </c>
      <c r="V28" s="17">
        <f t="shared" ref="V28:V37" si="22">T28-D28</f>
        <v>-1.6034206306787837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</row>
    <row r="29" spans="1:174">
      <c r="A29" s="39" t="s">
        <v>28</v>
      </c>
      <c r="B29" s="6">
        <v>1783</v>
      </c>
      <c r="C29" s="8">
        <v>1201.7</v>
      </c>
      <c r="D29" s="5">
        <f t="shared" si="18"/>
        <v>67.397644419517661</v>
      </c>
      <c r="E29" s="7">
        <v>138.16</v>
      </c>
      <c r="F29" s="6">
        <v>619</v>
      </c>
      <c r="G29" s="6">
        <v>564</v>
      </c>
      <c r="H29" s="5">
        <f t="shared" si="19"/>
        <v>91.114701130856218</v>
      </c>
      <c r="I29" s="5">
        <v>0.09</v>
      </c>
      <c r="J29" s="6">
        <v>620</v>
      </c>
      <c r="K29" s="6">
        <v>376</v>
      </c>
      <c r="L29" s="5">
        <f t="shared" si="20"/>
        <v>60.645161290322577</v>
      </c>
      <c r="M29" s="5">
        <v>25.95</v>
      </c>
      <c r="N29" s="6">
        <v>544</v>
      </c>
      <c r="O29" s="6">
        <v>368</v>
      </c>
      <c r="P29" s="5">
        <f t="shared" si="21"/>
        <v>67.64705882352942</v>
      </c>
      <c r="Q29" s="5">
        <v>2.62</v>
      </c>
      <c r="R29" s="6">
        <f t="shared" ref="R29:S37" si="23">F29+J29+N29</f>
        <v>1783</v>
      </c>
      <c r="S29" s="6">
        <f t="shared" si="23"/>
        <v>1308</v>
      </c>
      <c r="T29" s="5">
        <f t="shared" ref="T29:T37" si="24">S29/R29*100</f>
        <v>73.359506449803703</v>
      </c>
      <c r="U29" s="5">
        <f t="shared" ref="U29:U37" si="25">I29+M29+Q29</f>
        <v>28.66</v>
      </c>
      <c r="V29" s="17">
        <f t="shared" si="22"/>
        <v>5.9618620302860421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</row>
    <row r="30" spans="1:174">
      <c r="A30" s="39" t="s">
        <v>29</v>
      </c>
      <c r="B30" s="6">
        <v>1726</v>
      </c>
      <c r="C30" s="8">
        <v>1241.0999999999999</v>
      </c>
      <c r="D30" s="5">
        <f t="shared" si="18"/>
        <v>71.906141367323286</v>
      </c>
      <c r="E30" s="7">
        <v>145.41</v>
      </c>
      <c r="F30" s="6">
        <v>551</v>
      </c>
      <c r="G30" s="6">
        <v>502</v>
      </c>
      <c r="H30" s="5">
        <f t="shared" si="19"/>
        <v>91.107078039927401</v>
      </c>
      <c r="I30" s="5">
        <v>75</v>
      </c>
      <c r="J30" s="6">
        <v>539</v>
      </c>
      <c r="K30" s="6">
        <v>336</v>
      </c>
      <c r="L30" s="5">
        <f t="shared" si="20"/>
        <v>62.337662337662337</v>
      </c>
      <c r="M30" s="5">
        <v>9.99</v>
      </c>
      <c r="N30" s="6">
        <v>636</v>
      </c>
      <c r="O30" s="6">
        <v>417</v>
      </c>
      <c r="P30" s="5">
        <f t="shared" si="21"/>
        <v>65.566037735849065</v>
      </c>
      <c r="Q30" s="5">
        <v>8.7899999999999991</v>
      </c>
      <c r="R30" s="6">
        <f t="shared" si="23"/>
        <v>1726</v>
      </c>
      <c r="S30" s="6">
        <f t="shared" si="23"/>
        <v>1255</v>
      </c>
      <c r="T30" s="5">
        <f t="shared" si="24"/>
        <v>72.711471610660482</v>
      </c>
      <c r="U30" s="5">
        <f t="shared" si="25"/>
        <v>93.78</v>
      </c>
      <c r="V30" s="17">
        <f t="shared" si="22"/>
        <v>0.80533024333719538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</row>
    <row r="31" spans="1:174">
      <c r="A31" s="39" t="s">
        <v>30</v>
      </c>
      <c r="B31" s="6">
        <v>1738</v>
      </c>
      <c r="C31" s="8">
        <v>1253.5999999999999</v>
      </c>
      <c r="D31" s="5">
        <f t="shared" si="18"/>
        <v>72.128883774453385</v>
      </c>
      <c r="E31" s="7">
        <v>136.57</v>
      </c>
      <c r="F31" s="6">
        <v>619</v>
      </c>
      <c r="G31" s="6">
        <v>552</v>
      </c>
      <c r="H31" s="5">
        <f t="shared" si="19"/>
        <v>89.176090468497577</v>
      </c>
      <c r="I31" s="5">
        <v>0.05</v>
      </c>
      <c r="J31" s="6">
        <v>533</v>
      </c>
      <c r="K31" s="6">
        <v>300</v>
      </c>
      <c r="L31" s="5">
        <f t="shared" si="20"/>
        <v>56.285178236397748</v>
      </c>
      <c r="M31" s="5">
        <v>20.16</v>
      </c>
      <c r="N31" s="6">
        <v>586</v>
      </c>
      <c r="O31" s="6">
        <v>452</v>
      </c>
      <c r="P31" s="5">
        <f t="shared" si="21"/>
        <v>77.13310580204778</v>
      </c>
      <c r="Q31" s="5">
        <v>0.79</v>
      </c>
      <c r="R31" s="6">
        <f t="shared" si="23"/>
        <v>1738</v>
      </c>
      <c r="S31" s="6">
        <f t="shared" si="23"/>
        <v>1304</v>
      </c>
      <c r="T31" s="5">
        <f t="shared" si="24"/>
        <v>75.028768699654776</v>
      </c>
      <c r="U31" s="5">
        <f t="shared" si="25"/>
        <v>21</v>
      </c>
      <c r="V31" s="17">
        <f t="shared" si="22"/>
        <v>2.8998849252013912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</row>
    <row r="32" spans="1:174">
      <c r="A32" s="39" t="s">
        <v>31</v>
      </c>
      <c r="B32" s="6">
        <v>1720</v>
      </c>
      <c r="C32" s="8">
        <v>1185</v>
      </c>
      <c r="D32" s="5">
        <f t="shared" si="18"/>
        <v>68.895348837209298</v>
      </c>
      <c r="E32" s="7">
        <v>140.56</v>
      </c>
      <c r="F32" s="6">
        <v>537</v>
      </c>
      <c r="G32" s="6">
        <v>455</v>
      </c>
      <c r="H32" s="5">
        <f t="shared" si="19"/>
        <v>84.729981378026082</v>
      </c>
      <c r="I32" s="5">
        <v>21.95</v>
      </c>
      <c r="J32" s="6">
        <v>543</v>
      </c>
      <c r="K32" s="6">
        <v>303</v>
      </c>
      <c r="L32" s="5">
        <f t="shared" si="20"/>
        <v>55.80110497237569</v>
      </c>
      <c r="M32" s="5">
        <v>2.2200000000000002</v>
      </c>
      <c r="N32" s="6">
        <v>640</v>
      </c>
      <c r="O32" s="6">
        <v>472</v>
      </c>
      <c r="P32" s="5">
        <f t="shared" si="21"/>
        <v>73.75</v>
      </c>
      <c r="Q32" s="5">
        <v>6.42</v>
      </c>
      <c r="R32" s="6">
        <f t="shared" si="23"/>
        <v>1720</v>
      </c>
      <c r="S32" s="6">
        <f t="shared" si="23"/>
        <v>1230</v>
      </c>
      <c r="T32" s="5">
        <f t="shared" si="24"/>
        <v>71.511627906976756</v>
      </c>
      <c r="U32" s="5">
        <f t="shared" si="25"/>
        <v>30.589999999999996</v>
      </c>
      <c r="V32" s="17">
        <f t="shared" si="22"/>
        <v>2.6162790697674581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</row>
    <row r="33" spans="1:174">
      <c r="A33" s="39" t="s">
        <v>32</v>
      </c>
      <c r="B33" s="6">
        <v>1843</v>
      </c>
      <c r="C33" s="8">
        <v>1149.5999999999999</v>
      </c>
      <c r="D33" s="5">
        <f t="shared" si="18"/>
        <v>62.376559956592502</v>
      </c>
      <c r="E33" s="7">
        <v>127.08</v>
      </c>
      <c r="F33" s="6">
        <v>615</v>
      </c>
      <c r="G33" s="6">
        <v>584</v>
      </c>
      <c r="H33" s="5">
        <v>11.43</v>
      </c>
      <c r="I33" s="5">
        <v>7.23</v>
      </c>
      <c r="J33" s="6">
        <v>702</v>
      </c>
      <c r="K33" s="6">
        <v>381</v>
      </c>
      <c r="L33" s="5">
        <f t="shared" si="20"/>
        <v>54.273504273504273</v>
      </c>
      <c r="M33" s="5">
        <v>23.29</v>
      </c>
      <c r="N33" s="6">
        <v>526</v>
      </c>
      <c r="O33" s="6">
        <v>345</v>
      </c>
      <c r="P33" s="5">
        <f t="shared" si="21"/>
        <v>65.589353612167301</v>
      </c>
      <c r="Q33" s="5">
        <v>9.26</v>
      </c>
      <c r="R33" s="6">
        <f t="shared" si="23"/>
        <v>1843</v>
      </c>
      <c r="S33" s="6">
        <f t="shared" si="23"/>
        <v>1310</v>
      </c>
      <c r="T33" s="5">
        <f t="shared" si="24"/>
        <v>71.079761258817143</v>
      </c>
      <c r="U33" s="5">
        <f t="shared" si="25"/>
        <v>39.78</v>
      </c>
      <c r="V33" s="17">
        <f t="shared" si="22"/>
        <v>8.7032013022246417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</row>
    <row r="34" spans="1:174">
      <c r="A34" s="39" t="s">
        <v>33</v>
      </c>
      <c r="B34" s="6">
        <v>1795</v>
      </c>
      <c r="C34" s="8">
        <v>1218</v>
      </c>
      <c r="D34" s="5">
        <f t="shared" si="18"/>
        <v>67.855153203342624</v>
      </c>
      <c r="E34" s="7">
        <v>138.91</v>
      </c>
      <c r="F34" s="6">
        <v>715</v>
      </c>
      <c r="G34" s="6">
        <v>656</v>
      </c>
      <c r="H34" s="5">
        <f t="shared" si="19"/>
        <v>91.748251748251747</v>
      </c>
      <c r="I34" s="5">
        <v>0.1</v>
      </c>
      <c r="J34" s="6">
        <v>562</v>
      </c>
      <c r="K34" s="6">
        <v>243</v>
      </c>
      <c r="L34" s="5">
        <f t="shared" si="20"/>
        <v>43.238434163701065</v>
      </c>
      <c r="M34" s="5">
        <v>4.34</v>
      </c>
      <c r="N34" s="6">
        <v>518</v>
      </c>
      <c r="O34" s="6">
        <v>369</v>
      </c>
      <c r="P34" s="5">
        <f t="shared" si="21"/>
        <v>71.235521235521233</v>
      </c>
      <c r="Q34" s="5">
        <v>6.72</v>
      </c>
      <c r="R34" s="6">
        <f t="shared" si="23"/>
        <v>1795</v>
      </c>
      <c r="S34" s="6">
        <f t="shared" si="23"/>
        <v>1268</v>
      </c>
      <c r="T34" s="5">
        <f t="shared" si="24"/>
        <v>70.640668523676879</v>
      </c>
      <c r="U34" s="5">
        <f t="shared" si="25"/>
        <v>11.16</v>
      </c>
      <c r="V34" s="17">
        <f t="shared" si="22"/>
        <v>2.7855153203342553</v>
      </c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</row>
    <row r="35" spans="1:174">
      <c r="A35" s="39" t="s">
        <v>34</v>
      </c>
      <c r="B35" s="6">
        <v>1688</v>
      </c>
      <c r="C35" s="8">
        <v>1194.9000000000001</v>
      </c>
      <c r="D35" s="5">
        <f t="shared" si="18"/>
        <v>70.787914691943129</v>
      </c>
      <c r="E35" s="7">
        <v>148.22999999999999</v>
      </c>
      <c r="F35" s="6">
        <v>602</v>
      </c>
      <c r="G35" s="6">
        <v>529</v>
      </c>
      <c r="H35" s="5">
        <f t="shared" si="19"/>
        <v>87.873754152823921</v>
      </c>
      <c r="I35" s="5">
        <v>0.82</v>
      </c>
      <c r="J35" s="6">
        <v>575</v>
      </c>
      <c r="K35" s="6">
        <v>333</v>
      </c>
      <c r="L35" s="5">
        <f t="shared" si="20"/>
        <v>57.913043478260875</v>
      </c>
      <c r="M35" s="5">
        <v>0.21</v>
      </c>
      <c r="N35" s="6">
        <v>511</v>
      </c>
      <c r="O35" s="6">
        <v>364</v>
      </c>
      <c r="P35" s="5">
        <f t="shared" si="21"/>
        <v>71.232876712328761</v>
      </c>
      <c r="Q35" s="5">
        <v>3.57</v>
      </c>
      <c r="R35" s="6">
        <f t="shared" si="23"/>
        <v>1688</v>
      </c>
      <c r="S35" s="6">
        <f t="shared" si="23"/>
        <v>1226</v>
      </c>
      <c r="T35" s="5">
        <f t="shared" si="24"/>
        <v>72.630331753554501</v>
      </c>
      <c r="U35" s="5">
        <f t="shared" si="25"/>
        <v>4.5999999999999996</v>
      </c>
      <c r="V35" s="17">
        <f t="shared" si="22"/>
        <v>1.8424170616113713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</row>
    <row r="36" spans="1:174">
      <c r="A36" s="39" t="s">
        <v>35</v>
      </c>
      <c r="B36" s="6">
        <v>1672</v>
      </c>
      <c r="C36" s="8">
        <v>1126.5999999999999</v>
      </c>
      <c r="D36" s="5">
        <f t="shared" si="18"/>
        <v>67.380382775119614</v>
      </c>
      <c r="E36" s="7">
        <v>136.46</v>
      </c>
      <c r="F36" s="6">
        <v>599</v>
      </c>
      <c r="G36" s="6">
        <v>545</v>
      </c>
      <c r="H36" s="5">
        <f t="shared" si="19"/>
        <v>90.984974958263777</v>
      </c>
      <c r="I36" s="5">
        <v>5.3</v>
      </c>
      <c r="J36" s="6">
        <v>564</v>
      </c>
      <c r="K36" s="6">
        <v>292</v>
      </c>
      <c r="L36" s="5">
        <f t="shared" si="20"/>
        <v>51.773049645390067</v>
      </c>
      <c r="M36" s="5">
        <v>2.2599999999999998</v>
      </c>
      <c r="N36" s="6">
        <v>509</v>
      </c>
      <c r="O36" s="6">
        <v>348</v>
      </c>
      <c r="P36" s="5">
        <f t="shared" si="21"/>
        <v>68.369351669941054</v>
      </c>
      <c r="Q36" s="5">
        <v>5.69</v>
      </c>
      <c r="R36" s="6">
        <f t="shared" si="23"/>
        <v>1672</v>
      </c>
      <c r="S36" s="6">
        <f t="shared" si="23"/>
        <v>1185</v>
      </c>
      <c r="T36" s="5">
        <f t="shared" si="24"/>
        <v>70.873205741626805</v>
      </c>
      <c r="U36" s="5">
        <f t="shared" si="25"/>
        <v>13.25</v>
      </c>
      <c r="V36" s="17">
        <f t="shared" si="22"/>
        <v>3.492822966507191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</row>
    <row r="37" spans="1:174">
      <c r="A37" s="39" t="s">
        <v>36</v>
      </c>
      <c r="B37" s="6">
        <v>1838</v>
      </c>
      <c r="C37" s="8">
        <v>1258.7</v>
      </c>
      <c r="D37" s="5">
        <f t="shared" si="18"/>
        <v>68.482045701849842</v>
      </c>
      <c r="E37" s="7">
        <v>147.28</v>
      </c>
      <c r="F37" s="6">
        <v>638</v>
      </c>
      <c r="G37" s="6">
        <v>553</v>
      </c>
      <c r="H37" s="5">
        <f t="shared" si="19"/>
        <v>86.677115987460823</v>
      </c>
      <c r="I37" s="5">
        <v>0.09</v>
      </c>
      <c r="J37" s="6">
        <v>570</v>
      </c>
      <c r="K37" s="6">
        <v>341</v>
      </c>
      <c r="L37" s="5">
        <f t="shared" si="20"/>
        <v>59.824561403508767</v>
      </c>
      <c r="M37" s="5">
        <v>6.71</v>
      </c>
      <c r="N37" s="6">
        <v>630</v>
      </c>
      <c r="O37" s="6">
        <v>484</v>
      </c>
      <c r="P37" s="5">
        <f t="shared" si="21"/>
        <v>76.825396825396837</v>
      </c>
      <c r="Q37" s="5">
        <v>1.75</v>
      </c>
      <c r="R37" s="6">
        <f t="shared" si="23"/>
        <v>1838</v>
      </c>
      <c r="S37" s="6">
        <f t="shared" si="23"/>
        <v>1378</v>
      </c>
      <c r="T37" s="5">
        <f t="shared" si="24"/>
        <v>74.972796517954293</v>
      </c>
      <c r="U37" s="5">
        <f t="shared" si="25"/>
        <v>8.5500000000000007</v>
      </c>
      <c r="V37" s="17">
        <f t="shared" si="22"/>
        <v>6.4907508161044518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</row>
    <row r="38" spans="1:174">
      <c r="A38" s="29" t="s">
        <v>16</v>
      </c>
      <c r="B38" s="16"/>
      <c r="C38" s="16"/>
      <c r="D38" s="15">
        <f>AVERAGE(D28:D37)</f>
        <v>68.450029386150419</v>
      </c>
      <c r="E38" s="15">
        <f t="shared" ref="E38" si="26">AVERAGE(E28:E37)</f>
        <v>138.96699999999998</v>
      </c>
      <c r="F38" s="16"/>
      <c r="G38" s="16"/>
      <c r="H38" s="15">
        <f>AVERAGE(H28:H37)</f>
        <v>81.442872472361188</v>
      </c>
      <c r="I38" s="15">
        <f>AVERAGE(I28:I37)</f>
        <v>12.117999999999999</v>
      </c>
      <c r="J38" s="16"/>
      <c r="K38" s="16"/>
      <c r="L38" s="15">
        <f>AVERAGE(L28:L37)</f>
        <v>54.524959453796555</v>
      </c>
      <c r="M38" s="15">
        <f>AVERAGE(M28:M37)</f>
        <v>9.5339999999999989</v>
      </c>
      <c r="N38" s="16"/>
      <c r="O38" s="16"/>
      <c r="P38" s="15">
        <f>AVERAGE(P28:P37)</f>
        <v>70.390444284939377</v>
      </c>
      <c r="Q38" s="15">
        <f>AVERAGE(Q28:Q37)</f>
        <v>5.0469999999999988</v>
      </c>
      <c r="R38" s="16"/>
      <c r="S38" s="16"/>
      <c r="T38" s="15">
        <f>AVERAGE(T28:T37)</f>
        <v>71.849493696619945</v>
      </c>
      <c r="U38" s="15">
        <f>AVERAGE(U28:U37)</f>
        <v>26.699000000000002</v>
      </c>
      <c r="V38" s="15">
        <f>AVERAGE(V28:V37)</f>
        <v>3.3994643104695212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</row>
    <row r="39" spans="1:174">
      <c r="A39" s="39" t="s">
        <v>37</v>
      </c>
      <c r="B39" s="6">
        <v>1666</v>
      </c>
      <c r="C39" s="8">
        <v>1144.2</v>
      </c>
      <c r="D39" s="5">
        <f t="shared" ref="D39:D48" si="27">C39/B39*100</f>
        <v>68.679471788715489</v>
      </c>
      <c r="E39" s="9">
        <v>149.38999999999999</v>
      </c>
      <c r="F39" s="6">
        <v>513</v>
      </c>
      <c r="G39" s="6">
        <v>462</v>
      </c>
      <c r="H39" s="5">
        <f t="shared" ref="H39:H48" si="28">G39/F39*100</f>
        <v>90.058479532163744</v>
      </c>
      <c r="I39" s="5">
        <v>0.28999999999999998</v>
      </c>
      <c r="J39" s="6">
        <v>615</v>
      </c>
      <c r="K39" s="6">
        <v>377</v>
      </c>
      <c r="L39" s="5">
        <f t="shared" ref="L39:L48" si="29">K39/J39*100</f>
        <v>61.300813008130085</v>
      </c>
      <c r="M39" s="5">
        <v>1.39</v>
      </c>
      <c r="N39" s="6">
        <v>538</v>
      </c>
      <c r="O39" s="6">
        <v>317</v>
      </c>
      <c r="P39" s="5">
        <f t="shared" ref="P39:P48" si="30">O39/N39*100</f>
        <v>58.921933085501855</v>
      </c>
      <c r="Q39" s="5">
        <v>2.87</v>
      </c>
      <c r="R39" s="6">
        <f>F39+J39+N39</f>
        <v>1666</v>
      </c>
      <c r="S39" s="6">
        <f>G39+K39+O39</f>
        <v>1156</v>
      </c>
      <c r="T39" s="5">
        <f>S39/R39*100</f>
        <v>69.387755102040813</v>
      </c>
      <c r="U39" s="5">
        <f>I39+M39+Q39</f>
        <v>4.55</v>
      </c>
      <c r="V39" s="17">
        <f t="shared" ref="V39:V48" si="31">T39-D39</f>
        <v>0.70828331332532457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</row>
    <row r="40" spans="1:174">
      <c r="A40" s="39" t="s">
        <v>38</v>
      </c>
      <c r="B40" s="6">
        <v>1797</v>
      </c>
      <c r="C40" s="36">
        <v>1234.5</v>
      </c>
      <c r="D40" s="5">
        <f t="shared" si="27"/>
        <v>68.697829716193652</v>
      </c>
      <c r="E40" s="37">
        <v>135.63</v>
      </c>
      <c r="F40" s="6">
        <v>609</v>
      </c>
      <c r="G40" s="6">
        <v>590</v>
      </c>
      <c r="H40" s="5">
        <f t="shared" si="28"/>
        <v>96.880131362889983</v>
      </c>
      <c r="I40" s="5">
        <v>0.53</v>
      </c>
      <c r="J40" s="6">
        <v>578</v>
      </c>
      <c r="K40" s="6">
        <v>312</v>
      </c>
      <c r="L40" s="5">
        <f t="shared" si="29"/>
        <v>53.979238754325266</v>
      </c>
      <c r="M40" s="5">
        <v>3.14</v>
      </c>
      <c r="N40" s="6">
        <v>610</v>
      </c>
      <c r="O40" s="6">
        <v>387</v>
      </c>
      <c r="P40" s="5">
        <f t="shared" si="30"/>
        <v>63.442622950819668</v>
      </c>
      <c r="Q40" s="5">
        <v>1.72</v>
      </c>
      <c r="R40" s="6">
        <f t="shared" ref="R40:S48" si="32">F40+J40+N40</f>
        <v>1797</v>
      </c>
      <c r="S40" s="6">
        <f t="shared" si="32"/>
        <v>1289</v>
      </c>
      <c r="T40" s="5">
        <f t="shared" ref="T40:T48" si="33">S40/R40*100</f>
        <v>71.730662214802436</v>
      </c>
      <c r="U40" s="5">
        <f t="shared" ref="U40:U48" si="34">I40+M40+Q40</f>
        <v>5.39</v>
      </c>
      <c r="V40" s="17">
        <f t="shared" si="31"/>
        <v>3.0328324986087836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</row>
    <row r="41" spans="1:174">
      <c r="A41" s="39" t="s">
        <v>39</v>
      </c>
      <c r="B41" s="6">
        <v>1718</v>
      </c>
      <c r="C41" s="8">
        <v>1208.9000000000001</v>
      </c>
      <c r="D41" s="5">
        <f t="shared" si="27"/>
        <v>70.366705471478468</v>
      </c>
      <c r="E41" s="9">
        <v>138.58000000000001</v>
      </c>
      <c r="F41" s="6">
        <v>622</v>
      </c>
      <c r="G41" s="6">
        <v>571</v>
      </c>
      <c r="H41" s="5">
        <f t="shared" si="28"/>
        <v>91.80064308681672</v>
      </c>
      <c r="I41" s="5">
        <v>15.16</v>
      </c>
      <c r="J41" s="6">
        <v>622</v>
      </c>
      <c r="K41" s="6">
        <v>321</v>
      </c>
      <c r="L41" s="5">
        <f t="shared" si="29"/>
        <v>51.60771704180064</v>
      </c>
      <c r="M41" s="5">
        <v>3.14</v>
      </c>
      <c r="N41" s="6">
        <v>474</v>
      </c>
      <c r="O41" s="6">
        <v>355</v>
      </c>
      <c r="P41" s="5">
        <f t="shared" si="30"/>
        <v>74.894514767932492</v>
      </c>
      <c r="Q41" s="5">
        <v>0.27</v>
      </c>
      <c r="R41" s="6">
        <f t="shared" si="32"/>
        <v>1718</v>
      </c>
      <c r="S41" s="6">
        <f t="shared" si="32"/>
        <v>1247</v>
      </c>
      <c r="T41" s="5">
        <f t="shared" si="33"/>
        <v>72.584400465657737</v>
      </c>
      <c r="U41" s="5">
        <f t="shared" si="34"/>
        <v>18.57</v>
      </c>
      <c r="V41" s="17">
        <f t="shared" si="31"/>
        <v>2.2176949941792685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</row>
    <row r="42" spans="1:174">
      <c r="A42" s="39" t="s">
        <v>40</v>
      </c>
      <c r="B42" s="6">
        <v>1687</v>
      </c>
      <c r="C42" s="8">
        <v>1133</v>
      </c>
      <c r="D42" s="5">
        <f t="shared" si="27"/>
        <v>67.160640189685822</v>
      </c>
      <c r="E42" s="9">
        <v>152.44999999999999</v>
      </c>
      <c r="F42" s="6">
        <v>582</v>
      </c>
      <c r="G42" s="6">
        <v>491</v>
      </c>
      <c r="H42" s="5">
        <f t="shared" si="28"/>
        <v>84.364261168384886</v>
      </c>
      <c r="I42" s="5">
        <v>2.0499999999999998</v>
      </c>
      <c r="J42" s="6">
        <v>534</v>
      </c>
      <c r="K42" s="6">
        <v>275</v>
      </c>
      <c r="L42" s="5">
        <f t="shared" si="29"/>
        <v>51.49812734082397</v>
      </c>
      <c r="M42" s="5">
        <v>0.43</v>
      </c>
      <c r="N42" s="6">
        <v>571</v>
      </c>
      <c r="O42" s="6">
        <v>413</v>
      </c>
      <c r="P42" s="5">
        <f t="shared" si="30"/>
        <v>72.329246935201397</v>
      </c>
      <c r="Q42" s="5">
        <v>1.21</v>
      </c>
      <c r="R42" s="6">
        <f t="shared" si="32"/>
        <v>1687</v>
      </c>
      <c r="S42" s="6">
        <f t="shared" si="32"/>
        <v>1179</v>
      </c>
      <c r="T42" s="5">
        <f t="shared" si="33"/>
        <v>69.887374036751623</v>
      </c>
      <c r="U42" s="5">
        <f t="shared" si="34"/>
        <v>3.69</v>
      </c>
      <c r="V42" s="17">
        <f t="shared" si="31"/>
        <v>2.7267338470658018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</row>
    <row r="43" spans="1:174">
      <c r="A43" s="39" t="s">
        <v>41</v>
      </c>
      <c r="B43" s="6">
        <v>1763</v>
      </c>
      <c r="C43" s="8">
        <v>1222.7</v>
      </c>
      <c r="D43" s="5">
        <f t="shared" si="27"/>
        <v>69.353374929098138</v>
      </c>
      <c r="E43" s="9">
        <v>148.61000000000001</v>
      </c>
      <c r="F43" s="6">
        <v>626</v>
      </c>
      <c r="G43" s="6">
        <v>576</v>
      </c>
      <c r="H43" s="5">
        <f t="shared" si="28"/>
        <v>92.012779552715656</v>
      </c>
      <c r="I43" s="5">
        <v>0.28000000000000003</v>
      </c>
      <c r="J43" s="6">
        <v>556</v>
      </c>
      <c r="K43" s="6">
        <v>344</v>
      </c>
      <c r="L43" s="5">
        <f t="shared" si="29"/>
        <v>61.870503597122308</v>
      </c>
      <c r="M43" s="5">
        <v>19.059999999999999</v>
      </c>
      <c r="N43" s="6">
        <v>581</v>
      </c>
      <c r="O43" s="6">
        <v>375</v>
      </c>
      <c r="P43" s="5">
        <f t="shared" si="30"/>
        <v>64.543889845094654</v>
      </c>
      <c r="Q43" s="5">
        <v>4.3899999999999997</v>
      </c>
      <c r="R43" s="6">
        <f t="shared" si="32"/>
        <v>1763</v>
      </c>
      <c r="S43" s="6">
        <f t="shared" si="32"/>
        <v>1295</v>
      </c>
      <c r="T43" s="5">
        <f t="shared" si="33"/>
        <v>73.454339194554734</v>
      </c>
      <c r="U43" s="5">
        <f t="shared" si="34"/>
        <v>23.73</v>
      </c>
      <c r="V43" s="17">
        <f t="shared" si="31"/>
        <v>4.1009642654565965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</row>
    <row r="44" spans="1:174">
      <c r="A44" s="39" t="s">
        <v>42</v>
      </c>
      <c r="B44" s="6">
        <v>1807</v>
      </c>
      <c r="C44" s="8">
        <v>1225.5999999999999</v>
      </c>
      <c r="D44" s="5">
        <f t="shared" si="27"/>
        <v>67.825124515771989</v>
      </c>
      <c r="E44" s="9">
        <v>146.06</v>
      </c>
      <c r="F44" s="6">
        <v>591</v>
      </c>
      <c r="G44" s="6">
        <v>564</v>
      </c>
      <c r="H44" s="5">
        <f t="shared" si="28"/>
        <v>95.431472081218274</v>
      </c>
      <c r="I44" s="5">
        <v>0.09</v>
      </c>
      <c r="J44" s="6">
        <v>645</v>
      </c>
      <c r="K44" s="6">
        <v>411</v>
      </c>
      <c r="L44" s="5">
        <f t="shared" si="29"/>
        <v>63.720930232558139</v>
      </c>
      <c r="M44" s="5">
        <v>75</v>
      </c>
      <c r="N44" s="6">
        <v>571</v>
      </c>
      <c r="O44" s="6">
        <v>346</v>
      </c>
      <c r="P44" s="5">
        <f t="shared" si="30"/>
        <v>60.595446584938706</v>
      </c>
      <c r="Q44" s="5">
        <v>0.35</v>
      </c>
      <c r="R44" s="6">
        <f t="shared" si="32"/>
        <v>1807</v>
      </c>
      <c r="S44" s="6">
        <f t="shared" si="32"/>
        <v>1321</v>
      </c>
      <c r="T44" s="5">
        <f t="shared" si="33"/>
        <v>73.104593248478139</v>
      </c>
      <c r="U44" s="5">
        <f t="shared" si="34"/>
        <v>75.44</v>
      </c>
      <c r="V44" s="17">
        <f t="shared" si="31"/>
        <v>5.2794687327061496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</row>
    <row r="45" spans="1:174">
      <c r="A45" s="39" t="s">
        <v>43</v>
      </c>
      <c r="B45" s="6">
        <v>1730</v>
      </c>
      <c r="C45" s="8">
        <v>1228.4000000000001</v>
      </c>
      <c r="D45" s="5">
        <f t="shared" si="27"/>
        <v>71.005780346820814</v>
      </c>
      <c r="E45" s="9">
        <v>142.01</v>
      </c>
      <c r="F45" s="6">
        <v>649</v>
      </c>
      <c r="G45" s="6">
        <v>624</v>
      </c>
      <c r="H45" s="5">
        <f t="shared" si="28"/>
        <v>96.14791987673344</v>
      </c>
      <c r="I45" s="5">
        <v>5.34</v>
      </c>
      <c r="J45" s="6">
        <v>595</v>
      </c>
      <c r="K45" s="6">
        <v>285</v>
      </c>
      <c r="L45" s="5">
        <f t="shared" si="29"/>
        <v>47.899159663865547</v>
      </c>
      <c r="M45" s="5">
        <v>1.04</v>
      </c>
      <c r="N45" s="6">
        <v>486</v>
      </c>
      <c r="O45" s="6">
        <v>365</v>
      </c>
      <c r="P45" s="5">
        <f t="shared" si="30"/>
        <v>75.102880658436206</v>
      </c>
      <c r="Q45" s="5">
        <v>0.9</v>
      </c>
      <c r="R45" s="6">
        <f t="shared" si="32"/>
        <v>1730</v>
      </c>
      <c r="S45" s="6">
        <f t="shared" si="32"/>
        <v>1274</v>
      </c>
      <c r="T45" s="5">
        <f t="shared" si="33"/>
        <v>73.641618497109832</v>
      </c>
      <c r="U45" s="5">
        <f t="shared" si="34"/>
        <v>7.28</v>
      </c>
      <c r="V45" s="17">
        <f t="shared" si="31"/>
        <v>2.6358381502890182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</row>
    <row r="46" spans="1:174">
      <c r="A46" s="39" t="s">
        <v>44</v>
      </c>
      <c r="B46" s="6">
        <v>1765</v>
      </c>
      <c r="C46" s="8">
        <v>1269</v>
      </c>
      <c r="D46" s="5">
        <f t="shared" si="27"/>
        <v>71.898016997167133</v>
      </c>
      <c r="E46" s="9">
        <v>135.9</v>
      </c>
      <c r="F46" s="6">
        <v>661</v>
      </c>
      <c r="G46" s="6">
        <v>619</v>
      </c>
      <c r="H46" s="5">
        <f t="shared" si="28"/>
        <v>93.645990922844177</v>
      </c>
      <c r="I46" s="5">
        <v>0.56999999999999995</v>
      </c>
      <c r="J46" s="6">
        <v>600</v>
      </c>
      <c r="K46" s="6">
        <v>347</v>
      </c>
      <c r="L46" s="5">
        <f t="shared" si="29"/>
        <v>57.833333333333336</v>
      </c>
      <c r="M46" s="5">
        <v>1.66</v>
      </c>
      <c r="N46" s="6">
        <v>504</v>
      </c>
      <c r="O46" s="6">
        <v>407</v>
      </c>
      <c r="P46" s="5">
        <f t="shared" si="30"/>
        <v>80.753968253968253</v>
      </c>
      <c r="Q46" s="5">
        <v>1.94</v>
      </c>
      <c r="R46" s="6">
        <f t="shared" si="32"/>
        <v>1765</v>
      </c>
      <c r="S46" s="6">
        <f t="shared" si="32"/>
        <v>1373</v>
      </c>
      <c r="T46" s="5">
        <f t="shared" si="33"/>
        <v>77.790368271954677</v>
      </c>
      <c r="U46" s="5">
        <f t="shared" si="34"/>
        <v>4.17</v>
      </c>
      <c r="V46" s="17">
        <f t="shared" si="31"/>
        <v>5.8923512747875435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</row>
    <row r="47" spans="1:174">
      <c r="A47" s="39" t="s">
        <v>45</v>
      </c>
      <c r="B47" s="6">
        <v>1767</v>
      </c>
      <c r="C47" s="8">
        <v>1272.8</v>
      </c>
      <c r="D47" s="5">
        <f t="shared" si="27"/>
        <v>72.031692133559702</v>
      </c>
      <c r="E47" s="9">
        <v>154.07</v>
      </c>
      <c r="F47" s="6">
        <v>597</v>
      </c>
      <c r="G47" s="6">
        <v>560</v>
      </c>
      <c r="H47" s="5">
        <f t="shared" si="28"/>
        <v>93.802345058626472</v>
      </c>
      <c r="I47" s="5">
        <v>0.11</v>
      </c>
      <c r="J47" s="6">
        <v>498</v>
      </c>
      <c r="K47" s="6">
        <v>306</v>
      </c>
      <c r="L47" s="5">
        <f t="shared" si="29"/>
        <v>61.445783132530117</v>
      </c>
      <c r="M47" s="5">
        <v>9.4600000000000009</v>
      </c>
      <c r="N47" s="6">
        <v>672</v>
      </c>
      <c r="O47" s="6">
        <v>542</v>
      </c>
      <c r="P47" s="5">
        <f t="shared" si="30"/>
        <v>80.654761904761912</v>
      </c>
      <c r="Q47" s="5">
        <v>6.47</v>
      </c>
      <c r="R47" s="6">
        <f t="shared" si="32"/>
        <v>1767</v>
      </c>
      <c r="S47" s="6">
        <f t="shared" si="32"/>
        <v>1408</v>
      </c>
      <c r="T47" s="5">
        <f t="shared" si="33"/>
        <v>79.683078664402942</v>
      </c>
      <c r="U47" s="5">
        <f t="shared" si="34"/>
        <v>16.04</v>
      </c>
      <c r="V47" s="17">
        <f t="shared" si="31"/>
        <v>7.6513865308432401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</row>
    <row r="48" spans="1:174">
      <c r="A48" s="39" t="s">
        <v>46</v>
      </c>
      <c r="B48" s="6">
        <v>1827</v>
      </c>
      <c r="C48" s="8">
        <v>1290.3</v>
      </c>
      <c r="D48" s="5">
        <f t="shared" si="27"/>
        <v>70.623973727421998</v>
      </c>
      <c r="E48" s="9">
        <v>143.84</v>
      </c>
      <c r="F48" s="6">
        <v>623</v>
      </c>
      <c r="G48" s="6">
        <v>563</v>
      </c>
      <c r="H48" s="5">
        <f t="shared" si="28"/>
        <v>90.369181380417345</v>
      </c>
      <c r="I48" s="5">
        <v>0.06</v>
      </c>
      <c r="J48" s="6">
        <v>603</v>
      </c>
      <c r="K48" s="6">
        <v>358</v>
      </c>
      <c r="L48" s="5">
        <f t="shared" si="29"/>
        <v>59.369817578772796</v>
      </c>
      <c r="M48" s="5">
        <v>51.73</v>
      </c>
      <c r="N48" s="6">
        <v>601</v>
      </c>
      <c r="O48" s="6">
        <v>446</v>
      </c>
      <c r="P48" s="5">
        <f t="shared" si="30"/>
        <v>74.209650582362727</v>
      </c>
      <c r="Q48" s="5">
        <v>0.21</v>
      </c>
      <c r="R48" s="6">
        <f t="shared" si="32"/>
        <v>1827</v>
      </c>
      <c r="S48" s="6">
        <f t="shared" si="32"/>
        <v>1367</v>
      </c>
      <c r="T48" s="5">
        <f t="shared" si="33"/>
        <v>74.822112753147238</v>
      </c>
      <c r="U48" s="5">
        <f t="shared" si="34"/>
        <v>52</v>
      </c>
      <c r="V48" s="17">
        <f t="shared" si="31"/>
        <v>4.19813902572524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</row>
    <row r="49" spans="1:174">
      <c r="A49" s="29" t="s">
        <v>16</v>
      </c>
      <c r="B49" s="16"/>
      <c r="C49" s="16"/>
      <c r="D49" s="15">
        <f>AVERAGE(D39:D48)</f>
        <v>69.76426098159132</v>
      </c>
      <c r="E49" s="15">
        <f t="shared" ref="E49" si="35">AVERAGE(E39:E48)</f>
        <v>144.654</v>
      </c>
      <c r="F49" s="16"/>
      <c r="G49" s="16"/>
      <c r="H49" s="15">
        <f t="shared" ref="H49:I49" si="36">AVERAGE(H39:H48)</f>
        <v>92.451320402281056</v>
      </c>
      <c r="I49" s="15">
        <f t="shared" si="36"/>
        <v>2.448</v>
      </c>
      <c r="J49" s="16"/>
      <c r="K49" s="16"/>
      <c r="L49" s="15">
        <f t="shared" ref="L49:M49" si="37">AVERAGE(L39:L48)</f>
        <v>57.052542368326215</v>
      </c>
      <c r="M49" s="15">
        <f t="shared" si="37"/>
        <v>16.604999999999997</v>
      </c>
      <c r="N49" s="16"/>
      <c r="O49" s="16"/>
      <c r="P49" s="15">
        <f t="shared" ref="P49:Q49" si="38">AVERAGE(P39:P48)</f>
        <v>70.544891556901788</v>
      </c>
      <c r="Q49" s="15">
        <f t="shared" si="38"/>
        <v>2.0329999999999999</v>
      </c>
      <c r="R49" s="16"/>
      <c r="S49" s="16"/>
      <c r="T49" s="15">
        <f t="shared" ref="T49:V49" si="39">AVERAGE(T39:T48)</f>
        <v>73.608630244890023</v>
      </c>
      <c r="U49" s="15">
        <f t="shared" si="39"/>
        <v>21.085999999999999</v>
      </c>
      <c r="V49" s="15">
        <f>AVERAGE(V39:V48)</f>
        <v>3.8443692632986965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</row>
    <row r="50" spans="1:174">
      <c r="A50" s="39" t="s">
        <v>47</v>
      </c>
      <c r="B50" s="6">
        <v>1814</v>
      </c>
      <c r="C50" s="8">
        <v>1284.2</v>
      </c>
      <c r="D50" s="5">
        <f t="shared" ref="D50:D59" si="40">C50/B50*100</f>
        <v>70.793825799338478</v>
      </c>
      <c r="E50" s="9">
        <v>138.50399999999999</v>
      </c>
      <c r="F50" s="6">
        <v>597</v>
      </c>
      <c r="G50" s="6">
        <v>537</v>
      </c>
      <c r="H50" s="5">
        <f t="shared" ref="H50:H59" si="41">G50/F50*100</f>
        <v>89.949748743718601</v>
      </c>
      <c r="I50" s="5">
        <v>0.48</v>
      </c>
      <c r="J50" s="6">
        <v>631</v>
      </c>
      <c r="K50" s="6">
        <v>385</v>
      </c>
      <c r="L50" s="5">
        <f t="shared" ref="L50:L59" si="42">K50/J50*100</f>
        <v>61.014263074484944</v>
      </c>
      <c r="M50" s="5">
        <v>1.33</v>
      </c>
      <c r="N50" s="6">
        <v>586</v>
      </c>
      <c r="O50" s="6">
        <v>360</v>
      </c>
      <c r="P50" s="5">
        <f t="shared" ref="P50:P59" si="43">O50/N50*100</f>
        <v>61.43344709897611</v>
      </c>
      <c r="Q50" s="5">
        <v>52.75</v>
      </c>
      <c r="R50" s="6">
        <f>F50+J50+N50</f>
        <v>1814</v>
      </c>
      <c r="S50" s="6">
        <f>G50+K50+O50</f>
        <v>1282</v>
      </c>
      <c r="T50" s="5">
        <f>S50/R50*100</f>
        <v>70.672546857772872</v>
      </c>
      <c r="U50" s="5">
        <f>I50+M50+Q50</f>
        <v>54.56</v>
      </c>
      <c r="V50" s="17">
        <f t="shared" ref="V50:V59" si="44">T50-D50</f>
        <v>-0.12127894156560615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</row>
    <row r="51" spans="1:174">
      <c r="A51" s="39" t="s">
        <v>48</v>
      </c>
      <c r="B51" s="6">
        <v>1906</v>
      </c>
      <c r="C51" s="8">
        <v>1383.9</v>
      </c>
      <c r="D51" s="5">
        <f t="shared" si="40"/>
        <v>72.607555089192033</v>
      </c>
      <c r="E51" s="9">
        <v>151.22999999999999</v>
      </c>
      <c r="F51" s="6">
        <v>609</v>
      </c>
      <c r="G51" s="6">
        <v>564</v>
      </c>
      <c r="H51" s="5">
        <f t="shared" si="41"/>
        <v>92.610837438423644</v>
      </c>
      <c r="I51" s="5">
        <v>0.06</v>
      </c>
      <c r="J51" s="6">
        <v>589</v>
      </c>
      <c r="K51" s="6">
        <v>339</v>
      </c>
      <c r="L51" s="5">
        <f t="shared" si="42"/>
        <v>57.555178268251275</v>
      </c>
      <c r="M51" s="5">
        <v>75</v>
      </c>
      <c r="N51" s="6">
        <v>708</v>
      </c>
      <c r="O51" s="6">
        <v>533</v>
      </c>
      <c r="P51" s="5">
        <f t="shared" si="43"/>
        <v>75.282485875706215</v>
      </c>
      <c r="Q51" s="5">
        <v>75</v>
      </c>
      <c r="R51" s="6">
        <f t="shared" ref="R51:S59" si="45">F51+J51+N51</f>
        <v>1906</v>
      </c>
      <c r="S51" s="6">
        <f t="shared" si="45"/>
        <v>1436</v>
      </c>
      <c r="T51" s="5">
        <f t="shared" ref="T51:T59" si="46">S51/R51*100</f>
        <v>75.341028331584468</v>
      </c>
      <c r="U51" s="5">
        <f t="shared" ref="U51:U59" si="47">I51+M51+Q51</f>
        <v>150.06</v>
      </c>
      <c r="V51" s="17">
        <f t="shared" si="44"/>
        <v>2.7334732423924351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</row>
    <row r="52" spans="1:174">
      <c r="A52" s="39" t="s">
        <v>49</v>
      </c>
      <c r="B52" s="6">
        <v>1803</v>
      </c>
      <c r="C52" s="8">
        <v>1314.6</v>
      </c>
      <c r="D52" s="5">
        <f t="shared" si="40"/>
        <v>72.911813643926777</v>
      </c>
      <c r="E52" s="9">
        <v>161.37</v>
      </c>
      <c r="F52" s="6">
        <v>631</v>
      </c>
      <c r="G52" s="6">
        <v>591</v>
      </c>
      <c r="H52" s="5">
        <f t="shared" si="41"/>
        <v>93.660855784469106</v>
      </c>
      <c r="I52" s="5">
        <v>0.13</v>
      </c>
      <c r="J52" s="6">
        <v>656</v>
      </c>
      <c r="K52" s="6">
        <v>491</v>
      </c>
      <c r="L52" s="5">
        <f t="shared" si="42"/>
        <v>74.847560975609767</v>
      </c>
      <c r="M52" s="5">
        <v>68.650000000000006</v>
      </c>
      <c r="N52" s="6">
        <v>516</v>
      </c>
      <c r="O52" s="6">
        <v>370</v>
      </c>
      <c r="P52" s="5">
        <f t="shared" si="43"/>
        <v>71.705426356589157</v>
      </c>
      <c r="Q52" s="5">
        <v>3.35</v>
      </c>
      <c r="R52" s="6">
        <f t="shared" si="45"/>
        <v>1803</v>
      </c>
      <c r="S52" s="6">
        <f t="shared" si="45"/>
        <v>1452</v>
      </c>
      <c r="T52" s="5">
        <f t="shared" si="46"/>
        <v>80.532445923460898</v>
      </c>
      <c r="U52" s="5">
        <f t="shared" si="47"/>
        <v>72.13</v>
      </c>
      <c r="V52" s="17">
        <f t="shared" si="44"/>
        <v>7.6206322795341208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</row>
    <row r="53" spans="1:174">
      <c r="A53" s="39" t="s">
        <v>50</v>
      </c>
      <c r="B53" s="6">
        <v>1792</v>
      </c>
      <c r="C53" s="8">
        <v>1292</v>
      </c>
      <c r="D53" s="5">
        <f t="shared" si="40"/>
        <v>72.098214285714292</v>
      </c>
      <c r="E53" s="9">
        <v>142.81</v>
      </c>
      <c r="F53" s="6">
        <v>593</v>
      </c>
      <c r="G53" s="6">
        <v>543</v>
      </c>
      <c r="H53" s="5">
        <f t="shared" si="41"/>
        <v>91.56829679595279</v>
      </c>
      <c r="I53" s="5">
        <v>0.12</v>
      </c>
      <c r="J53" s="6">
        <v>562</v>
      </c>
      <c r="K53" s="6">
        <v>376</v>
      </c>
      <c r="L53" s="5">
        <f t="shared" si="42"/>
        <v>66.90391459074732</v>
      </c>
      <c r="M53" s="5">
        <v>17.46</v>
      </c>
      <c r="N53" s="6">
        <v>637</v>
      </c>
      <c r="O53" s="6">
        <v>476</v>
      </c>
      <c r="P53" s="5">
        <f t="shared" si="43"/>
        <v>74.72527472527473</v>
      </c>
      <c r="Q53" s="5">
        <v>0.72</v>
      </c>
      <c r="R53" s="6">
        <f t="shared" si="45"/>
        <v>1792</v>
      </c>
      <c r="S53" s="6">
        <f t="shared" si="45"/>
        <v>1395</v>
      </c>
      <c r="T53" s="5">
        <f t="shared" si="46"/>
        <v>77.845982142857139</v>
      </c>
      <c r="U53" s="5">
        <f t="shared" si="47"/>
        <v>18.3</v>
      </c>
      <c r="V53" s="17">
        <f t="shared" si="44"/>
        <v>5.747767857142847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</row>
    <row r="54" spans="1:174">
      <c r="A54" s="39" t="s">
        <v>51</v>
      </c>
      <c r="B54" s="6">
        <v>1782</v>
      </c>
      <c r="C54" s="8">
        <v>1311.7</v>
      </c>
      <c r="D54" s="5">
        <f t="shared" si="40"/>
        <v>73.60830527497194</v>
      </c>
      <c r="E54" s="9">
        <v>159.04</v>
      </c>
      <c r="F54" s="6">
        <v>592</v>
      </c>
      <c r="G54" s="6">
        <v>520</v>
      </c>
      <c r="H54" s="5">
        <f t="shared" si="41"/>
        <v>87.837837837837839</v>
      </c>
      <c r="I54" s="5">
        <v>0.24</v>
      </c>
      <c r="J54" s="6">
        <v>596</v>
      </c>
      <c r="K54" s="6">
        <v>461</v>
      </c>
      <c r="L54" s="5">
        <f t="shared" si="42"/>
        <v>77.348993288590606</v>
      </c>
      <c r="M54" s="5">
        <v>8.3000000000000007</v>
      </c>
      <c r="N54" s="6">
        <v>594</v>
      </c>
      <c r="O54" s="6">
        <v>443</v>
      </c>
      <c r="P54" s="5">
        <f t="shared" si="43"/>
        <v>74.579124579124581</v>
      </c>
      <c r="Q54" s="5">
        <v>1.58</v>
      </c>
      <c r="R54" s="6">
        <f t="shared" si="45"/>
        <v>1782</v>
      </c>
      <c r="S54" s="6">
        <f t="shared" si="45"/>
        <v>1424</v>
      </c>
      <c r="T54" s="5">
        <f t="shared" si="46"/>
        <v>79.910213243546579</v>
      </c>
      <c r="U54" s="5">
        <f t="shared" si="47"/>
        <v>10.120000000000001</v>
      </c>
      <c r="V54" s="17">
        <f t="shared" si="44"/>
        <v>6.3019079685746391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</row>
    <row r="55" spans="1:174">
      <c r="A55" s="39" t="s">
        <v>52</v>
      </c>
      <c r="B55" s="6">
        <v>1731</v>
      </c>
      <c r="C55" s="8">
        <v>1251.5</v>
      </c>
      <c r="D55" s="5">
        <f t="shared" si="40"/>
        <v>72.299248989023695</v>
      </c>
      <c r="E55" s="9">
        <v>143.51</v>
      </c>
      <c r="F55" s="6">
        <v>561</v>
      </c>
      <c r="G55" s="6">
        <v>503</v>
      </c>
      <c r="H55" s="5">
        <f t="shared" si="41"/>
        <v>89.661319073083774</v>
      </c>
      <c r="I55" s="5">
        <v>0.21</v>
      </c>
      <c r="J55" s="6">
        <v>625</v>
      </c>
      <c r="K55" s="6">
        <v>402</v>
      </c>
      <c r="L55" s="5">
        <f t="shared" si="42"/>
        <v>64.319999999999993</v>
      </c>
      <c r="M55" s="5">
        <v>2.7</v>
      </c>
      <c r="N55" s="6">
        <v>545</v>
      </c>
      <c r="O55" s="6">
        <v>380</v>
      </c>
      <c r="P55" s="5">
        <f t="shared" si="43"/>
        <v>69.724770642201833</v>
      </c>
      <c r="Q55" s="5">
        <v>2.52</v>
      </c>
      <c r="R55" s="6">
        <f t="shared" si="45"/>
        <v>1731</v>
      </c>
      <c r="S55" s="6">
        <f t="shared" si="45"/>
        <v>1285</v>
      </c>
      <c r="T55" s="5">
        <f t="shared" si="46"/>
        <v>74.234546504910455</v>
      </c>
      <c r="U55" s="5">
        <f t="shared" si="47"/>
        <v>5.43</v>
      </c>
      <c r="V55" s="17">
        <f t="shared" si="44"/>
        <v>1.9352975158867594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</row>
    <row r="56" spans="1:174">
      <c r="A56" s="39" t="s">
        <v>53</v>
      </c>
      <c r="B56" s="6">
        <v>1751</v>
      </c>
      <c r="C56" s="8">
        <v>1286.2</v>
      </c>
      <c r="D56" s="5">
        <f t="shared" si="40"/>
        <v>73.455168475157052</v>
      </c>
      <c r="E56" s="9">
        <v>142.13999999999999</v>
      </c>
      <c r="F56" s="6">
        <v>648</v>
      </c>
      <c r="G56" s="6">
        <v>635</v>
      </c>
      <c r="H56" s="5">
        <f t="shared" si="41"/>
        <v>97.993827160493822</v>
      </c>
      <c r="I56" s="5">
        <v>20.28</v>
      </c>
      <c r="J56" s="6">
        <v>522</v>
      </c>
      <c r="K56" s="6">
        <v>341</v>
      </c>
      <c r="L56" s="5">
        <f t="shared" si="42"/>
        <v>65.325670498084293</v>
      </c>
      <c r="M56" s="5">
        <v>3.46</v>
      </c>
      <c r="N56" s="6">
        <v>581</v>
      </c>
      <c r="O56" s="6">
        <v>429</v>
      </c>
      <c r="P56" s="5">
        <f t="shared" si="43"/>
        <v>73.8382099827883</v>
      </c>
      <c r="Q56" s="5">
        <v>75</v>
      </c>
      <c r="R56" s="6">
        <f t="shared" si="45"/>
        <v>1751</v>
      </c>
      <c r="S56" s="6">
        <f t="shared" si="45"/>
        <v>1405</v>
      </c>
      <c r="T56" s="5">
        <f t="shared" si="46"/>
        <v>80.239862935465439</v>
      </c>
      <c r="U56" s="5">
        <f t="shared" si="47"/>
        <v>98.740000000000009</v>
      </c>
      <c r="V56" s="17">
        <f t="shared" si="44"/>
        <v>6.784694460308387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</row>
    <row r="57" spans="1:174">
      <c r="A57" s="39" t="s">
        <v>54</v>
      </c>
      <c r="B57" s="6">
        <v>1853</v>
      </c>
      <c r="C57" s="8">
        <v>1384.7</v>
      </c>
      <c r="D57" s="5">
        <f t="shared" si="40"/>
        <v>74.727468969239069</v>
      </c>
      <c r="E57" s="9">
        <v>155.15</v>
      </c>
      <c r="F57" s="6">
        <v>664</v>
      </c>
      <c r="G57" s="6">
        <v>631</v>
      </c>
      <c r="H57" s="5">
        <f t="shared" si="41"/>
        <v>95.03012048192771</v>
      </c>
      <c r="I57" s="5">
        <v>0.21</v>
      </c>
      <c r="J57" s="6">
        <v>549</v>
      </c>
      <c r="K57" s="6">
        <v>423</v>
      </c>
      <c r="L57" s="5">
        <f t="shared" si="42"/>
        <v>77.049180327868854</v>
      </c>
      <c r="M57" s="5">
        <v>4.67</v>
      </c>
      <c r="N57" s="6">
        <v>640</v>
      </c>
      <c r="O57" s="6">
        <v>451</v>
      </c>
      <c r="P57" s="5">
        <f t="shared" si="43"/>
        <v>70.46875</v>
      </c>
      <c r="Q57" s="5">
        <v>73.010000000000005</v>
      </c>
      <c r="R57" s="6">
        <f t="shared" si="45"/>
        <v>1853</v>
      </c>
      <c r="S57" s="6">
        <f t="shared" si="45"/>
        <v>1505</v>
      </c>
      <c r="T57" s="5">
        <f t="shared" si="46"/>
        <v>81.219643820831095</v>
      </c>
      <c r="U57" s="5">
        <f t="shared" si="47"/>
        <v>77.89</v>
      </c>
      <c r="V57" s="17">
        <f t="shared" si="44"/>
        <v>6.4921748515920257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</row>
    <row r="58" spans="1:174">
      <c r="A58" s="39" t="s">
        <v>55</v>
      </c>
      <c r="B58" s="6">
        <v>1841</v>
      </c>
      <c r="C58" s="8">
        <v>1394.5</v>
      </c>
      <c r="D58" s="5">
        <f t="shared" si="40"/>
        <v>75.746876697447036</v>
      </c>
      <c r="E58" s="9">
        <v>150.54</v>
      </c>
      <c r="F58" s="6">
        <v>623</v>
      </c>
      <c r="G58" s="6">
        <v>587</v>
      </c>
      <c r="H58" s="5">
        <f t="shared" si="41"/>
        <v>94.221508828250393</v>
      </c>
      <c r="I58" s="5">
        <v>2.62</v>
      </c>
      <c r="J58" s="6">
        <v>643</v>
      </c>
      <c r="K58" s="6">
        <v>378</v>
      </c>
      <c r="L58" s="5">
        <f t="shared" si="42"/>
        <v>58.786936236391917</v>
      </c>
      <c r="M58" s="5">
        <v>3</v>
      </c>
      <c r="N58" s="6">
        <v>575</v>
      </c>
      <c r="O58" s="6">
        <v>420</v>
      </c>
      <c r="P58" s="5">
        <f t="shared" si="43"/>
        <v>73.043478260869563</v>
      </c>
      <c r="Q58" s="5">
        <v>0.34</v>
      </c>
      <c r="R58" s="6">
        <f t="shared" si="45"/>
        <v>1841</v>
      </c>
      <c r="S58" s="6">
        <f t="shared" si="45"/>
        <v>1385</v>
      </c>
      <c r="T58" s="5">
        <f t="shared" si="46"/>
        <v>75.230852797392728</v>
      </c>
      <c r="U58" s="5">
        <f t="shared" si="47"/>
        <v>5.96</v>
      </c>
      <c r="V58" s="17">
        <f t="shared" si="44"/>
        <v>-0.51602390005430721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</row>
    <row r="59" spans="1:174">
      <c r="A59" s="39" t="s">
        <v>56</v>
      </c>
      <c r="B59" s="6">
        <v>1734</v>
      </c>
      <c r="C59" s="8">
        <v>1281</v>
      </c>
      <c r="D59" s="5">
        <f t="shared" si="40"/>
        <v>73.875432525951553</v>
      </c>
      <c r="E59" s="9">
        <v>151.04</v>
      </c>
      <c r="F59" s="6">
        <v>577</v>
      </c>
      <c r="G59" s="6">
        <v>517</v>
      </c>
      <c r="H59" s="5">
        <f t="shared" si="41"/>
        <v>89.601386481802422</v>
      </c>
      <c r="I59" s="5">
        <v>0.21</v>
      </c>
      <c r="J59" s="6">
        <v>593</v>
      </c>
      <c r="K59" s="6">
        <v>357</v>
      </c>
      <c r="L59" s="5">
        <f t="shared" si="42"/>
        <v>60.202360876897131</v>
      </c>
      <c r="M59" s="5">
        <v>3.35</v>
      </c>
      <c r="N59" s="6">
        <v>564</v>
      </c>
      <c r="O59" s="6">
        <v>470</v>
      </c>
      <c r="P59" s="5">
        <f t="shared" si="43"/>
        <v>83.333333333333343</v>
      </c>
      <c r="Q59" s="5">
        <v>2.2000000000000002</v>
      </c>
      <c r="R59" s="6">
        <f t="shared" si="45"/>
        <v>1734</v>
      </c>
      <c r="S59" s="6">
        <f t="shared" si="45"/>
        <v>1344</v>
      </c>
      <c r="T59" s="5">
        <f t="shared" si="46"/>
        <v>77.508650519031136</v>
      </c>
      <c r="U59" s="5">
        <f t="shared" si="47"/>
        <v>5.76</v>
      </c>
      <c r="V59" s="17">
        <f t="shared" si="44"/>
        <v>3.6332179930795832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</row>
    <row r="60" spans="1:174">
      <c r="A60" s="29" t="s">
        <v>16</v>
      </c>
      <c r="B60" s="16"/>
      <c r="C60" s="16"/>
      <c r="D60" s="15">
        <f t="shared" ref="D60:E60" si="48">AVERAGE(D50:D59)</f>
        <v>73.212390974996197</v>
      </c>
      <c r="E60" s="15">
        <f t="shared" si="48"/>
        <v>149.53339999999997</v>
      </c>
      <c r="F60" s="16"/>
      <c r="G60" s="16"/>
      <c r="H60" s="15">
        <f>AVERAGE(H50:H59)</f>
        <v>92.213573862596007</v>
      </c>
      <c r="I60" s="15">
        <f>AVERAGE(I50:I59)</f>
        <v>2.4560000000000004</v>
      </c>
      <c r="J60" s="16"/>
      <c r="K60" s="16"/>
      <c r="L60" s="15">
        <f>AVERAGE(L50:L59)</f>
        <v>66.335405813692617</v>
      </c>
      <c r="M60" s="15">
        <f>AVERAGE(M50:M59)</f>
        <v>18.792000000000002</v>
      </c>
      <c r="N60" s="16"/>
      <c r="O60" s="16"/>
      <c r="P60" s="15">
        <f>AVERAGE(P50:P59)</f>
        <v>72.813430085486388</v>
      </c>
      <c r="Q60" s="15">
        <f>AVERAGE(Q50:Q59)</f>
        <v>28.646999999999998</v>
      </c>
      <c r="R60" s="16"/>
      <c r="S60" s="16"/>
      <c r="T60" s="15">
        <f>AVERAGE(T50:T59)</f>
        <v>77.273577307685272</v>
      </c>
      <c r="U60" s="15">
        <f>AVERAGE(U50:U59)</f>
        <v>49.894999999999996</v>
      </c>
      <c r="V60" s="15">
        <f>AVERAGE(V50:V59)</f>
        <v>4.061186332689088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</row>
    <row r="61" spans="1:174">
      <c r="A61" s="39" t="s">
        <v>57</v>
      </c>
      <c r="B61" s="7">
        <v>1782</v>
      </c>
      <c r="C61" s="8">
        <v>1270.3</v>
      </c>
      <c r="D61" s="5">
        <f t="shared" ref="D61:D70" si="49">C61/B61*100</f>
        <v>71.285072951739608</v>
      </c>
      <c r="E61" s="7">
        <v>144.43</v>
      </c>
      <c r="F61" s="6">
        <v>609</v>
      </c>
      <c r="G61" s="6">
        <v>562</v>
      </c>
      <c r="H61" s="5">
        <f t="shared" ref="H61:H70" si="50">G61/F61*100</f>
        <v>92.282430213464693</v>
      </c>
      <c r="I61" s="5">
        <v>0.08</v>
      </c>
      <c r="J61" s="6">
        <v>576</v>
      </c>
      <c r="K61" s="6">
        <v>425</v>
      </c>
      <c r="L61" s="5">
        <f t="shared" ref="L61:L70" si="51">K61/J61*100</f>
        <v>73.784722222222214</v>
      </c>
      <c r="M61" s="5">
        <v>11.96</v>
      </c>
      <c r="N61" s="6">
        <v>597</v>
      </c>
      <c r="O61" s="6">
        <v>424</v>
      </c>
      <c r="P61" s="5">
        <f t="shared" ref="P61:P70" si="52">O61/N61*100</f>
        <v>71.021775544388603</v>
      </c>
      <c r="Q61" s="5">
        <v>75</v>
      </c>
      <c r="R61" s="6">
        <f>F61+J61+N61</f>
        <v>1782</v>
      </c>
      <c r="S61" s="6">
        <f>G61+K61+O61</f>
        <v>1411</v>
      </c>
      <c r="T61" s="5">
        <f>S61/R61*100</f>
        <v>79.180695847362514</v>
      </c>
      <c r="U61" s="5">
        <f>I61+M61+Q61</f>
        <v>87.04</v>
      </c>
      <c r="V61" s="17">
        <f t="shared" ref="V61:V70" si="53">T61-D61</f>
        <v>7.8956228956229069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</row>
    <row r="62" spans="1:174">
      <c r="A62" s="39" t="s">
        <v>58</v>
      </c>
      <c r="B62" s="7">
        <v>1836</v>
      </c>
      <c r="C62" s="8">
        <v>1346.6</v>
      </c>
      <c r="D62" s="5">
        <f t="shared" si="49"/>
        <v>73.344226579520694</v>
      </c>
      <c r="E62" s="7">
        <v>144.79</v>
      </c>
      <c r="F62" s="6">
        <v>608</v>
      </c>
      <c r="G62" s="6">
        <v>558</v>
      </c>
      <c r="H62" s="5">
        <f t="shared" si="50"/>
        <v>91.776315789473685</v>
      </c>
      <c r="I62" s="5">
        <v>7.0000000000000007E-2</v>
      </c>
      <c r="J62" s="6">
        <v>702</v>
      </c>
      <c r="K62" s="6">
        <v>499</v>
      </c>
      <c r="L62" s="5">
        <f t="shared" si="51"/>
        <v>71.082621082621074</v>
      </c>
      <c r="M62" s="5">
        <v>75</v>
      </c>
      <c r="N62" s="6">
        <v>526</v>
      </c>
      <c r="O62" s="6">
        <v>396</v>
      </c>
      <c r="P62" s="5">
        <f t="shared" si="52"/>
        <v>75.285171102661593</v>
      </c>
      <c r="Q62" s="5">
        <v>8.7100000000000009</v>
      </c>
      <c r="R62" s="6">
        <f t="shared" ref="R62:S70" si="54">F62+J62+N62</f>
        <v>1836</v>
      </c>
      <c r="S62" s="6">
        <f t="shared" si="54"/>
        <v>1453</v>
      </c>
      <c r="T62" s="5">
        <f t="shared" ref="T62:T70" si="55">S62/R62*100</f>
        <v>79.139433551198252</v>
      </c>
      <c r="U62" s="5">
        <f t="shared" ref="U62:U70" si="56">I62+M62+Q62</f>
        <v>83.78</v>
      </c>
      <c r="V62" s="17">
        <f t="shared" si="53"/>
        <v>5.7952069716775583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</row>
    <row r="63" spans="1:174">
      <c r="A63" s="39" t="s">
        <v>59</v>
      </c>
      <c r="B63" s="7">
        <v>1839</v>
      </c>
      <c r="C63" s="8">
        <v>1357</v>
      </c>
      <c r="D63" s="5">
        <f t="shared" si="49"/>
        <v>73.790103317020112</v>
      </c>
      <c r="E63" s="7">
        <v>146.57</v>
      </c>
      <c r="F63" s="6">
        <v>702</v>
      </c>
      <c r="G63" s="6">
        <v>656</v>
      </c>
      <c r="H63" s="5">
        <f t="shared" si="50"/>
        <v>93.447293447293447</v>
      </c>
      <c r="I63" s="5">
        <v>0.19</v>
      </c>
      <c r="J63" s="6">
        <v>618</v>
      </c>
      <c r="K63" s="6">
        <v>397</v>
      </c>
      <c r="L63" s="5">
        <f t="shared" si="51"/>
        <v>64.239482200647245</v>
      </c>
      <c r="M63" s="5">
        <v>5.59</v>
      </c>
      <c r="N63" s="6">
        <v>519</v>
      </c>
      <c r="O63" s="6">
        <v>381</v>
      </c>
      <c r="P63" s="5">
        <f t="shared" si="52"/>
        <v>73.410404624277461</v>
      </c>
      <c r="Q63" s="5">
        <v>1.87</v>
      </c>
      <c r="R63" s="6">
        <f t="shared" si="54"/>
        <v>1839</v>
      </c>
      <c r="S63" s="6">
        <f t="shared" si="54"/>
        <v>1434</v>
      </c>
      <c r="T63" s="5">
        <f t="shared" si="55"/>
        <v>77.977161500815669</v>
      </c>
      <c r="U63" s="5">
        <f t="shared" si="56"/>
        <v>7.65</v>
      </c>
      <c r="V63" s="17">
        <f t="shared" si="53"/>
        <v>4.1870581837955569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</row>
    <row r="64" spans="1:174">
      <c r="A64" s="39" t="s">
        <v>60</v>
      </c>
      <c r="B64" s="7">
        <v>1764</v>
      </c>
      <c r="C64" s="8">
        <v>1272.9000000000001</v>
      </c>
      <c r="D64" s="5">
        <f t="shared" si="49"/>
        <v>72.159863945578238</v>
      </c>
      <c r="E64" s="7">
        <v>144.72999999999999</v>
      </c>
      <c r="F64" s="6">
        <v>747</v>
      </c>
      <c r="G64" s="6">
        <v>712</v>
      </c>
      <c r="H64" s="5">
        <f t="shared" si="50"/>
        <v>95.31459170013386</v>
      </c>
      <c r="I64" s="5">
        <v>75</v>
      </c>
      <c r="J64" s="6">
        <v>542</v>
      </c>
      <c r="K64" s="6">
        <v>326</v>
      </c>
      <c r="L64" s="5">
        <f t="shared" si="51"/>
        <v>60.147601476014756</v>
      </c>
      <c r="M64" s="5">
        <v>0.12</v>
      </c>
      <c r="N64" s="6">
        <v>475</v>
      </c>
      <c r="O64" s="6">
        <v>362</v>
      </c>
      <c r="P64" s="5">
        <f t="shared" si="52"/>
        <v>76.21052631578948</v>
      </c>
      <c r="Q64" s="5">
        <v>39.97</v>
      </c>
      <c r="R64" s="6">
        <f t="shared" si="54"/>
        <v>1764</v>
      </c>
      <c r="S64" s="6">
        <f t="shared" si="54"/>
        <v>1400</v>
      </c>
      <c r="T64" s="5">
        <f t="shared" si="55"/>
        <v>79.365079365079367</v>
      </c>
      <c r="U64" s="5">
        <f t="shared" si="56"/>
        <v>115.09</v>
      </c>
      <c r="V64" s="17">
        <f t="shared" si="53"/>
        <v>7.2052154195011298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</row>
    <row r="65" spans="1:174">
      <c r="A65" s="39" t="s">
        <v>61</v>
      </c>
      <c r="B65" s="7">
        <v>1787</v>
      </c>
      <c r="C65" s="8">
        <v>1365.9</v>
      </c>
      <c r="D65" s="5">
        <f t="shared" si="49"/>
        <v>76.435366536094023</v>
      </c>
      <c r="E65" s="7">
        <v>146.97999999999999</v>
      </c>
      <c r="F65" s="6">
        <v>629</v>
      </c>
      <c r="G65" s="6">
        <v>573</v>
      </c>
      <c r="H65" s="5">
        <f t="shared" si="50"/>
        <v>91.096979332273449</v>
      </c>
      <c r="I65" s="5">
        <v>0.08</v>
      </c>
      <c r="J65" s="6">
        <v>609</v>
      </c>
      <c r="K65" s="6">
        <v>423</v>
      </c>
      <c r="L65" s="5">
        <f t="shared" si="51"/>
        <v>69.458128078817737</v>
      </c>
      <c r="M65" s="5">
        <v>1.79</v>
      </c>
      <c r="N65" s="6">
        <v>549</v>
      </c>
      <c r="O65" s="6">
        <v>450</v>
      </c>
      <c r="P65" s="5">
        <f t="shared" si="52"/>
        <v>81.967213114754102</v>
      </c>
      <c r="Q65" s="5">
        <v>8.26</v>
      </c>
      <c r="R65" s="6">
        <f t="shared" si="54"/>
        <v>1787</v>
      </c>
      <c r="S65" s="6">
        <f t="shared" si="54"/>
        <v>1446</v>
      </c>
      <c r="T65" s="5">
        <f t="shared" si="55"/>
        <v>80.917739227756016</v>
      </c>
      <c r="U65" s="5">
        <f t="shared" si="56"/>
        <v>10.129999999999999</v>
      </c>
      <c r="V65" s="17">
        <f t="shared" si="53"/>
        <v>4.4823726916619933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</row>
    <row r="66" spans="1:174">
      <c r="A66" s="39" t="s">
        <v>62</v>
      </c>
      <c r="B66" s="7">
        <v>1755</v>
      </c>
      <c r="C66" s="8">
        <v>1288.7</v>
      </c>
      <c r="D66" s="5">
        <f t="shared" si="49"/>
        <v>73.430199430199423</v>
      </c>
      <c r="E66" s="7">
        <v>144.94999999999999</v>
      </c>
      <c r="F66" s="6">
        <v>620</v>
      </c>
      <c r="G66" s="6">
        <v>566</v>
      </c>
      <c r="H66" s="5">
        <f t="shared" si="50"/>
        <v>91.290322580645167</v>
      </c>
      <c r="I66" s="5">
        <v>0.1</v>
      </c>
      <c r="J66" s="6">
        <v>636</v>
      </c>
      <c r="K66" s="6">
        <v>474</v>
      </c>
      <c r="L66" s="5">
        <f t="shared" si="51"/>
        <v>74.528301886792448</v>
      </c>
      <c r="M66" s="5">
        <v>75</v>
      </c>
      <c r="N66" s="6">
        <v>499</v>
      </c>
      <c r="O66" s="6">
        <v>330</v>
      </c>
      <c r="P66" s="5">
        <f t="shared" si="52"/>
        <v>66.132264529058119</v>
      </c>
      <c r="Q66" s="5">
        <v>1.74</v>
      </c>
      <c r="R66" s="6">
        <f t="shared" si="54"/>
        <v>1755</v>
      </c>
      <c r="S66" s="6">
        <f t="shared" si="54"/>
        <v>1370</v>
      </c>
      <c r="T66" s="5">
        <f t="shared" si="55"/>
        <v>78.06267806267806</v>
      </c>
      <c r="U66" s="5">
        <f t="shared" si="56"/>
        <v>76.839999999999989</v>
      </c>
      <c r="V66" s="17">
        <f t="shared" si="53"/>
        <v>4.6324786324786373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</row>
    <row r="67" spans="1:174">
      <c r="A67" s="39" t="s">
        <v>63</v>
      </c>
      <c r="B67" s="7">
        <v>1727</v>
      </c>
      <c r="C67" s="8">
        <v>1288.2</v>
      </c>
      <c r="D67" s="5">
        <f t="shared" si="49"/>
        <v>74.591777649102497</v>
      </c>
      <c r="E67" s="7">
        <v>147.51</v>
      </c>
      <c r="F67" s="6">
        <v>560</v>
      </c>
      <c r="G67" s="6">
        <v>496</v>
      </c>
      <c r="H67" s="5">
        <f t="shared" si="50"/>
        <v>88.571428571428569</v>
      </c>
      <c r="I67" s="5">
        <v>0.06</v>
      </c>
      <c r="J67" s="6">
        <v>588</v>
      </c>
      <c r="K67" s="6">
        <v>382</v>
      </c>
      <c r="L67" s="5">
        <f t="shared" si="51"/>
        <v>64.965986394557831</v>
      </c>
      <c r="M67" s="5">
        <v>3.12</v>
      </c>
      <c r="N67" s="6">
        <v>579</v>
      </c>
      <c r="O67" s="6">
        <v>512</v>
      </c>
      <c r="P67" s="5">
        <f t="shared" si="52"/>
        <v>88.428324697754746</v>
      </c>
      <c r="Q67" s="5">
        <v>54.27</v>
      </c>
      <c r="R67" s="6">
        <f t="shared" si="54"/>
        <v>1727</v>
      </c>
      <c r="S67" s="6">
        <f t="shared" si="54"/>
        <v>1390</v>
      </c>
      <c r="T67" s="5">
        <f t="shared" si="55"/>
        <v>80.486392588303417</v>
      </c>
      <c r="U67" s="5">
        <f t="shared" si="56"/>
        <v>57.45</v>
      </c>
      <c r="V67" s="17">
        <f t="shared" si="53"/>
        <v>5.8946149392009204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</row>
    <row r="68" spans="1:174">
      <c r="A68" s="39" t="s">
        <v>64</v>
      </c>
      <c r="B68" s="7">
        <v>1854</v>
      </c>
      <c r="C68" s="8">
        <v>1273.5</v>
      </c>
      <c r="D68" s="5">
        <f t="shared" si="49"/>
        <v>68.689320388349515</v>
      </c>
      <c r="E68" s="7">
        <v>149.41999999999999</v>
      </c>
      <c r="F68" s="6">
        <v>598</v>
      </c>
      <c r="G68" s="6">
        <v>524</v>
      </c>
      <c r="H68" s="5">
        <f t="shared" si="50"/>
        <v>87.625418060200673</v>
      </c>
      <c r="I68" s="5">
        <v>0.28999999999999998</v>
      </c>
      <c r="J68" s="6">
        <v>568</v>
      </c>
      <c r="K68" s="6">
        <v>395</v>
      </c>
      <c r="L68" s="5">
        <f t="shared" si="51"/>
        <v>69.542253521126767</v>
      </c>
      <c r="M68" s="5">
        <v>3.44</v>
      </c>
      <c r="N68" s="6">
        <v>688</v>
      </c>
      <c r="O68" s="6">
        <v>530</v>
      </c>
      <c r="P68" s="5">
        <f t="shared" si="52"/>
        <v>77.034883720930239</v>
      </c>
      <c r="Q68" s="5">
        <v>4.66</v>
      </c>
      <c r="R68" s="6">
        <f t="shared" si="54"/>
        <v>1854</v>
      </c>
      <c r="S68" s="6">
        <f t="shared" si="54"/>
        <v>1449</v>
      </c>
      <c r="T68" s="5">
        <f t="shared" si="55"/>
        <v>78.155339805825236</v>
      </c>
      <c r="U68" s="5">
        <f t="shared" si="56"/>
        <v>8.39</v>
      </c>
      <c r="V68" s="17">
        <f t="shared" si="53"/>
        <v>9.4660194174757208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</row>
    <row r="69" spans="1:174">
      <c r="A69" s="39" t="s">
        <v>65</v>
      </c>
      <c r="B69" s="7">
        <v>1833</v>
      </c>
      <c r="C69" s="8">
        <v>1338.3</v>
      </c>
      <c r="D69" s="5">
        <f t="shared" si="49"/>
        <v>73.011456628477902</v>
      </c>
      <c r="E69" s="7">
        <v>145.66</v>
      </c>
      <c r="F69" s="6">
        <v>619</v>
      </c>
      <c r="G69" s="6">
        <v>580</v>
      </c>
      <c r="H69" s="5">
        <f t="shared" si="50"/>
        <v>93.699515347334412</v>
      </c>
      <c r="I69" s="5">
        <v>0.24</v>
      </c>
      <c r="J69" s="6">
        <v>579</v>
      </c>
      <c r="K69" s="6">
        <v>345</v>
      </c>
      <c r="L69" s="5">
        <f t="shared" si="51"/>
        <v>59.585492227979273</v>
      </c>
      <c r="M69" s="5">
        <v>2.69</v>
      </c>
      <c r="N69" s="6">
        <v>635</v>
      </c>
      <c r="O69" s="6">
        <v>478</v>
      </c>
      <c r="P69" s="5">
        <f t="shared" si="52"/>
        <v>75.275590551181111</v>
      </c>
      <c r="Q69" s="5">
        <v>0.85</v>
      </c>
      <c r="R69" s="6">
        <f t="shared" si="54"/>
        <v>1833</v>
      </c>
      <c r="S69" s="6">
        <f t="shared" si="54"/>
        <v>1403</v>
      </c>
      <c r="T69" s="5">
        <f t="shared" si="55"/>
        <v>76.541189307146752</v>
      </c>
      <c r="U69" s="5">
        <f t="shared" si="56"/>
        <v>3.78</v>
      </c>
      <c r="V69" s="17">
        <f t="shared" si="53"/>
        <v>3.5297326786688501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</row>
    <row r="70" spans="1:174">
      <c r="A70" s="39" t="s">
        <v>66</v>
      </c>
      <c r="B70" s="7">
        <v>1807</v>
      </c>
      <c r="C70" s="8">
        <v>1346</v>
      </c>
      <c r="D70" s="5">
        <f t="shared" si="49"/>
        <v>74.488101826231329</v>
      </c>
      <c r="E70" s="7">
        <v>153.91</v>
      </c>
      <c r="F70" s="6">
        <v>641</v>
      </c>
      <c r="G70" s="6">
        <v>563</v>
      </c>
      <c r="H70" s="5">
        <f t="shared" si="50"/>
        <v>87.831513260530429</v>
      </c>
      <c r="I70" s="5">
        <v>0.09</v>
      </c>
      <c r="J70" s="6">
        <v>573</v>
      </c>
      <c r="K70" s="6">
        <v>419</v>
      </c>
      <c r="L70" s="5">
        <f t="shared" si="51"/>
        <v>73.123909249563695</v>
      </c>
      <c r="M70" s="5">
        <v>29.85</v>
      </c>
      <c r="N70" s="6">
        <v>593</v>
      </c>
      <c r="O70" s="6">
        <v>471</v>
      </c>
      <c r="P70" s="5">
        <f t="shared" si="52"/>
        <v>79.426644182124789</v>
      </c>
      <c r="Q70" s="5">
        <v>1.21</v>
      </c>
      <c r="R70" s="6">
        <f t="shared" si="54"/>
        <v>1807</v>
      </c>
      <c r="S70" s="6">
        <f t="shared" si="54"/>
        <v>1453</v>
      </c>
      <c r="T70" s="5">
        <f t="shared" si="55"/>
        <v>80.40951853901494</v>
      </c>
      <c r="U70" s="5">
        <f t="shared" si="56"/>
        <v>31.150000000000002</v>
      </c>
      <c r="V70" s="17">
        <f t="shared" si="53"/>
        <v>5.9214167127836106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</row>
    <row r="71" spans="1:174">
      <c r="A71" s="29" t="s">
        <v>16</v>
      </c>
      <c r="B71" s="16"/>
      <c r="C71" s="16"/>
      <c r="D71" s="15">
        <f t="shared" ref="D71:E71" si="57">AVERAGE(D61:D70)</f>
        <v>73.122548925231328</v>
      </c>
      <c r="E71" s="15">
        <f t="shared" si="57"/>
        <v>146.89500000000004</v>
      </c>
      <c r="F71" s="16"/>
      <c r="G71" s="16"/>
      <c r="H71" s="15">
        <f>AVERAGE(H61:H70)</f>
        <v>91.293580830277833</v>
      </c>
      <c r="I71" s="15">
        <f>AVERAGE(I61:I70)</f>
        <v>7.62</v>
      </c>
      <c r="J71" s="16"/>
      <c r="K71" s="16"/>
      <c r="L71" s="15">
        <f>AVERAGE(L61:L70)</f>
        <v>68.045849834034286</v>
      </c>
      <c r="M71" s="15">
        <f>AVERAGE(M61:M70)</f>
        <v>20.856000000000002</v>
      </c>
      <c r="N71" s="16"/>
      <c r="O71" s="16"/>
      <c r="P71" s="15">
        <f>AVERAGE(P61:P70)</f>
        <v>76.419279838292027</v>
      </c>
      <c r="Q71" s="15">
        <f>AVERAGE(Q61:Q70)</f>
        <v>19.654000000000003</v>
      </c>
      <c r="R71" s="16"/>
      <c r="S71" s="16"/>
      <c r="T71" s="15">
        <f>AVERAGE(T61:T70)</f>
        <v>79.023522779518004</v>
      </c>
      <c r="U71" s="15">
        <f>AVERAGE(U61:U70)</f>
        <v>48.129999999999988</v>
      </c>
      <c r="V71" s="15">
        <f>AVERAGE(V61:V70)</f>
        <v>5.9009738542866881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</row>
    <row r="73" spans="1:174">
      <c r="T73" s="20">
        <f>AVERAGE(T71,T60,T49,T38,T27,T16)</f>
        <v>73.55426291703661</v>
      </c>
      <c r="U73" s="20">
        <f>AVERAGE(U71,U60,U49,U38,U27,U16)</f>
        <v>43.970166666666664</v>
      </c>
      <c r="V73" s="20">
        <f>AVERAGE(V71,V60,V49,V38,V27,V16)</f>
        <v>4.2074240231803115</v>
      </c>
    </row>
    <row r="65440" spans="1:174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E65440" s="3"/>
      <c r="AF65440" s="3"/>
      <c r="AG65440" s="3"/>
      <c r="AH65440" s="3"/>
      <c r="AI65440" s="3"/>
      <c r="AJ65440" s="3"/>
      <c r="AK65440" s="3"/>
      <c r="AL65440" s="3"/>
      <c r="AM65440" s="3"/>
      <c r="AN65440" s="3"/>
      <c r="AO65440" s="3"/>
      <c r="AP65440" s="3"/>
      <c r="AQ65440" s="3"/>
      <c r="AR65440" s="3"/>
      <c r="AS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</row>
    <row r="65441" spans="1:174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E65441" s="3"/>
      <c r="AF65441" s="3"/>
      <c r="AG65441" s="3"/>
      <c r="AH65441" s="3"/>
      <c r="AI65441" s="3"/>
      <c r="AJ65441" s="3"/>
      <c r="AK65441" s="3"/>
      <c r="AL65441" s="3"/>
      <c r="AM65441" s="3"/>
      <c r="AN65441" s="3"/>
      <c r="AO65441" s="3"/>
      <c r="AP65441" s="3"/>
      <c r="AQ65441" s="3"/>
      <c r="AR65441" s="3"/>
      <c r="AS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</row>
    <row r="65442" spans="1:174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E65442" s="3"/>
      <c r="AF65442" s="3"/>
      <c r="AG65442" s="3"/>
      <c r="AH65442" s="3"/>
      <c r="AI65442" s="3"/>
      <c r="AJ65442" s="3"/>
      <c r="AK65442" s="3"/>
      <c r="AL65442" s="3"/>
      <c r="AM65442" s="3"/>
      <c r="AN65442" s="3"/>
      <c r="AO65442" s="3"/>
      <c r="AP65442" s="3"/>
      <c r="AQ65442" s="3"/>
      <c r="AR65442" s="3"/>
      <c r="AS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</row>
    <row r="65443" spans="1:174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E65443" s="3"/>
      <c r="AF65443" s="3"/>
      <c r="AG65443" s="3"/>
      <c r="AH65443" s="3"/>
      <c r="AI65443" s="3"/>
      <c r="AJ65443" s="3"/>
      <c r="AK65443" s="3"/>
      <c r="AL65443" s="3"/>
      <c r="AM65443" s="3"/>
      <c r="AN65443" s="3"/>
      <c r="AO65443" s="3"/>
      <c r="AP65443" s="3"/>
      <c r="AQ65443" s="3"/>
      <c r="AR65443" s="3"/>
      <c r="AS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</row>
    <row r="65444" spans="1:174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E65444" s="3"/>
      <c r="AF65444" s="3"/>
      <c r="AG65444" s="3"/>
      <c r="AH65444" s="3"/>
      <c r="AI65444" s="3"/>
      <c r="AJ65444" s="3"/>
      <c r="AK65444" s="3"/>
      <c r="AL65444" s="3"/>
      <c r="AM65444" s="3"/>
      <c r="AN65444" s="3"/>
      <c r="AO65444" s="3"/>
      <c r="AP65444" s="3"/>
      <c r="AQ65444" s="3"/>
      <c r="AR65444" s="3"/>
      <c r="AS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</row>
    <row r="65445" spans="1:174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E65445" s="3"/>
      <c r="AF65445" s="3"/>
      <c r="AG65445" s="3"/>
      <c r="AH65445" s="3"/>
      <c r="AI65445" s="3"/>
      <c r="AJ65445" s="3"/>
      <c r="AK65445" s="3"/>
      <c r="AL65445" s="3"/>
      <c r="AM65445" s="3"/>
      <c r="AN65445" s="3"/>
      <c r="AO65445" s="3"/>
      <c r="AP65445" s="3"/>
      <c r="AQ65445" s="3"/>
      <c r="AR65445" s="3"/>
      <c r="AS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</row>
    <row r="65446" spans="1:174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E65446" s="3"/>
      <c r="AF65446" s="3"/>
      <c r="AG65446" s="3"/>
      <c r="AH65446" s="3"/>
      <c r="AI65446" s="3"/>
      <c r="AJ65446" s="3"/>
      <c r="AK65446" s="3"/>
      <c r="AL65446" s="3"/>
      <c r="AM65446" s="3"/>
      <c r="AN65446" s="3"/>
      <c r="AO65446" s="3"/>
      <c r="AP65446" s="3"/>
      <c r="AQ65446" s="3"/>
      <c r="AR65446" s="3"/>
      <c r="AS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</row>
    <row r="65447" spans="1:174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E65447" s="3"/>
      <c r="AF65447" s="3"/>
      <c r="AG65447" s="3"/>
      <c r="AH65447" s="3"/>
      <c r="AI65447" s="3"/>
      <c r="AJ65447" s="3"/>
      <c r="AK65447" s="3"/>
      <c r="AL65447" s="3"/>
      <c r="AM65447" s="3"/>
      <c r="AN65447" s="3"/>
      <c r="AO65447" s="3"/>
      <c r="AP65447" s="3"/>
      <c r="AQ65447" s="3"/>
      <c r="AR65447" s="3"/>
      <c r="AS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</row>
    <row r="65448" spans="1:174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E65448" s="3"/>
      <c r="AF65448" s="3"/>
      <c r="AG65448" s="3"/>
      <c r="AH65448" s="3"/>
      <c r="AI65448" s="3"/>
      <c r="AJ65448" s="3"/>
      <c r="AK65448" s="3"/>
      <c r="AL65448" s="3"/>
      <c r="AM65448" s="3"/>
      <c r="AN65448" s="3"/>
      <c r="AO65448" s="3"/>
      <c r="AP65448" s="3"/>
      <c r="AQ65448" s="3"/>
      <c r="AR65448" s="3"/>
      <c r="AS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</row>
    <row r="65449" spans="1:174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E65449" s="3"/>
      <c r="AF65449" s="3"/>
      <c r="AG65449" s="3"/>
      <c r="AH65449" s="3"/>
      <c r="AI65449" s="3"/>
      <c r="AJ65449" s="3"/>
      <c r="AK65449" s="3"/>
      <c r="AL65449" s="3"/>
      <c r="AM65449" s="3"/>
      <c r="AN65449" s="3"/>
      <c r="AO65449" s="3"/>
      <c r="AP65449" s="3"/>
      <c r="AQ65449" s="3"/>
      <c r="AR65449" s="3"/>
      <c r="AS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</row>
    <row r="65450" spans="1:174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E65450" s="3"/>
      <c r="AF65450" s="3"/>
      <c r="AG65450" s="3"/>
      <c r="AH65450" s="3"/>
      <c r="AI65450" s="3"/>
      <c r="AJ65450" s="3"/>
      <c r="AK65450" s="3"/>
      <c r="AL65450" s="3"/>
      <c r="AM65450" s="3"/>
      <c r="AN65450" s="3"/>
      <c r="AO65450" s="3"/>
      <c r="AP65450" s="3"/>
      <c r="AQ65450" s="3"/>
      <c r="AR65450" s="3"/>
      <c r="AS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</row>
    <row r="65451" spans="1:174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E65451" s="3"/>
      <c r="AF65451" s="3"/>
      <c r="AG65451" s="3"/>
      <c r="AH65451" s="3"/>
      <c r="AI65451" s="3"/>
      <c r="AJ65451" s="3"/>
      <c r="AK65451" s="3"/>
      <c r="AL65451" s="3"/>
      <c r="AM65451" s="3"/>
      <c r="AN65451" s="3"/>
      <c r="AO65451" s="3"/>
      <c r="AP65451" s="3"/>
      <c r="AQ65451" s="3"/>
      <c r="AR65451" s="3"/>
      <c r="AS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</row>
    <row r="65452" spans="1:174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E65452" s="3"/>
      <c r="AF65452" s="3"/>
      <c r="AG65452" s="3"/>
      <c r="AH65452" s="3"/>
      <c r="AI65452" s="3"/>
      <c r="AJ65452" s="3"/>
      <c r="AK65452" s="3"/>
      <c r="AL65452" s="3"/>
      <c r="AM65452" s="3"/>
      <c r="AN65452" s="3"/>
      <c r="AO65452" s="3"/>
      <c r="AP65452" s="3"/>
      <c r="AQ65452" s="3"/>
      <c r="AR65452" s="3"/>
      <c r="AS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</row>
    <row r="65453" spans="1:174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E65453" s="3"/>
      <c r="AF65453" s="3"/>
      <c r="AG65453" s="3"/>
      <c r="AH65453" s="3"/>
      <c r="AI65453" s="3"/>
      <c r="AJ65453" s="3"/>
      <c r="AK65453" s="3"/>
      <c r="AL65453" s="3"/>
      <c r="AM65453" s="3"/>
      <c r="AN65453" s="3"/>
      <c r="AO65453" s="3"/>
      <c r="AP65453" s="3"/>
      <c r="AQ65453" s="3"/>
      <c r="AR65453" s="3"/>
      <c r="AS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</row>
    <row r="65454" spans="1:174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E65454" s="3"/>
      <c r="AF65454" s="3"/>
      <c r="AG65454" s="3"/>
      <c r="AH65454" s="3"/>
      <c r="AI65454" s="3"/>
      <c r="AJ65454" s="3"/>
      <c r="AK65454" s="3"/>
      <c r="AL65454" s="3"/>
      <c r="AM65454" s="3"/>
      <c r="AN65454" s="3"/>
      <c r="AO65454" s="3"/>
      <c r="AP65454" s="3"/>
      <c r="AQ65454" s="3"/>
      <c r="AR65454" s="3"/>
      <c r="AS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</row>
    <row r="65455" spans="1:174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E65455" s="3"/>
      <c r="AF65455" s="3"/>
      <c r="AG65455" s="3"/>
      <c r="AH65455" s="3"/>
      <c r="AI65455" s="3"/>
      <c r="AJ65455" s="3"/>
      <c r="AK65455" s="3"/>
      <c r="AL65455" s="3"/>
      <c r="AM65455" s="3"/>
      <c r="AN65455" s="3"/>
      <c r="AO65455" s="3"/>
      <c r="AP65455" s="3"/>
      <c r="AQ65455" s="3"/>
      <c r="AR65455" s="3"/>
      <c r="AS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</row>
    <row r="65456" spans="1:174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E65456" s="3"/>
      <c r="AF65456" s="3"/>
      <c r="AG65456" s="3"/>
      <c r="AH65456" s="3"/>
      <c r="AI65456" s="3"/>
      <c r="AJ65456" s="3"/>
      <c r="AK65456" s="3"/>
      <c r="AL65456" s="3"/>
      <c r="AM65456" s="3"/>
      <c r="AN65456" s="3"/>
      <c r="AO65456" s="3"/>
      <c r="AP65456" s="3"/>
      <c r="AQ65456" s="3"/>
      <c r="AR65456" s="3"/>
      <c r="AS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</row>
    <row r="65457" spans="1:174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E65457" s="3"/>
      <c r="AF65457" s="3"/>
      <c r="AG65457" s="3"/>
      <c r="AH65457" s="3"/>
      <c r="AI65457" s="3"/>
      <c r="AJ65457" s="3"/>
      <c r="AK65457" s="3"/>
      <c r="AL65457" s="3"/>
      <c r="AM65457" s="3"/>
      <c r="AN65457" s="3"/>
      <c r="AO65457" s="3"/>
      <c r="AP65457" s="3"/>
      <c r="AQ65457" s="3"/>
      <c r="AR65457" s="3"/>
      <c r="AS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</row>
    <row r="65458" spans="1:174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E65458" s="3"/>
      <c r="AF65458" s="3"/>
      <c r="AG65458" s="3"/>
      <c r="AH65458" s="3"/>
      <c r="AI65458" s="3"/>
      <c r="AJ65458" s="3"/>
      <c r="AK65458" s="3"/>
      <c r="AL65458" s="3"/>
      <c r="AM65458" s="3"/>
      <c r="AN65458" s="3"/>
      <c r="AO65458" s="3"/>
      <c r="AP65458" s="3"/>
      <c r="AQ65458" s="3"/>
      <c r="AR65458" s="3"/>
      <c r="AS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</row>
    <row r="65459" spans="1:174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E65459" s="3"/>
      <c r="AF65459" s="3"/>
      <c r="AG65459" s="3"/>
      <c r="AH65459" s="3"/>
      <c r="AI65459" s="3"/>
      <c r="AJ65459" s="3"/>
      <c r="AK65459" s="3"/>
      <c r="AL65459" s="3"/>
      <c r="AM65459" s="3"/>
      <c r="AN65459" s="3"/>
      <c r="AO65459" s="3"/>
      <c r="AP65459" s="3"/>
      <c r="AQ65459" s="3"/>
      <c r="AR65459" s="3"/>
      <c r="AS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</row>
    <row r="65460" spans="1:174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E65460" s="3"/>
      <c r="AF65460" s="3"/>
      <c r="AG65460" s="3"/>
      <c r="AH65460" s="3"/>
      <c r="AI65460" s="3"/>
      <c r="AJ65460" s="3"/>
      <c r="AK65460" s="3"/>
      <c r="AL65460" s="3"/>
      <c r="AM65460" s="3"/>
      <c r="AN65460" s="3"/>
      <c r="AO65460" s="3"/>
      <c r="AP65460" s="3"/>
      <c r="AQ65460" s="3"/>
      <c r="AR65460" s="3"/>
      <c r="AS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</row>
    <row r="65461" spans="1:174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E65461" s="3"/>
      <c r="AF65461" s="3"/>
      <c r="AG65461" s="3"/>
      <c r="AH65461" s="3"/>
      <c r="AI65461" s="3"/>
      <c r="AJ65461" s="3"/>
      <c r="AK65461" s="3"/>
      <c r="AL65461" s="3"/>
      <c r="AM65461" s="3"/>
      <c r="AN65461" s="3"/>
      <c r="AO65461" s="3"/>
      <c r="AP65461" s="3"/>
      <c r="AQ65461" s="3"/>
      <c r="AR65461" s="3"/>
      <c r="AS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</row>
    <row r="65462" spans="1:174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E65462" s="3"/>
      <c r="AF65462" s="3"/>
      <c r="AG65462" s="3"/>
      <c r="AH65462" s="3"/>
      <c r="AI65462" s="3"/>
      <c r="AJ65462" s="3"/>
      <c r="AK65462" s="3"/>
      <c r="AL65462" s="3"/>
      <c r="AM65462" s="3"/>
      <c r="AN65462" s="3"/>
      <c r="AO65462" s="3"/>
      <c r="AP65462" s="3"/>
      <c r="AQ65462" s="3"/>
      <c r="AR65462" s="3"/>
      <c r="AS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</row>
    <row r="65463" spans="1:174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E65463" s="3"/>
      <c r="AF65463" s="3"/>
      <c r="AG65463" s="3"/>
      <c r="AH65463" s="3"/>
      <c r="AI65463" s="3"/>
      <c r="AJ65463" s="3"/>
      <c r="AK65463" s="3"/>
      <c r="AL65463" s="3"/>
      <c r="AM65463" s="3"/>
      <c r="AN65463" s="3"/>
      <c r="AO65463" s="3"/>
      <c r="AP65463" s="3"/>
      <c r="AQ65463" s="3"/>
      <c r="AR65463" s="3"/>
      <c r="AS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</row>
    <row r="65464" spans="1:174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E65464" s="3"/>
      <c r="AF65464" s="3"/>
      <c r="AG65464" s="3"/>
      <c r="AH65464" s="3"/>
      <c r="AI65464" s="3"/>
      <c r="AJ65464" s="3"/>
      <c r="AK65464" s="3"/>
      <c r="AL65464" s="3"/>
      <c r="AM65464" s="3"/>
      <c r="AN65464" s="3"/>
      <c r="AO65464" s="3"/>
      <c r="AP65464" s="3"/>
      <c r="AQ65464" s="3"/>
      <c r="AR65464" s="3"/>
      <c r="AS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</row>
    <row r="65465" spans="1:174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E65465" s="3"/>
      <c r="AF65465" s="3"/>
      <c r="AG65465" s="3"/>
      <c r="AH65465" s="3"/>
      <c r="AI65465" s="3"/>
      <c r="AJ65465" s="3"/>
      <c r="AK65465" s="3"/>
      <c r="AL65465" s="3"/>
      <c r="AM65465" s="3"/>
      <c r="AN65465" s="3"/>
      <c r="AO65465" s="3"/>
      <c r="AP65465" s="3"/>
      <c r="AQ65465" s="3"/>
      <c r="AR65465" s="3"/>
      <c r="AS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</row>
    <row r="65466" spans="1:174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E65466" s="3"/>
      <c r="AF65466" s="3"/>
      <c r="AG65466" s="3"/>
      <c r="AH65466" s="3"/>
      <c r="AI65466" s="3"/>
      <c r="AJ65466" s="3"/>
      <c r="AK65466" s="3"/>
      <c r="AL65466" s="3"/>
      <c r="AM65466" s="3"/>
      <c r="AN65466" s="3"/>
      <c r="AO65466" s="3"/>
      <c r="AP65466" s="3"/>
      <c r="AQ65466" s="3"/>
      <c r="AR65466" s="3"/>
      <c r="AS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</row>
    <row r="65467" spans="1:174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E65467" s="3"/>
      <c r="AF65467" s="3"/>
      <c r="AG65467" s="3"/>
      <c r="AH65467" s="3"/>
      <c r="AI65467" s="3"/>
      <c r="AJ65467" s="3"/>
      <c r="AK65467" s="3"/>
      <c r="AL65467" s="3"/>
      <c r="AM65467" s="3"/>
      <c r="AN65467" s="3"/>
      <c r="AO65467" s="3"/>
      <c r="AP65467" s="3"/>
      <c r="AQ65467" s="3"/>
      <c r="AR65467" s="3"/>
      <c r="AS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</row>
    <row r="65468" spans="1:174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E65468" s="3"/>
      <c r="AF65468" s="3"/>
      <c r="AG65468" s="3"/>
      <c r="AH65468" s="3"/>
      <c r="AI65468" s="3"/>
      <c r="AJ65468" s="3"/>
      <c r="AK65468" s="3"/>
      <c r="AL65468" s="3"/>
      <c r="AM65468" s="3"/>
      <c r="AN65468" s="3"/>
      <c r="AO65468" s="3"/>
      <c r="AP65468" s="3"/>
      <c r="AQ65468" s="3"/>
      <c r="AR65468" s="3"/>
      <c r="AS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</row>
    <row r="65469" spans="1:174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E65469" s="3"/>
      <c r="AF65469" s="3"/>
      <c r="AG65469" s="3"/>
      <c r="AH65469" s="3"/>
      <c r="AI65469" s="3"/>
      <c r="AJ65469" s="3"/>
      <c r="AK65469" s="3"/>
      <c r="AL65469" s="3"/>
      <c r="AM65469" s="3"/>
      <c r="AN65469" s="3"/>
      <c r="AO65469" s="3"/>
      <c r="AP65469" s="3"/>
      <c r="AQ65469" s="3"/>
      <c r="AR65469" s="3"/>
      <c r="AS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</row>
    <row r="65470" spans="1:174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E65470" s="3"/>
      <c r="AF65470" s="3"/>
      <c r="AG65470" s="3"/>
      <c r="AH65470" s="3"/>
      <c r="AI65470" s="3"/>
      <c r="AJ65470" s="3"/>
      <c r="AK65470" s="3"/>
      <c r="AL65470" s="3"/>
      <c r="AM65470" s="3"/>
      <c r="AN65470" s="3"/>
      <c r="AO65470" s="3"/>
      <c r="AP65470" s="3"/>
      <c r="AQ65470" s="3"/>
      <c r="AR65470" s="3"/>
      <c r="AS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</row>
    <row r="65471" spans="1:174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E65471" s="3"/>
      <c r="AF65471" s="3"/>
      <c r="AG65471" s="3"/>
      <c r="AH65471" s="3"/>
      <c r="AI65471" s="3"/>
      <c r="AJ65471" s="3"/>
      <c r="AK65471" s="3"/>
      <c r="AL65471" s="3"/>
      <c r="AM65471" s="3"/>
      <c r="AN65471" s="3"/>
      <c r="AO65471" s="3"/>
      <c r="AP65471" s="3"/>
      <c r="AQ65471" s="3"/>
      <c r="AR65471" s="3"/>
      <c r="AS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</row>
    <row r="65472" spans="1:174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E65472" s="3"/>
      <c r="AF65472" s="3"/>
      <c r="AG65472" s="3"/>
      <c r="AH65472" s="3"/>
      <c r="AI65472" s="3"/>
      <c r="AJ65472" s="3"/>
      <c r="AK65472" s="3"/>
      <c r="AL65472" s="3"/>
      <c r="AM65472" s="3"/>
      <c r="AN65472" s="3"/>
      <c r="AO65472" s="3"/>
      <c r="AP65472" s="3"/>
      <c r="AQ65472" s="3"/>
      <c r="AR65472" s="3"/>
      <c r="AS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</row>
    <row r="65473" spans="1:174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E65473" s="3"/>
      <c r="AF65473" s="3"/>
      <c r="AG65473" s="3"/>
      <c r="AH65473" s="3"/>
      <c r="AI65473" s="3"/>
      <c r="AJ65473" s="3"/>
      <c r="AK65473" s="3"/>
      <c r="AL65473" s="3"/>
      <c r="AM65473" s="3"/>
      <c r="AN65473" s="3"/>
      <c r="AO65473" s="3"/>
      <c r="AP65473" s="3"/>
      <c r="AQ65473" s="3"/>
      <c r="AR65473" s="3"/>
      <c r="AS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</row>
    <row r="65474" spans="1:174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E65474" s="3"/>
      <c r="AF65474" s="3"/>
      <c r="AG65474" s="3"/>
      <c r="AH65474" s="3"/>
      <c r="AI65474" s="3"/>
      <c r="AJ65474" s="3"/>
      <c r="AK65474" s="3"/>
      <c r="AL65474" s="3"/>
      <c r="AM65474" s="3"/>
      <c r="AN65474" s="3"/>
      <c r="AO65474" s="3"/>
      <c r="AP65474" s="3"/>
      <c r="AQ65474" s="3"/>
      <c r="AR65474" s="3"/>
      <c r="AS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</row>
    <row r="65475" spans="1:174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E65475" s="3"/>
      <c r="AF65475" s="3"/>
      <c r="AG65475" s="3"/>
      <c r="AH65475" s="3"/>
      <c r="AI65475" s="3"/>
      <c r="AJ65475" s="3"/>
      <c r="AK65475" s="3"/>
      <c r="AL65475" s="3"/>
      <c r="AM65475" s="3"/>
      <c r="AN65475" s="3"/>
      <c r="AO65475" s="3"/>
      <c r="AP65475" s="3"/>
      <c r="AQ65475" s="3"/>
      <c r="AR65475" s="3"/>
      <c r="AS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</row>
    <row r="65476" spans="1:174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E65476" s="3"/>
      <c r="AF65476" s="3"/>
      <c r="AG65476" s="3"/>
      <c r="AH65476" s="3"/>
      <c r="AI65476" s="3"/>
      <c r="AJ65476" s="3"/>
      <c r="AK65476" s="3"/>
      <c r="AL65476" s="3"/>
      <c r="AM65476" s="3"/>
      <c r="AN65476" s="3"/>
      <c r="AO65476" s="3"/>
      <c r="AP65476" s="3"/>
      <c r="AQ65476" s="3"/>
      <c r="AR65476" s="3"/>
      <c r="AS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</row>
    <row r="65477" spans="1:174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E65477" s="3"/>
      <c r="AF65477" s="3"/>
      <c r="AG65477" s="3"/>
      <c r="AH65477" s="3"/>
      <c r="AI65477" s="3"/>
      <c r="AJ65477" s="3"/>
      <c r="AK65477" s="3"/>
      <c r="AL65477" s="3"/>
      <c r="AM65477" s="3"/>
      <c r="AN65477" s="3"/>
      <c r="AO65477" s="3"/>
      <c r="AP65477" s="3"/>
      <c r="AQ65477" s="3"/>
      <c r="AR65477" s="3"/>
      <c r="AS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</row>
    <row r="65478" spans="1:174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E65478" s="3"/>
      <c r="AF65478" s="3"/>
      <c r="AG65478" s="3"/>
      <c r="AH65478" s="3"/>
      <c r="AI65478" s="3"/>
      <c r="AJ65478" s="3"/>
      <c r="AK65478" s="3"/>
      <c r="AL65478" s="3"/>
      <c r="AM65478" s="3"/>
      <c r="AN65478" s="3"/>
      <c r="AO65478" s="3"/>
      <c r="AP65478" s="3"/>
      <c r="AQ65478" s="3"/>
      <c r="AR65478" s="3"/>
      <c r="AS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</row>
    <row r="65479" spans="1:174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E65479" s="3"/>
      <c r="AF65479" s="3"/>
      <c r="AG65479" s="3"/>
      <c r="AH65479" s="3"/>
      <c r="AI65479" s="3"/>
      <c r="AJ65479" s="3"/>
      <c r="AK65479" s="3"/>
      <c r="AL65479" s="3"/>
      <c r="AM65479" s="3"/>
      <c r="AN65479" s="3"/>
      <c r="AO65479" s="3"/>
      <c r="AP65479" s="3"/>
      <c r="AQ65479" s="3"/>
      <c r="AR65479" s="3"/>
      <c r="AS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</row>
    <row r="65480" spans="1:174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E65480" s="3"/>
      <c r="AF65480" s="3"/>
      <c r="AG65480" s="3"/>
      <c r="AH65480" s="3"/>
      <c r="AI65480" s="3"/>
      <c r="AJ65480" s="3"/>
      <c r="AK65480" s="3"/>
      <c r="AL65480" s="3"/>
      <c r="AM65480" s="3"/>
      <c r="AN65480" s="3"/>
      <c r="AO65480" s="3"/>
      <c r="AP65480" s="3"/>
      <c r="AQ65480" s="3"/>
      <c r="AR65480" s="3"/>
      <c r="AS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</row>
    <row r="65481" spans="1:174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E65481" s="3"/>
      <c r="AF65481" s="3"/>
      <c r="AG65481" s="3"/>
      <c r="AH65481" s="3"/>
      <c r="AI65481" s="3"/>
      <c r="AJ65481" s="3"/>
      <c r="AK65481" s="3"/>
      <c r="AL65481" s="3"/>
      <c r="AM65481" s="3"/>
      <c r="AN65481" s="3"/>
      <c r="AO65481" s="3"/>
      <c r="AP65481" s="3"/>
      <c r="AQ65481" s="3"/>
      <c r="AR65481" s="3"/>
      <c r="AS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</row>
    <row r="65482" spans="1:174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E65482" s="3"/>
      <c r="AF65482" s="3"/>
      <c r="AG65482" s="3"/>
      <c r="AH65482" s="3"/>
      <c r="AI65482" s="3"/>
      <c r="AJ65482" s="3"/>
      <c r="AK65482" s="3"/>
      <c r="AL65482" s="3"/>
      <c r="AM65482" s="3"/>
      <c r="AN65482" s="3"/>
      <c r="AO65482" s="3"/>
      <c r="AP65482" s="3"/>
      <c r="AQ65482" s="3"/>
      <c r="AR65482" s="3"/>
      <c r="AS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</row>
    <row r="65483" spans="1:174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E65483" s="3"/>
      <c r="AF65483" s="3"/>
      <c r="AG65483" s="3"/>
      <c r="AH65483" s="3"/>
      <c r="AI65483" s="3"/>
      <c r="AJ65483" s="3"/>
      <c r="AK65483" s="3"/>
      <c r="AL65483" s="3"/>
      <c r="AM65483" s="3"/>
      <c r="AN65483" s="3"/>
      <c r="AO65483" s="3"/>
      <c r="AP65483" s="3"/>
      <c r="AQ65483" s="3"/>
      <c r="AR65483" s="3"/>
      <c r="AS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</row>
    <row r="65484" spans="1:174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E65484" s="3"/>
      <c r="AF65484" s="3"/>
      <c r="AG65484" s="3"/>
      <c r="AH65484" s="3"/>
      <c r="AI65484" s="3"/>
      <c r="AJ65484" s="3"/>
      <c r="AK65484" s="3"/>
      <c r="AL65484" s="3"/>
      <c r="AM65484" s="3"/>
      <c r="AN65484" s="3"/>
      <c r="AO65484" s="3"/>
      <c r="AP65484" s="3"/>
      <c r="AQ65484" s="3"/>
      <c r="AR65484" s="3"/>
      <c r="AS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</row>
    <row r="65485" spans="1:174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E65485" s="3"/>
      <c r="AF65485" s="3"/>
      <c r="AG65485" s="3"/>
      <c r="AH65485" s="3"/>
      <c r="AI65485" s="3"/>
      <c r="AJ65485" s="3"/>
      <c r="AK65485" s="3"/>
      <c r="AL65485" s="3"/>
      <c r="AM65485" s="3"/>
      <c r="AN65485" s="3"/>
      <c r="AO65485" s="3"/>
      <c r="AP65485" s="3"/>
      <c r="AQ65485" s="3"/>
      <c r="AR65485" s="3"/>
      <c r="AS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</row>
    <row r="65486" spans="1:174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E65486" s="3"/>
      <c r="AF65486" s="3"/>
      <c r="AG65486" s="3"/>
      <c r="AH65486" s="3"/>
      <c r="AI65486" s="3"/>
      <c r="AJ65486" s="3"/>
      <c r="AK65486" s="3"/>
      <c r="AL65486" s="3"/>
      <c r="AM65486" s="3"/>
      <c r="AN65486" s="3"/>
      <c r="AO65486" s="3"/>
      <c r="AP65486" s="3"/>
      <c r="AQ65486" s="3"/>
      <c r="AR65486" s="3"/>
      <c r="AS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</row>
    <row r="65487" spans="1:174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E65487" s="3"/>
      <c r="AF65487" s="3"/>
      <c r="AG65487" s="3"/>
      <c r="AH65487" s="3"/>
      <c r="AI65487" s="3"/>
      <c r="AJ65487" s="3"/>
      <c r="AK65487" s="3"/>
      <c r="AL65487" s="3"/>
      <c r="AM65487" s="3"/>
      <c r="AN65487" s="3"/>
      <c r="AO65487" s="3"/>
      <c r="AP65487" s="3"/>
      <c r="AQ65487" s="3"/>
      <c r="AR65487" s="3"/>
      <c r="AS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</row>
    <row r="65488" spans="1:174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E65488" s="3"/>
      <c r="AF65488" s="3"/>
      <c r="AG65488" s="3"/>
      <c r="AH65488" s="3"/>
      <c r="AI65488" s="3"/>
      <c r="AJ65488" s="3"/>
      <c r="AK65488" s="3"/>
      <c r="AL65488" s="3"/>
      <c r="AM65488" s="3"/>
      <c r="AN65488" s="3"/>
      <c r="AO65488" s="3"/>
      <c r="AP65488" s="3"/>
      <c r="AQ65488" s="3"/>
      <c r="AR65488" s="3"/>
      <c r="AS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</row>
    <row r="65489" spans="1:174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E65489" s="3"/>
      <c r="AF65489" s="3"/>
      <c r="AG65489" s="3"/>
      <c r="AH65489" s="3"/>
      <c r="AI65489" s="3"/>
      <c r="AJ65489" s="3"/>
      <c r="AK65489" s="3"/>
      <c r="AL65489" s="3"/>
      <c r="AM65489" s="3"/>
      <c r="AN65489" s="3"/>
      <c r="AO65489" s="3"/>
      <c r="AP65489" s="3"/>
      <c r="AQ65489" s="3"/>
      <c r="AR65489" s="3"/>
      <c r="AS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</row>
    <row r="65490" spans="1:174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E65490" s="3"/>
      <c r="AF65490" s="3"/>
      <c r="AG65490" s="3"/>
      <c r="AH65490" s="3"/>
      <c r="AI65490" s="3"/>
      <c r="AJ65490" s="3"/>
      <c r="AK65490" s="3"/>
      <c r="AL65490" s="3"/>
      <c r="AM65490" s="3"/>
      <c r="AN65490" s="3"/>
      <c r="AO65490" s="3"/>
      <c r="AP65490" s="3"/>
      <c r="AQ65490" s="3"/>
      <c r="AR65490" s="3"/>
      <c r="AS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</row>
    <row r="65491" spans="1:174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E65491" s="3"/>
      <c r="AF65491" s="3"/>
      <c r="AG65491" s="3"/>
      <c r="AH65491" s="3"/>
      <c r="AI65491" s="3"/>
      <c r="AJ65491" s="3"/>
      <c r="AK65491" s="3"/>
      <c r="AL65491" s="3"/>
      <c r="AM65491" s="3"/>
      <c r="AN65491" s="3"/>
      <c r="AO65491" s="3"/>
      <c r="AP65491" s="3"/>
      <c r="AQ65491" s="3"/>
      <c r="AR65491" s="3"/>
      <c r="AS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</row>
    <row r="65492" spans="1:174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E65492" s="3"/>
      <c r="AF65492" s="3"/>
      <c r="AG65492" s="3"/>
      <c r="AH65492" s="3"/>
      <c r="AI65492" s="3"/>
      <c r="AJ65492" s="3"/>
      <c r="AK65492" s="3"/>
      <c r="AL65492" s="3"/>
      <c r="AM65492" s="3"/>
      <c r="AN65492" s="3"/>
      <c r="AO65492" s="3"/>
      <c r="AP65492" s="3"/>
      <c r="AQ65492" s="3"/>
      <c r="AR65492" s="3"/>
      <c r="AS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</row>
    <row r="65493" spans="1:174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E65493" s="3"/>
      <c r="AF65493" s="3"/>
      <c r="AG65493" s="3"/>
      <c r="AH65493" s="3"/>
      <c r="AI65493" s="3"/>
      <c r="AJ65493" s="3"/>
      <c r="AK65493" s="3"/>
      <c r="AL65493" s="3"/>
      <c r="AM65493" s="3"/>
      <c r="AN65493" s="3"/>
      <c r="AO65493" s="3"/>
      <c r="AP65493" s="3"/>
      <c r="AQ65493" s="3"/>
      <c r="AR65493" s="3"/>
      <c r="AS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</row>
    <row r="65494" spans="1:174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E65494" s="3"/>
      <c r="AF65494" s="3"/>
      <c r="AG65494" s="3"/>
      <c r="AH65494" s="3"/>
      <c r="AI65494" s="3"/>
      <c r="AJ65494" s="3"/>
      <c r="AK65494" s="3"/>
      <c r="AL65494" s="3"/>
      <c r="AM65494" s="3"/>
      <c r="AN65494" s="3"/>
      <c r="AO65494" s="3"/>
      <c r="AP65494" s="3"/>
      <c r="AQ65494" s="3"/>
      <c r="AR65494" s="3"/>
      <c r="AS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</row>
    <row r="65495" spans="1:174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E65495" s="3"/>
      <c r="AF65495" s="3"/>
      <c r="AG65495" s="3"/>
      <c r="AH65495" s="3"/>
      <c r="AI65495" s="3"/>
      <c r="AJ65495" s="3"/>
      <c r="AK65495" s="3"/>
      <c r="AL65495" s="3"/>
      <c r="AM65495" s="3"/>
      <c r="AN65495" s="3"/>
      <c r="AO65495" s="3"/>
      <c r="AP65495" s="3"/>
      <c r="AQ65495" s="3"/>
      <c r="AR65495" s="3"/>
      <c r="AS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</row>
    <row r="65496" spans="1:174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E65496" s="3"/>
      <c r="AF65496" s="3"/>
      <c r="AG65496" s="3"/>
      <c r="AH65496" s="3"/>
      <c r="AI65496" s="3"/>
      <c r="AJ65496" s="3"/>
      <c r="AK65496" s="3"/>
      <c r="AL65496" s="3"/>
      <c r="AM65496" s="3"/>
      <c r="AN65496" s="3"/>
      <c r="AO65496" s="3"/>
      <c r="AP65496" s="3"/>
      <c r="AQ65496" s="3"/>
      <c r="AR65496" s="3"/>
      <c r="AS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</row>
    <row r="65497" spans="1:174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E65497" s="3"/>
      <c r="AF65497" s="3"/>
      <c r="AG65497" s="3"/>
      <c r="AH65497" s="3"/>
      <c r="AI65497" s="3"/>
      <c r="AJ65497" s="3"/>
      <c r="AK65497" s="3"/>
      <c r="AL65497" s="3"/>
      <c r="AM65497" s="3"/>
      <c r="AN65497" s="3"/>
      <c r="AO65497" s="3"/>
      <c r="AP65497" s="3"/>
      <c r="AQ65497" s="3"/>
      <c r="AR65497" s="3"/>
      <c r="AS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</row>
    <row r="65498" spans="1:174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E65498" s="3"/>
      <c r="AF65498" s="3"/>
      <c r="AG65498" s="3"/>
      <c r="AH65498" s="3"/>
      <c r="AI65498" s="3"/>
      <c r="AJ65498" s="3"/>
      <c r="AK65498" s="3"/>
      <c r="AL65498" s="3"/>
      <c r="AM65498" s="3"/>
      <c r="AN65498" s="3"/>
      <c r="AO65498" s="3"/>
      <c r="AP65498" s="3"/>
      <c r="AQ65498" s="3"/>
      <c r="AR65498" s="3"/>
      <c r="AS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</row>
    <row r="65499" spans="1:174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E65499" s="3"/>
      <c r="AF65499" s="3"/>
      <c r="AG65499" s="3"/>
      <c r="AH65499" s="3"/>
      <c r="AI65499" s="3"/>
      <c r="AJ65499" s="3"/>
      <c r="AK65499" s="3"/>
      <c r="AL65499" s="3"/>
      <c r="AM65499" s="3"/>
      <c r="AN65499" s="3"/>
      <c r="AO65499" s="3"/>
      <c r="AP65499" s="3"/>
      <c r="AQ65499" s="3"/>
      <c r="AR65499" s="3"/>
      <c r="AS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</row>
    <row r="65500" spans="1:174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E65500" s="3"/>
      <c r="AF65500" s="3"/>
      <c r="AG65500" s="3"/>
      <c r="AH65500" s="3"/>
      <c r="AI65500" s="3"/>
      <c r="AJ65500" s="3"/>
      <c r="AK65500" s="3"/>
      <c r="AL65500" s="3"/>
      <c r="AM65500" s="3"/>
      <c r="AN65500" s="3"/>
      <c r="AO65500" s="3"/>
      <c r="AP65500" s="3"/>
      <c r="AQ65500" s="3"/>
      <c r="AR65500" s="3"/>
      <c r="AS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</row>
    <row r="65501" spans="1:174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E65501" s="3"/>
      <c r="AF65501" s="3"/>
      <c r="AG65501" s="3"/>
      <c r="AH65501" s="3"/>
      <c r="AI65501" s="3"/>
      <c r="AJ65501" s="3"/>
      <c r="AK65501" s="3"/>
      <c r="AL65501" s="3"/>
      <c r="AM65501" s="3"/>
      <c r="AN65501" s="3"/>
      <c r="AO65501" s="3"/>
      <c r="AP65501" s="3"/>
      <c r="AQ65501" s="3"/>
      <c r="AR65501" s="3"/>
      <c r="AS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</row>
    <row r="65502" spans="1:174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E65502" s="3"/>
      <c r="AF65502" s="3"/>
      <c r="AG65502" s="3"/>
      <c r="AH65502" s="3"/>
      <c r="AI65502" s="3"/>
      <c r="AJ65502" s="3"/>
      <c r="AK65502" s="3"/>
      <c r="AL65502" s="3"/>
      <c r="AM65502" s="3"/>
      <c r="AN65502" s="3"/>
      <c r="AO65502" s="3"/>
      <c r="AP65502" s="3"/>
      <c r="AQ65502" s="3"/>
      <c r="AR65502" s="3"/>
      <c r="AS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</row>
    <row r="65503" spans="1:174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E65503" s="3"/>
      <c r="AF65503" s="3"/>
      <c r="AG65503" s="3"/>
      <c r="AH65503" s="3"/>
      <c r="AI65503" s="3"/>
      <c r="AJ65503" s="3"/>
      <c r="AK65503" s="3"/>
      <c r="AL65503" s="3"/>
      <c r="AM65503" s="3"/>
      <c r="AN65503" s="3"/>
      <c r="AO65503" s="3"/>
      <c r="AP65503" s="3"/>
      <c r="AQ65503" s="3"/>
      <c r="AR65503" s="3"/>
      <c r="AS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</row>
    <row r="65504" spans="1:174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E65504" s="3"/>
      <c r="AF65504" s="3"/>
      <c r="AG65504" s="3"/>
      <c r="AH65504" s="3"/>
      <c r="AI65504" s="3"/>
      <c r="AJ65504" s="3"/>
      <c r="AK65504" s="3"/>
      <c r="AL65504" s="3"/>
      <c r="AM65504" s="3"/>
      <c r="AN65504" s="3"/>
      <c r="AO65504" s="3"/>
      <c r="AP65504" s="3"/>
      <c r="AQ65504" s="3"/>
      <c r="AR65504" s="3"/>
      <c r="AS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</row>
    <row r="65505" spans="1:174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E65505" s="3"/>
      <c r="AF65505" s="3"/>
      <c r="AG65505" s="3"/>
      <c r="AH65505" s="3"/>
      <c r="AI65505" s="3"/>
      <c r="AJ65505" s="3"/>
      <c r="AK65505" s="3"/>
      <c r="AL65505" s="3"/>
      <c r="AM65505" s="3"/>
      <c r="AN65505" s="3"/>
      <c r="AO65505" s="3"/>
      <c r="AP65505" s="3"/>
      <c r="AQ65505" s="3"/>
      <c r="AR65505" s="3"/>
      <c r="AS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</row>
    <row r="65506" spans="1:174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E65506" s="3"/>
      <c r="AF65506" s="3"/>
      <c r="AG65506" s="3"/>
      <c r="AH65506" s="3"/>
      <c r="AI65506" s="3"/>
      <c r="AJ65506" s="3"/>
      <c r="AK65506" s="3"/>
      <c r="AL65506" s="3"/>
      <c r="AM65506" s="3"/>
      <c r="AN65506" s="3"/>
      <c r="AO65506" s="3"/>
      <c r="AP65506" s="3"/>
      <c r="AQ65506" s="3"/>
      <c r="AR65506" s="3"/>
      <c r="AS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</row>
    <row r="65507" spans="1:174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E65507" s="3"/>
      <c r="AF65507" s="3"/>
      <c r="AG65507" s="3"/>
      <c r="AH65507" s="3"/>
      <c r="AI65507" s="3"/>
      <c r="AJ65507" s="3"/>
      <c r="AK65507" s="3"/>
      <c r="AL65507" s="3"/>
      <c r="AM65507" s="3"/>
      <c r="AN65507" s="3"/>
      <c r="AO65507" s="3"/>
      <c r="AP65507" s="3"/>
      <c r="AQ65507" s="3"/>
      <c r="AR65507" s="3"/>
      <c r="AS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</row>
    <row r="65508" spans="1:174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E65508" s="3"/>
      <c r="AF65508" s="3"/>
      <c r="AG65508" s="3"/>
      <c r="AH65508" s="3"/>
      <c r="AI65508" s="3"/>
      <c r="AJ65508" s="3"/>
      <c r="AK65508" s="3"/>
      <c r="AL65508" s="3"/>
      <c r="AM65508" s="3"/>
      <c r="AN65508" s="3"/>
      <c r="AO65508" s="3"/>
      <c r="AP65508" s="3"/>
      <c r="AQ65508" s="3"/>
      <c r="AR65508" s="3"/>
      <c r="AS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</row>
    <row r="65509" spans="1:174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E65509" s="3"/>
      <c r="AF65509" s="3"/>
      <c r="AG65509" s="3"/>
      <c r="AH65509" s="3"/>
      <c r="AI65509" s="3"/>
      <c r="AJ65509" s="3"/>
      <c r="AK65509" s="3"/>
      <c r="AL65509" s="3"/>
      <c r="AM65509" s="3"/>
      <c r="AN65509" s="3"/>
      <c r="AO65509" s="3"/>
      <c r="AP65509" s="3"/>
      <c r="AQ65509" s="3"/>
      <c r="AR65509" s="3"/>
      <c r="AS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</row>
    <row r="65510" spans="1:174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E65510" s="3"/>
      <c r="AF65510" s="3"/>
      <c r="AG65510" s="3"/>
      <c r="AH65510" s="3"/>
      <c r="AI65510" s="3"/>
      <c r="AJ65510" s="3"/>
      <c r="AK65510" s="3"/>
      <c r="AL65510" s="3"/>
      <c r="AM65510" s="3"/>
      <c r="AN65510" s="3"/>
      <c r="AO65510" s="3"/>
      <c r="AP65510" s="3"/>
      <c r="AQ65510" s="3"/>
      <c r="AR65510" s="3"/>
      <c r="AS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</row>
    <row r="65511" spans="1:174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E65511" s="3"/>
      <c r="AF65511" s="3"/>
      <c r="AG65511" s="3"/>
      <c r="AH65511" s="3"/>
      <c r="AI65511" s="3"/>
      <c r="AJ65511" s="3"/>
      <c r="AK65511" s="3"/>
      <c r="AL65511" s="3"/>
      <c r="AM65511" s="3"/>
      <c r="AN65511" s="3"/>
      <c r="AO65511" s="3"/>
      <c r="AP65511" s="3"/>
      <c r="AQ65511" s="3"/>
      <c r="AR65511" s="3"/>
      <c r="AS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</row>
    <row r="65512" spans="1:174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E65512" s="3"/>
      <c r="AF65512" s="3"/>
      <c r="AG65512" s="3"/>
      <c r="AH65512" s="3"/>
      <c r="AI65512" s="3"/>
      <c r="AJ65512" s="3"/>
      <c r="AK65512" s="3"/>
      <c r="AL65512" s="3"/>
      <c r="AM65512" s="3"/>
      <c r="AN65512" s="3"/>
      <c r="AO65512" s="3"/>
      <c r="AP65512" s="3"/>
      <c r="AQ65512" s="3"/>
      <c r="AR65512" s="3"/>
      <c r="AS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</row>
    <row r="65513" spans="1:174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E65513" s="3"/>
      <c r="AF65513" s="3"/>
      <c r="AG65513" s="3"/>
      <c r="AH65513" s="3"/>
      <c r="AI65513" s="3"/>
      <c r="AJ65513" s="3"/>
      <c r="AK65513" s="3"/>
      <c r="AL65513" s="3"/>
      <c r="AM65513" s="3"/>
      <c r="AN65513" s="3"/>
      <c r="AO65513" s="3"/>
      <c r="AP65513" s="3"/>
      <c r="AQ65513" s="3"/>
      <c r="AR65513" s="3"/>
      <c r="AS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</row>
    <row r="65514" spans="1:174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E65514" s="3"/>
      <c r="AF65514" s="3"/>
      <c r="AG65514" s="3"/>
      <c r="AH65514" s="3"/>
      <c r="AI65514" s="3"/>
      <c r="AJ65514" s="3"/>
      <c r="AK65514" s="3"/>
      <c r="AL65514" s="3"/>
      <c r="AM65514" s="3"/>
      <c r="AN65514" s="3"/>
      <c r="AO65514" s="3"/>
      <c r="AP65514" s="3"/>
      <c r="AQ65514" s="3"/>
      <c r="AR65514" s="3"/>
      <c r="AS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</row>
    <row r="65515" spans="1:174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E65515" s="3"/>
      <c r="AF65515" s="3"/>
      <c r="AG65515" s="3"/>
      <c r="AH65515" s="3"/>
      <c r="AI65515" s="3"/>
      <c r="AJ65515" s="3"/>
      <c r="AK65515" s="3"/>
      <c r="AL65515" s="3"/>
      <c r="AM65515" s="3"/>
      <c r="AN65515" s="3"/>
      <c r="AO65515" s="3"/>
      <c r="AP65515" s="3"/>
      <c r="AQ65515" s="3"/>
      <c r="AR65515" s="3"/>
      <c r="AS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</row>
    <row r="65516" spans="1:174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E65516" s="3"/>
      <c r="AF65516" s="3"/>
      <c r="AG65516" s="3"/>
      <c r="AH65516" s="3"/>
      <c r="AI65516" s="3"/>
      <c r="AJ65516" s="3"/>
      <c r="AK65516" s="3"/>
      <c r="AL65516" s="3"/>
      <c r="AM65516" s="3"/>
      <c r="AN65516" s="3"/>
      <c r="AO65516" s="3"/>
      <c r="AP65516" s="3"/>
      <c r="AQ65516" s="3"/>
      <c r="AR65516" s="3"/>
      <c r="AS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</row>
    <row r="65517" spans="1:174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E65517" s="3"/>
      <c r="AF65517" s="3"/>
      <c r="AG65517" s="3"/>
      <c r="AH65517" s="3"/>
      <c r="AI65517" s="3"/>
      <c r="AJ65517" s="3"/>
      <c r="AK65517" s="3"/>
      <c r="AL65517" s="3"/>
      <c r="AM65517" s="3"/>
      <c r="AN65517" s="3"/>
      <c r="AO65517" s="3"/>
      <c r="AP65517" s="3"/>
      <c r="AQ65517" s="3"/>
      <c r="AR65517" s="3"/>
      <c r="AS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</row>
    <row r="65518" spans="1:174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E65518" s="3"/>
      <c r="AF65518" s="3"/>
      <c r="AG65518" s="3"/>
      <c r="AH65518" s="3"/>
      <c r="AI65518" s="3"/>
      <c r="AJ65518" s="3"/>
      <c r="AK65518" s="3"/>
      <c r="AL65518" s="3"/>
      <c r="AM65518" s="3"/>
      <c r="AN65518" s="3"/>
      <c r="AO65518" s="3"/>
      <c r="AP65518" s="3"/>
      <c r="AQ65518" s="3"/>
      <c r="AR65518" s="3"/>
      <c r="AS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</row>
    <row r="65519" spans="1:174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E65519" s="3"/>
      <c r="AF65519" s="3"/>
      <c r="AG65519" s="3"/>
      <c r="AH65519" s="3"/>
      <c r="AI65519" s="3"/>
      <c r="AJ65519" s="3"/>
      <c r="AK65519" s="3"/>
      <c r="AL65519" s="3"/>
      <c r="AM65519" s="3"/>
      <c r="AN65519" s="3"/>
      <c r="AO65519" s="3"/>
      <c r="AP65519" s="3"/>
      <c r="AQ65519" s="3"/>
      <c r="AR65519" s="3"/>
      <c r="AS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</row>
    <row r="65520" spans="1:174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E65520" s="3"/>
      <c r="AF65520" s="3"/>
      <c r="AG65520" s="3"/>
      <c r="AH65520" s="3"/>
      <c r="AI65520" s="3"/>
      <c r="AJ65520" s="3"/>
      <c r="AK65520" s="3"/>
      <c r="AL65520" s="3"/>
      <c r="AM65520" s="3"/>
      <c r="AN65520" s="3"/>
      <c r="AO65520" s="3"/>
      <c r="AP65520" s="3"/>
      <c r="AQ65520" s="3"/>
      <c r="AR65520" s="3"/>
      <c r="AS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</row>
    <row r="65521" spans="1:174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E65521" s="3"/>
      <c r="AF65521" s="3"/>
      <c r="AG65521" s="3"/>
      <c r="AH65521" s="3"/>
      <c r="AI65521" s="3"/>
      <c r="AJ65521" s="3"/>
      <c r="AK65521" s="3"/>
      <c r="AL65521" s="3"/>
      <c r="AM65521" s="3"/>
      <c r="AN65521" s="3"/>
      <c r="AO65521" s="3"/>
      <c r="AP65521" s="3"/>
      <c r="AQ65521" s="3"/>
      <c r="AR65521" s="3"/>
      <c r="AS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</row>
    <row r="65522" spans="1:174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E65522" s="3"/>
      <c r="AF65522" s="3"/>
      <c r="AG65522" s="3"/>
      <c r="AH65522" s="3"/>
      <c r="AI65522" s="3"/>
      <c r="AJ65522" s="3"/>
      <c r="AK65522" s="3"/>
      <c r="AL65522" s="3"/>
      <c r="AM65522" s="3"/>
      <c r="AN65522" s="3"/>
      <c r="AO65522" s="3"/>
      <c r="AP65522" s="3"/>
      <c r="AQ65522" s="3"/>
      <c r="AR65522" s="3"/>
      <c r="AS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</row>
    <row r="65523" spans="1:174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E65523" s="3"/>
      <c r="AF65523" s="3"/>
      <c r="AG65523" s="3"/>
      <c r="AH65523" s="3"/>
      <c r="AI65523" s="3"/>
      <c r="AJ65523" s="3"/>
      <c r="AK65523" s="3"/>
      <c r="AL65523" s="3"/>
      <c r="AM65523" s="3"/>
      <c r="AN65523" s="3"/>
      <c r="AO65523" s="3"/>
      <c r="AP65523" s="3"/>
      <c r="AQ65523" s="3"/>
      <c r="AR65523" s="3"/>
      <c r="AS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</row>
    <row r="65524" spans="1:174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E65524" s="3"/>
      <c r="AF65524" s="3"/>
      <c r="AG65524" s="3"/>
      <c r="AH65524" s="3"/>
      <c r="AI65524" s="3"/>
      <c r="AJ65524" s="3"/>
      <c r="AK65524" s="3"/>
      <c r="AL65524" s="3"/>
      <c r="AM65524" s="3"/>
      <c r="AN65524" s="3"/>
      <c r="AO65524" s="3"/>
      <c r="AP65524" s="3"/>
      <c r="AQ65524" s="3"/>
      <c r="AR65524" s="3"/>
      <c r="AS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</row>
    <row r="65525" spans="1:174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E65525" s="3"/>
      <c r="AF65525" s="3"/>
      <c r="AG65525" s="3"/>
      <c r="AH65525" s="3"/>
      <c r="AI65525" s="3"/>
      <c r="AJ65525" s="3"/>
      <c r="AK65525" s="3"/>
      <c r="AL65525" s="3"/>
      <c r="AM65525" s="3"/>
      <c r="AN65525" s="3"/>
      <c r="AO65525" s="3"/>
      <c r="AP65525" s="3"/>
      <c r="AQ65525" s="3"/>
      <c r="AR65525" s="3"/>
      <c r="AS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</row>
    <row r="65526" spans="1:174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E65526" s="3"/>
      <c r="AF65526" s="3"/>
      <c r="AG65526" s="3"/>
      <c r="AH65526" s="3"/>
      <c r="AI65526" s="3"/>
      <c r="AJ65526" s="3"/>
      <c r="AK65526" s="3"/>
      <c r="AL65526" s="3"/>
      <c r="AM65526" s="3"/>
      <c r="AN65526" s="3"/>
      <c r="AO65526" s="3"/>
      <c r="AP65526" s="3"/>
      <c r="AQ65526" s="3"/>
      <c r="AR65526" s="3"/>
      <c r="AS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</row>
    <row r="65527" spans="1:174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E65527" s="3"/>
      <c r="AF65527" s="3"/>
      <c r="AG65527" s="3"/>
      <c r="AH65527" s="3"/>
      <c r="AI65527" s="3"/>
      <c r="AJ65527" s="3"/>
      <c r="AK65527" s="3"/>
      <c r="AL65527" s="3"/>
      <c r="AM65527" s="3"/>
      <c r="AN65527" s="3"/>
      <c r="AO65527" s="3"/>
      <c r="AP65527" s="3"/>
      <c r="AQ65527" s="3"/>
      <c r="AR65527" s="3"/>
      <c r="AS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</row>
    <row r="65528" spans="1:174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E65528" s="3"/>
      <c r="AF65528" s="3"/>
      <c r="AG65528" s="3"/>
      <c r="AH65528" s="3"/>
      <c r="AI65528" s="3"/>
      <c r="AJ65528" s="3"/>
      <c r="AK65528" s="3"/>
      <c r="AL65528" s="3"/>
      <c r="AM65528" s="3"/>
      <c r="AN65528" s="3"/>
      <c r="AO65528" s="3"/>
      <c r="AP65528" s="3"/>
      <c r="AQ65528" s="3"/>
      <c r="AR65528" s="3"/>
      <c r="AS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</row>
    <row r="65529" spans="1:174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E65529" s="3"/>
      <c r="AF65529" s="3"/>
      <c r="AG65529" s="3"/>
      <c r="AH65529" s="3"/>
      <c r="AI65529" s="3"/>
      <c r="AJ65529" s="3"/>
      <c r="AK65529" s="3"/>
      <c r="AL65529" s="3"/>
      <c r="AM65529" s="3"/>
      <c r="AN65529" s="3"/>
      <c r="AO65529" s="3"/>
      <c r="AP65529" s="3"/>
      <c r="AQ65529" s="3"/>
      <c r="AR65529" s="3"/>
      <c r="AS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</row>
    <row r="65530" spans="1:174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E65530" s="3"/>
      <c r="AF65530" s="3"/>
      <c r="AG65530" s="3"/>
      <c r="AH65530" s="3"/>
      <c r="AI65530" s="3"/>
      <c r="AJ65530" s="3"/>
      <c r="AK65530" s="3"/>
      <c r="AL65530" s="3"/>
      <c r="AM65530" s="3"/>
      <c r="AN65530" s="3"/>
      <c r="AO65530" s="3"/>
      <c r="AP65530" s="3"/>
      <c r="AQ65530" s="3"/>
      <c r="AR65530" s="3"/>
      <c r="AS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</row>
    <row r="65531" spans="1:174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E65531" s="3"/>
      <c r="AF65531" s="3"/>
      <c r="AG65531" s="3"/>
      <c r="AH65531" s="3"/>
      <c r="AI65531" s="3"/>
      <c r="AJ65531" s="3"/>
      <c r="AK65531" s="3"/>
      <c r="AL65531" s="3"/>
      <c r="AM65531" s="3"/>
      <c r="AN65531" s="3"/>
      <c r="AO65531" s="3"/>
      <c r="AP65531" s="3"/>
      <c r="AQ65531" s="3"/>
      <c r="AR65531" s="3"/>
      <c r="AS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</row>
    <row r="65532" spans="1:174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E65532" s="3"/>
      <c r="AF65532" s="3"/>
      <c r="AG65532" s="3"/>
      <c r="AH65532" s="3"/>
      <c r="AI65532" s="3"/>
      <c r="AJ65532" s="3"/>
      <c r="AK65532" s="3"/>
      <c r="AL65532" s="3"/>
      <c r="AM65532" s="3"/>
      <c r="AN65532" s="3"/>
      <c r="AO65532" s="3"/>
      <c r="AP65532" s="3"/>
      <c r="AQ65532" s="3"/>
      <c r="AR65532" s="3"/>
      <c r="AS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</row>
    <row r="65533" spans="1:174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E65533" s="3"/>
      <c r="AF65533" s="3"/>
      <c r="AG65533" s="3"/>
      <c r="AH65533" s="3"/>
      <c r="AI65533" s="3"/>
      <c r="AJ65533" s="3"/>
      <c r="AK65533" s="3"/>
      <c r="AL65533" s="3"/>
      <c r="AM65533" s="3"/>
      <c r="AN65533" s="3"/>
      <c r="AO65533" s="3"/>
      <c r="AP65533" s="3"/>
      <c r="AQ65533" s="3"/>
      <c r="AR65533" s="3"/>
      <c r="AS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</row>
    <row r="65534" spans="1:174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E65534" s="3"/>
      <c r="AF65534" s="3"/>
      <c r="AG65534" s="3"/>
      <c r="AH65534" s="3"/>
      <c r="AI65534" s="3"/>
      <c r="AJ65534" s="3"/>
      <c r="AK65534" s="3"/>
      <c r="AL65534" s="3"/>
      <c r="AM65534" s="3"/>
      <c r="AN65534" s="3"/>
      <c r="AO65534" s="3"/>
      <c r="AP65534" s="3"/>
      <c r="AQ65534" s="3"/>
      <c r="AR65534" s="3"/>
      <c r="AS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</row>
  </sheetData>
  <mergeCells count="12">
    <mergeCell ref="F4:I4"/>
    <mergeCell ref="J4:M4"/>
    <mergeCell ref="N4:Q4"/>
    <mergeCell ref="A3:A5"/>
    <mergeCell ref="B3:B5"/>
    <mergeCell ref="C3:E3"/>
    <mergeCell ref="C4:C5"/>
    <mergeCell ref="D4:D5"/>
    <mergeCell ref="E4:E5"/>
    <mergeCell ref="F3:V3"/>
    <mergeCell ref="R4:U4"/>
    <mergeCell ref="V4:V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65534"/>
  <sheetViews>
    <sheetView zoomScale="110" zoomScaleNormal="110" zoomScalePageLayoutView="110" workbookViewId="0">
      <pane ySplit="5" topLeftCell="A6" activePane="bottomLeft" state="frozen"/>
      <selection pane="bottomLeft" activeCell="M2" sqref="M2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.1640625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8" width="5.1640625" style="1" customWidth="1"/>
    <col min="29" max="29" width="6.1640625" style="1" customWidth="1"/>
    <col min="30" max="32" width="5.1640625" style="1" customWidth="1"/>
    <col min="33" max="34" width="6.1640625" style="1" customWidth="1"/>
    <col min="46" max="199" width="9.1640625" style="1" customWidth="1"/>
    <col min="200" max="16384" width="9.1640625" style="3"/>
  </cols>
  <sheetData>
    <row r="1" spans="1:199">
      <c r="A1" s="1" t="s">
        <v>81</v>
      </c>
      <c r="E1" s="3"/>
      <c r="AD1" s="3"/>
      <c r="AE1" s="3"/>
      <c r="AF1" s="3"/>
      <c r="AG1" s="3"/>
      <c r="AH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</row>
    <row r="2" spans="1:199">
      <c r="A2" s="1" t="s">
        <v>82</v>
      </c>
      <c r="E2" s="3"/>
      <c r="AD2" s="3"/>
      <c r="AE2" s="3"/>
      <c r="AF2" s="3"/>
      <c r="AG2" s="3"/>
      <c r="AH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</row>
    <row r="3" spans="1:199" ht="13" customHeight="1">
      <c r="A3" s="46" t="s">
        <v>0</v>
      </c>
      <c r="B3" s="49" t="s">
        <v>79</v>
      </c>
      <c r="C3" s="50" t="s">
        <v>78</v>
      </c>
      <c r="D3" s="50"/>
      <c r="E3" s="50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</row>
    <row r="4" spans="1:199" ht="13" customHeight="1">
      <c r="A4" s="47"/>
      <c r="B4" s="49"/>
      <c r="C4" s="54" t="s">
        <v>1</v>
      </c>
      <c r="D4" s="56" t="s">
        <v>2</v>
      </c>
      <c r="E4" s="58" t="s">
        <v>4</v>
      </c>
      <c r="F4" s="43" t="s">
        <v>110</v>
      </c>
      <c r="G4" s="43"/>
      <c r="H4" s="43"/>
      <c r="I4" s="43"/>
      <c r="J4" s="43" t="s">
        <v>114</v>
      </c>
      <c r="K4" s="43"/>
      <c r="L4" s="43"/>
      <c r="M4" s="43"/>
      <c r="N4" s="43" t="s">
        <v>111</v>
      </c>
      <c r="O4" s="43"/>
      <c r="P4" s="43"/>
      <c r="Q4" s="43"/>
      <c r="R4" s="43" t="s">
        <v>112</v>
      </c>
      <c r="S4" s="43"/>
      <c r="T4" s="43"/>
      <c r="U4" s="43"/>
      <c r="V4" s="43" t="s">
        <v>113</v>
      </c>
      <c r="W4" s="43"/>
      <c r="X4" s="43"/>
      <c r="Y4" s="43"/>
      <c r="Z4" s="43" t="s">
        <v>115</v>
      </c>
      <c r="AA4" s="43"/>
      <c r="AB4" s="43"/>
      <c r="AC4" s="43"/>
      <c r="AD4" s="43" t="s">
        <v>3</v>
      </c>
      <c r="AE4" s="43"/>
      <c r="AF4" s="43"/>
      <c r="AG4" s="43"/>
      <c r="AH4" s="44" t="s">
        <v>77</v>
      </c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</row>
    <row r="5" spans="1:199">
      <c r="A5" s="48"/>
      <c r="B5" s="49"/>
      <c r="C5" s="55"/>
      <c r="D5" s="57"/>
      <c r="E5" s="58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31" t="s">
        <v>1</v>
      </c>
      <c r="W5" s="31" t="s">
        <v>5</v>
      </c>
      <c r="X5" s="31" t="s">
        <v>2</v>
      </c>
      <c r="Y5" s="31" t="s">
        <v>4</v>
      </c>
      <c r="Z5" s="31" t="s">
        <v>1</v>
      </c>
      <c r="AA5" s="31" t="s">
        <v>5</v>
      </c>
      <c r="AB5" s="31" t="s">
        <v>2</v>
      </c>
      <c r="AC5" s="31" t="s">
        <v>4</v>
      </c>
      <c r="AD5" s="12" t="s">
        <v>1</v>
      </c>
      <c r="AE5" s="12" t="s">
        <v>5</v>
      </c>
      <c r="AF5" s="31" t="s">
        <v>2</v>
      </c>
      <c r="AG5" s="31" t="s">
        <v>4</v>
      </c>
      <c r="AH5" s="45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</row>
    <row r="6" spans="1:199">
      <c r="A6" s="4" t="s">
        <v>6</v>
      </c>
      <c r="B6" s="2">
        <v>3530</v>
      </c>
      <c r="C6" s="8">
        <v>2009</v>
      </c>
      <c r="D6" s="5">
        <f t="shared" ref="D6:D15" si="0">C6/B6*100</f>
        <v>56.912181303116149</v>
      </c>
      <c r="E6" s="7">
        <v>605.79999999999995</v>
      </c>
      <c r="F6" s="6">
        <v>560</v>
      </c>
      <c r="G6" s="6">
        <v>460</v>
      </c>
      <c r="H6" s="5">
        <f>G6/F6*100</f>
        <v>82.142857142857139</v>
      </c>
      <c r="I6" s="5">
        <v>1.34</v>
      </c>
      <c r="J6" s="6">
        <v>550</v>
      </c>
      <c r="K6" s="6">
        <v>440</v>
      </c>
      <c r="L6" s="5">
        <f>K6/J6*100</f>
        <v>80</v>
      </c>
      <c r="M6" s="5">
        <v>200</v>
      </c>
      <c r="N6" s="6">
        <v>610</v>
      </c>
      <c r="O6" s="6">
        <v>410</v>
      </c>
      <c r="P6" s="5">
        <f>O6/N6*100</f>
        <v>67.213114754098356</v>
      </c>
      <c r="Q6" s="5">
        <v>191.75</v>
      </c>
      <c r="R6" s="6">
        <v>640</v>
      </c>
      <c r="S6" s="6">
        <v>210</v>
      </c>
      <c r="T6" s="5">
        <f>S6/R6*100</f>
        <v>32.8125</v>
      </c>
      <c r="U6" s="5">
        <v>2.4700000000000002</v>
      </c>
      <c r="V6" s="6">
        <v>600</v>
      </c>
      <c r="W6" s="6">
        <v>120</v>
      </c>
      <c r="X6" s="5">
        <f>W6/V6*100</f>
        <v>20</v>
      </c>
      <c r="Y6" s="5">
        <v>0.03</v>
      </c>
      <c r="Z6" s="6">
        <v>570</v>
      </c>
      <c r="AA6" s="6">
        <v>550</v>
      </c>
      <c r="AB6" s="5">
        <f>AA6/Z6*100</f>
        <v>96.491228070175438</v>
      </c>
      <c r="AC6" s="5">
        <v>200</v>
      </c>
      <c r="AD6" s="6">
        <f>F6+J6+N6+R6+V6+Z6</f>
        <v>3530</v>
      </c>
      <c r="AE6" s="6">
        <f>G6+K6+O6+S6+W6+AA6</f>
        <v>2190</v>
      </c>
      <c r="AF6" s="5">
        <f>AE6/AD6*100</f>
        <v>62.039660056657219</v>
      </c>
      <c r="AG6" s="5">
        <f>I6+M6+Q6+U6+Y6+AC6</f>
        <v>595.59</v>
      </c>
      <c r="AH6" s="17">
        <f>AF6-D6</f>
        <v>5.1274787535410695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</row>
    <row r="7" spans="1:199">
      <c r="A7" s="4" t="s">
        <v>7</v>
      </c>
      <c r="B7" s="2">
        <v>3530</v>
      </c>
      <c r="C7" s="8">
        <v>2002</v>
      </c>
      <c r="D7" s="5">
        <f t="shared" si="0"/>
        <v>56.713881019830026</v>
      </c>
      <c r="E7" s="7">
        <v>605.21</v>
      </c>
      <c r="F7" s="6">
        <v>570</v>
      </c>
      <c r="G7" s="6">
        <v>530</v>
      </c>
      <c r="H7" s="5">
        <f t="shared" ref="H7:H15" si="1">G7/F7*100</f>
        <v>92.982456140350877</v>
      </c>
      <c r="I7" s="5">
        <v>18.87</v>
      </c>
      <c r="J7" s="6">
        <v>590</v>
      </c>
      <c r="K7" s="6">
        <v>510</v>
      </c>
      <c r="L7" s="5">
        <f t="shared" ref="L7:L15" si="2">K7/J7*100</f>
        <v>86.440677966101703</v>
      </c>
      <c r="M7" s="5">
        <v>108.32</v>
      </c>
      <c r="N7" s="6">
        <v>570</v>
      </c>
      <c r="O7" s="6">
        <v>320</v>
      </c>
      <c r="P7" s="5">
        <f t="shared" ref="P7:P15" si="3">O7/N7*100</f>
        <v>56.140350877192979</v>
      </c>
      <c r="Q7" s="5">
        <v>16.899999999999999</v>
      </c>
      <c r="R7" s="6">
        <v>570</v>
      </c>
      <c r="S7" s="6">
        <v>140</v>
      </c>
      <c r="T7" s="5">
        <f t="shared" ref="T7:T15" si="4">S7/R7*100</f>
        <v>24.561403508771928</v>
      </c>
      <c r="U7" s="5">
        <v>0.02</v>
      </c>
      <c r="V7" s="6">
        <v>620</v>
      </c>
      <c r="W7" s="6">
        <v>130</v>
      </c>
      <c r="X7" s="5">
        <f t="shared" ref="X7:X15" si="5">W7/V7*100</f>
        <v>20.967741935483872</v>
      </c>
      <c r="Y7" s="5">
        <v>0.26</v>
      </c>
      <c r="Z7" s="6">
        <v>610</v>
      </c>
      <c r="AA7" s="6">
        <v>570</v>
      </c>
      <c r="AB7" s="5">
        <f t="shared" ref="AB7:AB15" si="6">AA7/Z7*100</f>
        <v>93.442622950819683</v>
      </c>
      <c r="AC7" s="5">
        <v>200</v>
      </c>
      <c r="AD7" s="6">
        <f t="shared" ref="AD7:AE15" si="7">F7+J7+N7+R7+V7+Z7</f>
        <v>3530</v>
      </c>
      <c r="AE7" s="6">
        <f t="shared" si="7"/>
        <v>2200</v>
      </c>
      <c r="AF7" s="5">
        <f t="shared" ref="AF7:AF15" si="8">AE7/AD7*100</f>
        <v>62.322946175637398</v>
      </c>
      <c r="AG7" s="5">
        <f t="shared" ref="AG7:AG15" si="9">I7+M7+Q7+U7+Y7+AC7</f>
        <v>344.37</v>
      </c>
      <c r="AH7" s="17">
        <f t="shared" ref="AH7:AH15" si="10">AF7-D7</f>
        <v>5.6090651558073716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</row>
    <row r="8" spans="1:199">
      <c r="A8" s="4" t="s">
        <v>8</v>
      </c>
      <c r="B8" s="2">
        <v>3530</v>
      </c>
      <c r="C8" s="8">
        <v>1967</v>
      </c>
      <c r="D8" s="5">
        <f t="shared" si="0"/>
        <v>55.722379603399432</v>
      </c>
      <c r="E8" s="7">
        <v>605.72</v>
      </c>
      <c r="F8" s="6">
        <v>540</v>
      </c>
      <c r="G8" s="6">
        <v>490</v>
      </c>
      <c r="H8" s="5">
        <f t="shared" si="1"/>
        <v>90.740740740740748</v>
      </c>
      <c r="I8" s="5">
        <v>200</v>
      </c>
      <c r="J8" s="6">
        <v>590</v>
      </c>
      <c r="K8" s="6">
        <v>490</v>
      </c>
      <c r="L8" s="5">
        <f t="shared" si="2"/>
        <v>83.050847457627114</v>
      </c>
      <c r="M8" s="5">
        <v>200</v>
      </c>
      <c r="N8" s="6">
        <v>580</v>
      </c>
      <c r="O8" s="6">
        <v>370</v>
      </c>
      <c r="P8" s="5">
        <f t="shared" si="3"/>
        <v>63.793103448275865</v>
      </c>
      <c r="Q8" s="5">
        <v>200</v>
      </c>
      <c r="R8" s="6">
        <v>600</v>
      </c>
      <c r="S8" s="6">
        <v>230</v>
      </c>
      <c r="T8" s="5">
        <f t="shared" si="4"/>
        <v>38.333333333333336</v>
      </c>
      <c r="U8" s="5">
        <v>0.02</v>
      </c>
      <c r="V8" s="6">
        <v>590</v>
      </c>
      <c r="W8" s="6">
        <v>110</v>
      </c>
      <c r="X8" s="5">
        <f t="shared" si="5"/>
        <v>18.64406779661017</v>
      </c>
      <c r="Y8" s="5">
        <v>0.02</v>
      </c>
      <c r="Z8" s="6">
        <v>630</v>
      </c>
      <c r="AA8" s="6">
        <v>590</v>
      </c>
      <c r="AB8" s="5">
        <f t="shared" si="6"/>
        <v>93.650793650793645</v>
      </c>
      <c r="AC8" s="5">
        <v>200</v>
      </c>
      <c r="AD8" s="6">
        <f t="shared" si="7"/>
        <v>3530</v>
      </c>
      <c r="AE8" s="6">
        <f t="shared" si="7"/>
        <v>2280</v>
      </c>
      <c r="AF8" s="5">
        <f t="shared" si="8"/>
        <v>64.589235127478744</v>
      </c>
      <c r="AG8" s="5">
        <f t="shared" si="9"/>
        <v>800.04</v>
      </c>
      <c r="AH8" s="17">
        <f t="shared" si="10"/>
        <v>8.8668555240793125</v>
      </c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</row>
    <row r="9" spans="1:199">
      <c r="A9" s="4" t="s">
        <v>9</v>
      </c>
      <c r="B9" s="2">
        <v>3530</v>
      </c>
      <c r="C9" s="8">
        <v>1975</v>
      </c>
      <c r="D9" s="5">
        <f t="shared" si="0"/>
        <v>55.949008498583574</v>
      </c>
      <c r="E9" s="7">
        <v>563.29</v>
      </c>
      <c r="F9" s="6">
        <v>640</v>
      </c>
      <c r="G9" s="6">
        <v>600</v>
      </c>
      <c r="H9" s="5">
        <f t="shared" si="1"/>
        <v>93.75</v>
      </c>
      <c r="I9" s="5">
        <v>200</v>
      </c>
      <c r="J9" s="6">
        <v>650</v>
      </c>
      <c r="K9" s="6">
        <v>580</v>
      </c>
      <c r="L9" s="5">
        <f t="shared" si="2"/>
        <v>89.230769230769241</v>
      </c>
      <c r="M9" s="5">
        <v>200</v>
      </c>
      <c r="N9" s="6">
        <v>560</v>
      </c>
      <c r="O9" s="6">
        <v>300</v>
      </c>
      <c r="P9" s="5">
        <f t="shared" si="3"/>
        <v>53.571428571428569</v>
      </c>
      <c r="Q9" s="5">
        <v>0.4</v>
      </c>
      <c r="R9" s="6">
        <v>490</v>
      </c>
      <c r="S9" s="6">
        <v>200</v>
      </c>
      <c r="T9" s="5">
        <f t="shared" si="4"/>
        <v>40.816326530612244</v>
      </c>
      <c r="U9" s="5">
        <v>7.0000000000000007E-2</v>
      </c>
      <c r="V9" s="6">
        <v>620</v>
      </c>
      <c r="W9" s="6">
        <v>150</v>
      </c>
      <c r="X9" s="5">
        <f t="shared" si="5"/>
        <v>24.193548387096776</v>
      </c>
      <c r="Y9" s="5">
        <v>0.03</v>
      </c>
      <c r="Z9" s="6">
        <v>570</v>
      </c>
      <c r="AA9" s="6">
        <v>460</v>
      </c>
      <c r="AB9" s="5">
        <f t="shared" si="6"/>
        <v>80.701754385964904</v>
      </c>
      <c r="AC9" s="5">
        <v>200</v>
      </c>
      <c r="AD9" s="6">
        <f t="shared" si="7"/>
        <v>3530</v>
      </c>
      <c r="AE9" s="6">
        <f t="shared" si="7"/>
        <v>2290</v>
      </c>
      <c r="AF9" s="5">
        <f t="shared" si="8"/>
        <v>64.87252124645893</v>
      </c>
      <c r="AG9" s="5">
        <f t="shared" si="9"/>
        <v>600.5</v>
      </c>
      <c r="AH9" s="17">
        <f t="shared" si="10"/>
        <v>8.9235127478753569</v>
      </c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</row>
    <row r="10" spans="1:199">
      <c r="A10" s="4" t="s">
        <v>10</v>
      </c>
      <c r="B10" s="2">
        <v>3530</v>
      </c>
      <c r="C10" s="8">
        <v>1985</v>
      </c>
      <c r="D10" s="5">
        <f t="shared" si="0"/>
        <v>56.232294617563738</v>
      </c>
      <c r="E10" s="7">
        <v>589.64</v>
      </c>
      <c r="F10" s="6">
        <v>610</v>
      </c>
      <c r="G10" s="6">
        <v>560</v>
      </c>
      <c r="H10" s="5">
        <f t="shared" si="1"/>
        <v>91.803278688524586</v>
      </c>
      <c r="I10" s="5">
        <v>200</v>
      </c>
      <c r="J10" s="6">
        <v>660</v>
      </c>
      <c r="K10" s="6">
        <v>590</v>
      </c>
      <c r="L10" s="5">
        <f t="shared" si="2"/>
        <v>89.393939393939391</v>
      </c>
      <c r="M10" s="5">
        <v>39.22</v>
      </c>
      <c r="N10" s="6">
        <v>480</v>
      </c>
      <c r="O10" s="6">
        <v>260</v>
      </c>
      <c r="P10" s="5">
        <f t="shared" si="3"/>
        <v>54.166666666666664</v>
      </c>
      <c r="Q10" s="5">
        <v>98.79</v>
      </c>
      <c r="R10" s="6">
        <v>670</v>
      </c>
      <c r="S10" s="6">
        <v>270</v>
      </c>
      <c r="T10" s="5">
        <f t="shared" si="4"/>
        <v>40.298507462686565</v>
      </c>
      <c r="U10" s="5">
        <v>0.06</v>
      </c>
      <c r="V10" s="6">
        <v>550</v>
      </c>
      <c r="W10" s="6">
        <v>120</v>
      </c>
      <c r="X10" s="5">
        <f t="shared" si="5"/>
        <v>21.818181818181817</v>
      </c>
      <c r="Y10" s="5">
        <v>0.31</v>
      </c>
      <c r="Z10" s="6">
        <v>560</v>
      </c>
      <c r="AA10" s="6">
        <v>460</v>
      </c>
      <c r="AB10" s="5">
        <f t="shared" si="6"/>
        <v>82.142857142857139</v>
      </c>
      <c r="AC10" s="5">
        <v>8.49</v>
      </c>
      <c r="AD10" s="6">
        <f t="shared" si="7"/>
        <v>3530</v>
      </c>
      <c r="AE10" s="6">
        <f t="shared" si="7"/>
        <v>2260</v>
      </c>
      <c r="AF10" s="5">
        <f t="shared" si="8"/>
        <v>64.022662889518415</v>
      </c>
      <c r="AG10" s="5">
        <f>I10+M10+Q10+U10+Y10+AC10</f>
        <v>346.87</v>
      </c>
      <c r="AH10" s="17">
        <f t="shared" si="10"/>
        <v>7.7903682719546765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</row>
    <row r="11" spans="1:199">
      <c r="A11" s="4" t="s">
        <v>11</v>
      </c>
      <c r="B11" s="2">
        <v>3530</v>
      </c>
      <c r="C11" s="8">
        <v>1879</v>
      </c>
      <c r="D11" s="5">
        <f t="shared" si="0"/>
        <v>53.229461756373944</v>
      </c>
      <c r="E11" s="7">
        <v>580.96</v>
      </c>
      <c r="F11" s="6">
        <v>540</v>
      </c>
      <c r="G11" s="6">
        <v>480</v>
      </c>
      <c r="H11" s="5">
        <f t="shared" si="1"/>
        <v>88.888888888888886</v>
      </c>
      <c r="I11" s="5">
        <v>195.21</v>
      </c>
      <c r="J11" s="6">
        <v>500</v>
      </c>
      <c r="K11" s="6">
        <v>410</v>
      </c>
      <c r="L11" s="5">
        <f t="shared" si="2"/>
        <v>82</v>
      </c>
      <c r="M11" s="5">
        <v>107.46</v>
      </c>
      <c r="N11" s="6">
        <v>600</v>
      </c>
      <c r="O11" s="6">
        <v>420</v>
      </c>
      <c r="P11" s="5">
        <f t="shared" si="3"/>
        <v>70</v>
      </c>
      <c r="Q11" s="5">
        <v>200</v>
      </c>
      <c r="R11" s="6">
        <v>660</v>
      </c>
      <c r="S11" s="6">
        <v>210</v>
      </c>
      <c r="T11" s="5">
        <f t="shared" si="4"/>
        <v>31.818181818181817</v>
      </c>
      <c r="U11" s="5">
        <v>0.02</v>
      </c>
      <c r="V11" s="6">
        <v>630</v>
      </c>
      <c r="W11" s="6">
        <v>140</v>
      </c>
      <c r="X11" s="5">
        <f t="shared" si="5"/>
        <v>22.222222222222221</v>
      </c>
      <c r="Y11" s="5">
        <v>0.14000000000000001</v>
      </c>
      <c r="Z11" s="6">
        <v>600</v>
      </c>
      <c r="AA11" s="6">
        <v>510</v>
      </c>
      <c r="AB11" s="5">
        <f t="shared" si="6"/>
        <v>85</v>
      </c>
      <c r="AC11" s="5">
        <v>200</v>
      </c>
      <c r="AD11" s="6">
        <f t="shared" si="7"/>
        <v>3530</v>
      </c>
      <c r="AE11" s="6">
        <f t="shared" si="7"/>
        <v>2170</v>
      </c>
      <c r="AF11" s="5">
        <f t="shared" si="8"/>
        <v>61.473087818696882</v>
      </c>
      <c r="AG11" s="5">
        <f t="shared" si="9"/>
        <v>702.82999999999993</v>
      </c>
      <c r="AH11" s="17">
        <f t="shared" si="10"/>
        <v>8.2436260623229387</v>
      </c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</row>
    <row r="12" spans="1:199">
      <c r="A12" s="4" t="s">
        <v>12</v>
      </c>
      <c r="B12" s="2">
        <v>3530</v>
      </c>
      <c r="C12" s="8">
        <v>2036</v>
      </c>
      <c r="D12" s="5">
        <f t="shared" si="0"/>
        <v>57.677053824362602</v>
      </c>
      <c r="E12" s="7">
        <v>594.16</v>
      </c>
      <c r="F12" s="6">
        <v>640</v>
      </c>
      <c r="G12" s="6">
        <v>590</v>
      </c>
      <c r="H12" s="5">
        <f t="shared" si="1"/>
        <v>92.1875</v>
      </c>
      <c r="I12" s="5">
        <v>9.16</v>
      </c>
      <c r="J12" s="6">
        <v>590</v>
      </c>
      <c r="K12" s="6">
        <v>460</v>
      </c>
      <c r="L12" s="5">
        <f t="shared" si="2"/>
        <v>77.966101694915253</v>
      </c>
      <c r="M12" s="5">
        <v>200</v>
      </c>
      <c r="N12" s="6">
        <v>540</v>
      </c>
      <c r="O12" s="6">
        <v>420</v>
      </c>
      <c r="P12" s="5">
        <f t="shared" si="3"/>
        <v>77.777777777777786</v>
      </c>
      <c r="Q12" s="5">
        <v>200</v>
      </c>
      <c r="R12" s="6">
        <v>560</v>
      </c>
      <c r="S12" s="6">
        <v>170</v>
      </c>
      <c r="T12" s="5">
        <f t="shared" si="4"/>
        <v>30.357142857142854</v>
      </c>
      <c r="U12" s="5">
        <v>0.02</v>
      </c>
      <c r="V12" s="6">
        <v>540</v>
      </c>
      <c r="W12" s="6">
        <v>220</v>
      </c>
      <c r="X12" s="5">
        <f t="shared" si="5"/>
        <v>40.74074074074074</v>
      </c>
      <c r="Y12" s="5">
        <v>0.84</v>
      </c>
      <c r="Z12" s="6">
        <v>660</v>
      </c>
      <c r="AA12" s="6">
        <v>520</v>
      </c>
      <c r="AB12" s="5">
        <f t="shared" si="6"/>
        <v>78.787878787878782</v>
      </c>
      <c r="AC12" s="5">
        <v>200</v>
      </c>
      <c r="AD12" s="6">
        <f t="shared" si="7"/>
        <v>3530</v>
      </c>
      <c r="AE12" s="6">
        <f t="shared" si="7"/>
        <v>2380</v>
      </c>
      <c r="AF12" s="5">
        <f t="shared" si="8"/>
        <v>67.422096317280449</v>
      </c>
      <c r="AG12" s="5">
        <f t="shared" si="9"/>
        <v>610.02</v>
      </c>
      <c r="AH12" s="17">
        <f t="shared" si="10"/>
        <v>9.7450424929178467</v>
      </c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</row>
    <row r="13" spans="1:199">
      <c r="A13" s="4" t="s">
        <v>13</v>
      </c>
      <c r="B13" s="2">
        <v>3530</v>
      </c>
      <c r="C13" s="8">
        <v>1987</v>
      </c>
      <c r="D13" s="5">
        <f t="shared" si="0"/>
        <v>56.288951841359768</v>
      </c>
      <c r="E13" s="7">
        <v>609.16999999999996</v>
      </c>
      <c r="F13" s="6">
        <v>610</v>
      </c>
      <c r="G13" s="6">
        <v>560</v>
      </c>
      <c r="H13" s="5">
        <f t="shared" si="1"/>
        <v>91.803278688524586</v>
      </c>
      <c r="I13" s="5">
        <v>59.11</v>
      </c>
      <c r="J13" s="6">
        <v>590</v>
      </c>
      <c r="K13" s="6">
        <v>540</v>
      </c>
      <c r="L13" s="5">
        <f t="shared" si="2"/>
        <v>91.525423728813564</v>
      </c>
      <c r="M13" s="5">
        <v>200</v>
      </c>
      <c r="N13" s="6">
        <v>550</v>
      </c>
      <c r="O13" s="6">
        <v>300</v>
      </c>
      <c r="P13" s="5">
        <f t="shared" si="3"/>
        <v>54.54545454545454</v>
      </c>
      <c r="Q13" s="5">
        <v>31.28</v>
      </c>
      <c r="R13" s="6">
        <v>560</v>
      </c>
      <c r="S13" s="6">
        <v>270</v>
      </c>
      <c r="T13" s="5">
        <f t="shared" si="4"/>
        <v>48.214285714285715</v>
      </c>
      <c r="U13" s="5">
        <v>7.0000000000000007E-2</v>
      </c>
      <c r="V13" s="6">
        <v>630</v>
      </c>
      <c r="W13" s="6">
        <v>110</v>
      </c>
      <c r="X13" s="5">
        <f t="shared" si="5"/>
        <v>17.460317460317459</v>
      </c>
      <c r="Y13" s="5">
        <v>0.04</v>
      </c>
      <c r="Z13" s="6">
        <v>590</v>
      </c>
      <c r="AA13" s="6">
        <v>520</v>
      </c>
      <c r="AB13" s="5">
        <f t="shared" si="6"/>
        <v>88.135593220338976</v>
      </c>
      <c r="AC13" s="5">
        <v>200</v>
      </c>
      <c r="AD13" s="6">
        <f t="shared" si="7"/>
        <v>3530</v>
      </c>
      <c r="AE13" s="6">
        <f t="shared" si="7"/>
        <v>2300</v>
      </c>
      <c r="AF13" s="5">
        <f t="shared" si="8"/>
        <v>65.155807365439088</v>
      </c>
      <c r="AG13" s="5">
        <f t="shared" si="9"/>
        <v>490.5</v>
      </c>
      <c r="AH13" s="17">
        <f t="shared" si="10"/>
        <v>8.8668555240793197</v>
      </c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</row>
    <row r="14" spans="1:199">
      <c r="A14" s="4" t="s">
        <v>14</v>
      </c>
      <c r="B14" s="2">
        <v>3530</v>
      </c>
      <c r="C14" s="8">
        <v>1980</v>
      </c>
      <c r="D14" s="5">
        <f t="shared" si="0"/>
        <v>56.09065155807366</v>
      </c>
      <c r="E14" s="7">
        <v>567.76</v>
      </c>
      <c r="F14" s="6">
        <v>580</v>
      </c>
      <c r="G14" s="6">
        <v>520</v>
      </c>
      <c r="H14" s="5">
        <f t="shared" si="1"/>
        <v>89.65517241379311</v>
      </c>
      <c r="I14" s="5">
        <v>15.17</v>
      </c>
      <c r="J14" s="6">
        <v>600</v>
      </c>
      <c r="K14" s="6">
        <v>530</v>
      </c>
      <c r="L14" s="5">
        <f t="shared" si="2"/>
        <v>88.333333333333329</v>
      </c>
      <c r="M14" s="5">
        <v>193.96</v>
      </c>
      <c r="N14" s="6">
        <v>590</v>
      </c>
      <c r="O14" s="6">
        <v>350</v>
      </c>
      <c r="P14" s="5">
        <f t="shared" si="3"/>
        <v>59.322033898305079</v>
      </c>
      <c r="Q14" s="5">
        <v>167.67</v>
      </c>
      <c r="R14" s="6">
        <v>630</v>
      </c>
      <c r="S14" s="6">
        <v>200</v>
      </c>
      <c r="T14" s="5">
        <f t="shared" si="4"/>
        <v>31.746031746031743</v>
      </c>
      <c r="U14" s="5">
        <v>0.02</v>
      </c>
      <c r="V14" s="6">
        <v>570</v>
      </c>
      <c r="W14" s="6">
        <v>130</v>
      </c>
      <c r="X14" s="5">
        <f t="shared" si="5"/>
        <v>22.807017543859647</v>
      </c>
      <c r="Y14" s="5">
        <v>0.15</v>
      </c>
      <c r="Z14" s="6">
        <v>560</v>
      </c>
      <c r="AA14" s="6">
        <v>480</v>
      </c>
      <c r="AB14" s="5">
        <f t="shared" si="6"/>
        <v>85.714285714285708</v>
      </c>
      <c r="AC14" s="5">
        <v>200</v>
      </c>
      <c r="AD14" s="6">
        <f t="shared" si="7"/>
        <v>3530</v>
      </c>
      <c r="AE14" s="6">
        <f t="shared" si="7"/>
        <v>2210</v>
      </c>
      <c r="AF14" s="5">
        <f t="shared" si="8"/>
        <v>62.606232294617556</v>
      </c>
      <c r="AG14" s="5">
        <f t="shared" si="9"/>
        <v>576.96999999999991</v>
      </c>
      <c r="AH14" s="17">
        <f t="shared" si="10"/>
        <v>6.515580736543896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</row>
    <row r="15" spans="1:199">
      <c r="A15" s="4" t="s">
        <v>15</v>
      </c>
      <c r="B15" s="2">
        <v>3530</v>
      </c>
      <c r="C15" s="8">
        <v>1994</v>
      </c>
      <c r="D15" s="5">
        <f t="shared" si="0"/>
        <v>56.487252124645892</v>
      </c>
      <c r="E15" s="7">
        <v>574.32000000000005</v>
      </c>
      <c r="F15" s="6">
        <v>560</v>
      </c>
      <c r="G15" s="6">
        <v>490</v>
      </c>
      <c r="H15" s="5">
        <f t="shared" si="1"/>
        <v>87.5</v>
      </c>
      <c r="I15" s="5">
        <v>1.68</v>
      </c>
      <c r="J15" s="6">
        <v>580</v>
      </c>
      <c r="K15" s="6">
        <v>500</v>
      </c>
      <c r="L15" s="5">
        <f t="shared" si="2"/>
        <v>86.206896551724128</v>
      </c>
      <c r="M15" s="5">
        <v>200</v>
      </c>
      <c r="N15" s="6">
        <v>630</v>
      </c>
      <c r="O15" s="6">
        <v>300</v>
      </c>
      <c r="P15" s="5">
        <f t="shared" si="3"/>
        <v>47.619047619047613</v>
      </c>
      <c r="Q15" s="5">
        <v>12.42</v>
      </c>
      <c r="R15" s="6">
        <v>610</v>
      </c>
      <c r="S15" s="6">
        <v>210</v>
      </c>
      <c r="T15" s="5">
        <f t="shared" si="4"/>
        <v>34.42622950819672</v>
      </c>
      <c r="U15" s="5">
        <v>2.89</v>
      </c>
      <c r="V15" s="6">
        <v>570</v>
      </c>
      <c r="W15" s="6">
        <v>190</v>
      </c>
      <c r="X15" s="5">
        <f t="shared" si="5"/>
        <v>33.333333333333329</v>
      </c>
      <c r="Y15" s="5">
        <v>0.05</v>
      </c>
      <c r="Z15" s="6">
        <v>580</v>
      </c>
      <c r="AA15" s="6">
        <v>520</v>
      </c>
      <c r="AB15" s="5">
        <f t="shared" si="6"/>
        <v>89.65517241379311</v>
      </c>
      <c r="AC15" s="5">
        <v>200</v>
      </c>
      <c r="AD15" s="6">
        <f t="shared" si="7"/>
        <v>3530</v>
      </c>
      <c r="AE15" s="6">
        <f t="shared" si="7"/>
        <v>2210</v>
      </c>
      <c r="AF15" s="5">
        <f t="shared" si="8"/>
        <v>62.606232294617556</v>
      </c>
      <c r="AG15" s="5">
        <f t="shared" si="9"/>
        <v>417.03999999999996</v>
      </c>
      <c r="AH15" s="17">
        <f t="shared" si="10"/>
        <v>6.1189801699716639</v>
      </c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</row>
    <row r="16" spans="1:199">
      <c r="A16" s="13" t="s">
        <v>16</v>
      </c>
      <c r="B16" s="14"/>
      <c r="C16" s="14"/>
      <c r="D16" s="15">
        <f>AVERAGE(D6:D15)</f>
        <v>56.130311614730886</v>
      </c>
      <c r="E16" s="15">
        <f t="shared" ref="E16" si="11">AVERAGE(E6:E15)</f>
        <v>589.60299999999995</v>
      </c>
      <c r="F16" s="16"/>
      <c r="G16" s="16"/>
      <c r="H16" s="15">
        <f t="shared" ref="H16:I16" si="12">AVERAGE(H6:H15)</f>
        <v>90.145417270368</v>
      </c>
      <c r="I16" s="15">
        <f t="shared" si="12"/>
        <v>90.054000000000002</v>
      </c>
      <c r="J16" s="16"/>
      <c r="K16" s="16"/>
      <c r="L16" s="15">
        <f t="shared" ref="L16:M16" si="13">AVERAGE(L6:L15)</f>
        <v>85.414798935722359</v>
      </c>
      <c r="M16" s="15">
        <f t="shared" si="13"/>
        <v>164.89600000000002</v>
      </c>
      <c r="N16" s="16"/>
      <c r="O16" s="16"/>
      <c r="P16" s="15">
        <f t="shared" ref="P16:Q16" si="14">AVERAGE(P6:P15)</f>
        <v>60.414897815824744</v>
      </c>
      <c r="Q16" s="15">
        <f t="shared" si="14"/>
        <v>111.92100000000001</v>
      </c>
      <c r="R16" s="16"/>
      <c r="S16" s="16"/>
      <c r="T16" s="15">
        <f t="shared" ref="T16:U16" si="15">AVERAGE(T6:T15)</f>
        <v>35.338394247924292</v>
      </c>
      <c r="U16" s="15">
        <f t="shared" si="15"/>
        <v>0.56600000000000006</v>
      </c>
      <c r="V16" s="16"/>
      <c r="W16" s="16"/>
      <c r="X16" s="15">
        <f t="shared" ref="X16:Y16" si="16">AVERAGE(X6:X15)</f>
        <v>24.218717123784604</v>
      </c>
      <c r="Y16" s="15">
        <f t="shared" si="16"/>
        <v>0.187</v>
      </c>
      <c r="Z16" s="16"/>
      <c r="AA16" s="16"/>
      <c r="AB16" s="15">
        <f t="shared" ref="AB16:AC16" si="17">AVERAGE(AB6:AB15)</f>
        <v>87.372218633690721</v>
      </c>
      <c r="AC16" s="15">
        <f t="shared" si="17"/>
        <v>180.84899999999999</v>
      </c>
      <c r="AD16" s="16"/>
      <c r="AE16" s="16"/>
      <c r="AF16" s="15">
        <f>AVERAGE(AF6:AF15)</f>
        <v>63.711048158640224</v>
      </c>
      <c r="AG16" s="15">
        <f>AVERAGE(AG6:AG15)</f>
        <v>548.47299999999996</v>
      </c>
      <c r="AH16" s="15">
        <f>AVERAGE(AH6:AH15)</f>
        <v>7.5807365439093459</v>
      </c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</row>
    <row r="17" spans="1:199">
      <c r="A17" s="4" t="s">
        <v>17</v>
      </c>
      <c r="B17" s="2">
        <v>3770</v>
      </c>
      <c r="C17" s="8">
        <v>1892</v>
      </c>
      <c r="D17" s="5">
        <f t="shared" ref="D17:D26" si="18">C17/B17*100</f>
        <v>50.185676392572944</v>
      </c>
      <c r="E17" s="7">
        <v>543.66</v>
      </c>
      <c r="F17" s="6">
        <v>680</v>
      </c>
      <c r="G17" s="6">
        <v>620</v>
      </c>
      <c r="H17" s="5">
        <f t="shared" ref="H17:H26" si="19">G17/F17*100</f>
        <v>91.17647058823529</v>
      </c>
      <c r="I17" s="5">
        <v>0.14000000000000001</v>
      </c>
      <c r="J17" s="6">
        <v>540</v>
      </c>
      <c r="K17" s="6">
        <v>460</v>
      </c>
      <c r="L17" s="5">
        <f t="shared" ref="L17:L26" si="20">K17/J17*100</f>
        <v>85.18518518518519</v>
      </c>
      <c r="M17" s="5">
        <v>1.66</v>
      </c>
      <c r="N17" s="6">
        <v>600</v>
      </c>
      <c r="O17" s="6">
        <v>300</v>
      </c>
      <c r="P17" s="5">
        <f t="shared" ref="P17:P26" si="21">O17/N17*100</f>
        <v>50</v>
      </c>
      <c r="Q17" s="5">
        <v>0.47</v>
      </c>
      <c r="R17" s="6">
        <v>600</v>
      </c>
      <c r="S17" s="6">
        <v>90</v>
      </c>
      <c r="T17" s="5">
        <f t="shared" ref="T17:T26" si="22">S17/R17*100</f>
        <v>15</v>
      </c>
      <c r="U17" s="5">
        <v>0.03</v>
      </c>
      <c r="V17" s="6">
        <v>660</v>
      </c>
      <c r="W17" s="6">
        <v>350</v>
      </c>
      <c r="X17" s="5">
        <f t="shared" ref="X17:X26" si="23">W17/V17*100</f>
        <v>53.030303030303031</v>
      </c>
      <c r="Y17" s="5">
        <v>7.43</v>
      </c>
      <c r="Z17" s="6">
        <v>690</v>
      </c>
      <c r="AA17" s="6">
        <v>270</v>
      </c>
      <c r="AB17" s="5">
        <f t="shared" ref="AB17:AB26" si="24">AA17/Z17*100</f>
        <v>39.130434782608695</v>
      </c>
      <c r="AC17" s="5">
        <v>4.91</v>
      </c>
      <c r="AD17" s="6">
        <f>F17+J17+N17+R17+V17+Z17</f>
        <v>3770</v>
      </c>
      <c r="AE17" s="6">
        <f>G17+K17+O17+S17+W17+AA17</f>
        <v>2090</v>
      </c>
      <c r="AF17" s="5">
        <f>AE17/AD17*100</f>
        <v>55.437665782493376</v>
      </c>
      <c r="AG17" s="5">
        <f>I17+M17+Q17+U17+Y17+AC17</f>
        <v>14.639999999999999</v>
      </c>
      <c r="AH17" s="17">
        <f t="shared" ref="AH17:AH26" si="25">AF17-D17</f>
        <v>5.251989389920432</v>
      </c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</row>
    <row r="18" spans="1:199">
      <c r="A18" s="4" t="s">
        <v>18</v>
      </c>
      <c r="B18" s="2">
        <v>3770</v>
      </c>
      <c r="C18" s="8">
        <v>1930</v>
      </c>
      <c r="D18" s="5">
        <f t="shared" si="18"/>
        <v>51.193633952254643</v>
      </c>
      <c r="E18" s="7">
        <v>541.02</v>
      </c>
      <c r="F18" s="6">
        <v>640</v>
      </c>
      <c r="G18" s="6">
        <v>600</v>
      </c>
      <c r="H18" s="5">
        <f t="shared" si="19"/>
        <v>93.75</v>
      </c>
      <c r="I18" s="5">
        <v>11.53</v>
      </c>
      <c r="J18" s="6">
        <v>610</v>
      </c>
      <c r="K18" s="6">
        <v>570</v>
      </c>
      <c r="L18" s="5">
        <f t="shared" si="20"/>
        <v>93.442622950819683</v>
      </c>
      <c r="M18" s="5">
        <v>200</v>
      </c>
      <c r="N18" s="6">
        <v>650</v>
      </c>
      <c r="O18" s="6">
        <v>180</v>
      </c>
      <c r="P18" s="5">
        <f t="shared" si="21"/>
        <v>27.692307692307693</v>
      </c>
      <c r="Q18" s="5">
        <v>0.04</v>
      </c>
      <c r="R18" s="6">
        <v>560</v>
      </c>
      <c r="S18" s="6">
        <v>240</v>
      </c>
      <c r="T18" s="5">
        <f t="shared" si="22"/>
        <v>42.857142857142854</v>
      </c>
      <c r="U18" s="5">
        <v>11.82</v>
      </c>
      <c r="V18" s="6">
        <v>670</v>
      </c>
      <c r="W18" s="6">
        <v>190</v>
      </c>
      <c r="X18" s="5">
        <f t="shared" si="23"/>
        <v>28.35820895522388</v>
      </c>
      <c r="Y18" s="5">
        <v>0.27</v>
      </c>
      <c r="Z18" s="6">
        <v>640</v>
      </c>
      <c r="AA18" s="6">
        <v>430</v>
      </c>
      <c r="AB18" s="5">
        <f t="shared" si="24"/>
        <v>67.1875</v>
      </c>
      <c r="AC18" s="5">
        <v>17.010000000000002</v>
      </c>
      <c r="AD18" s="6">
        <f t="shared" ref="AD18:AE26" si="26">F18+J18+N18+R18+V18+Z18</f>
        <v>3770</v>
      </c>
      <c r="AE18" s="6">
        <f t="shared" si="26"/>
        <v>2210</v>
      </c>
      <c r="AF18" s="5">
        <f t="shared" ref="AF18:AF26" si="27">AE18/AD18*100</f>
        <v>58.620689655172406</v>
      </c>
      <c r="AG18" s="5">
        <f t="shared" ref="AG18:AG26" si="28">I18+M18+Q18+U18+Y18+AC18</f>
        <v>240.67</v>
      </c>
      <c r="AH18" s="17">
        <f t="shared" si="25"/>
        <v>7.4270557029177624</v>
      </c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</row>
    <row r="19" spans="1:199">
      <c r="A19" s="4" t="s">
        <v>19</v>
      </c>
      <c r="B19" s="2">
        <v>3770</v>
      </c>
      <c r="C19" s="8">
        <v>1888</v>
      </c>
      <c r="D19" s="5">
        <f t="shared" si="18"/>
        <v>50.079575596816973</v>
      </c>
      <c r="E19" s="7">
        <v>545.33000000000004</v>
      </c>
      <c r="F19" s="6">
        <v>610</v>
      </c>
      <c r="G19" s="6">
        <v>550</v>
      </c>
      <c r="H19" s="5">
        <f t="shared" si="19"/>
        <v>90.163934426229503</v>
      </c>
      <c r="I19" s="5">
        <v>1.3</v>
      </c>
      <c r="J19" s="6">
        <v>590</v>
      </c>
      <c r="K19" s="6">
        <v>530</v>
      </c>
      <c r="L19" s="5">
        <f t="shared" si="20"/>
        <v>89.830508474576277</v>
      </c>
      <c r="M19" s="5">
        <v>29.09</v>
      </c>
      <c r="N19" s="6">
        <v>640</v>
      </c>
      <c r="O19" s="6">
        <v>330</v>
      </c>
      <c r="P19" s="5">
        <f t="shared" si="21"/>
        <v>51.5625</v>
      </c>
      <c r="Q19" s="5">
        <v>0.2</v>
      </c>
      <c r="R19" s="6">
        <v>660</v>
      </c>
      <c r="S19" s="6">
        <v>110</v>
      </c>
      <c r="T19" s="5">
        <f t="shared" si="22"/>
        <v>16.666666666666664</v>
      </c>
      <c r="U19" s="5">
        <v>0.03</v>
      </c>
      <c r="V19" s="6">
        <v>630</v>
      </c>
      <c r="W19" s="6">
        <v>270</v>
      </c>
      <c r="X19" s="5">
        <f t="shared" si="23"/>
        <v>42.857142857142854</v>
      </c>
      <c r="Y19" s="5">
        <v>1.65</v>
      </c>
      <c r="Z19" s="6">
        <v>640</v>
      </c>
      <c r="AA19" s="6">
        <v>350</v>
      </c>
      <c r="AB19" s="5">
        <f t="shared" si="24"/>
        <v>54.6875</v>
      </c>
      <c r="AC19" s="5">
        <v>0.68</v>
      </c>
      <c r="AD19" s="6">
        <f t="shared" si="26"/>
        <v>3770</v>
      </c>
      <c r="AE19" s="6">
        <f t="shared" si="26"/>
        <v>2140</v>
      </c>
      <c r="AF19" s="5">
        <f t="shared" si="27"/>
        <v>56.763925729442967</v>
      </c>
      <c r="AG19" s="5">
        <f t="shared" si="28"/>
        <v>32.950000000000003</v>
      </c>
      <c r="AH19" s="17">
        <f t="shared" si="25"/>
        <v>6.684350132625994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</row>
    <row r="20" spans="1:199">
      <c r="A20" s="4" t="s">
        <v>20</v>
      </c>
      <c r="B20" s="2">
        <v>3770</v>
      </c>
      <c r="C20" s="8">
        <v>2002</v>
      </c>
      <c r="D20" s="5">
        <f t="shared" si="18"/>
        <v>53.103448275862064</v>
      </c>
      <c r="E20" s="7">
        <v>562.72</v>
      </c>
      <c r="F20" s="6">
        <v>640</v>
      </c>
      <c r="G20" s="6">
        <v>620</v>
      </c>
      <c r="H20" s="5">
        <f t="shared" si="19"/>
        <v>96.875</v>
      </c>
      <c r="I20" s="5">
        <v>107.79</v>
      </c>
      <c r="J20" s="6">
        <v>660</v>
      </c>
      <c r="K20" s="6">
        <v>630</v>
      </c>
      <c r="L20" s="5">
        <f t="shared" si="20"/>
        <v>95.454545454545453</v>
      </c>
      <c r="M20" s="5">
        <v>184.76</v>
      </c>
      <c r="N20" s="6">
        <v>500</v>
      </c>
      <c r="O20" s="6">
        <v>130</v>
      </c>
      <c r="P20" s="5">
        <f t="shared" si="21"/>
        <v>26</v>
      </c>
      <c r="Q20" s="5">
        <v>0.02</v>
      </c>
      <c r="R20" s="6">
        <v>770</v>
      </c>
      <c r="S20" s="6">
        <v>340</v>
      </c>
      <c r="T20" s="5">
        <f t="shared" si="22"/>
        <v>44.155844155844157</v>
      </c>
      <c r="U20" s="5">
        <v>4.12</v>
      </c>
      <c r="V20" s="6">
        <v>560</v>
      </c>
      <c r="W20" s="6">
        <v>240</v>
      </c>
      <c r="X20" s="5">
        <f t="shared" si="23"/>
        <v>42.857142857142854</v>
      </c>
      <c r="Y20" s="5">
        <v>0.81</v>
      </c>
      <c r="Z20" s="6">
        <v>640</v>
      </c>
      <c r="AA20" s="6">
        <v>410</v>
      </c>
      <c r="AB20" s="5">
        <f t="shared" si="24"/>
        <v>64.0625</v>
      </c>
      <c r="AC20" s="5">
        <v>1.63</v>
      </c>
      <c r="AD20" s="6">
        <f t="shared" si="26"/>
        <v>3770</v>
      </c>
      <c r="AE20" s="6">
        <f t="shared" si="26"/>
        <v>2370</v>
      </c>
      <c r="AF20" s="5">
        <f t="shared" si="27"/>
        <v>62.864721485411145</v>
      </c>
      <c r="AG20" s="5">
        <f t="shared" si="28"/>
        <v>299.13</v>
      </c>
      <c r="AH20" s="17">
        <f t="shared" si="25"/>
        <v>9.7612732095490813</v>
      </c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</row>
    <row r="21" spans="1:199">
      <c r="A21" s="4" t="s">
        <v>21</v>
      </c>
      <c r="B21" s="2">
        <v>3770</v>
      </c>
      <c r="C21" s="8">
        <v>1965</v>
      </c>
      <c r="D21" s="5">
        <f t="shared" si="18"/>
        <v>52.12201591511937</v>
      </c>
      <c r="E21" s="7">
        <v>522.42999999999995</v>
      </c>
      <c r="F21" s="6">
        <v>640</v>
      </c>
      <c r="G21" s="6">
        <v>610</v>
      </c>
      <c r="H21" s="5">
        <f t="shared" si="19"/>
        <v>95.3125</v>
      </c>
      <c r="I21" s="5">
        <v>17.649999999999999</v>
      </c>
      <c r="J21" s="6">
        <v>590</v>
      </c>
      <c r="K21" s="6">
        <v>540</v>
      </c>
      <c r="L21" s="5">
        <f t="shared" si="20"/>
        <v>91.525423728813564</v>
      </c>
      <c r="M21" s="5">
        <v>12.93</v>
      </c>
      <c r="N21" s="6">
        <v>600</v>
      </c>
      <c r="O21" s="6">
        <v>220</v>
      </c>
      <c r="P21" s="5">
        <f t="shared" si="21"/>
        <v>36.666666666666664</v>
      </c>
      <c r="Q21" s="5">
        <v>0.06</v>
      </c>
      <c r="R21" s="6">
        <v>690</v>
      </c>
      <c r="S21" s="6">
        <v>250</v>
      </c>
      <c r="T21" s="5">
        <f t="shared" si="22"/>
        <v>36.231884057971016</v>
      </c>
      <c r="U21" s="5">
        <v>0.17</v>
      </c>
      <c r="V21" s="6">
        <v>640</v>
      </c>
      <c r="W21" s="6">
        <v>310</v>
      </c>
      <c r="X21" s="5">
        <f t="shared" si="23"/>
        <v>48.4375</v>
      </c>
      <c r="Y21" s="5">
        <v>4.16</v>
      </c>
      <c r="Z21" s="6">
        <v>610</v>
      </c>
      <c r="AA21" s="6">
        <v>350</v>
      </c>
      <c r="AB21" s="5">
        <f t="shared" si="24"/>
        <v>57.377049180327866</v>
      </c>
      <c r="AC21" s="5">
        <v>1.35</v>
      </c>
      <c r="AD21" s="6">
        <f t="shared" si="26"/>
        <v>3770</v>
      </c>
      <c r="AE21" s="6">
        <f t="shared" si="26"/>
        <v>2280</v>
      </c>
      <c r="AF21" s="5">
        <f t="shared" si="27"/>
        <v>60.477453580901852</v>
      </c>
      <c r="AG21" s="5">
        <f>I21+M21+Q21+U21+Y21+AC21</f>
        <v>36.32</v>
      </c>
      <c r="AH21" s="17">
        <f t="shared" si="25"/>
        <v>8.3554376657824818</v>
      </c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</row>
    <row r="22" spans="1:199">
      <c r="A22" s="4" t="s">
        <v>22</v>
      </c>
      <c r="B22" s="2">
        <v>3770</v>
      </c>
      <c r="C22" s="8">
        <v>1953</v>
      </c>
      <c r="D22" s="5">
        <f t="shared" si="18"/>
        <v>51.803713527851457</v>
      </c>
      <c r="E22" s="7">
        <v>540.04999999999995</v>
      </c>
      <c r="F22" s="6">
        <v>610</v>
      </c>
      <c r="G22" s="6">
        <v>560</v>
      </c>
      <c r="H22" s="5">
        <f t="shared" si="19"/>
        <v>91.803278688524586</v>
      </c>
      <c r="I22" s="5">
        <v>0.86</v>
      </c>
      <c r="J22" s="6">
        <v>590</v>
      </c>
      <c r="K22" s="6">
        <v>550</v>
      </c>
      <c r="L22" s="5">
        <f t="shared" si="20"/>
        <v>93.220338983050837</v>
      </c>
      <c r="M22" s="5">
        <v>200</v>
      </c>
      <c r="N22" s="6">
        <v>640</v>
      </c>
      <c r="O22" s="6">
        <v>190</v>
      </c>
      <c r="P22" s="5">
        <f t="shared" si="21"/>
        <v>29.6875</v>
      </c>
      <c r="Q22" s="5">
        <v>0.14000000000000001</v>
      </c>
      <c r="R22" s="6">
        <v>620</v>
      </c>
      <c r="S22" s="6">
        <v>270</v>
      </c>
      <c r="T22" s="5">
        <f t="shared" si="22"/>
        <v>43.548387096774192</v>
      </c>
      <c r="U22" s="5">
        <v>4.57</v>
      </c>
      <c r="V22" s="6">
        <v>670</v>
      </c>
      <c r="W22" s="6">
        <v>250</v>
      </c>
      <c r="X22" s="5">
        <f t="shared" si="23"/>
        <v>37.313432835820898</v>
      </c>
      <c r="Y22" s="5">
        <v>0.03</v>
      </c>
      <c r="Z22" s="6">
        <v>640</v>
      </c>
      <c r="AA22" s="6">
        <v>440</v>
      </c>
      <c r="AB22" s="5">
        <f t="shared" si="24"/>
        <v>68.75</v>
      </c>
      <c r="AC22" s="5">
        <v>25.1</v>
      </c>
      <c r="AD22" s="6">
        <f t="shared" si="26"/>
        <v>3770</v>
      </c>
      <c r="AE22" s="6">
        <f t="shared" si="26"/>
        <v>2260</v>
      </c>
      <c r="AF22" s="5">
        <f t="shared" si="27"/>
        <v>59.946949602122011</v>
      </c>
      <c r="AG22" s="5">
        <f t="shared" ref="AG22:AG26" si="29">I22+M22+Q22+U22+Y22+AC22</f>
        <v>230.7</v>
      </c>
      <c r="AH22" s="17">
        <f t="shared" si="25"/>
        <v>8.1432360742705541</v>
      </c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</row>
    <row r="23" spans="1:199">
      <c r="A23" s="4" t="s">
        <v>23</v>
      </c>
      <c r="B23" s="2">
        <v>3770</v>
      </c>
      <c r="C23" s="8">
        <v>1857</v>
      </c>
      <c r="D23" s="5">
        <f t="shared" si="18"/>
        <v>49.257294429708217</v>
      </c>
      <c r="E23" s="7">
        <v>547.45000000000005</v>
      </c>
      <c r="F23" s="6">
        <v>630</v>
      </c>
      <c r="G23" s="6">
        <v>610</v>
      </c>
      <c r="H23" s="5">
        <f t="shared" si="19"/>
        <v>96.825396825396822</v>
      </c>
      <c r="I23" s="5">
        <v>1.49</v>
      </c>
      <c r="J23" s="6">
        <v>620</v>
      </c>
      <c r="K23" s="6">
        <v>570</v>
      </c>
      <c r="L23" s="5">
        <f t="shared" si="20"/>
        <v>91.935483870967744</v>
      </c>
      <c r="M23" s="5">
        <v>200</v>
      </c>
      <c r="N23" s="6">
        <v>630</v>
      </c>
      <c r="O23" s="6">
        <v>180</v>
      </c>
      <c r="P23" s="5">
        <f t="shared" si="21"/>
        <v>28.571428571428569</v>
      </c>
      <c r="Q23" s="5">
        <v>0.02</v>
      </c>
      <c r="R23" s="6">
        <v>640</v>
      </c>
      <c r="S23" s="6">
        <v>200</v>
      </c>
      <c r="T23" s="5">
        <f t="shared" si="22"/>
        <v>31.25</v>
      </c>
      <c r="U23" s="5">
        <v>0.17</v>
      </c>
      <c r="V23" s="6">
        <v>610</v>
      </c>
      <c r="W23" s="6">
        <v>170</v>
      </c>
      <c r="X23" s="5">
        <f t="shared" si="23"/>
        <v>27.868852459016392</v>
      </c>
      <c r="Y23" s="5">
        <v>0.25</v>
      </c>
      <c r="Z23" s="6">
        <v>640</v>
      </c>
      <c r="AA23" s="6">
        <v>430</v>
      </c>
      <c r="AB23" s="5">
        <f t="shared" si="24"/>
        <v>67.1875</v>
      </c>
      <c r="AC23" s="5">
        <v>50.82</v>
      </c>
      <c r="AD23" s="6">
        <f t="shared" si="26"/>
        <v>3770</v>
      </c>
      <c r="AE23" s="6">
        <f t="shared" si="26"/>
        <v>2160</v>
      </c>
      <c r="AF23" s="5">
        <f t="shared" si="27"/>
        <v>57.294429708222815</v>
      </c>
      <c r="AG23" s="5">
        <f t="shared" si="29"/>
        <v>252.75</v>
      </c>
      <c r="AH23" s="17">
        <f t="shared" si="25"/>
        <v>8.0371352785145973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</row>
    <row r="24" spans="1:199">
      <c r="A24" s="4" t="s">
        <v>24</v>
      </c>
      <c r="B24" s="2">
        <v>3770</v>
      </c>
      <c r="C24" s="8">
        <v>1914</v>
      </c>
      <c r="D24" s="5">
        <f t="shared" si="18"/>
        <v>50.769230769230766</v>
      </c>
      <c r="E24" s="7">
        <v>554.94000000000005</v>
      </c>
      <c r="F24" s="6">
        <v>660</v>
      </c>
      <c r="G24" s="6">
        <v>630</v>
      </c>
      <c r="H24" s="5">
        <f t="shared" si="19"/>
        <v>95.454545454545453</v>
      </c>
      <c r="I24" s="5">
        <v>2.4900000000000002</v>
      </c>
      <c r="J24" s="6">
        <v>660</v>
      </c>
      <c r="K24" s="6">
        <v>620</v>
      </c>
      <c r="L24" s="5">
        <f t="shared" si="20"/>
        <v>93.939393939393938</v>
      </c>
      <c r="M24" s="5">
        <v>159.63</v>
      </c>
      <c r="N24" s="6">
        <v>620</v>
      </c>
      <c r="O24" s="6">
        <v>200</v>
      </c>
      <c r="P24" s="5">
        <f t="shared" si="21"/>
        <v>32.258064516129032</v>
      </c>
      <c r="Q24" s="5">
        <v>0.02</v>
      </c>
      <c r="R24" s="6">
        <v>610</v>
      </c>
      <c r="S24" s="6">
        <v>260</v>
      </c>
      <c r="T24" s="5">
        <f t="shared" si="22"/>
        <v>42.622950819672127</v>
      </c>
      <c r="U24" s="5">
        <v>1.7</v>
      </c>
      <c r="V24" s="6">
        <v>590</v>
      </c>
      <c r="W24" s="6">
        <v>200</v>
      </c>
      <c r="X24" s="5">
        <f t="shared" si="23"/>
        <v>33.898305084745758</v>
      </c>
      <c r="Y24" s="5">
        <v>0.17</v>
      </c>
      <c r="Z24" s="6">
        <v>630</v>
      </c>
      <c r="AA24" s="6">
        <v>340</v>
      </c>
      <c r="AB24" s="5">
        <f t="shared" si="24"/>
        <v>53.968253968253968</v>
      </c>
      <c r="AC24" s="5">
        <v>2.46</v>
      </c>
      <c r="AD24" s="6">
        <f t="shared" si="26"/>
        <v>3770</v>
      </c>
      <c r="AE24" s="6">
        <f t="shared" si="26"/>
        <v>2250</v>
      </c>
      <c r="AF24" s="5">
        <f t="shared" si="27"/>
        <v>59.681697612732101</v>
      </c>
      <c r="AG24" s="5">
        <f t="shared" si="29"/>
        <v>166.47</v>
      </c>
      <c r="AH24" s="17">
        <f t="shared" si="25"/>
        <v>8.9124668435013348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</row>
    <row r="25" spans="1:199">
      <c r="A25" s="4" t="s">
        <v>25</v>
      </c>
      <c r="B25" s="2">
        <v>3770</v>
      </c>
      <c r="C25" s="8">
        <v>1878</v>
      </c>
      <c r="D25" s="5">
        <f t="shared" si="18"/>
        <v>49.814323607427056</v>
      </c>
      <c r="E25" s="7">
        <v>531.94000000000005</v>
      </c>
      <c r="F25" s="6">
        <v>630</v>
      </c>
      <c r="G25" s="6">
        <v>580</v>
      </c>
      <c r="H25" s="5">
        <f t="shared" si="19"/>
        <v>92.063492063492063</v>
      </c>
      <c r="I25" s="5">
        <v>4.32</v>
      </c>
      <c r="J25" s="6">
        <v>580</v>
      </c>
      <c r="K25" s="6">
        <v>530</v>
      </c>
      <c r="L25" s="5">
        <f t="shared" si="20"/>
        <v>91.379310344827587</v>
      </c>
      <c r="M25" s="5">
        <v>200</v>
      </c>
      <c r="N25" s="6">
        <v>610</v>
      </c>
      <c r="O25" s="6">
        <v>190</v>
      </c>
      <c r="P25" s="5">
        <f t="shared" si="21"/>
        <v>31.147540983606557</v>
      </c>
      <c r="Q25" s="5">
        <v>0.09</v>
      </c>
      <c r="R25" s="6">
        <v>620</v>
      </c>
      <c r="S25" s="6">
        <v>250</v>
      </c>
      <c r="T25" s="5">
        <f t="shared" si="22"/>
        <v>40.322580645161288</v>
      </c>
      <c r="U25" s="5">
        <v>7.86</v>
      </c>
      <c r="V25" s="6">
        <v>690</v>
      </c>
      <c r="W25" s="6">
        <v>210</v>
      </c>
      <c r="X25" s="5">
        <f t="shared" si="23"/>
        <v>30.434782608695656</v>
      </c>
      <c r="Y25" s="5">
        <v>0.13</v>
      </c>
      <c r="Z25" s="6">
        <v>640</v>
      </c>
      <c r="AA25" s="6">
        <v>380</v>
      </c>
      <c r="AB25" s="5">
        <f t="shared" si="24"/>
        <v>59.375</v>
      </c>
      <c r="AC25" s="5">
        <v>11.34</v>
      </c>
      <c r="AD25" s="6">
        <f t="shared" si="26"/>
        <v>3770</v>
      </c>
      <c r="AE25" s="6">
        <f t="shared" si="26"/>
        <v>2140</v>
      </c>
      <c r="AF25" s="5">
        <f t="shared" si="27"/>
        <v>56.763925729442967</v>
      </c>
      <c r="AG25" s="5">
        <f t="shared" si="29"/>
        <v>223.74</v>
      </c>
      <c r="AH25" s="17">
        <f t="shared" si="25"/>
        <v>6.9496021220159108</v>
      </c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</row>
    <row r="26" spans="1:199">
      <c r="A26" s="4" t="s">
        <v>26</v>
      </c>
      <c r="B26" s="2">
        <v>3770</v>
      </c>
      <c r="C26" s="8">
        <v>1970</v>
      </c>
      <c r="D26" s="5">
        <f t="shared" si="18"/>
        <v>52.254641909814325</v>
      </c>
      <c r="E26" s="7">
        <v>536.84</v>
      </c>
      <c r="F26" s="6">
        <v>620</v>
      </c>
      <c r="G26" s="6">
        <v>610</v>
      </c>
      <c r="H26" s="5">
        <f t="shared" si="19"/>
        <v>98.387096774193552</v>
      </c>
      <c r="I26" s="5">
        <v>21.69</v>
      </c>
      <c r="J26" s="6">
        <v>640</v>
      </c>
      <c r="K26" s="6">
        <v>590</v>
      </c>
      <c r="L26" s="5">
        <f t="shared" si="20"/>
        <v>92.1875</v>
      </c>
      <c r="M26" s="5">
        <v>200</v>
      </c>
      <c r="N26" s="6">
        <v>650</v>
      </c>
      <c r="O26" s="6">
        <v>190</v>
      </c>
      <c r="P26" s="5">
        <f t="shared" si="21"/>
        <v>29.230769230769234</v>
      </c>
      <c r="Q26" s="5">
        <v>0.02</v>
      </c>
      <c r="R26" s="6">
        <v>640</v>
      </c>
      <c r="S26" s="6">
        <v>260</v>
      </c>
      <c r="T26" s="5">
        <f t="shared" si="22"/>
        <v>40.625</v>
      </c>
      <c r="U26" s="5">
        <v>19.57</v>
      </c>
      <c r="V26" s="6">
        <v>560</v>
      </c>
      <c r="W26" s="6">
        <v>170</v>
      </c>
      <c r="X26" s="5">
        <f t="shared" si="23"/>
        <v>30.357142857142854</v>
      </c>
      <c r="Y26" s="5">
        <v>0.12</v>
      </c>
      <c r="Z26" s="6">
        <v>660</v>
      </c>
      <c r="AA26" s="6">
        <v>480</v>
      </c>
      <c r="AB26" s="5">
        <f t="shared" si="24"/>
        <v>72.727272727272734</v>
      </c>
      <c r="AC26" s="5">
        <v>132.63999999999999</v>
      </c>
      <c r="AD26" s="6">
        <f t="shared" si="26"/>
        <v>3770</v>
      </c>
      <c r="AE26" s="6">
        <f t="shared" si="26"/>
        <v>2300</v>
      </c>
      <c r="AF26" s="5">
        <f t="shared" si="27"/>
        <v>61.007957559681699</v>
      </c>
      <c r="AG26" s="5">
        <f t="shared" si="29"/>
        <v>374.03999999999996</v>
      </c>
      <c r="AH26" s="17">
        <f t="shared" si="25"/>
        <v>8.7533156498673748</v>
      </c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</row>
    <row r="27" spans="1:199">
      <c r="A27" s="13" t="s">
        <v>16</v>
      </c>
      <c r="B27" s="14"/>
      <c r="C27" s="14"/>
      <c r="D27" s="15">
        <f>AVERAGE(D17:D26)</f>
        <v>51.058355437665782</v>
      </c>
      <c r="E27" s="15">
        <f t="shared" ref="E27" si="30">AVERAGE(E17:E26)</f>
        <v>542.63799999999992</v>
      </c>
      <c r="F27" s="16"/>
      <c r="G27" s="16"/>
      <c r="H27" s="15">
        <f t="shared" ref="H27:I27" si="31">AVERAGE(H17:H26)</f>
        <v>94.181171482061728</v>
      </c>
      <c r="I27" s="15">
        <f t="shared" si="31"/>
        <v>16.926000000000002</v>
      </c>
      <c r="J27" s="16"/>
      <c r="K27" s="16"/>
      <c r="L27" s="15">
        <f t="shared" ref="L27:M27" si="32">AVERAGE(L17:L26)</f>
        <v>91.810031293218032</v>
      </c>
      <c r="M27" s="15">
        <f t="shared" si="32"/>
        <v>138.80700000000002</v>
      </c>
      <c r="N27" s="16"/>
      <c r="O27" s="16"/>
      <c r="P27" s="15">
        <f t="shared" ref="P27:Q27" si="33">AVERAGE(P17:P26)</f>
        <v>34.281677766090773</v>
      </c>
      <c r="Q27" s="15">
        <f t="shared" si="33"/>
        <v>0.10800000000000001</v>
      </c>
      <c r="R27" s="16"/>
      <c r="S27" s="16"/>
      <c r="T27" s="15">
        <f t="shared" ref="T27:U27" si="34">AVERAGE(T17:T26)</f>
        <v>35.328045629923231</v>
      </c>
      <c r="U27" s="15">
        <f t="shared" si="34"/>
        <v>5.0040000000000004</v>
      </c>
      <c r="V27" s="16"/>
      <c r="W27" s="16"/>
      <c r="X27" s="15">
        <f t="shared" ref="X27:Y27" si="35">AVERAGE(X17:X26)</f>
        <v>37.54128135452342</v>
      </c>
      <c r="Y27" s="15">
        <f t="shared" si="35"/>
        <v>1.502</v>
      </c>
      <c r="Z27" s="16"/>
      <c r="AA27" s="16"/>
      <c r="AB27" s="15">
        <f t="shared" ref="AB27:AC27" si="36">AVERAGE(AB17:AB26)</f>
        <v>60.445301065846323</v>
      </c>
      <c r="AC27" s="15">
        <f t="shared" si="36"/>
        <v>24.794</v>
      </c>
      <c r="AD27" s="16"/>
      <c r="AE27" s="16"/>
      <c r="AF27" s="15">
        <f>AVERAGE(AF17:AF26)</f>
        <v>58.88594164456233</v>
      </c>
      <c r="AG27" s="15">
        <f>AVERAGE(AG17:AG26)</f>
        <v>187.14100000000002</v>
      </c>
      <c r="AH27" s="15">
        <f>AVERAGE(AH17:AH26)</f>
        <v>7.8275862068965525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</row>
    <row r="28" spans="1:199">
      <c r="A28" s="4" t="s">
        <v>27</v>
      </c>
      <c r="B28" s="2">
        <v>3513</v>
      </c>
      <c r="C28" s="8">
        <v>2020.9</v>
      </c>
      <c r="D28" s="5">
        <f t="shared" ref="D28:D37" si="37">C28/B28*100</f>
        <v>57.52633077142044</v>
      </c>
      <c r="E28" s="7">
        <v>512.24</v>
      </c>
      <c r="F28" s="6">
        <v>582</v>
      </c>
      <c r="G28" s="6">
        <v>536</v>
      </c>
      <c r="H28" s="5">
        <f t="shared" ref="H28:H37" si="38">G28/F28*100</f>
        <v>92.096219931271477</v>
      </c>
      <c r="I28" s="5">
        <v>0.15</v>
      </c>
      <c r="J28" s="6">
        <v>588</v>
      </c>
      <c r="K28" s="6">
        <v>498</v>
      </c>
      <c r="L28" s="5">
        <f t="shared" ref="L28:L37" si="39">K28/J28*100</f>
        <v>84.693877551020407</v>
      </c>
      <c r="M28" s="5">
        <v>103.1</v>
      </c>
      <c r="N28" s="6">
        <v>592</v>
      </c>
      <c r="O28" s="6">
        <v>257</v>
      </c>
      <c r="P28" s="5">
        <f t="shared" ref="P28:P37" si="40">O28/N28*100</f>
        <v>43.412162162162161</v>
      </c>
      <c r="Q28" s="5">
        <v>0.02</v>
      </c>
      <c r="R28" s="6">
        <v>670</v>
      </c>
      <c r="S28" s="6">
        <v>238</v>
      </c>
      <c r="T28" s="5">
        <f t="shared" ref="T28:T37" si="41">S28/R28*100</f>
        <v>35.522388059701491</v>
      </c>
      <c r="U28" s="5">
        <v>0.03</v>
      </c>
      <c r="V28" s="6">
        <v>623</v>
      </c>
      <c r="W28" s="6">
        <v>206</v>
      </c>
      <c r="X28" s="5">
        <f t="shared" ref="X28:X37" si="42">W28/V28*100</f>
        <v>33.06581059390048</v>
      </c>
      <c r="Y28" s="5">
        <v>0.05</v>
      </c>
      <c r="Z28" s="6">
        <v>458</v>
      </c>
      <c r="AA28" s="6">
        <v>346</v>
      </c>
      <c r="AB28" s="5">
        <f t="shared" ref="AB28:AB37" si="43">AA28/Z28*100</f>
        <v>75.545851528384276</v>
      </c>
      <c r="AC28" s="5">
        <v>24.49</v>
      </c>
      <c r="AD28" s="6">
        <f>F28+J28+N28+R28+V28+Z28</f>
        <v>3513</v>
      </c>
      <c r="AE28" s="6">
        <f>G28+K28+O28+S28+W28+AA28</f>
        <v>2081</v>
      </c>
      <c r="AF28" s="5">
        <f>AE28/AD28*100</f>
        <v>59.237119271278104</v>
      </c>
      <c r="AG28" s="5">
        <f>I28+M28+Q28+U28+Y28+AC28</f>
        <v>127.83999999999999</v>
      </c>
      <c r="AH28" s="17">
        <f t="shared" ref="AH28:AH37" si="44">AF28-D28</f>
        <v>1.7107884998576637</v>
      </c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</row>
    <row r="29" spans="1:199">
      <c r="A29" s="4" t="s">
        <v>28</v>
      </c>
      <c r="B29" s="2">
        <v>3513</v>
      </c>
      <c r="C29" s="8">
        <v>2046.7</v>
      </c>
      <c r="D29" s="5">
        <f t="shared" si="37"/>
        <v>58.260745801309419</v>
      </c>
      <c r="E29" s="7">
        <v>544.28</v>
      </c>
      <c r="F29" s="6">
        <v>517</v>
      </c>
      <c r="G29" s="6">
        <v>472</v>
      </c>
      <c r="H29" s="5">
        <f t="shared" si="38"/>
        <v>91.295938104448737</v>
      </c>
      <c r="I29" s="5">
        <v>0.08</v>
      </c>
      <c r="J29" s="6">
        <v>608</v>
      </c>
      <c r="K29" s="6">
        <v>543</v>
      </c>
      <c r="L29" s="5">
        <f t="shared" si="39"/>
        <v>89.30921052631578</v>
      </c>
      <c r="M29" s="5">
        <v>200</v>
      </c>
      <c r="N29" s="6">
        <v>621</v>
      </c>
      <c r="O29" s="6">
        <v>306</v>
      </c>
      <c r="P29" s="5">
        <f t="shared" si="40"/>
        <v>49.275362318840585</v>
      </c>
      <c r="Q29" s="5">
        <v>0.13</v>
      </c>
      <c r="R29" s="6">
        <v>642</v>
      </c>
      <c r="S29" s="6">
        <v>306</v>
      </c>
      <c r="T29" s="5">
        <f t="shared" si="41"/>
        <v>47.663551401869157</v>
      </c>
      <c r="U29" s="5">
        <v>0.08</v>
      </c>
      <c r="V29" s="6">
        <v>546</v>
      </c>
      <c r="W29" s="6">
        <v>139</v>
      </c>
      <c r="X29" s="5">
        <f t="shared" si="42"/>
        <v>25.457875457875456</v>
      </c>
      <c r="Y29" s="5">
        <v>0.04</v>
      </c>
      <c r="Z29" s="6">
        <v>579</v>
      </c>
      <c r="AA29" s="6">
        <v>501</v>
      </c>
      <c r="AB29" s="5">
        <f t="shared" si="43"/>
        <v>86.52849740932642</v>
      </c>
      <c r="AC29" s="5">
        <v>17.77</v>
      </c>
      <c r="AD29" s="6">
        <f t="shared" ref="AD29:AE37" si="45">F29+J29+N29+R29+V29+Z29</f>
        <v>3513</v>
      </c>
      <c r="AE29" s="6">
        <f t="shared" si="45"/>
        <v>2267</v>
      </c>
      <c r="AF29" s="5">
        <f t="shared" ref="AF29:AF37" si="46">AE29/AD29*100</f>
        <v>64.531739254198698</v>
      </c>
      <c r="AG29" s="5">
        <f t="shared" ref="AG29:AG37" si="47">I29+M29+Q29+U29+Y29+AC29</f>
        <v>218.10000000000002</v>
      </c>
      <c r="AH29" s="17">
        <f t="shared" si="44"/>
        <v>6.2709934528892788</v>
      </c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</row>
    <row r="30" spans="1:199">
      <c r="A30" s="4" t="s">
        <v>29</v>
      </c>
      <c r="B30" s="2">
        <v>3513</v>
      </c>
      <c r="C30" s="8">
        <v>2091.4</v>
      </c>
      <c r="D30" s="5">
        <f t="shared" si="37"/>
        <v>59.533162539140335</v>
      </c>
      <c r="E30" s="7">
        <v>552.72199999999998</v>
      </c>
      <c r="F30" s="6">
        <v>544</v>
      </c>
      <c r="G30" s="6">
        <v>513</v>
      </c>
      <c r="H30" s="5">
        <f t="shared" si="38"/>
        <v>94.30147058823529</v>
      </c>
      <c r="I30" s="5">
        <v>3.69</v>
      </c>
      <c r="J30" s="6">
        <v>545</v>
      </c>
      <c r="K30" s="6">
        <v>469</v>
      </c>
      <c r="L30" s="5">
        <f t="shared" si="39"/>
        <v>86.055045871559628</v>
      </c>
      <c r="M30" s="5">
        <v>200</v>
      </c>
      <c r="N30" s="6">
        <v>539</v>
      </c>
      <c r="O30" s="6">
        <v>259</v>
      </c>
      <c r="P30" s="5">
        <f t="shared" si="40"/>
        <v>48.051948051948052</v>
      </c>
      <c r="Q30" s="5">
        <v>0.66</v>
      </c>
      <c r="R30" s="6">
        <v>658</v>
      </c>
      <c r="S30" s="6">
        <v>212</v>
      </c>
      <c r="T30" s="5">
        <f t="shared" si="41"/>
        <v>32.218844984802431</v>
      </c>
      <c r="U30" s="5">
        <v>0.03</v>
      </c>
      <c r="V30" s="6">
        <v>635</v>
      </c>
      <c r="W30" s="6">
        <v>226</v>
      </c>
      <c r="X30" s="5">
        <f t="shared" si="42"/>
        <v>35.590551181102363</v>
      </c>
      <c r="Y30" s="5">
        <v>0.64</v>
      </c>
      <c r="Z30" s="6">
        <v>592</v>
      </c>
      <c r="AA30" s="6">
        <v>519</v>
      </c>
      <c r="AB30" s="5">
        <f t="shared" si="43"/>
        <v>87.668918918918919</v>
      </c>
      <c r="AC30" s="5">
        <v>86.07</v>
      </c>
      <c r="AD30" s="6">
        <f t="shared" si="45"/>
        <v>3513</v>
      </c>
      <c r="AE30" s="6">
        <f t="shared" si="45"/>
        <v>2198</v>
      </c>
      <c r="AF30" s="5">
        <f t="shared" si="46"/>
        <v>62.567606034728151</v>
      </c>
      <c r="AG30" s="5">
        <f t="shared" si="47"/>
        <v>291.08999999999997</v>
      </c>
      <c r="AH30" s="17">
        <f t="shared" si="44"/>
        <v>3.0344434955878157</v>
      </c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</row>
    <row r="31" spans="1:199">
      <c r="A31" s="4" t="s">
        <v>30</v>
      </c>
      <c r="B31" s="2">
        <v>3513</v>
      </c>
      <c r="C31" s="8">
        <v>2060.4</v>
      </c>
      <c r="D31" s="5">
        <f t="shared" si="37"/>
        <v>58.650725875320241</v>
      </c>
      <c r="E31" s="7">
        <v>528.85</v>
      </c>
      <c r="F31" s="6">
        <v>677</v>
      </c>
      <c r="G31" s="6">
        <v>642</v>
      </c>
      <c r="H31" s="5">
        <f t="shared" si="38"/>
        <v>94.830132939438698</v>
      </c>
      <c r="I31" s="5">
        <v>0.11</v>
      </c>
      <c r="J31" s="6">
        <v>573</v>
      </c>
      <c r="K31" s="6">
        <v>492</v>
      </c>
      <c r="L31" s="5">
        <f t="shared" si="39"/>
        <v>85.863874345549746</v>
      </c>
      <c r="M31" s="5">
        <v>18.899999999999999</v>
      </c>
      <c r="N31" s="6">
        <v>564</v>
      </c>
      <c r="O31" s="6">
        <v>286</v>
      </c>
      <c r="P31" s="5">
        <f t="shared" si="40"/>
        <v>50.709219858156033</v>
      </c>
      <c r="Q31" s="5">
        <v>0.92</v>
      </c>
      <c r="R31" s="6">
        <v>511</v>
      </c>
      <c r="S31" s="6">
        <v>197</v>
      </c>
      <c r="T31" s="5">
        <f t="shared" si="41"/>
        <v>38.551859099804304</v>
      </c>
      <c r="U31" s="5">
        <v>0.02</v>
      </c>
      <c r="V31" s="6">
        <v>561</v>
      </c>
      <c r="W31" s="6">
        <v>167</v>
      </c>
      <c r="X31" s="5">
        <f t="shared" si="42"/>
        <v>29.768270944741531</v>
      </c>
      <c r="Y31" s="5">
        <v>0.02</v>
      </c>
      <c r="Z31" s="6">
        <v>627</v>
      </c>
      <c r="AA31" s="6">
        <v>480</v>
      </c>
      <c r="AB31" s="5">
        <f t="shared" si="43"/>
        <v>76.555023923444978</v>
      </c>
      <c r="AC31" s="5">
        <v>20.65</v>
      </c>
      <c r="AD31" s="6">
        <f t="shared" si="45"/>
        <v>3513</v>
      </c>
      <c r="AE31" s="6">
        <f t="shared" si="45"/>
        <v>2264</v>
      </c>
      <c r="AF31" s="5">
        <f t="shared" si="46"/>
        <v>64.446342157699974</v>
      </c>
      <c r="AG31" s="5">
        <f t="shared" si="47"/>
        <v>40.619999999999997</v>
      </c>
      <c r="AH31" s="17">
        <f t="shared" si="44"/>
        <v>5.7956162823797328</v>
      </c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</row>
    <row r="32" spans="1:199">
      <c r="A32" s="4" t="s">
        <v>31</v>
      </c>
      <c r="B32" s="2">
        <v>3513</v>
      </c>
      <c r="C32" s="8">
        <v>2138.1999999999998</v>
      </c>
      <c r="D32" s="5">
        <f t="shared" si="37"/>
        <v>60.865357244520347</v>
      </c>
      <c r="E32" s="7">
        <v>530.95899999999995</v>
      </c>
      <c r="F32" s="6">
        <v>558</v>
      </c>
      <c r="G32" s="6">
        <v>545</v>
      </c>
      <c r="H32" s="5">
        <f t="shared" si="38"/>
        <v>97.67025089605734</v>
      </c>
      <c r="I32" s="5">
        <v>0.64</v>
      </c>
      <c r="J32" s="6">
        <v>568</v>
      </c>
      <c r="K32" s="6">
        <v>449</v>
      </c>
      <c r="L32" s="5">
        <f t="shared" si="39"/>
        <v>79.049295774647888</v>
      </c>
      <c r="M32" s="5">
        <v>3.64</v>
      </c>
      <c r="N32" s="6">
        <v>572</v>
      </c>
      <c r="O32" s="6">
        <v>192</v>
      </c>
      <c r="P32" s="5">
        <f t="shared" si="40"/>
        <v>33.566433566433567</v>
      </c>
      <c r="Q32" s="5">
        <v>0.09</v>
      </c>
      <c r="R32" s="6">
        <v>540</v>
      </c>
      <c r="S32" s="6">
        <v>299</v>
      </c>
      <c r="T32" s="5">
        <f t="shared" si="41"/>
        <v>55.370370370370367</v>
      </c>
      <c r="U32" s="5">
        <v>0.61</v>
      </c>
      <c r="V32" s="6">
        <v>641</v>
      </c>
      <c r="W32" s="6">
        <v>251</v>
      </c>
      <c r="X32" s="5">
        <f t="shared" si="42"/>
        <v>39.157566302652107</v>
      </c>
      <c r="Y32" s="5">
        <v>0.06</v>
      </c>
      <c r="Z32" s="6">
        <v>634</v>
      </c>
      <c r="AA32" s="6">
        <v>443</v>
      </c>
      <c r="AB32" s="5">
        <f t="shared" si="43"/>
        <v>69.873817034700309</v>
      </c>
      <c r="AC32" s="5">
        <v>2.84</v>
      </c>
      <c r="AD32" s="6">
        <f t="shared" si="45"/>
        <v>3513</v>
      </c>
      <c r="AE32" s="6">
        <f t="shared" si="45"/>
        <v>2179</v>
      </c>
      <c r="AF32" s="5">
        <f t="shared" si="46"/>
        <v>62.026757756902931</v>
      </c>
      <c r="AG32" s="5">
        <f>I32+M32+Q32+U32+Y32+AC32</f>
        <v>7.88</v>
      </c>
      <c r="AH32" s="17">
        <f t="shared" si="44"/>
        <v>1.1614005123825848</v>
      </c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</row>
    <row r="33" spans="1:199">
      <c r="A33" s="4" t="s">
        <v>32</v>
      </c>
      <c r="B33" s="2">
        <v>3513</v>
      </c>
      <c r="C33" s="8">
        <v>2019.6</v>
      </c>
      <c r="D33" s="5">
        <f t="shared" si="37"/>
        <v>57.489325362937663</v>
      </c>
      <c r="E33" s="7">
        <v>537.73</v>
      </c>
      <c r="F33" s="6">
        <v>676</v>
      </c>
      <c r="G33" s="6">
        <v>628</v>
      </c>
      <c r="H33" s="5">
        <f t="shared" si="38"/>
        <v>92.899408284023664</v>
      </c>
      <c r="I33" s="18">
        <v>0.11</v>
      </c>
      <c r="J33" s="6">
        <v>543</v>
      </c>
      <c r="K33" s="6">
        <v>468</v>
      </c>
      <c r="L33" s="5">
        <f t="shared" si="39"/>
        <v>86.187845303867405</v>
      </c>
      <c r="M33" s="5">
        <v>3.73</v>
      </c>
      <c r="N33" s="6">
        <v>607</v>
      </c>
      <c r="O33" s="6">
        <v>328</v>
      </c>
      <c r="P33" s="5">
        <f t="shared" si="40"/>
        <v>54.036243822075782</v>
      </c>
      <c r="Q33" s="5">
        <v>0.19</v>
      </c>
      <c r="R33" s="6">
        <v>620</v>
      </c>
      <c r="S33" s="6">
        <v>225</v>
      </c>
      <c r="T33" s="5">
        <f t="shared" si="41"/>
        <v>36.29032258064516</v>
      </c>
      <c r="U33" s="5">
        <v>0.47</v>
      </c>
      <c r="V33" s="6">
        <v>600</v>
      </c>
      <c r="W33" s="6">
        <v>321</v>
      </c>
      <c r="X33" s="5">
        <f t="shared" si="42"/>
        <v>53.5</v>
      </c>
      <c r="Y33" s="5">
        <v>0.5</v>
      </c>
      <c r="Z33" s="6">
        <v>467</v>
      </c>
      <c r="AA33" s="6">
        <v>354</v>
      </c>
      <c r="AB33" s="5">
        <f t="shared" si="43"/>
        <v>75.80299785867237</v>
      </c>
      <c r="AC33" s="5">
        <v>82.74</v>
      </c>
      <c r="AD33" s="6">
        <f t="shared" si="45"/>
        <v>3513</v>
      </c>
      <c r="AE33" s="6">
        <f t="shared" si="45"/>
        <v>2324</v>
      </c>
      <c r="AF33" s="5">
        <f t="shared" si="46"/>
        <v>66.154284087674355</v>
      </c>
      <c r="AG33" s="5">
        <f t="shared" ref="AG33:AG37" si="48">I33+M33+Q33+U33+Y33+AC33</f>
        <v>87.74</v>
      </c>
      <c r="AH33" s="17">
        <f t="shared" si="44"/>
        <v>8.6649587247366924</v>
      </c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</row>
    <row r="34" spans="1:199">
      <c r="A34" s="4" t="s">
        <v>33</v>
      </c>
      <c r="B34" s="2">
        <v>3513</v>
      </c>
      <c r="C34" s="8">
        <v>2017.2</v>
      </c>
      <c r="D34" s="5">
        <f t="shared" si="37"/>
        <v>57.421007685738687</v>
      </c>
      <c r="E34" s="7">
        <v>545.98</v>
      </c>
      <c r="F34" s="6">
        <v>586</v>
      </c>
      <c r="G34" s="6">
        <v>532</v>
      </c>
      <c r="H34" s="5">
        <f t="shared" si="38"/>
        <v>90.784982935153579</v>
      </c>
      <c r="I34" s="5">
        <v>0.21</v>
      </c>
      <c r="J34" s="6">
        <v>694</v>
      </c>
      <c r="K34" s="6">
        <v>625</v>
      </c>
      <c r="L34" s="5">
        <f t="shared" si="39"/>
        <v>90.057636887608069</v>
      </c>
      <c r="M34" s="5">
        <v>37.97</v>
      </c>
      <c r="N34" s="6">
        <v>577</v>
      </c>
      <c r="O34" s="6">
        <v>196</v>
      </c>
      <c r="P34" s="5">
        <f t="shared" si="40"/>
        <v>33.968804159445412</v>
      </c>
      <c r="Q34" s="5">
        <v>0.02</v>
      </c>
      <c r="R34" s="6">
        <v>554</v>
      </c>
      <c r="S34" s="6">
        <v>193</v>
      </c>
      <c r="T34" s="5">
        <f t="shared" si="41"/>
        <v>34.837545126353788</v>
      </c>
      <c r="U34" s="5">
        <v>0.04</v>
      </c>
      <c r="V34" s="6">
        <v>528</v>
      </c>
      <c r="W34" s="6">
        <v>274</v>
      </c>
      <c r="X34" s="5">
        <f t="shared" si="42"/>
        <v>51.893939393939391</v>
      </c>
      <c r="Y34" s="5">
        <v>3.2</v>
      </c>
      <c r="Z34" s="6">
        <v>574</v>
      </c>
      <c r="AA34" s="6">
        <v>436</v>
      </c>
      <c r="AB34" s="5">
        <f t="shared" si="43"/>
        <v>75.958188153310104</v>
      </c>
      <c r="AC34" s="5">
        <v>8.76</v>
      </c>
      <c r="AD34" s="6">
        <f t="shared" si="45"/>
        <v>3513</v>
      </c>
      <c r="AE34" s="6">
        <f t="shared" si="45"/>
        <v>2256</v>
      </c>
      <c r="AF34" s="5">
        <f t="shared" si="46"/>
        <v>64.218616567036719</v>
      </c>
      <c r="AG34" s="5">
        <f t="shared" si="48"/>
        <v>50.2</v>
      </c>
      <c r="AH34" s="17">
        <f t="shared" si="44"/>
        <v>6.7976088812980322</v>
      </c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</row>
    <row r="35" spans="1:199">
      <c r="A35" s="4" t="s">
        <v>34</v>
      </c>
      <c r="B35" s="2">
        <v>3513</v>
      </c>
      <c r="C35" s="8">
        <v>2109.9</v>
      </c>
      <c r="D35" s="5">
        <f t="shared" si="37"/>
        <v>60.05977796754911</v>
      </c>
      <c r="E35" s="7">
        <v>537.44000000000005</v>
      </c>
      <c r="F35" s="6">
        <v>612</v>
      </c>
      <c r="G35" s="6">
        <v>599</v>
      </c>
      <c r="H35" s="5">
        <f t="shared" si="38"/>
        <v>97.875816993464042</v>
      </c>
      <c r="I35" s="5">
        <v>0.14000000000000001</v>
      </c>
      <c r="J35" s="6">
        <v>637</v>
      </c>
      <c r="K35" s="6">
        <v>535</v>
      </c>
      <c r="L35" s="5">
        <f t="shared" si="39"/>
        <v>83.987441130298265</v>
      </c>
      <c r="M35" s="5">
        <v>200</v>
      </c>
      <c r="N35" s="6">
        <v>625</v>
      </c>
      <c r="O35" s="6">
        <v>305</v>
      </c>
      <c r="P35" s="5">
        <f t="shared" si="40"/>
        <v>48.8</v>
      </c>
      <c r="Q35" s="5">
        <v>0.87</v>
      </c>
      <c r="R35" s="6">
        <v>514</v>
      </c>
      <c r="S35" s="6">
        <v>175</v>
      </c>
      <c r="T35" s="5">
        <f t="shared" si="41"/>
        <v>34.046692607003891</v>
      </c>
      <c r="U35" s="5">
        <v>0.19</v>
      </c>
      <c r="V35" s="6">
        <v>573</v>
      </c>
      <c r="W35" s="6">
        <v>298</v>
      </c>
      <c r="X35" s="5">
        <f t="shared" si="42"/>
        <v>52.006980802792327</v>
      </c>
      <c r="Y35" s="5">
        <v>0.77</v>
      </c>
      <c r="Z35" s="6">
        <v>552</v>
      </c>
      <c r="AA35" s="6">
        <v>380</v>
      </c>
      <c r="AB35" s="5">
        <f t="shared" si="43"/>
        <v>68.840579710144922</v>
      </c>
      <c r="AC35" s="5">
        <v>4.7300000000000004</v>
      </c>
      <c r="AD35" s="6">
        <f t="shared" si="45"/>
        <v>3513</v>
      </c>
      <c r="AE35" s="6">
        <f t="shared" si="45"/>
        <v>2292</v>
      </c>
      <c r="AF35" s="5">
        <f t="shared" si="46"/>
        <v>65.243381725021351</v>
      </c>
      <c r="AG35" s="5">
        <f t="shared" si="48"/>
        <v>206.7</v>
      </c>
      <c r="AH35" s="17">
        <f t="shared" si="44"/>
        <v>5.1836037574722411</v>
      </c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</row>
    <row r="36" spans="1:199">
      <c r="A36" s="4" t="s">
        <v>35</v>
      </c>
      <c r="B36" s="2">
        <v>3513</v>
      </c>
      <c r="C36" s="8">
        <v>1968.8</v>
      </c>
      <c r="D36" s="5">
        <f t="shared" si="37"/>
        <v>56.043267862226017</v>
      </c>
      <c r="E36" s="7">
        <v>555.61</v>
      </c>
      <c r="F36" s="6">
        <v>598</v>
      </c>
      <c r="G36" s="6">
        <v>563</v>
      </c>
      <c r="H36" s="5">
        <f t="shared" si="38"/>
        <v>94.147157190635454</v>
      </c>
      <c r="I36" s="5">
        <v>0.14000000000000001</v>
      </c>
      <c r="J36" s="6">
        <v>624</v>
      </c>
      <c r="K36" s="6">
        <v>523</v>
      </c>
      <c r="L36" s="5">
        <f t="shared" si="39"/>
        <v>83.814102564102569</v>
      </c>
      <c r="M36" s="5">
        <v>200</v>
      </c>
      <c r="N36" s="6">
        <v>576</v>
      </c>
      <c r="O36" s="6">
        <v>215</v>
      </c>
      <c r="P36" s="5">
        <f t="shared" si="40"/>
        <v>37.326388888888893</v>
      </c>
      <c r="Q36" s="5">
        <v>0.03</v>
      </c>
      <c r="R36" s="6">
        <v>604</v>
      </c>
      <c r="S36" s="6">
        <v>258</v>
      </c>
      <c r="T36" s="5">
        <f t="shared" si="41"/>
        <v>42.715231788079471</v>
      </c>
      <c r="U36" s="5">
        <v>7.0000000000000007E-2</v>
      </c>
      <c r="V36" s="6">
        <v>497</v>
      </c>
      <c r="W36" s="6">
        <v>182</v>
      </c>
      <c r="X36" s="5">
        <f t="shared" si="42"/>
        <v>36.619718309859159</v>
      </c>
      <c r="Y36" s="5">
        <v>0.22</v>
      </c>
      <c r="Z36" s="6">
        <v>614</v>
      </c>
      <c r="AA36" s="6">
        <v>466</v>
      </c>
      <c r="AB36" s="5">
        <f t="shared" si="43"/>
        <v>75.895765472312704</v>
      </c>
      <c r="AC36" s="5">
        <v>7.39</v>
      </c>
      <c r="AD36" s="6">
        <f t="shared" si="45"/>
        <v>3513</v>
      </c>
      <c r="AE36" s="6">
        <f t="shared" si="45"/>
        <v>2207</v>
      </c>
      <c r="AF36" s="5">
        <f t="shared" si="46"/>
        <v>62.823797324224309</v>
      </c>
      <c r="AG36" s="5">
        <f t="shared" si="48"/>
        <v>207.84999999999997</v>
      </c>
      <c r="AH36" s="17">
        <f t="shared" si="44"/>
        <v>6.7805294619982917</v>
      </c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</row>
    <row r="37" spans="1:199">
      <c r="A37" s="4" t="s">
        <v>36</v>
      </c>
      <c r="B37" s="2">
        <v>3513</v>
      </c>
      <c r="C37" s="8">
        <v>1982.8</v>
      </c>
      <c r="D37" s="5">
        <f t="shared" si="37"/>
        <v>56.441787645886713</v>
      </c>
      <c r="E37" s="7">
        <v>546.12</v>
      </c>
      <c r="F37" s="6">
        <v>628</v>
      </c>
      <c r="G37" s="6">
        <v>583</v>
      </c>
      <c r="H37" s="5">
        <f t="shared" si="38"/>
        <v>92.834394904458591</v>
      </c>
      <c r="I37" s="5">
        <v>0.24</v>
      </c>
      <c r="J37" s="6">
        <v>527</v>
      </c>
      <c r="K37" s="6">
        <v>430</v>
      </c>
      <c r="L37" s="5">
        <f t="shared" si="39"/>
        <v>81.59392789373814</v>
      </c>
      <c r="M37" s="5">
        <v>49.61</v>
      </c>
      <c r="N37" s="6">
        <v>589</v>
      </c>
      <c r="O37" s="6">
        <v>251</v>
      </c>
      <c r="P37" s="5">
        <f t="shared" si="40"/>
        <v>42.614601018675721</v>
      </c>
      <c r="Q37" s="5">
        <v>0.04</v>
      </c>
      <c r="R37" s="6">
        <v>577</v>
      </c>
      <c r="S37" s="6">
        <v>236</v>
      </c>
      <c r="T37" s="5">
        <f t="shared" si="41"/>
        <v>40.901213171577119</v>
      </c>
      <c r="U37" s="5">
        <v>0.03</v>
      </c>
      <c r="V37" s="6">
        <v>601</v>
      </c>
      <c r="W37" s="6">
        <v>278</v>
      </c>
      <c r="X37" s="5">
        <f t="shared" si="42"/>
        <v>46.256239600665552</v>
      </c>
      <c r="Y37" s="5">
        <v>1.28</v>
      </c>
      <c r="Z37" s="6">
        <v>591</v>
      </c>
      <c r="AA37" s="6">
        <v>482</v>
      </c>
      <c r="AB37" s="5">
        <f t="shared" si="43"/>
        <v>81.556683587140441</v>
      </c>
      <c r="AC37" s="5">
        <v>5.25</v>
      </c>
      <c r="AD37" s="6">
        <f t="shared" si="45"/>
        <v>3513</v>
      </c>
      <c r="AE37" s="6">
        <f t="shared" si="45"/>
        <v>2260</v>
      </c>
      <c r="AF37" s="5">
        <f t="shared" si="46"/>
        <v>64.332479362368346</v>
      </c>
      <c r="AG37" s="5">
        <f t="shared" si="48"/>
        <v>56.45</v>
      </c>
      <c r="AH37" s="17">
        <f t="shared" si="44"/>
        <v>7.8906917164816335</v>
      </c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</row>
    <row r="38" spans="1:199">
      <c r="A38" s="13" t="s">
        <v>16</v>
      </c>
      <c r="B38" s="14"/>
      <c r="C38" s="16"/>
      <c r="D38" s="15">
        <f>AVERAGE(D28:D37)</f>
        <v>58.229148875604906</v>
      </c>
      <c r="E38" s="15">
        <f t="shared" ref="E38" si="49">AVERAGE(E28:E37)</f>
        <v>539.19309999999996</v>
      </c>
      <c r="F38" s="16"/>
      <c r="G38" s="16"/>
      <c r="H38" s="15">
        <f t="shared" ref="H38:I38" si="50">AVERAGE(H28:H37)</f>
        <v>93.873577276718692</v>
      </c>
      <c r="I38" s="15">
        <f t="shared" si="50"/>
        <v>0.55099999999999993</v>
      </c>
      <c r="J38" s="16"/>
      <c r="K38" s="16"/>
      <c r="L38" s="15">
        <f t="shared" ref="L38:M38" si="51">AVERAGE(L28:L37)</f>
        <v>85.0612257848708</v>
      </c>
      <c r="M38" s="15">
        <f t="shared" si="51"/>
        <v>101.69500000000001</v>
      </c>
      <c r="N38" s="16"/>
      <c r="O38" s="16"/>
      <c r="P38" s="15">
        <f t="shared" ref="P38:Q38" si="52">AVERAGE(P28:P37)</f>
        <v>44.17611638466262</v>
      </c>
      <c r="Q38" s="15">
        <f t="shared" si="52"/>
        <v>0.29700000000000004</v>
      </c>
      <c r="R38" s="16"/>
      <c r="S38" s="16"/>
      <c r="T38" s="15">
        <f t="shared" ref="T38:U38" si="53">AVERAGE(T28:T37)</f>
        <v>39.811801919020709</v>
      </c>
      <c r="U38" s="15">
        <f t="shared" si="53"/>
        <v>0.157</v>
      </c>
      <c r="V38" s="16"/>
      <c r="W38" s="16"/>
      <c r="X38" s="15">
        <f t="shared" ref="X38:Y38" si="54">AVERAGE(X28:X37)</f>
        <v>40.331695258752838</v>
      </c>
      <c r="Y38" s="15">
        <f t="shared" si="54"/>
        <v>0.67799999999999994</v>
      </c>
      <c r="Z38" s="16"/>
      <c r="AA38" s="16"/>
      <c r="AB38" s="15">
        <f t="shared" ref="AB38:AC38" si="55">AVERAGE(AB28:AB37)</f>
        <v>77.422632359635543</v>
      </c>
      <c r="AC38" s="15">
        <f t="shared" si="55"/>
        <v>26.068999999999996</v>
      </c>
      <c r="AD38" s="16"/>
      <c r="AE38" s="16"/>
      <c r="AF38" s="15">
        <f>AVERAGE(AF28:AF37)</f>
        <v>63.558212354113287</v>
      </c>
      <c r="AG38" s="15">
        <f>AVERAGE(AG28:AG37)</f>
        <v>129.447</v>
      </c>
      <c r="AH38" s="15">
        <f>AVERAGE(AH28:AH37)</f>
        <v>5.329063478508397</v>
      </c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</row>
    <row r="39" spans="1:199">
      <c r="A39" s="4" t="s">
        <v>37</v>
      </c>
      <c r="B39" s="2">
        <v>3513</v>
      </c>
      <c r="C39" s="8">
        <v>1922.9</v>
      </c>
      <c r="D39" s="5">
        <f t="shared" ref="D39:D48" si="56">C39/B39*100</f>
        <v>54.73669228579562</v>
      </c>
      <c r="E39" s="7">
        <v>535.81100000000004</v>
      </c>
      <c r="F39" s="6">
        <v>556</v>
      </c>
      <c r="G39" s="6">
        <v>476</v>
      </c>
      <c r="H39" s="5">
        <f t="shared" ref="H39:H48" si="57">G39/F39*100</f>
        <v>85.611510791366911</v>
      </c>
      <c r="I39" s="5">
        <v>0.09</v>
      </c>
      <c r="J39" s="6">
        <v>512</v>
      </c>
      <c r="K39" s="6">
        <v>401</v>
      </c>
      <c r="L39" s="5">
        <f t="shared" ref="L39:L48" si="58">K39/J39*100</f>
        <v>78.3203125</v>
      </c>
      <c r="M39" s="5">
        <v>200</v>
      </c>
      <c r="N39" s="6">
        <v>681</v>
      </c>
      <c r="O39" s="6">
        <v>232</v>
      </c>
      <c r="P39" s="5">
        <f t="shared" ref="P39:P48" si="59">O39/N39*100</f>
        <v>34.067547723935391</v>
      </c>
      <c r="Q39" s="5">
        <v>0.02</v>
      </c>
      <c r="R39" s="6">
        <v>593</v>
      </c>
      <c r="S39" s="6">
        <v>362</v>
      </c>
      <c r="T39" s="5">
        <f t="shared" ref="T39:T48" si="60">S39/R39*100</f>
        <v>61.045531197301848</v>
      </c>
      <c r="U39" s="5">
        <v>3.3</v>
      </c>
      <c r="V39" s="6">
        <v>581</v>
      </c>
      <c r="W39" s="6">
        <v>209</v>
      </c>
      <c r="X39" s="5">
        <f t="shared" ref="X39:X48" si="61">W39/V39*100</f>
        <v>35.972461273666099</v>
      </c>
      <c r="Y39" s="5">
        <v>0.02</v>
      </c>
      <c r="Z39" s="6">
        <v>590</v>
      </c>
      <c r="AA39" s="6">
        <v>328</v>
      </c>
      <c r="AB39" s="5">
        <f t="shared" ref="AB39:AB48" si="62">AA39/Z39*100</f>
        <v>55.593220338983052</v>
      </c>
      <c r="AC39" s="5">
        <v>4.95</v>
      </c>
      <c r="AD39" s="6">
        <f>F39+J39+N39+R39+V39+Z39</f>
        <v>3513</v>
      </c>
      <c r="AE39" s="6">
        <f>G39+K39+O39+S39+W39+AA39</f>
        <v>2008</v>
      </c>
      <c r="AF39" s="5">
        <f>AE39/AD39*100</f>
        <v>57.159123256475944</v>
      </c>
      <c r="AG39" s="5">
        <f>I39+M39+Q39+U39+Y39+AC39</f>
        <v>208.38000000000002</v>
      </c>
      <c r="AH39" s="17">
        <f t="shared" ref="AH39:AH48" si="63">AF39-D39</f>
        <v>2.422430970680324</v>
      </c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</row>
    <row r="40" spans="1:199">
      <c r="A40" s="4" t="s">
        <v>38</v>
      </c>
      <c r="B40" s="2">
        <v>3513</v>
      </c>
      <c r="C40" s="8">
        <v>2041</v>
      </c>
      <c r="D40" s="5">
        <f t="shared" si="56"/>
        <v>58.098491317961852</v>
      </c>
      <c r="E40" s="7">
        <v>526.40599999999995</v>
      </c>
      <c r="F40" s="6">
        <v>557</v>
      </c>
      <c r="G40" s="6">
        <v>536</v>
      </c>
      <c r="H40" s="5">
        <f t="shared" si="57"/>
        <v>96.229802513464989</v>
      </c>
      <c r="I40" s="5">
        <v>0.23</v>
      </c>
      <c r="J40" s="6">
        <v>656</v>
      </c>
      <c r="K40" s="6">
        <v>556</v>
      </c>
      <c r="L40" s="5">
        <f t="shared" si="58"/>
        <v>84.756097560975604</v>
      </c>
      <c r="M40" s="5">
        <v>200</v>
      </c>
      <c r="N40" s="6">
        <v>552</v>
      </c>
      <c r="O40" s="6">
        <v>250</v>
      </c>
      <c r="P40" s="5">
        <f t="shared" si="59"/>
        <v>45.289855072463766</v>
      </c>
      <c r="Q40" s="5">
        <v>7.0000000000000007E-2</v>
      </c>
      <c r="R40" s="6">
        <v>591</v>
      </c>
      <c r="S40" s="6">
        <v>226</v>
      </c>
      <c r="T40" s="5">
        <f t="shared" si="60"/>
        <v>38.240270727580373</v>
      </c>
      <c r="U40" s="5">
        <v>0.04</v>
      </c>
      <c r="V40" s="6">
        <v>560</v>
      </c>
      <c r="W40" s="6">
        <v>180</v>
      </c>
      <c r="X40" s="5">
        <f t="shared" si="61"/>
        <v>32.142857142857146</v>
      </c>
      <c r="Y40" s="5">
        <v>0.02</v>
      </c>
      <c r="Z40" s="6">
        <v>597</v>
      </c>
      <c r="AA40" s="6">
        <v>442</v>
      </c>
      <c r="AB40" s="5">
        <f t="shared" si="62"/>
        <v>74.036850921273029</v>
      </c>
      <c r="AC40" s="5">
        <v>8.39</v>
      </c>
      <c r="AD40" s="6">
        <f t="shared" ref="AD40:AE48" si="64">F40+J40+N40+R40+V40+Z40</f>
        <v>3513</v>
      </c>
      <c r="AE40" s="6">
        <f t="shared" si="64"/>
        <v>2190</v>
      </c>
      <c r="AF40" s="5">
        <f t="shared" ref="AF40:AF48" si="65">AE40/AD40*100</f>
        <v>62.339880444064896</v>
      </c>
      <c r="AG40" s="5">
        <f t="shared" ref="AG40:AG48" si="66">I40+M40+Q40+U40+Y40+AC40</f>
        <v>208.75</v>
      </c>
      <c r="AH40" s="17">
        <f t="shared" si="63"/>
        <v>4.2413891261030443</v>
      </c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</row>
    <row r="41" spans="1:199">
      <c r="A41" s="4" t="s">
        <v>39</v>
      </c>
      <c r="B41" s="2">
        <v>3513</v>
      </c>
      <c r="C41" s="8">
        <v>2020.5</v>
      </c>
      <c r="D41" s="5">
        <f t="shared" si="56"/>
        <v>57.514944491887277</v>
      </c>
      <c r="E41" s="7">
        <v>546.35</v>
      </c>
      <c r="F41" s="6">
        <v>631</v>
      </c>
      <c r="G41" s="6">
        <v>585</v>
      </c>
      <c r="H41" s="5">
        <f t="shared" si="57"/>
        <v>92.709984152139455</v>
      </c>
      <c r="I41" s="5">
        <v>0.3</v>
      </c>
      <c r="J41" s="6">
        <v>559</v>
      </c>
      <c r="K41" s="6">
        <v>444</v>
      </c>
      <c r="L41" s="5">
        <f t="shared" si="58"/>
        <v>79.427549194991059</v>
      </c>
      <c r="M41" s="5">
        <v>200</v>
      </c>
      <c r="N41" s="6">
        <v>649</v>
      </c>
      <c r="O41" s="6">
        <v>307</v>
      </c>
      <c r="P41" s="5">
        <f t="shared" si="59"/>
        <v>47.303543913713405</v>
      </c>
      <c r="Q41" s="5">
        <v>0.78</v>
      </c>
      <c r="R41" s="6">
        <v>568</v>
      </c>
      <c r="S41" s="6">
        <v>157</v>
      </c>
      <c r="T41" s="5">
        <f t="shared" si="60"/>
        <v>27.640845070422536</v>
      </c>
      <c r="U41" s="5">
        <v>0.02</v>
      </c>
      <c r="V41" s="6">
        <v>554</v>
      </c>
      <c r="W41" s="6">
        <v>225</v>
      </c>
      <c r="X41" s="5">
        <f t="shared" si="61"/>
        <v>40.613718411552348</v>
      </c>
      <c r="Y41" s="5">
        <v>0.03</v>
      </c>
      <c r="Z41" s="6">
        <v>552</v>
      </c>
      <c r="AA41" s="6">
        <v>472</v>
      </c>
      <c r="AB41" s="5">
        <f t="shared" si="62"/>
        <v>85.507246376811594</v>
      </c>
      <c r="AC41" s="5">
        <v>8.59</v>
      </c>
      <c r="AD41" s="6">
        <f t="shared" si="64"/>
        <v>3513</v>
      </c>
      <c r="AE41" s="6">
        <f t="shared" si="64"/>
        <v>2190</v>
      </c>
      <c r="AF41" s="5">
        <f t="shared" si="65"/>
        <v>62.339880444064896</v>
      </c>
      <c r="AG41" s="5">
        <f t="shared" si="66"/>
        <v>209.72000000000003</v>
      </c>
      <c r="AH41" s="17">
        <f t="shared" si="63"/>
        <v>4.8249359521776185</v>
      </c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</row>
    <row r="42" spans="1:199">
      <c r="A42" s="4" t="s">
        <v>40</v>
      </c>
      <c r="B42" s="2">
        <v>3513</v>
      </c>
      <c r="C42" s="8">
        <v>1994.5</v>
      </c>
      <c r="D42" s="5">
        <f t="shared" si="56"/>
        <v>56.774836322231714</v>
      </c>
      <c r="E42" s="7">
        <v>548.02</v>
      </c>
      <c r="F42" s="6">
        <v>592</v>
      </c>
      <c r="G42" s="6">
        <v>513</v>
      </c>
      <c r="H42" s="5">
        <f t="shared" si="57"/>
        <v>86.655405405405403</v>
      </c>
      <c r="I42" s="5">
        <v>0.35</v>
      </c>
      <c r="J42" s="6">
        <v>629</v>
      </c>
      <c r="K42" s="6">
        <v>521</v>
      </c>
      <c r="L42" s="5">
        <f t="shared" si="58"/>
        <v>82.829888712241655</v>
      </c>
      <c r="M42" s="5">
        <v>20.92</v>
      </c>
      <c r="N42" s="6">
        <v>545</v>
      </c>
      <c r="O42" s="6">
        <v>126</v>
      </c>
      <c r="P42" s="5">
        <f t="shared" si="59"/>
        <v>23.119266055045873</v>
      </c>
      <c r="Q42" s="5">
        <v>0.02</v>
      </c>
      <c r="R42" s="6">
        <v>482</v>
      </c>
      <c r="S42" s="6">
        <v>230</v>
      </c>
      <c r="T42" s="5">
        <f t="shared" si="60"/>
        <v>47.717842323651453</v>
      </c>
      <c r="U42" s="5">
        <v>0.1</v>
      </c>
      <c r="V42" s="6">
        <v>622</v>
      </c>
      <c r="W42" s="6">
        <v>166</v>
      </c>
      <c r="X42" s="5">
        <f t="shared" si="61"/>
        <v>26.688102893890676</v>
      </c>
      <c r="Y42" s="5">
        <v>0.02</v>
      </c>
      <c r="Z42" s="6">
        <v>643</v>
      </c>
      <c r="AA42" s="6">
        <v>511</v>
      </c>
      <c r="AB42" s="5">
        <f t="shared" si="62"/>
        <v>79.47122861586314</v>
      </c>
      <c r="AC42" s="5">
        <v>200</v>
      </c>
      <c r="AD42" s="6">
        <f t="shared" si="64"/>
        <v>3513</v>
      </c>
      <c r="AE42" s="6">
        <f t="shared" si="64"/>
        <v>2067</v>
      </c>
      <c r="AF42" s="5">
        <f t="shared" si="65"/>
        <v>58.838599487617415</v>
      </c>
      <c r="AG42" s="5">
        <f t="shared" si="66"/>
        <v>221.41</v>
      </c>
      <c r="AH42" s="17">
        <f t="shared" si="63"/>
        <v>2.0637631653857014</v>
      </c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</row>
    <row r="43" spans="1:199">
      <c r="A43" s="4" t="s">
        <v>41</v>
      </c>
      <c r="B43" s="2">
        <v>3513</v>
      </c>
      <c r="C43" s="8">
        <v>2074.9</v>
      </c>
      <c r="D43" s="5">
        <f t="shared" si="56"/>
        <v>59.063478508397381</v>
      </c>
      <c r="E43" s="7">
        <v>539.21</v>
      </c>
      <c r="F43" s="6">
        <v>581</v>
      </c>
      <c r="G43" s="6">
        <v>535</v>
      </c>
      <c r="H43" s="5">
        <f t="shared" si="57"/>
        <v>92.082616179001718</v>
      </c>
      <c r="I43" s="5">
        <v>0.18</v>
      </c>
      <c r="J43" s="6">
        <v>610</v>
      </c>
      <c r="K43" s="6">
        <v>546</v>
      </c>
      <c r="L43" s="5">
        <f t="shared" si="58"/>
        <v>89.508196721311478</v>
      </c>
      <c r="M43" s="5">
        <v>17.12</v>
      </c>
      <c r="N43" s="6">
        <v>555</v>
      </c>
      <c r="O43" s="6">
        <v>208</v>
      </c>
      <c r="P43" s="5">
        <f t="shared" si="59"/>
        <v>37.477477477477478</v>
      </c>
      <c r="Q43" s="5">
        <v>0.03</v>
      </c>
      <c r="R43" s="6">
        <v>635</v>
      </c>
      <c r="S43" s="6">
        <v>284</v>
      </c>
      <c r="T43" s="5">
        <f t="shared" si="60"/>
        <v>44.724409448818896</v>
      </c>
      <c r="U43" s="5">
        <v>0.61</v>
      </c>
      <c r="V43" s="6">
        <v>510</v>
      </c>
      <c r="W43" s="6">
        <v>238</v>
      </c>
      <c r="X43" s="5">
        <f t="shared" si="61"/>
        <v>46.666666666666664</v>
      </c>
      <c r="Y43" s="5">
        <v>1.02</v>
      </c>
      <c r="Z43" s="6">
        <v>622</v>
      </c>
      <c r="AA43" s="6">
        <v>541</v>
      </c>
      <c r="AB43" s="5">
        <f t="shared" si="62"/>
        <v>86.977491961414785</v>
      </c>
      <c r="AC43" s="5">
        <v>119.87</v>
      </c>
      <c r="AD43" s="6">
        <f t="shared" si="64"/>
        <v>3513</v>
      </c>
      <c r="AE43" s="6">
        <f t="shared" si="64"/>
        <v>2352</v>
      </c>
      <c r="AF43" s="5">
        <f t="shared" si="65"/>
        <v>66.951323654995733</v>
      </c>
      <c r="AG43" s="5">
        <f>I43+M43+Q43+U43+Y43+AC43</f>
        <v>138.83000000000001</v>
      </c>
      <c r="AH43" s="17">
        <f t="shared" si="63"/>
        <v>7.8878451465983517</v>
      </c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</row>
    <row r="44" spans="1:199">
      <c r="A44" s="4" t="s">
        <v>42</v>
      </c>
      <c r="B44" s="2">
        <v>3513</v>
      </c>
      <c r="C44" s="8">
        <v>1969.9</v>
      </c>
      <c r="D44" s="5">
        <f t="shared" si="56"/>
        <v>56.074580130942223</v>
      </c>
      <c r="E44" s="7">
        <v>543.79999999999995</v>
      </c>
      <c r="F44" s="6">
        <v>569</v>
      </c>
      <c r="G44" s="6">
        <v>524</v>
      </c>
      <c r="H44" s="5">
        <f t="shared" si="57"/>
        <v>92.091388400702982</v>
      </c>
      <c r="I44" s="5">
        <v>0.06</v>
      </c>
      <c r="J44" s="6">
        <v>582</v>
      </c>
      <c r="K44" s="6">
        <v>496</v>
      </c>
      <c r="L44" s="5">
        <f t="shared" si="58"/>
        <v>85.223367697594497</v>
      </c>
      <c r="M44" s="5">
        <v>113.08</v>
      </c>
      <c r="N44" s="6">
        <v>564</v>
      </c>
      <c r="O44" s="6">
        <v>322</v>
      </c>
      <c r="P44" s="5">
        <f t="shared" si="59"/>
        <v>57.092198581560282</v>
      </c>
      <c r="Q44" s="5">
        <v>1.27</v>
      </c>
      <c r="R44" s="6">
        <v>649</v>
      </c>
      <c r="S44" s="6">
        <v>330</v>
      </c>
      <c r="T44" s="5">
        <f t="shared" si="60"/>
        <v>50.847457627118644</v>
      </c>
      <c r="U44" s="5">
        <v>0.33</v>
      </c>
      <c r="V44" s="6">
        <v>570</v>
      </c>
      <c r="W44" s="6">
        <v>240</v>
      </c>
      <c r="X44" s="5">
        <f t="shared" si="61"/>
        <v>42.105263157894733</v>
      </c>
      <c r="Y44" s="5">
        <v>0.81</v>
      </c>
      <c r="Z44" s="6">
        <v>579</v>
      </c>
      <c r="AA44" s="6">
        <v>413</v>
      </c>
      <c r="AB44" s="5">
        <f t="shared" si="62"/>
        <v>71.329879101899834</v>
      </c>
      <c r="AC44" s="5">
        <v>0.8</v>
      </c>
      <c r="AD44" s="6">
        <f t="shared" si="64"/>
        <v>3513</v>
      </c>
      <c r="AE44" s="6">
        <f t="shared" si="64"/>
        <v>2325</v>
      </c>
      <c r="AF44" s="5">
        <f t="shared" si="65"/>
        <v>66.182749786507259</v>
      </c>
      <c r="AG44" s="5">
        <f t="shared" ref="AG44:AG48" si="67">I44+M44+Q44+U44+Y44+AC44</f>
        <v>116.35</v>
      </c>
      <c r="AH44" s="17">
        <f t="shared" si="63"/>
        <v>10.108169655565035</v>
      </c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</row>
    <row r="45" spans="1:199">
      <c r="A45" s="4" t="s">
        <v>43</v>
      </c>
      <c r="B45" s="2">
        <v>3513</v>
      </c>
      <c r="C45" s="8">
        <v>2050.4</v>
      </c>
      <c r="D45" s="5">
        <f t="shared" si="56"/>
        <v>58.366068886991172</v>
      </c>
      <c r="E45" s="7">
        <v>559.58000000000004</v>
      </c>
      <c r="F45" s="6">
        <v>603</v>
      </c>
      <c r="G45" s="6">
        <v>541</v>
      </c>
      <c r="H45" s="5">
        <f t="shared" si="57"/>
        <v>89.718076285240471</v>
      </c>
      <c r="I45" s="5">
        <v>0.17</v>
      </c>
      <c r="J45" s="6">
        <v>629</v>
      </c>
      <c r="K45" s="6">
        <v>553</v>
      </c>
      <c r="L45" s="5">
        <f t="shared" si="58"/>
        <v>87.91732909379968</v>
      </c>
      <c r="M45" s="5">
        <v>120.12</v>
      </c>
      <c r="N45" s="6">
        <v>639</v>
      </c>
      <c r="O45" s="6">
        <v>231</v>
      </c>
      <c r="P45" s="5">
        <f t="shared" si="59"/>
        <v>36.15023474178404</v>
      </c>
      <c r="Q45" s="5">
        <v>0.02</v>
      </c>
      <c r="R45" s="6">
        <v>549</v>
      </c>
      <c r="S45" s="6">
        <v>200</v>
      </c>
      <c r="T45" s="5">
        <f t="shared" si="60"/>
        <v>36.429872495446261</v>
      </c>
      <c r="U45" s="5">
        <v>0.06</v>
      </c>
      <c r="V45" s="6">
        <v>517</v>
      </c>
      <c r="W45" s="6">
        <v>238</v>
      </c>
      <c r="X45" s="5">
        <f t="shared" si="61"/>
        <v>46.034816247582206</v>
      </c>
      <c r="Y45" s="5">
        <v>0.46</v>
      </c>
      <c r="Z45" s="6">
        <v>576</v>
      </c>
      <c r="AA45" s="6">
        <v>443</v>
      </c>
      <c r="AB45" s="5">
        <f t="shared" si="62"/>
        <v>76.909722222222214</v>
      </c>
      <c r="AC45" s="5">
        <v>2.71</v>
      </c>
      <c r="AD45" s="6">
        <f t="shared" si="64"/>
        <v>3513</v>
      </c>
      <c r="AE45" s="6">
        <f t="shared" si="64"/>
        <v>2206</v>
      </c>
      <c r="AF45" s="5">
        <f t="shared" si="65"/>
        <v>62.795331625391405</v>
      </c>
      <c r="AG45" s="5">
        <f t="shared" si="67"/>
        <v>123.53999999999999</v>
      </c>
      <c r="AH45" s="17">
        <f t="shared" si="63"/>
        <v>4.429262738400233</v>
      </c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</row>
    <row r="46" spans="1:199">
      <c r="A46" s="4" t="s">
        <v>44</v>
      </c>
      <c r="B46" s="2">
        <v>3513</v>
      </c>
      <c r="C46" s="8">
        <v>2042.5</v>
      </c>
      <c r="D46" s="5">
        <f t="shared" si="56"/>
        <v>58.141189866211221</v>
      </c>
      <c r="E46" s="7">
        <v>520.21</v>
      </c>
      <c r="F46" s="6">
        <v>641</v>
      </c>
      <c r="G46" s="6">
        <v>607</v>
      </c>
      <c r="H46" s="5">
        <f t="shared" si="57"/>
        <v>94.695787831513258</v>
      </c>
      <c r="I46" s="5">
        <v>0.14000000000000001</v>
      </c>
      <c r="J46" s="6">
        <v>600</v>
      </c>
      <c r="K46" s="6">
        <v>482</v>
      </c>
      <c r="L46" s="5">
        <f t="shared" si="58"/>
        <v>80.333333333333329</v>
      </c>
      <c r="M46" s="5">
        <v>200</v>
      </c>
      <c r="N46" s="6">
        <v>555</v>
      </c>
      <c r="O46" s="6">
        <v>249</v>
      </c>
      <c r="P46" s="5">
        <f t="shared" si="59"/>
        <v>44.86486486486487</v>
      </c>
      <c r="Q46" s="5">
        <v>0.04</v>
      </c>
      <c r="R46" s="6">
        <v>540</v>
      </c>
      <c r="S46" s="6">
        <v>151</v>
      </c>
      <c r="T46" s="5">
        <f t="shared" si="60"/>
        <v>27.962962962962962</v>
      </c>
      <c r="U46" s="5">
        <v>0.04</v>
      </c>
      <c r="V46" s="6">
        <v>560</v>
      </c>
      <c r="W46" s="6">
        <v>316</v>
      </c>
      <c r="X46" s="5">
        <f t="shared" si="61"/>
        <v>56.428571428571431</v>
      </c>
      <c r="Y46" s="5">
        <v>0.78</v>
      </c>
      <c r="Z46" s="6">
        <v>617</v>
      </c>
      <c r="AA46" s="6">
        <v>372</v>
      </c>
      <c r="AB46" s="5">
        <f t="shared" si="62"/>
        <v>60.29173419773096</v>
      </c>
      <c r="AC46" s="5">
        <v>2.29</v>
      </c>
      <c r="AD46" s="6">
        <f t="shared" si="64"/>
        <v>3513</v>
      </c>
      <c r="AE46" s="6">
        <f t="shared" si="64"/>
        <v>2177</v>
      </c>
      <c r="AF46" s="5">
        <f t="shared" si="65"/>
        <v>61.969826359237125</v>
      </c>
      <c r="AG46" s="5">
        <f t="shared" si="67"/>
        <v>203.28999999999996</v>
      </c>
      <c r="AH46" s="17">
        <f t="shared" si="63"/>
        <v>3.828636493025904</v>
      </c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</row>
    <row r="47" spans="1:199">
      <c r="A47" s="4" t="s">
        <v>45</v>
      </c>
      <c r="B47" s="2">
        <v>3513</v>
      </c>
      <c r="C47" s="8">
        <v>2076.1</v>
      </c>
      <c r="D47" s="5">
        <f t="shared" si="56"/>
        <v>59.097637346996869</v>
      </c>
      <c r="E47" s="7">
        <v>556.32000000000005</v>
      </c>
      <c r="F47" s="6">
        <v>566</v>
      </c>
      <c r="G47" s="6">
        <v>545</v>
      </c>
      <c r="H47" s="5">
        <f t="shared" si="57"/>
        <v>96.289752650176681</v>
      </c>
      <c r="I47" s="5">
        <v>0.33</v>
      </c>
      <c r="J47" s="6">
        <v>561</v>
      </c>
      <c r="K47" s="6">
        <v>505</v>
      </c>
      <c r="L47" s="5">
        <f t="shared" si="58"/>
        <v>90.017825311942957</v>
      </c>
      <c r="M47" s="5">
        <v>90.14</v>
      </c>
      <c r="N47" s="6">
        <v>568</v>
      </c>
      <c r="O47" s="6">
        <v>240</v>
      </c>
      <c r="P47" s="5">
        <f t="shared" si="59"/>
        <v>42.25352112676056</v>
      </c>
      <c r="Q47" s="5">
        <v>0.02</v>
      </c>
      <c r="R47" s="6">
        <v>525</v>
      </c>
      <c r="S47" s="6">
        <v>213</v>
      </c>
      <c r="T47" s="5">
        <f t="shared" si="60"/>
        <v>40.571428571428569</v>
      </c>
      <c r="U47" s="5">
        <v>0.03</v>
      </c>
      <c r="V47" s="6">
        <v>615</v>
      </c>
      <c r="W47" s="6">
        <v>300</v>
      </c>
      <c r="X47" s="5">
        <f t="shared" si="61"/>
        <v>48.780487804878049</v>
      </c>
      <c r="Y47" s="5">
        <v>0.24</v>
      </c>
      <c r="Z47" s="6">
        <v>678</v>
      </c>
      <c r="AA47" s="6">
        <v>484</v>
      </c>
      <c r="AB47" s="5">
        <f t="shared" si="62"/>
        <v>71.38643067846607</v>
      </c>
      <c r="AC47" s="5">
        <v>15.77</v>
      </c>
      <c r="AD47" s="6">
        <f t="shared" si="64"/>
        <v>3513</v>
      </c>
      <c r="AE47" s="6">
        <f t="shared" si="64"/>
        <v>2287</v>
      </c>
      <c r="AF47" s="5">
        <f t="shared" si="65"/>
        <v>65.10105323085682</v>
      </c>
      <c r="AG47" s="5">
        <f t="shared" si="67"/>
        <v>106.52999999999999</v>
      </c>
      <c r="AH47" s="17">
        <f t="shared" si="63"/>
        <v>6.003415883859951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</row>
    <row r="48" spans="1:199">
      <c r="A48" s="4" t="s">
        <v>46</v>
      </c>
      <c r="B48" s="2">
        <v>3513</v>
      </c>
      <c r="C48" s="8">
        <v>2095</v>
      </c>
      <c r="D48" s="5">
        <f t="shared" si="56"/>
        <v>59.635639054938792</v>
      </c>
      <c r="E48" s="7">
        <v>552.07000000000005</v>
      </c>
      <c r="F48" s="19">
        <v>615</v>
      </c>
      <c r="G48" s="6">
        <v>559</v>
      </c>
      <c r="H48" s="5">
        <f t="shared" si="57"/>
        <v>90.894308943089428</v>
      </c>
      <c r="I48" s="5">
        <v>0.06</v>
      </c>
      <c r="J48" s="6">
        <v>597</v>
      </c>
      <c r="K48" s="6">
        <v>511</v>
      </c>
      <c r="L48" s="5">
        <f t="shared" si="58"/>
        <v>85.594639865996641</v>
      </c>
      <c r="M48" s="5">
        <v>2.23</v>
      </c>
      <c r="N48" s="6">
        <v>548</v>
      </c>
      <c r="O48" s="6">
        <v>234</v>
      </c>
      <c r="P48" s="5">
        <f t="shared" si="59"/>
        <v>42.700729927007295</v>
      </c>
      <c r="Q48" s="5">
        <v>0.64</v>
      </c>
      <c r="R48" s="6">
        <v>637</v>
      </c>
      <c r="S48" s="6">
        <v>240</v>
      </c>
      <c r="T48" s="5">
        <f t="shared" si="60"/>
        <v>37.676609105180539</v>
      </c>
      <c r="U48" s="5">
        <v>0.03</v>
      </c>
      <c r="V48" s="6">
        <v>532</v>
      </c>
      <c r="W48" s="6">
        <v>233</v>
      </c>
      <c r="X48" s="5">
        <f t="shared" si="61"/>
        <v>43.796992481203006</v>
      </c>
      <c r="Y48" s="5">
        <v>0.05</v>
      </c>
      <c r="Z48" s="6">
        <v>584</v>
      </c>
      <c r="AA48" s="6">
        <v>465</v>
      </c>
      <c r="AB48" s="5">
        <f t="shared" si="62"/>
        <v>79.623287671232873</v>
      </c>
      <c r="AC48" s="5">
        <v>7.13</v>
      </c>
      <c r="AD48" s="6">
        <f t="shared" si="64"/>
        <v>3513</v>
      </c>
      <c r="AE48" s="6">
        <f t="shared" si="64"/>
        <v>2242</v>
      </c>
      <c r="AF48" s="5">
        <f t="shared" si="65"/>
        <v>63.820096783376037</v>
      </c>
      <c r="AG48" s="5">
        <f t="shared" si="67"/>
        <v>10.14</v>
      </c>
      <c r="AH48" s="17">
        <f t="shared" si="63"/>
        <v>4.1844577284372448</v>
      </c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</row>
    <row r="49" spans="1:199">
      <c r="A49" s="13" t="s">
        <v>16</v>
      </c>
      <c r="B49" s="14"/>
      <c r="C49" s="16"/>
      <c r="D49" s="15">
        <f>AVERAGE(D39:D48)</f>
        <v>57.750355821235416</v>
      </c>
      <c r="E49" s="15">
        <f t="shared" ref="E49" si="68">AVERAGE(E39:E48)</f>
        <v>542.77769999999987</v>
      </c>
      <c r="F49" s="16"/>
      <c r="G49" s="16"/>
      <c r="H49" s="15">
        <f t="shared" ref="H49:I49" si="69">AVERAGE(H39:H48)</f>
        <v>91.697863315210128</v>
      </c>
      <c r="I49" s="15">
        <f t="shared" si="69"/>
        <v>0.191</v>
      </c>
      <c r="J49" s="16"/>
      <c r="K49" s="16"/>
      <c r="L49" s="15">
        <f t="shared" ref="L49:M49" si="70">AVERAGE(L39:L48)</f>
        <v>84.392853999218701</v>
      </c>
      <c r="M49" s="15">
        <f t="shared" si="70"/>
        <v>116.36100000000002</v>
      </c>
      <c r="N49" s="16"/>
      <c r="O49" s="16"/>
      <c r="P49" s="15">
        <f t="shared" ref="P49:Q49" si="71">AVERAGE(P39:P48)</f>
        <v>41.031923948461305</v>
      </c>
      <c r="Q49" s="15">
        <f t="shared" si="71"/>
        <v>0.29100000000000004</v>
      </c>
      <c r="R49" s="16"/>
      <c r="S49" s="16"/>
      <c r="T49" s="15">
        <f t="shared" ref="T49:U49" si="72">AVERAGE(T39:T48)</f>
        <v>41.285722952991208</v>
      </c>
      <c r="U49" s="15">
        <f t="shared" si="72"/>
        <v>0.45600000000000007</v>
      </c>
      <c r="V49" s="16"/>
      <c r="W49" s="16"/>
      <c r="X49" s="15">
        <f t="shared" ref="X49:Y49" si="73">AVERAGE(X39:X48)</f>
        <v>41.922993750876245</v>
      </c>
      <c r="Y49" s="15">
        <f t="shared" si="73"/>
        <v>0.34500000000000003</v>
      </c>
      <c r="Z49" s="16"/>
      <c r="AA49" s="16"/>
      <c r="AB49" s="15">
        <f t="shared" ref="AB49:AC49" si="74">AVERAGE(AB39:AB48)</f>
        <v>74.112709208589763</v>
      </c>
      <c r="AC49" s="15">
        <f t="shared" si="74"/>
        <v>37.049999999999997</v>
      </c>
      <c r="AD49" s="16"/>
      <c r="AE49" s="16"/>
      <c r="AF49" s="15">
        <f>AVERAGE(AF39:AF48)</f>
        <v>62.749786507258747</v>
      </c>
      <c r="AG49" s="15">
        <f>AVERAGE(AG39:AG48)</f>
        <v>154.69400000000002</v>
      </c>
      <c r="AH49" s="15">
        <f>AVERAGE(AH39:AH48)</f>
        <v>4.9994306860233406</v>
      </c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</row>
    <row r="50" spans="1:199">
      <c r="A50" s="4" t="s">
        <v>47</v>
      </c>
      <c r="B50" s="2">
        <v>3558</v>
      </c>
      <c r="C50" s="8">
        <v>2129.9</v>
      </c>
      <c r="D50" s="5">
        <f t="shared" ref="D50:D59" si="75">C50/B50*100</f>
        <v>59.862282181000573</v>
      </c>
      <c r="E50" s="9">
        <v>552.37</v>
      </c>
      <c r="F50" s="6">
        <v>557</v>
      </c>
      <c r="G50" s="6">
        <v>471</v>
      </c>
      <c r="H50" s="5">
        <f t="shared" ref="H50:H59" si="76">G50/F50*100</f>
        <v>84.56014362657092</v>
      </c>
      <c r="I50" s="5">
        <v>0.15</v>
      </c>
      <c r="J50" s="6">
        <v>592</v>
      </c>
      <c r="K50" s="6">
        <v>561</v>
      </c>
      <c r="L50" s="5">
        <f t="shared" ref="L50:L59" si="77">K50/J50*100</f>
        <v>94.763513513513516</v>
      </c>
      <c r="M50" s="5">
        <v>200</v>
      </c>
      <c r="N50" s="6">
        <v>618</v>
      </c>
      <c r="O50" s="6">
        <v>276</v>
      </c>
      <c r="P50" s="5">
        <f t="shared" ref="P50:P59" si="78">O50/N50*100</f>
        <v>44.660194174757287</v>
      </c>
      <c r="Q50" s="5">
        <v>0.24</v>
      </c>
      <c r="R50" s="6">
        <v>611</v>
      </c>
      <c r="S50" s="6">
        <v>386</v>
      </c>
      <c r="T50" s="5">
        <f t="shared" ref="T50:T59" si="79">S50/R50*100</f>
        <v>63.175122749590841</v>
      </c>
      <c r="U50" s="5">
        <v>4.29</v>
      </c>
      <c r="V50" s="6">
        <v>571</v>
      </c>
      <c r="W50" s="6">
        <v>201</v>
      </c>
      <c r="X50" s="5">
        <f t="shared" ref="X50:X59" si="80">W50/V50*100</f>
        <v>35.201401050788093</v>
      </c>
      <c r="Y50" s="5">
        <v>0.03</v>
      </c>
      <c r="Z50" s="6">
        <v>609</v>
      </c>
      <c r="AA50" s="6">
        <v>516</v>
      </c>
      <c r="AB50" s="5">
        <f t="shared" ref="AB50:AB59" si="81">AA50/Z50*100</f>
        <v>84.729064039408868</v>
      </c>
      <c r="AC50" s="5">
        <v>200</v>
      </c>
      <c r="AD50" s="6">
        <f>F50+J50+N50+R50+V50+Z50</f>
        <v>3558</v>
      </c>
      <c r="AE50" s="6">
        <f>G50+K50+O50+S50+W50+AA50</f>
        <v>2411</v>
      </c>
      <c r="AF50" s="5">
        <f>AE50/AD50*100</f>
        <v>67.762788083192802</v>
      </c>
      <c r="AG50" s="5">
        <f>I50+M50+Q50+U50+Y50+AC50</f>
        <v>404.71000000000004</v>
      </c>
      <c r="AH50" s="17">
        <f t="shared" ref="AH50:AH59" si="82">AF50-D50</f>
        <v>7.9005059021922293</v>
      </c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</row>
    <row r="51" spans="1:199">
      <c r="A51" s="4" t="s">
        <v>48</v>
      </c>
      <c r="B51" s="2">
        <v>3558</v>
      </c>
      <c r="C51" s="8">
        <v>2127.1</v>
      </c>
      <c r="D51" s="5">
        <f t="shared" si="75"/>
        <v>59.783586284429461</v>
      </c>
      <c r="E51" s="9">
        <v>564.74</v>
      </c>
      <c r="F51" s="6">
        <v>593</v>
      </c>
      <c r="G51" s="6">
        <v>499</v>
      </c>
      <c r="H51" s="5">
        <f t="shared" si="76"/>
        <v>84.148397976391237</v>
      </c>
      <c r="I51" s="5">
        <v>0.16</v>
      </c>
      <c r="J51" s="6">
        <v>587</v>
      </c>
      <c r="K51" s="6">
        <v>546</v>
      </c>
      <c r="L51" s="5">
        <f t="shared" si="77"/>
        <v>93.015332197614981</v>
      </c>
      <c r="M51" s="5">
        <v>200</v>
      </c>
      <c r="N51" s="6">
        <v>596</v>
      </c>
      <c r="O51" s="6">
        <v>242</v>
      </c>
      <c r="P51" s="5">
        <f t="shared" si="78"/>
        <v>40.604026845637584</v>
      </c>
      <c r="Q51" s="5">
        <v>0.19</v>
      </c>
      <c r="R51" s="6">
        <v>478</v>
      </c>
      <c r="S51" s="6">
        <v>289</v>
      </c>
      <c r="T51" s="5">
        <f t="shared" si="79"/>
        <v>60.460251046025107</v>
      </c>
      <c r="U51" s="5">
        <v>10.72</v>
      </c>
      <c r="V51" s="6">
        <v>638</v>
      </c>
      <c r="W51" s="6">
        <v>290</v>
      </c>
      <c r="X51" s="5">
        <f t="shared" si="80"/>
        <v>45.454545454545453</v>
      </c>
      <c r="Y51" s="5">
        <v>3.87</v>
      </c>
      <c r="Z51" s="6">
        <v>666</v>
      </c>
      <c r="AA51" s="6">
        <v>546</v>
      </c>
      <c r="AB51" s="5">
        <f t="shared" si="81"/>
        <v>81.981981981981974</v>
      </c>
      <c r="AC51" s="5">
        <v>200</v>
      </c>
      <c r="AD51" s="6">
        <f t="shared" ref="AD51:AE59" si="83">F51+J51+N51+R51+V51+Z51</f>
        <v>3558</v>
      </c>
      <c r="AE51" s="6">
        <f t="shared" si="83"/>
        <v>2412</v>
      </c>
      <c r="AF51" s="5">
        <f t="shared" ref="AF51:AF59" si="84">AE51/AD51*100</f>
        <v>67.790893760539632</v>
      </c>
      <c r="AG51" s="5">
        <f t="shared" ref="AG51:AG59" si="85">I51+M51+Q51+U51+Y51+AC51</f>
        <v>414.94</v>
      </c>
      <c r="AH51" s="17">
        <f t="shared" si="82"/>
        <v>8.0073074761101708</v>
      </c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</row>
    <row r="52" spans="1:199">
      <c r="A52" s="4" t="s">
        <v>49</v>
      </c>
      <c r="B52" s="2">
        <v>3558</v>
      </c>
      <c r="C52" s="8">
        <v>2179.6</v>
      </c>
      <c r="D52" s="5">
        <f t="shared" si="75"/>
        <v>61.25913434513771</v>
      </c>
      <c r="E52" s="9">
        <v>575.20299999999997</v>
      </c>
      <c r="F52" s="6">
        <v>626</v>
      </c>
      <c r="G52" s="6">
        <v>537</v>
      </c>
      <c r="H52" s="5">
        <f t="shared" si="76"/>
        <v>85.782747603833869</v>
      </c>
      <c r="I52" s="5">
        <v>0.27</v>
      </c>
      <c r="J52" s="6">
        <v>554</v>
      </c>
      <c r="K52" s="6">
        <v>493</v>
      </c>
      <c r="L52" s="5">
        <f t="shared" si="77"/>
        <v>88.989169675090253</v>
      </c>
      <c r="M52" s="5">
        <v>7.27</v>
      </c>
      <c r="N52" s="6">
        <v>647</v>
      </c>
      <c r="O52" s="6">
        <v>310</v>
      </c>
      <c r="P52" s="5">
        <f t="shared" si="78"/>
        <v>47.913446676970636</v>
      </c>
      <c r="Q52" s="5">
        <v>5.23</v>
      </c>
      <c r="R52" s="6">
        <v>612</v>
      </c>
      <c r="S52" s="6">
        <v>318</v>
      </c>
      <c r="T52" s="5">
        <f t="shared" si="79"/>
        <v>51.960784313725497</v>
      </c>
      <c r="U52" s="5">
        <v>4.6500000000000004</v>
      </c>
      <c r="V52" s="6">
        <v>513</v>
      </c>
      <c r="W52" s="6">
        <v>167</v>
      </c>
      <c r="X52" s="5">
        <f t="shared" si="80"/>
        <v>32.553606237816766</v>
      </c>
      <c r="Y52" s="5">
        <v>0.02</v>
      </c>
      <c r="Z52" s="6">
        <v>606</v>
      </c>
      <c r="AA52" s="6">
        <v>468</v>
      </c>
      <c r="AB52" s="5">
        <f t="shared" si="81"/>
        <v>77.227722772277232</v>
      </c>
      <c r="AC52" s="5">
        <v>200</v>
      </c>
      <c r="AD52" s="6">
        <f t="shared" si="83"/>
        <v>3558</v>
      </c>
      <c r="AE52" s="6">
        <f t="shared" si="83"/>
        <v>2293</v>
      </c>
      <c r="AF52" s="5">
        <f t="shared" si="84"/>
        <v>64.446318156267566</v>
      </c>
      <c r="AG52" s="5">
        <f t="shared" si="85"/>
        <v>217.44</v>
      </c>
      <c r="AH52" s="17">
        <f t="shared" si="82"/>
        <v>3.1871838111298558</v>
      </c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</row>
    <row r="53" spans="1:199">
      <c r="A53" s="4" t="s">
        <v>50</v>
      </c>
      <c r="B53" s="2">
        <v>3558</v>
      </c>
      <c r="C53" s="8">
        <v>2243.1999999999998</v>
      </c>
      <c r="D53" s="5">
        <f t="shared" si="75"/>
        <v>63.046655424395723</v>
      </c>
      <c r="E53" s="9">
        <v>553.59</v>
      </c>
      <c r="F53" s="6">
        <v>575</v>
      </c>
      <c r="G53" s="6">
        <v>495</v>
      </c>
      <c r="H53" s="5">
        <f t="shared" si="76"/>
        <v>86.08695652173914</v>
      </c>
      <c r="I53" s="5">
        <v>0.22</v>
      </c>
      <c r="J53" s="6">
        <v>657</v>
      </c>
      <c r="K53" s="6">
        <v>630</v>
      </c>
      <c r="L53" s="5">
        <f t="shared" si="77"/>
        <v>95.890410958904098</v>
      </c>
      <c r="M53" s="5">
        <v>41.99</v>
      </c>
      <c r="N53" s="6">
        <v>500</v>
      </c>
      <c r="O53" s="6">
        <v>172</v>
      </c>
      <c r="P53" s="5">
        <f t="shared" si="78"/>
        <v>34.4</v>
      </c>
      <c r="Q53" s="5">
        <v>0.03</v>
      </c>
      <c r="R53" s="6">
        <v>565</v>
      </c>
      <c r="S53" s="6">
        <v>285</v>
      </c>
      <c r="T53" s="5">
        <f t="shared" si="79"/>
        <v>50.442477876106196</v>
      </c>
      <c r="U53" s="5">
        <v>0.9</v>
      </c>
      <c r="V53" s="6">
        <v>686</v>
      </c>
      <c r="W53" s="6">
        <v>353</v>
      </c>
      <c r="X53" s="5">
        <f t="shared" si="80"/>
        <v>51.457725947521872</v>
      </c>
      <c r="Y53" s="5">
        <v>29.01</v>
      </c>
      <c r="Z53" s="6">
        <v>575</v>
      </c>
      <c r="AA53" s="6">
        <v>517</v>
      </c>
      <c r="AB53" s="5">
        <f t="shared" si="81"/>
        <v>89.913043478260875</v>
      </c>
      <c r="AC53" s="5">
        <v>200</v>
      </c>
      <c r="AD53" s="6">
        <f t="shared" si="83"/>
        <v>3558</v>
      </c>
      <c r="AE53" s="6">
        <f t="shared" si="83"/>
        <v>2452</v>
      </c>
      <c r="AF53" s="5">
        <f t="shared" si="84"/>
        <v>68.915120854412592</v>
      </c>
      <c r="AG53" s="5">
        <f t="shared" si="85"/>
        <v>272.14999999999998</v>
      </c>
      <c r="AH53" s="17">
        <f t="shared" si="82"/>
        <v>5.8684654300168688</v>
      </c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</row>
    <row r="54" spans="1:199">
      <c r="A54" s="4" t="s">
        <v>51</v>
      </c>
      <c r="B54" s="2">
        <v>3558</v>
      </c>
      <c r="C54" s="8">
        <v>2149.3000000000002</v>
      </c>
      <c r="D54" s="5">
        <f t="shared" si="75"/>
        <v>60.407532321528954</v>
      </c>
      <c r="E54" s="9">
        <v>564.75</v>
      </c>
      <c r="F54" s="6">
        <v>518</v>
      </c>
      <c r="G54" s="6">
        <v>414</v>
      </c>
      <c r="H54" s="5">
        <f t="shared" si="76"/>
        <v>79.922779922779924</v>
      </c>
      <c r="I54" s="5">
        <v>0.15</v>
      </c>
      <c r="J54" s="6">
        <v>600</v>
      </c>
      <c r="K54" s="6">
        <v>545</v>
      </c>
      <c r="L54" s="5">
        <f t="shared" si="77"/>
        <v>90.833333333333329</v>
      </c>
      <c r="M54" s="5">
        <v>19.59</v>
      </c>
      <c r="N54" s="6">
        <v>620</v>
      </c>
      <c r="O54" s="6">
        <v>347</v>
      </c>
      <c r="P54" s="5">
        <f t="shared" si="78"/>
        <v>55.967741935483872</v>
      </c>
      <c r="Q54" s="5">
        <v>0.04</v>
      </c>
      <c r="R54" s="6">
        <v>616</v>
      </c>
      <c r="S54" s="6">
        <v>237</v>
      </c>
      <c r="T54" s="5">
        <f t="shared" si="79"/>
        <v>38.47402597402597</v>
      </c>
      <c r="U54" s="5">
        <v>0.03</v>
      </c>
      <c r="V54" s="6">
        <v>565</v>
      </c>
      <c r="W54" s="6">
        <v>240</v>
      </c>
      <c r="X54" s="5">
        <f t="shared" si="80"/>
        <v>42.477876106194692</v>
      </c>
      <c r="Y54" s="5">
        <v>0.23</v>
      </c>
      <c r="Z54" s="6">
        <v>639</v>
      </c>
      <c r="AA54" s="6">
        <v>559</v>
      </c>
      <c r="AB54" s="5">
        <f t="shared" si="81"/>
        <v>87.480438184663541</v>
      </c>
      <c r="AC54" s="5">
        <v>200</v>
      </c>
      <c r="AD54" s="6">
        <f t="shared" si="83"/>
        <v>3558</v>
      </c>
      <c r="AE54" s="6">
        <f t="shared" si="83"/>
        <v>2342</v>
      </c>
      <c r="AF54" s="5">
        <f t="shared" si="84"/>
        <v>65.823496346261948</v>
      </c>
      <c r="AG54" s="5">
        <f>I54+M54+Q54+U54+Y54+AC54</f>
        <v>220.04</v>
      </c>
      <c r="AH54" s="17">
        <f t="shared" si="82"/>
        <v>5.4159640247329932</v>
      </c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</row>
    <row r="55" spans="1:199">
      <c r="A55" s="4" t="s">
        <v>52</v>
      </c>
      <c r="B55" s="2">
        <v>3558</v>
      </c>
      <c r="C55" s="8">
        <v>2190.1999999999998</v>
      </c>
      <c r="D55" s="5">
        <f t="shared" si="75"/>
        <v>61.557054525014046</v>
      </c>
      <c r="E55" s="9">
        <v>557.34</v>
      </c>
      <c r="F55" s="6">
        <v>610</v>
      </c>
      <c r="G55" s="6">
        <v>518</v>
      </c>
      <c r="H55" s="5">
        <f t="shared" si="76"/>
        <v>84.918032786885249</v>
      </c>
      <c r="I55" s="5">
        <v>0.22</v>
      </c>
      <c r="J55" s="6">
        <v>520</v>
      </c>
      <c r="K55" s="6">
        <v>490</v>
      </c>
      <c r="L55" s="5">
        <f t="shared" si="77"/>
        <v>94.230769230769226</v>
      </c>
      <c r="M55" s="5">
        <v>200</v>
      </c>
      <c r="N55" s="6">
        <v>565</v>
      </c>
      <c r="O55" s="6">
        <v>295</v>
      </c>
      <c r="P55" s="5">
        <f t="shared" si="78"/>
        <v>52.212389380530979</v>
      </c>
      <c r="Q55" s="5">
        <v>0.04</v>
      </c>
      <c r="R55" s="6">
        <v>633</v>
      </c>
      <c r="S55" s="6">
        <v>314</v>
      </c>
      <c r="T55" s="5">
        <f t="shared" si="79"/>
        <v>49.605055292259081</v>
      </c>
      <c r="U55" s="5">
        <v>0.59</v>
      </c>
      <c r="V55" s="6">
        <v>567</v>
      </c>
      <c r="W55" s="6">
        <v>261</v>
      </c>
      <c r="X55" s="5">
        <f t="shared" si="80"/>
        <v>46.031746031746032</v>
      </c>
      <c r="Y55" s="5">
        <v>0.86</v>
      </c>
      <c r="Z55" s="6">
        <v>663</v>
      </c>
      <c r="AA55" s="6">
        <v>570</v>
      </c>
      <c r="AB55" s="5">
        <f t="shared" si="81"/>
        <v>85.972850678733039</v>
      </c>
      <c r="AC55" s="5">
        <v>200</v>
      </c>
      <c r="AD55" s="6">
        <f t="shared" si="83"/>
        <v>3558</v>
      </c>
      <c r="AE55" s="6">
        <f t="shared" si="83"/>
        <v>2448</v>
      </c>
      <c r="AF55" s="5">
        <f t="shared" si="84"/>
        <v>68.802698145025303</v>
      </c>
      <c r="AG55" s="5">
        <f t="shared" ref="AG55:AG59" si="86">I55+M55+Q55+U55+Y55+AC55</f>
        <v>401.71000000000004</v>
      </c>
      <c r="AH55" s="17">
        <f t="shared" si="82"/>
        <v>7.2456436200112577</v>
      </c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</row>
    <row r="56" spans="1:199">
      <c r="A56" s="4" t="s">
        <v>53</v>
      </c>
      <c r="B56" s="2">
        <v>3558</v>
      </c>
      <c r="C56" s="8">
        <v>2111.3000000000002</v>
      </c>
      <c r="D56" s="5">
        <f t="shared" si="75"/>
        <v>59.339516582349638</v>
      </c>
      <c r="E56" s="9">
        <v>548.90800000000002</v>
      </c>
      <c r="F56" s="6">
        <v>607</v>
      </c>
      <c r="G56" s="6">
        <v>563</v>
      </c>
      <c r="H56" s="5">
        <f t="shared" si="76"/>
        <v>92.751235584843499</v>
      </c>
      <c r="I56" s="5">
        <v>187.91</v>
      </c>
      <c r="J56" s="6">
        <v>622</v>
      </c>
      <c r="K56" s="6">
        <v>537</v>
      </c>
      <c r="L56" s="5">
        <f t="shared" si="77"/>
        <v>86.334405144694543</v>
      </c>
      <c r="M56" s="5">
        <v>200</v>
      </c>
      <c r="N56" s="6">
        <v>547</v>
      </c>
      <c r="O56" s="6">
        <v>271</v>
      </c>
      <c r="P56" s="5">
        <f t="shared" si="78"/>
        <v>49.542961608775137</v>
      </c>
      <c r="Q56" s="5">
        <v>0.06</v>
      </c>
      <c r="R56" s="6">
        <v>546</v>
      </c>
      <c r="S56" s="6">
        <v>209</v>
      </c>
      <c r="T56" s="5">
        <f t="shared" si="79"/>
        <v>38.278388278388277</v>
      </c>
      <c r="U56" s="5">
        <v>0.8</v>
      </c>
      <c r="V56" s="6">
        <v>589</v>
      </c>
      <c r="W56" s="6">
        <v>294</v>
      </c>
      <c r="X56" s="5">
        <f t="shared" si="80"/>
        <v>49.915110356536502</v>
      </c>
      <c r="Y56" s="5">
        <v>3.48</v>
      </c>
      <c r="Z56" s="6">
        <v>647</v>
      </c>
      <c r="AA56" s="6">
        <v>548</v>
      </c>
      <c r="AB56" s="5">
        <f t="shared" si="81"/>
        <v>84.69860896445131</v>
      </c>
      <c r="AC56" s="5">
        <v>200</v>
      </c>
      <c r="AD56" s="6">
        <f t="shared" si="83"/>
        <v>3558</v>
      </c>
      <c r="AE56" s="6">
        <f t="shared" si="83"/>
        <v>2422</v>
      </c>
      <c r="AF56" s="5">
        <f t="shared" si="84"/>
        <v>68.071950534007868</v>
      </c>
      <c r="AG56" s="5">
        <f t="shared" si="86"/>
        <v>592.25</v>
      </c>
      <c r="AH56" s="17">
        <f t="shared" si="82"/>
        <v>8.7324339516582299</v>
      </c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</row>
    <row r="57" spans="1:199">
      <c r="A57" s="4" t="s">
        <v>54</v>
      </c>
      <c r="B57" s="2">
        <v>3558</v>
      </c>
      <c r="C57" s="8">
        <v>2184</v>
      </c>
      <c r="D57" s="5">
        <f t="shared" si="75"/>
        <v>61.382799325463743</v>
      </c>
      <c r="E57" s="9">
        <v>578.91</v>
      </c>
      <c r="F57" s="6">
        <v>634</v>
      </c>
      <c r="G57" s="6">
        <v>595</v>
      </c>
      <c r="H57" s="5">
        <f t="shared" si="76"/>
        <v>93.848580441640379</v>
      </c>
      <c r="I57" s="5">
        <v>0.8</v>
      </c>
      <c r="J57" s="6">
        <v>594</v>
      </c>
      <c r="K57" s="6">
        <v>552</v>
      </c>
      <c r="L57" s="5">
        <f t="shared" si="77"/>
        <v>92.929292929292927</v>
      </c>
      <c r="M57" s="5">
        <v>8.33</v>
      </c>
      <c r="N57" s="6">
        <v>567</v>
      </c>
      <c r="O57" s="6">
        <v>316</v>
      </c>
      <c r="P57" s="5">
        <f t="shared" si="78"/>
        <v>55.731922398589063</v>
      </c>
      <c r="Q57" s="5">
        <v>0.1</v>
      </c>
      <c r="R57" s="6">
        <v>599</v>
      </c>
      <c r="S57" s="6">
        <v>213</v>
      </c>
      <c r="T57" s="5">
        <f t="shared" si="79"/>
        <v>35.559265442404012</v>
      </c>
      <c r="U57" s="5">
        <v>0.22</v>
      </c>
      <c r="V57" s="6">
        <v>600</v>
      </c>
      <c r="W57" s="6">
        <v>285</v>
      </c>
      <c r="X57" s="5">
        <f t="shared" si="80"/>
        <v>47.5</v>
      </c>
      <c r="Y57" s="5">
        <v>0.2</v>
      </c>
      <c r="Z57" s="6">
        <v>564</v>
      </c>
      <c r="AA57" s="6">
        <v>441</v>
      </c>
      <c r="AB57" s="5">
        <f t="shared" si="81"/>
        <v>78.191489361702125</v>
      </c>
      <c r="AC57" s="5">
        <v>200</v>
      </c>
      <c r="AD57" s="6">
        <f t="shared" si="83"/>
        <v>3558</v>
      </c>
      <c r="AE57" s="6">
        <f t="shared" si="83"/>
        <v>2402</v>
      </c>
      <c r="AF57" s="5">
        <f t="shared" si="84"/>
        <v>67.509836987071395</v>
      </c>
      <c r="AG57" s="5">
        <f t="shared" si="86"/>
        <v>209.65</v>
      </c>
      <c r="AH57" s="17">
        <f t="shared" si="82"/>
        <v>6.1270376616076518</v>
      </c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</row>
    <row r="58" spans="1:199">
      <c r="A58" s="4" t="s">
        <v>55</v>
      </c>
      <c r="B58" s="2">
        <v>3558</v>
      </c>
      <c r="C58" s="8">
        <v>2216.1999999999998</v>
      </c>
      <c r="D58" s="5">
        <f t="shared" si="75"/>
        <v>62.28780213603148</v>
      </c>
      <c r="E58" s="9">
        <v>551.32000000000005</v>
      </c>
      <c r="F58" s="6">
        <v>591</v>
      </c>
      <c r="G58" s="6">
        <v>516</v>
      </c>
      <c r="H58" s="5">
        <f t="shared" si="76"/>
        <v>87.309644670050758</v>
      </c>
      <c r="I58" s="5">
        <v>0.56000000000000005</v>
      </c>
      <c r="J58" s="6">
        <v>643</v>
      </c>
      <c r="K58" s="6">
        <v>574</v>
      </c>
      <c r="L58" s="5">
        <f t="shared" si="77"/>
        <v>89.269051321928458</v>
      </c>
      <c r="M58" s="5">
        <v>200</v>
      </c>
      <c r="N58" s="6">
        <v>591</v>
      </c>
      <c r="O58" s="6">
        <v>175</v>
      </c>
      <c r="P58" s="5">
        <f t="shared" si="78"/>
        <v>29.610829103214893</v>
      </c>
      <c r="Q58" s="5">
        <v>0.03</v>
      </c>
      <c r="R58" s="6">
        <v>551</v>
      </c>
      <c r="S58" s="6">
        <v>356</v>
      </c>
      <c r="T58" s="5">
        <f t="shared" si="79"/>
        <v>64.609800362976415</v>
      </c>
      <c r="U58" s="5">
        <v>200</v>
      </c>
      <c r="V58" s="6">
        <v>587</v>
      </c>
      <c r="W58" s="6">
        <v>210</v>
      </c>
      <c r="X58" s="5">
        <f t="shared" si="80"/>
        <v>35.77512776831346</v>
      </c>
      <c r="Y58" s="5">
        <v>0.03</v>
      </c>
      <c r="Z58" s="6">
        <v>595</v>
      </c>
      <c r="AA58" s="6">
        <v>547</v>
      </c>
      <c r="AB58" s="5">
        <f t="shared" si="81"/>
        <v>91.932773109243698</v>
      </c>
      <c r="AC58" s="5">
        <v>200</v>
      </c>
      <c r="AD58" s="6">
        <f t="shared" si="83"/>
        <v>3558</v>
      </c>
      <c r="AE58" s="6">
        <f t="shared" si="83"/>
        <v>2378</v>
      </c>
      <c r="AF58" s="5">
        <f t="shared" si="84"/>
        <v>66.835300730747619</v>
      </c>
      <c r="AG58" s="5">
        <f t="shared" si="86"/>
        <v>600.62</v>
      </c>
      <c r="AH58" s="17">
        <f t="shared" si="82"/>
        <v>4.5474985947161386</v>
      </c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</row>
    <row r="59" spans="1:199">
      <c r="A59" s="4" t="s">
        <v>56</v>
      </c>
      <c r="B59" s="2">
        <v>3558</v>
      </c>
      <c r="C59" s="8">
        <v>2136.1</v>
      </c>
      <c r="D59" s="5">
        <f t="shared" si="75"/>
        <v>60.036537380550868</v>
      </c>
      <c r="E59" s="9">
        <v>570.87</v>
      </c>
      <c r="F59" s="6">
        <v>590</v>
      </c>
      <c r="G59" s="6">
        <v>511</v>
      </c>
      <c r="H59" s="5">
        <f t="shared" si="76"/>
        <v>86.610169491525426</v>
      </c>
      <c r="I59" s="5">
        <v>0.26</v>
      </c>
      <c r="J59" s="6">
        <v>608</v>
      </c>
      <c r="K59" s="6">
        <v>578</v>
      </c>
      <c r="L59" s="5">
        <f t="shared" si="77"/>
        <v>95.06578947368422</v>
      </c>
      <c r="M59" s="5">
        <v>200</v>
      </c>
      <c r="N59" s="6">
        <v>646</v>
      </c>
      <c r="O59" s="6">
        <v>238</v>
      </c>
      <c r="P59" s="5">
        <f t="shared" si="78"/>
        <v>36.84210526315789</v>
      </c>
      <c r="Q59" s="5">
        <v>0.03</v>
      </c>
      <c r="R59" s="6">
        <v>512</v>
      </c>
      <c r="S59" s="6">
        <v>268</v>
      </c>
      <c r="T59" s="5">
        <f t="shared" si="79"/>
        <v>52.34375</v>
      </c>
      <c r="U59" s="5">
        <v>0.79</v>
      </c>
      <c r="V59" s="6">
        <v>573</v>
      </c>
      <c r="W59" s="6">
        <v>226</v>
      </c>
      <c r="X59" s="5">
        <f t="shared" si="80"/>
        <v>39.441535776614309</v>
      </c>
      <c r="Y59" s="5">
        <v>0.06</v>
      </c>
      <c r="Z59" s="6">
        <v>629</v>
      </c>
      <c r="AA59" s="6">
        <v>493</v>
      </c>
      <c r="AB59" s="5">
        <f t="shared" si="81"/>
        <v>78.378378378378372</v>
      </c>
      <c r="AC59" s="5">
        <v>200</v>
      </c>
      <c r="AD59" s="6">
        <f t="shared" si="83"/>
        <v>3558</v>
      </c>
      <c r="AE59" s="6">
        <f t="shared" si="83"/>
        <v>2314</v>
      </c>
      <c r="AF59" s="5">
        <f t="shared" si="84"/>
        <v>65.036537380550868</v>
      </c>
      <c r="AG59" s="5">
        <f t="shared" si="86"/>
        <v>401.14</v>
      </c>
      <c r="AH59" s="17">
        <f t="shared" si="82"/>
        <v>5</v>
      </c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</row>
    <row r="60" spans="1:199">
      <c r="A60" s="13" t="s">
        <v>16</v>
      </c>
      <c r="B60" s="14"/>
      <c r="C60" s="16"/>
      <c r="D60" s="15">
        <f>AVERAGE(D50:D59)</f>
        <v>60.896290050590224</v>
      </c>
      <c r="E60" s="15">
        <f t="shared" ref="E60" si="87">AVERAGE(E50:E59)</f>
        <v>561.80010000000004</v>
      </c>
      <c r="F60" s="16"/>
      <c r="G60" s="16"/>
      <c r="H60" s="15">
        <f t="shared" ref="H60:I60" si="88">AVERAGE(H50:H59)</f>
        <v>86.593868862626024</v>
      </c>
      <c r="I60" s="15">
        <f t="shared" si="88"/>
        <v>19.07</v>
      </c>
      <c r="J60" s="16"/>
      <c r="K60" s="16"/>
      <c r="L60" s="15">
        <f t="shared" ref="L60:M60" si="89">AVERAGE(L50:L59)</f>
        <v>92.132106777882569</v>
      </c>
      <c r="M60" s="15">
        <f t="shared" si="89"/>
        <v>127.71799999999999</v>
      </c>
      <c r="N60" s="16"/>
      <c r="O60" s="16"/>
      <c r="P60" s="15">
        <f t="shared" ref="P60:Q60" si="90">AVERAGE(P50:P59)</f>
        <v>44.748561738711736</v>
      </c>
      <c r="Q60" s="15">
        <f t="shared" si="90"/>
        <v>0.59899999999999998</v>
      </c>
      <c r="R60" s="16"/>
      <c r="S60" s="16"/>
      <c r="T60" s="15">
        <f t="shared" ref="T60:U60" si="91">AVERAGE(T50:T59)</f>
        <v>50.490892133550133</v>
      </c>
      <c r="U60" s="15">
        <f t="shared" si="91"/>
        <v>22.298999999999999</v>
      </c>
      <c r="V60" s="16"/>
      <c r="W60" s="16"/>
      <c r="X60" s="15">
        <f t="shared" ref="X60:Y60" si="92">AVERAGE(X50:X59)</f>
        <v>42.580867473007721</v>
      </c>
      <c r="Y60" s="15">
        <f t="shared" si="92"/>
        <v>3.7789999999999999</v>
      </c>
      <c r="Z60" s="16"/>
      <c r="AA60" s="16"/>
      <c r="AB60" s="15">
        <f t="shared" ref="AB60:AC60" si="93">AVERAGE(AB50:AB59)</f>
        <v>84.050635094910106</v>
      </c>
      <c r="AC60" s="15">
        <f t="shared" si="93"/>
        <v>200</v>
      </c>
      <c r="AD60" s="16"/>
      <c r="AE60" s="16"/>
      <c r="AF60" s="15">
        <f>AVERAGE(AF50:AF59)</f>
        <v>67.099494097807749</v>
      </c>
      <c r="AG60" s="15">
        <f>AVERAGE(AG50:AG59)</f>
        <v>373.46500000000003</v>
      </c>
      <c r="AH60" s="15">
        <f>AVERAGE(AH50:AH59)</f>
        <v>6.2032040472175396</v>
      </c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</row>
    <row r="61" spans="1:199">
      <c r="A61" s="4" t="s">
        <v>57</v>
      </c>
      <c r="B61" s="2">
        <v>3558</v>
      </c>
      <c r="C61" s="8">
        <v>2147.8000000000002</v>
      </c>
      <c r="D61" s="5">
        <f t="shared" ref="D61:D70" si="94">C61/B61*100</f>
        <v>60.365373805508717</v>
      </c>
      <c r="E61" s="7">
        <v>554.65</v>
      </c>
      <c r="F61" s="6">
        <v>618</v>
      </c>
      <c r="G61" s="6">
        <v>509</v>
      </c>
      <c r="H61" s="5">
        <f t="shared" ref="H61:H70" si="95">G61/F61*100</f>
        <v>82.362459546925564</v>
      </c>
      <c r="I61" s="5">
        <v>0.17</v>
      </c>
      <c r="J61" s="6">
        <v>551</v>
      </c>
      <c r="K61" s="6">
        <v>518</v>
      </c>
      <c r="L61" s="5">
        <f t="shared" ref="L61:L70" si="96">K61/J61*100</f>
        <v>94.010889292196012</v>
      </c>
      <c r="M61" s="5">
        <v>200</v>
      </c>
      <c r="N61" s="6">
        <v>633</v>
      </c>
      <c r="O61" s="6">
        <v>226</v>
      </c>
      <c r="P61" s="5">
        <f t="shared" ref="P61:P70" si="97">O61/N61*100</f>
        <v>35.703001579778828</v>
      </c>
      <c r="Q61" s="5">
        <v>0.32</v>
      </c>
      <c r="R61" s="6">
        <v>555</v>
      </c>
      <c r="S61" s="6">
        <v>317</v>
      </c>
      <c r="T61" s="5">
        <f t="shared" ref="T61:T70" si="98">S61/R61*100</f>
        <v>57.117117117117125</v>
      </c>
      <c r="U61" s="5">
        <v>8.32</v>
      </c>
      <c r="V61" s="6">
        <v>560</v>
      </c>
      <c r="W61" s="6">
        <v>209</v>
      </c>
      <c r="X61" s="5">
        <f t="shared" ref="X61:X70" si="99">W61/V61*100</f>
        <v>37.321428571428569</v>
      </c>
      <c r="Y61" s="5">
        <v>0.03</v>
      </c>
      <c r="Z61" s="6">
        <v>641</v>
      </c>
      <c r="AA61" s="6">
        <v>542</v>
      </c>
      <c r="AB61" s="5">
        <f t="shared" ref="AB61:AB70" si="100">AA61/Z61*100</f>
        <v>84.555382215288617</v>
      </c>
      <c r="AC61" s="5">
        <v>200</v>
      </c>
      <c r="AD61" s="6">
        <f>F61+J61+N61+R61+V61+Z61</f>
        <v>3558</v>
      </c>
      <c r="AE61" s="6">
        <f>G61+K61+O61+S61+W61+AA61</f>
        <v>2321</v>
      </c>
      <c r="AF61" s="5">
        <f>AE61/AD61*100</f>
        <v>65.233277121978645</v>
      </c>
      <c r="AG61" s="5">
        <f>I61+M61+Q61+U61+Y61+AC61</f>
        <v>408.84</v>
      </c>
      <c r="AH61" s="17">
        <f t="shared" ref="AH61:AH70" si="101">AF61-D61</f>
        <v>4.8679033164699277</v>
      </c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</row>
    <row r="62" spans="1:199">
      <c r="A62" s="4" t="s">
        <v>58</v>
      </c>
      <c r="B62" s="2">
        <v>3558</v>
      </c>
      <c r="C62" s="8">
        <v>2182.1</v>
      </c>
      <c r="D62" s="5">
        <f t="shared" si="94"/>
        <v>61.329398538504776</v>
      </c>
      <c r="E62" s="7">
        <v>571.83000000000004</v>
      </c>
      <c r="F62" s="6">
        <v>651</v>
      </c>
      <c r="G62" s="6">
        <v>598</v>
      </c>
      <c r="H62" s="5">
        <f t="shared" si="95"/>
        <v>91.858678955453144</v>
      </c>
      <c r="I62" s="5">
        <v>0.81</v>
      </c>
      <c r="J62" s="6">
        <v>490</v>
      </c>
      <c r="K62" s="6">
        <v>449</v>
      </c>
      <c r="L62" s="5">
        <f t="shared" si="96"/>
        <v>91.632653061224488</v>
      </c>
      <c r="M62" s="5">
        <v>38.53</v>
      </c>
      <c r="N62" s="6">
        <v>664</v>
      </c>
      <c r="O62" s="6">
        <v>364</v>
      </c>
      <c r="P62" s="5">
        <f t="shared" si="97"/>
        <v>54.819277108433738</v>
      </c>
      <c r="Q62" s="5">
        <v>5.4</v>
      </c>
      <c r="R62" s="6">
        <v>598</v>
      </c>
      <c r="S62" s="6">
        <v>301</v>
      </c>
      <c r="T62" s="5">
        <f t="shared" si="98"/>
        <v>50.334448160535118</v>
      </c>
      <c r="U62" s="5">
        <v>0.03</v>
      </c>
      <c r="V62" s="6">
        <v>510</v>
      </c>
      <c r="W62" s="6">
        <v>210</v>
      </c>
      <c r="X62" s="5">
        <f t="shared" si="99"/>
        <v>41.17647058823529</v>
      </c>
      <c r="Y62" s="5">
        <v>0.06</v>
      </c>
      <c r="Z62" s="6">
        <v>645</v>
      </c>
      <c r="AA62" s="6">
        <v>541</v>
      </c>
      <c r="AB62" s="5">
        <f t="shared" si="100"/>
        <v>83.875968992248062</v>
      </c>
      <c r="AC62" s="5">
        <v>200</v>
      </c>
      <c r="AD62" s="6">
        <f t="shared" ref="AD62:AE70" si="102">F62+J62+N62+R62+V62+Z62</f>
        <v>3558</v>
      </c>
      <c r="AE62" s="6">
        <f t="shared" si="102"/>
        <v>2463</v>
      </c>
      <c r="AF62" s="5">
        <f t="shared" ref="AF62:AF70" si="103">AE62/AD62*100</f>
        <v>69.224283305227658</v>
      </c>
      <c r="AG62" s="5">
        <f t="shared" ref="AG62:AG70" si="104">I62+M62+Q62+U62+Y62+AC62</f>
        <v>244.83</v>
      </c>
      <c r="AH62" s="17">
        <f t="shared" si="101"/>
        <v>7.8948847667228819</v>
      </c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</row>
    <row r="63" spans="1:199">
      <c r="A63" s="4" t="s">
        <v>59</v>
      </c>
      <c r="B63" s="2">
        <v>3558</v>
      </c>
      <c r="C63" s="8">
        <v>2205.1</v>
      </c>
      <c r="D63" s="5">
        <f t="shared" si="94"/>
        <v>61.97582911748173</v>
      </c>
      <c r="E63" s="7">
        <v>571.37</v>
      </c>
      <c r="F63" s="6">
        <v>647</v>
      </c>
      <c r="G63" s="6">
        <v>537</v>
      </c>
      <c r="H63" s="5">
        <f t="shared" si="95"/>
        <v>82.998454404945903</v>
      </c>
      <c r="I63" s="5">
        <v>0.11</v>
      </c>
      <c r="J63" s="6">
        <v>652</v>
      </c>
      <c r="K63" s="6">
        <v>608</v>
      </c>
      <c r="L63" s="5">
        <f t="shared" si="96"/>
        <v>93.251533742331276</v>
      </c>
      <c r="M63" s="5">
        <v>44.91</v>
      </c>
      <c r="N63" s="6">
        <v>591</v>
      </c>
      <c r="O63" s="6">
        <v>243</v>
      </c>
      <c r="P63" s="5">
        <f t="shared" si="97"/>
        <v>41.116751269035532</v>
      </c>
      <c r="Q63" s="5">
        <v>0.03</v>
      </c>
      <c r="R63" s="6">
        <v>609</v>
      </c>
      <c r="S63" s="6">
        <v>310</v>
      </c>
      <c r="T63" s="5">
        <f t="shared" si="98"/>
        <v>50.903119868637113</v>
      </c>
      <c r="U63" s="5">
        <v>1.79</v>
      </c>
      <c r="V63" s="6">
        <v>578</v>
      </c>
      <c r="W63" s="6">
        <v>256</v>
      </c>
      <c r="X63" s="5">
        <f t="shared" si="99"/>
        <v>44.29065743944637</v>
      </c>
      <c r="Y63" s="5">
        <v>1.1200000000000001</v>
      </c>
      <c r="Z63" s="6">
        <v>481</v>
      </c>
      <c r="AA63" s="6">
        <v>412</v>
      </c>
      <c r="AB63" s="5">
        <f t="shared" si="100"/>
        <v>85.654885654885661</v>
      </c>
      <c r="AC63" s="5">
        <v>200</v>
      </c>
      <c r="AD63" s="6">
        <f t="shared" si="102"/>
        <v>3558</v>
      </c>
      <c r="AE63" s="6">
        <f t="shared" si="102"/>
        <v>2366</v>
      </c>
      <c r="AF63" s="5">
        <f t="shared" si="103"/>
        <v>66.498032602585724</v>
      </c>
      <c r="AG63" s="5">
        <f t="shared" si="104"/>
        <v>247.95999999999998</v>
      </c>
      <c r="AH63" s="17">
        <f t="shared" si="101"/>
        <v>4.5222034851039936</v>
      </c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</row>
    <row r="64" spans="1:199">
      <c r="A64" s="4" t="s">
        <v>60</v>
      </c>
      <c r="B64" s="2">
        <v>3558</v>
      </c>
      <c r="C64" s="8">
        <v>2164.4</v>
      </c>
      <c r="D64" s="5">
        <f t="shared" si="94"/>
        <v>60.831928049466001</v>
      </c>
      <c r="E64" s="7">
        <v>570.15</v>
      </c>
      <c r="F64" s="6">
        <v>631</v>
      </c>
      <c r="G64" s="6">
        <v>561</v>
      </c>
      <c r="H64" s="5">
        <f t="shared" si="95"/>
        <v>88.906497622820922</v>
      </c>
      <c r="I64" s="5">
        <v>4.2</v>
      </c>
      <c r="J64" s="6">
        <v>720</v>
      </c>
      <c r="K64" s="6">
        <v>615</v>
      </c>
      <c r="L64" s="5">
        <f t="shared" si="96"/>
        <v>85.416666666666657</v>
      </c>
      <c r="M64" s="5">
        <v>200</v>
      </c>
      <c r="N64" s="6">
        <v>512</v>
      </c>
      <c r="O64" s="6">
        <v>240</v>
      </c>
      <c r="P64" s="5">
        <f t="shared" si="97"/>
        <v>46.875</v>
      </c>
      <c r="Q64" s="5">
        <v>0.13</v>
      </c>
      <c r="R64" s="6">
        <v>563</v>
      </c>
      <c r="S64" s="6">
        <v>292</v>
      </c>
      <c r="T64" s="5">
        <f t="shared" si="98"/>
        <v>51.865008880994665</v>
      </c>
      <c r="U64" s="5">
        <v>0.82</v>
      </c>
      <c r="V64" s="6">
        <v>566</v>
      </c>
      <c r="W64" s="6">
        <v>253</v>
      </c>
      <c r="X64" s="5">
        <f t="shared" si="99"/>
        <v>44.699646643109539</v>
      </c>
      <c r="Y64" s="5">
        <v>0.09</v>
      </c>
      <c r="Z64" s="6">
        <v>566</v>
      </c>
      <c r="AA64" s="6">
        <v>517</v>
      </c>
      <c r="AB64" s="5">
        <f t="shared" si="100"/>
        <v>91.342756183745593</v>
      </c>
      <c r="AC64" s="5">
        <v>200</v>
      </c>
      <c r="AD64" s="6">
        <f t="shared" si="102"/>
        <v>3558</v>
      </c>
      <c r="AE64" s="6">
        <f t="shared" si="102"/>
        <v>2478</v>
      </c>
      <c r="AF64" s="5">
        <f t="shared" si="103"/>
        <v>69.645868465430013</v>
      </c>
      <c r="AG64" s="5">
        <f t="shared" si="104"/>
        <v>405.24</v>
      </c>
      <c r="AH64" s="17">
        <f t="shared" si="101"/>
        <v>8.8139404159640122</v>
      </c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</row>
    <row r="65" spans="1:199">
      <c r="A65" s="4" t="s">
        <v>61</v>
      </c>
      <c r="B65" s="2">
        <v>3558</v>
      </c>
      <c r="C65" s="8">
        <v>2220.3000000000002</v>
      </c>
      <c r="D65" s="5">
        <f t="shared" si="94"/>
        <v>62.403035413153461</v>
      </c>
      <c r="E65" s="7">
        <v>562.17999999999995</v>
      </c>
      <c r="F65" s="6">
        <v>595</v>
      </c>
      <c r="G65" s="6">
        <v>526</v>
      </c>
      <c r="H65" s="5">
        <f t="shared" si="95"/>
        <v>88.403361344537814</v>
      </c>
      <c r="I65" s="5">
        <v>6.65</v>
      </c>
      <c r="J65" s="6">
        <v>636</v>
      </c>
      <c r="K65" s="6">
        <v>598</v>
      </c>
      <c r="L65" s="5">
        <f t="shared" si="96"/>
        <v>94.025157232704402</v>
      </c>
      <c r="M65" s="5">
        <v>30.6</v>
      </c>
      <c r="N65" s="6">
        <v>692</v>
      </c>
      <c r="O65" s="6">
        <v>320</v>
      </c>
      <c r="P65" s="5">
        <f t="shared" si="97"/>
        <v>46.24277456647399</v>
      </c>
      <c r="Q65" s="5">
        <v>0.43</v>
      </c>
      <c r="R65" s="6">
        <v>537</v>
      </c>
      <c r="S65" s="6">
        <v>236</v>
      </c>
      <c r="T65" s="5">
        <f t="shared" si="98"/>
        <v>43.947858472998135</v>
      </c>
      <c r="U65" s="5">
        <v>0.26</v>
      </c>
      <c r="V65" s="6">
        <v>592</v>
      </c>
      <c r="W65" s="6">
        <v>430</v>
      </c>
      <c r="X65" s="5">
        <f t="shared" si="99"/>
        <v>72.63513513513513</v>
      </c>
      <c r="Y65" s="5">
        <v>74.650000000000006</v>
      </c>
      <c r="Z65" s="6">
        <v>506</v>
      </c>
      <c r="AA65" s="6">
        <v>382</v>
      </c>
      <c r="AB65" s="5">
        <f t="shared" si="100"/>
        <v>75.494071146245062</v>
      </c>
      <c r="AC65" s="5">
        <v>200</v>
      </c>
      <c r="AD65" s="6">
        <f t="shared" si="102"/>
        <v>3558</v>
      </c>
      <c r="AE65" s="6">
        <f t="shared" si="102"/>
        <v>2492</v>
      </c>
      <c r="AF65" s="5">
        <f t="shared" si="103"/>
        <v>70.039347948285553</v>
      </c>
      <c r="AG65" s="5">
        <f>I65+M65+Q65+U65+Y65+AC65</f>
        <v>312.59000000000003</v>
      </c>
      <c r="AH65" s="17">
        <f t="shared" si="101"/>
        <v>7.6363125351320917</v>
      </c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</row>
    <row r="66" spans="1:199">
      <c r="A66" s="4" t="s">
        <v>62</v>
      </c>
      <c r="B66" s="2">
        <v>3558</v>
      </c>
      <c r="C66" s="8">
        <v>2213.8000000000002</v>
      </c>
      <c r="D66" s="5">
        <f t="shared" si="94"/>
        <v>62.220348510399106</v>
      </c>
      <c r="E66" s="7">
        <v>575.69000000000005</v>
      </c>
      <c r="F66" s="6">
        <v>677</v>
      </c>
      <c r="G66" s="6">
        <v>637</v>
      </c>
      <c r="H66" s="5">
        <f t="shared" si="95"/>
        <v>94.091580502215649</v>
      </c>
      <c r="I66" s="5">
        <v>3.46</v>
      </c>
      <c r="J66" s="6">
        <v>588</v>
      </c>
      <c r="K66" s="6">
        <v>535</v>
      </c>
      <c r="L66" s="5">
        <f t="shared" si="96"/>
        <v>90.986394557823118</v>
      </c>
      <c r="M66" s="5">
        <v>200</v>
      </c>
      <c r="N66" s="6">
        <v>595</v>
      </c>
      <c r="O66" s="6">
        <v>215</v>
      </c>
      <c r="P66" s="5">
        <f t="shared" si="97"/>
        <v>36.134453781512605</v>
      </c>
      <c r="Q66" s="5">
        <v>0.03</v>
      </c>
      <c r="R66" s="6">
        <v>583</v>
      </c>
      <c r="S66" s="6">
        <v>368</v>
      </c>
      <c r="T66" s="5">
        <f t="shared" si="98"/>
        <v>63.121783876500857</v>
      </c>
      <c r="U66" s="5">
        <v>9.7100000000000009</v>
      </c>
      <c r="V66" s="6">
        <v>604</v>
      </c>
      <c r="W66" s="6">
        <v>271</v>
      </c>
      <c r="X66" s="5">
        <f t="shared" si="99"/>
        <v>44.867549668874176</v>
      </c>
      <c r="Y66" s="5">
        <v>0.12</v>
      </c>
      <c r="Z66" s="6">
        <v>511</v>
      </c>
      <c r="AA66" s="6">
        <v>399</v>
      </c>
      <c r="AB66" s="5">
        <f t="shared" si="100"/>
        <v>78.082191780821915</v>
      </c>
      <c r="AC66" s="5">
        <v>200</v>
      </c>
      <c r="AD66" s="6">
        <f t="shared" si="102"/>
        <v>3558</v>
      </c>
      <c r="AE66" s="6">
        <f t="shared" si="102"/>
        <v>2425</v>
      </c>
      <c r="AF66" s="5">
        <f t="shared" si="103"/>
        <v>68.156267566048342</v>
      </c>
      <c r="AG66" s="5">
        <f t="shared" ref="AG66:AG70" si="105">I66+M66+Q66+U66+Y66+AC66</f>
        <v>413.32000000000005</v>
      </c>
      <c r="AH66" s="17">
        <f t="shared" si="101"/>
        <v>5.9359190556492365</v>
      </c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</row>
    <row r="67" spans="1:199">
      <c r="A67" s="4" t="s">
        <v>63</v>
      </c>
      <c r="B67" s="2">
        <v>3558</v>
      </c>
      <c r="C67" s="8">
        <v>2121</v>
      </c>
      <c r="D67" s="5">
        <f t="shared" si="94"/>
        <v>59.612141652613829</v>
      </c>
      <c r="E67" s="7">
        <v>588.23</v>
      </c>
      <c r="F67" s="6">
        <v>504</v>
      </c>
      <c r="G67" s="6">
        <v>410</v>
      </c>
      <c r="H67" s="5">
        <f t="shared" si="95"/>
        <v>81.349206349206355</v>
      </c>
      <c r="I67" s="5">
        <v>0.48</v>
      </c>
      <c r="J67" s="6">
        <v>583</v>
      </c>
      <c r="K67" s="6">
        <v>550</v>
      </c>
      <c r="L67" s="5">
        <f t="shared" si="96"/>
        <v>94.339622641509436</v>
      </c>
      <c r="M67" s="5">
        <v>200</v>
      </c>
      <c r="N67" s="6">
        <v>650</v>
      </c>
      <c r="O67" s="6">
        <v>350</v>
      </c>
      <c r="P67" s="5">
        <f t="shared" si="97"/>
        <v>53.846153846153847</v>
      </c>
      <c r="Q67" s="5">
        <v>4.03</v>
      </c>
      <c r="R67" s="6">
        <v>661</v>
      </c>
      <c r="S67" s="6">
        <v>327</v>
      </c>
      <c r="T67" s="5">
        <f t="shared" si="98"/>
        <v>49.470499243570352</v>
      </c>
      <c r="U67" s="5">
        <v>7.0000000000000007E-2</v>
      </c>
      <c r="V67" s="6">
        <v>537</v>
      </c>
      <c r="W67" s="6">
        <v>240</v>
      </c>
      <c r="X67" s="5">
        <f t="shared" si="99"/>
        <v>44.692737430167597</v>
      </c>
      <c r="Y67" s="5">
        <v>0.28999999999999998</v>
      </c>
      <c r="Z67" s="6">
        <v>623</v>
      </c>
      <c r="AA67" s="6">
        <v>505</v>
      </c>
      <c r="AB67" s="5">
        <f t="shared" si="100"/>
        <v>81.059390048154086</v>
      </c>
      <c r="AC67" s="5">
        <v>200</v>
      </c>
      <c r="AD67" s="6">
        <f t="shared" si="102"/>
        <v>3558</v>
      </c>
      <c r="AE67" s="6">
        <f t="shared" si="102"/>
        <v>2382</v>
      </c>
      <c r="AF67" s="5">
        <f t="shared" si="103"/>
        <v>66.947723440134908</v>
      </c>
      <c r="AG67" s="5">
        <f t="shared" si="105"/>
        <v>404.87</v>
      </c>
      <c r="AH67" s="17">
        <f t="shared" si="101"/>
        <v>7.3355817875210789</v>
      </c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</row>
    <row r="68" spans="1:199">
      <c r="A68" s="4" t="s">
        <v>64</v>
      </c>
      <c r="B68" s="2">
        <v>3558</v>
      </c>
      <c r="C68" s="8">
        <v>2217.9</v>
      </c>
      <c r="D68" s="5">
        <f t="shared" si="94"/>
        <v>62.335581787521079</v>
      </c>
      <c r="E68" s="7">
        <v>586.25</v>
      </c>
      <c r="F68" s="6">
        <v>621</v>
      </c>
      <c r="G68" s="6">
        <v>494</v>
      </c>
      <c r="H68" s="5">
        <f t="shared" si="95"/>
        <v>79.549114331723018</v>
      </c>
      <c r="I68" s="5">
        <v>6.06</v>
      </c>
      <c r="J68" s="6">
        <v>547</v>
      </c>
      <c r="K68" s="6">
        <v>525</v>
      </c>
      <c r="L68" s="5">
        <f t="shared" si="96"/>
        <v>95.978062157221217</v>
      </c>
      <c r="M68" s="5">
        <v>200</v>
      </c>
      <c r="N68" s="6">
        <v>531</v>
      </c>
      <c r="O68" s="6">
        <v>183</v>
      </c>
      <c r="P68" s="5">
        <f t="shared" si="97"/>
        <v>34.463276836158194</v>
      </c>
      <c r="Q68" s="5">
        <v>0.03</v>
      </c>
      <c r="R68" s="6">
        <v>571</v>
      </c>
      <c r="S68" s="6">
        <v>379</v>
      </c>
      <c r="T68" s="5">
        <f t="shared" si="98"/>
        <v>66.374781085814362</v>
      </c>
      <c r="U68" s="5">
        <v>7.53</v>
      </c>
      <c r="V68" s="6">
        <v>669</v>
      </c>
      <c r="W68" s="6">
        <v>230</v>
      </c>
      <c r="X68" s="5">
        <f t="shared" si="99"/>
        <v>34.379671150971596</v>
      </c>
      <c r="Y68" s="5">
        <v>0.02</v>
      </c>
      <c r="Z68" s="6">
        <v>619</v>
      </c>
      <c r="AA68" s="6">
        <v>515</v>
      </c>
      <c r="AB68" s="5">
        <f t="shared" si="100"/>
        <v>83.198707592891765</v>
      </c>
      <c r="AC68" s="5">
        <v>200</v>
      </c>
      <c r="AD68" s="6">
        <f t="shared" si="102"/>
        <v>3558</v>
      </c>
      <c r="AE68" s="6">
        <f t="shared" si="102"/>
        <v>2326</v>
      </c>
      <c r="AF68" s="5">
        <f t="shared" si="103"/>
        <v>65.373805508712763</v>
      </c>
      <c r="AG68" s="5">
        <f t="shared" si="105"/>
        <v>413.64</v>
      </c>
      <c r="AH68" s="17">
        <f t="shared" si="101"/>
        <v>3.0382237211916845</v>
      </c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</row>
    <row r="69" spans="1:199">
      <c r="A69" s="4" t="s">
        <v>65</v>
      </c>
      <c r="B69" s="2">
        <v>3558</v>
      </c>
      <c r="C69" s="8">
        <v>2163.9</v>
      </c>
      <c r="D69" s="5">
        <f t="shared" si="94"/>
        <v>60.817875210792579</v>
      </c>
      <c r="E69" s="7">
        <v>559.95000000000005</v>
      </c>
      <c r="F69" s="6">
        <v>556</v>
      </c>
      <c r="G69" s="6">
        <v>468</v>
      </c>
      <c r="H69" s="5">
        <f t="shared" si="95"/>
        <v>84.172661870503589</v>
      </c>
      <c r="I69" s="5">
        <v>0.14000000000000001</v>
      </c>
      <c r="J69" s="6">
        <v>634</v>
      </c>
      <c r="K69" s="6">
        <v>620</v>
      </c>
      <c r="L69" s="5">
        <f t="shared" si="96"/>
        <v>97.791798107255516</v>
      </c>
      <c r="M69" s="5">
        <v>26.19</v>
      </c>
      <c r="N69" s="6">
        <v>553</v>
      </c>
      <c r="O69" s="6">
        <v>191</v>
      </c>
      <c r="P69" s="5">
        <f t="shared" si="97"/>
        <v>34.538878842676311</v>
      </c>
      <c r="Q69" s="5">
        <v>7.0000000000000007E-2</v>
      </c>
      <c r="R69" s="6">
        <v>614</v>
      </c>
      <c r="S69" s="6">
        <v>372</v>
      </c>
      <c r="T69" s="5">
        <f t="shared" si="98"/>
        <v>60.586319218241044</v>
      </c>
      <c r="U69" s="5">
        <v>14.43</v>
      </c>
      <c r="V69" s="6">
        <v>580</v>
      </c>
      <c r="W69" s="6">
        <v>203</v>
      </c>
      <c r="X69" s="5">
        <f t="shared" si="99"/>
        <v>35</v>
      </c>
      <c r="Y69" s="5">
        <v>0.03</v>
      </c>
      <c r="Z69" s="6">
        <v>621</v>
      </c>
      <c r="AA69" s="6">
        <v>555</v>
      </c>
      <c r="AB69" s="5">
        <f t="shared" si="100"/>
        <v>89.371980676328505</v>
      </c>
      <c r="AC69" s="5">
        <v>200</v>
      </c>
      <c r="AD69" s="6">
        <f t="shared" si="102"/>
        <v>3558</v>
      </c>
      <c r="AE69" s="6">
        <f t="shared" si="102"/>
        <v>2409</v>
      </c>
      <c r="AF69" s="5">
        <f t="shared" si="103"/>
        <v>67.706576728499158</v>
      </c>
      <c r="AG69" s="5">
        <f t="shared" si="105"/>
        <v>240.86</v>
      </c>
      <c r="AH69" s="17">
        <f t="shared" si="101"/>
        <v>6.8887015177065791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</row>
    <row r="70" spans="1:199">
      <c r="A70" s="4" t="s">
        <v>66</v>
      </c>
      <c r="B70" s="2">
        <v>3558</v>
      </c>
      <c r="C70" s="8">
        <v>2226.4</v>
      </c>
      <c r="D70" s="5">
        <f t="shared" si="94"/>
        <v>62.574480044969086</v>
      </c>
      <c r="E70" s="7">
        <v>560.25</v>
      </c>
      <c r="F70" s="6">
        <v>661</v>
      </c>
      <c r="G70" s="6">
        <v>610</v>
      </c>
      <c r="H70" s="5">
        <f t="shared" si="95"/>
        <v>92.284417549167927</v>
      </c>
      <c r="I70" s="5">
        <v>5.5</v>
      </c>
      <c r="J70" s="6">
        <v>536</v>
      </c>
      <c r="K70" s="6">
        <v>467</v>
      </c>
      <c r="L70" s="5">
        <f t="shared" si="96"/>
        <v>87.126865671641795</v>
      </c>
      <c r="M70" s="5">
        <v>200</v>
      </c>
      <c r="N70" s="6">
        <v>559</v>
      </c>
      <c r="O70" s="6">
        <v>301</v>
      </c>
      <c r="P70" s="5">
        <f t="shared" si="97"/>
        <v>53.846153846153847</v>
      </c>
      <c r="Q70" s="5">
        <v>0.1</v>
      </c>
      <c r="R70" s="6">
        <v>564</v>
      </c>
      <c r="S70" s="6">
        <v>314</v>
      </c>
      <c r="T70" s="5">
        <f t="shared" si="98"/>
        <v>55.673758865248224</v>
      </c>
      <c r="U70" s="5">
        <v>7.0000000000000007E-2</v>
      </c>
      <c r="V70" s="6">
        <v>553</v>
      </c>
      <c r="W70" s="6">
        <v>206</v>
      </c>
      <c r="X70" s="5">
        <f t="shared" si="99"/>
        <v>37.251356238698015</v>
      </c>
      <c r="Y70" s="5">
        <v>0.69</v>
      </c>
      <c r="Z70" s="6">
        <v>685</v>
      </c>
      <c r="AA70" s="6">
        <v>584</v>
      </c>
      <c r="AB70" s="5">
        <f t="shared" si="100"/>
        <v>85.255474452554751</v>
      </c>
      <c r="AC70" s="5">
        <v>200</v>
      </c>
      <c r="AD70" s="6">
        <f t="shared" si="102"/>
        <v>3558</v>
      </c>
      <c r="AE70" s="6">
        <f t="shared" si="102"/>
        <v>2482</v>
      </c>
      <c r="AF70" s="5">
        <f t="shared" si="103"/>
        <v>69.758291174817316</v>
      </c>
      <c r="AG70" s="5">
        <f t="shared" si="105"/>
        <v>406.36</v>
      </c>
      <c r="AH70" s="17">
        <f t="shared" si="101"/>
        <v>7.1838111298482303</v>
      </c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</row>
    <row r="71" spans="1:199">
      <c r="A71" s="13" t="s">
        <v>16</v>
      </c>
      <c r="B71" s="14"/>
      <c r="C71" s="16"/>
      <c r="D71" s="15">
        <f>AVERAGE(D61:D70)</f>
        <v>61.446599213041033</v>
      </c>
      <c r="E71" s="15">
        <f t="shared" ref="E71" si="106">AVERAGE(E61:E70)</f>
        <v>570.05500000000006</v>
      </c>
      <c r="F71" s="16"/>
      <c r="G71" s="16"/>
      <c r="H71" s="15">
        <f>AVERAGE(H61:H70)</f>
        <v>86.597643247749986</v>
      </c>
      <c r="I71" s="15">
        <f t="shared" ref="I71" si="107">AVERAGE(I61:I70)</f>
        <v>2.758</v>
      </c>
      <c r="J71" s="16"/>
      <c r="K71" s="16"/>
      <c r="L71" s="15">
        <f t="shared" ref="L71:M71" si="108">AVERAGE(L61:L70)</f>
        <v>92.455964313057393</v>
      </c>
      <c r="M71" s="15">
        <f t="shared" si="108"/>
        <v>134.023</v>
      </c>
      <c r="N71" s="16"/>
      <c r="O71" s="16"/>
      <c r="P71" s="15">
        <f t="shared" ref="P71:Q71" si="109">AVERAGE(P61:P70)</f>
        <v>43.758572167637695</v>
      </c>
      <c r="Q71" s="15">
        <f t="shared" si="109"/>
        <v>1.0569999999999999</v>
      </c>
      <c r="R71" s="16"/>
      <c r="S71" s="16"/>
      <c r="T71" s="15">
        <f t="shared" ref="T71:U71" si="110">AVERAGE(T61:T70)</f>
        <v>54.939469478965691</v>
      </c>
      <c r="U71" s="15">
        <f t="shared" si="110"/>
        <v>4.3029999999999999</v>
      </c>
      <c r="V71" s="16"/>
      <c r="W71" s="16"/>
      <c r="X71" s="15">
        <f t="shared" ref="X71:Y71" si="111">AVERAGE(X61:X70)</f>
        <v>43.631465286606627</v>
      </c>
      <c r="Y71" s="15">
        <f t="shared" si="111"/>
        <v>7.7100000000000009</v>
      </c>
      <c r="Z71" s="16"/>
      <c r="AA71" s="16"/>
      <c r="AB71" s="15">
        <f t="shared" ref="AB71:AC71" si="112">AVERAGE(AB61:AB70)</f>
        <v>83.789080874316397</v>
      </c>
      <c r="AC71" s="15">
        <f t="shared" si="112"/>
        <v>200</v>
      </c>
      <c r="AD71" s="16"/>
      <c r="AE71" s="16"/>
      <c r="AF71" s="15">
        <f>AVERAGE(AF61:AF70)</f>
        <v>67.858347386171999</v>
      </c>
      <c r="AG71" s="15">
        <f>AVERAGE(AG61:AG70)</f>
        <v>349.851</v>
      </c>
      <c r="AH71" s="15">
        <f>AVERAGE(AH61:AH70)</f>
        <v>6.4117481731309711</v>
      </c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</row>
    <row r="73" spans="1:199">
      <c r="AF73" s="20">
        <f>AVERAGE(AF71,AF60,AF49,AF38,AF27,AF16)</f>
        <v>63.977138358092382</v>
      </c>
      <c r="AG73" s="20">
        <f>AVERAGE(AG71,AG60,AG49,AG38,AG27,AG16)</f>
        <v>290.5118333333333</v>
      </c>
      <c r="AH73" s="20">
        <f>AVERAGE(AH71,AH60,AH49,AH38,AH27,AH16)</f>
        <v>6.3919615226143565</v>
      </c>
    </row>
    <row r="65440" spans="1:199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E65440" s="3"/>
      <c r="AF65440" s="3"/>
      <c r="AG65440" s="3"/>
      <c r="AH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  <c r="GJ65440" s="3"/>
      <c r="GK65440" s="3"/>
      <c r="GL65440" s="3"/>
      <c r="GM65440" s="3"/>
      <c r="GN65440" s="3"/>
      <c r="GO65440" s="3"/>
      <c r="GP65440" s="3"/>
      <c r="GQ65440" s="3"/>
    </row>
    <row r="65441" spans="1:199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E65441" s="3"/>
      <c r="AF65441" s="3"/>
      <c r="AG65441" s="3"/>
      <c r="AH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  <c r="GJ65441" s="3"/>
      <c r="GK65441" s="3"/>
      <c r="GL65441" s="3"/>
      <c r="GM65441" s="3"/>
      <c r="GN65441" s="3"/>
      <c r="GO65441" s="3"/>
      <c r="GP65441" s="3"/>
      <c r="GQ65441" s="3"/>
    </row>
    <row r="65442" spans="1:199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E65442" s="3"/>
      <c r="AF65442" s="3"/>
      <c r="AG65442" s="3"/>
      <c r="AH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  <c r="GJ65442" s="3"/>
      <c r="GK65442" s="3"/>
      <c r="GL65442" s="3"/>
      <c r="GM65442" s="3"/>
      <c r="GN65442" s="3"/>
      <c r="GO65442" s="3"/>
      <c r="GP65442" s="3"/>
      <c r="GQ65442" s="3"/>
    </row>
    <row r="65443" spans="1:199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E65443" s="3"/>
      <c r="AF65443" s="3"/>
      <c r="AG65443" s="3"/>
      <c r="AH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  <c r="GJ65443" s="3"/>
      <c r="GK65443" s="3"/>
      <c r="GL65443" s="3"/>
      <c r="GM65443" s="3"/>
      <c r="GN65443" s="3"/>
      <c r="GO65443" s="3"/>
      <c r="GP65443" s="3"/>
      <c r="GQ65443" s="3"/>
    </row>
    <row r="65444" spans="1:199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E65444" s="3"/>
      <c r="AF65444" s="3"/>
      <c r="AG65444" s="3"/>
      <c r="AH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  <c r="GJ65444" s="3"/>
      <c r="GK65444" s="3"/>
      <c r="GL65444" s="3"/>
      <c r="GM65444" s="3"/>
      <c r="GN65444" s="3"/>
      <c r="GO65444" s="3"/>
      <c r="GP65444" s="3"/>
      <c r="GQ65444" s="3"/>
    </row>
    <row r="65445" spans="1:199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E65445" s="3"/>
      <c r="AF65445" s="3"/>
      <c r="AG65445" s="3"/>
      <c r="AH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  <c r="GJ65445" s="3"/>
      <c r="GK65445" s="3"/>
      <c r="GL65445" s="3"/>
      <c r="GM65445" s="3"/>
      <c r="GN65445" s="3"/>
      <c r="GO65445" s="3"/>
      <c r="GP65445" s="3"/>
      <c r="GQ65445" s="3"/>
    </row>
    <row r="65446" spans="1:199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E65446" s="3"/>
      <c r="AF65446" s="3"/>
      <c r="AG65446" s="3"/>
      <c r="AH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  <c r="GJ65446" s="3"/>
      <c r="GK65446" s="3"/>
      <c r="GL65446" s="3"/>
      <c r="GM65446" s="3"/>
      <c r="GN65446" s="3"/>
      <c r="GO65446" s="3"/>
      <c r="GP65446" s="3"/>
      <c r="GQ65446" s="3"/>
    </row>
    <row r="65447" spans="1:199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E65447" s="3"/>
      <c r="AF65447" s="3"/>
      <c r="AG65447" s="3"/>
      <c r="AH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  <c r="GJ65447" s="3"/>
      <c r="GK65447" s="3"/>
      <c r="GL65447" s="3"/>
      <c r="GM65447" s="3"/>
      <c r="GN65447" s="3"/>
      <c r="GO65447" s="3"/>
      <c r="GP65447" s="3"/>
      <c r="GQ65447" s="3"/>
    </row>
    <row r="65448" spans="1:199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E65448" s="3"/>
      <c r="AF65448" s="3"/>
      <c r="AG65448" s="3"/>
      <c r="AH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  <c r="GJ65448" s="3"/>
      <c r="GK65448" s="3"/>
      <c r="GL65448" s="3"/>
      <c r="GM65448" s="3"/>
      <c r="GN65448" s="3"/>
      <c r="GO65448" s="3"/>
      <c r="GP65448" s="3"/>
      <c r="GQ65448" s="3"/>
    </row>
    <row r="65449" spans="1:199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E65449" s="3"/>
      <c r="AF65449" s="3"/>
      <c r="AG65449" s="3"/>
      <c r="AH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  <c r="GJ65449" s="3"/>
      <c r="GK65449" s="3"/>
      <c r="GL65449" s="3"/>
      <c r="GM65449" s="3"/>
      <c r="GN65449" s="3"/>
      <c r="GO65449" s="3"/>
      <c r="GP65449" s="3"/>
      <c r="GQ65449" s="3"/>
    </row>
    <row r="65450" spans="1:199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E65450" s="3"/>
      <c r="AF65450" s="3"/>
      <c r="AG65450" s="3"/>
      <c r="AH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  <c r="GJ65450" s="3"/>
      <c r="GK65450" s="3"/>
      <c r="GL65450" s="3"/>
      <c r="GM65450" s="3"/>
      <c r="GN65450" s="3"/>
      <c r="GO65450" s="3"/>
      <c r="GP65450" s="3"/>
      <c r="GQ65450" s="3"/>
    </row>
    <row r="65451" spans="1:199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E65451" s="3"/>
      <c r="AF65451" s="3"/>
      <c r="AG65451" s="3"/>
      <c r="AH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  <c r="GJ65451" s="3"/>
      <c r="GK65451" s="3"/>
      <c r="GL65451" s="3"/>
      <c r="GM65451" s="3"/>
      <c r="GN65451" s="3"/>
      <c r="GO65451" s="3"/>
      <c r="GP65451" s="3"/>
      <c r="GQ65451" s="3"/>
    </row>
    <row r="65452" spans="1:199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E65452" s="3"/>
      <c r="AF65452" s="3"/>
      <c r="AG65452" s="3"/>
      <c r="AH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  <c r="GJ65452" s="3"/>
      <c r="GK65452" s="3"/>
      <c r="GL65452" s="3"/>
      <c r="GM65452" s="3"/>
      <c r="GN65452" s="3"/>
      <c r="GO65452" s="3"/>
      <c r="GP65452" s="3"/>
      <c r="GQ65452" s="3"/>
    </row>
    <row r="65453" spans="1:199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E65453" s="3"/>
      <c r="AF65453" s="3"/>
      <c r="AG65453" s="3"/>
      <c r="AH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  <c r="GJ65453" s="3"/>
      <c r="GK65453" s="3"/>
      <c r="GL65453" s="3"/>
      <c r="GM65453" s="3"/>
      <c r="GN65453" s="3"/>
      <c r="GO65453" s="3"/>
      <c r="GP65453" s="3"/>
      <c r="GQ65453" s="3"/>
    </row>
    <row r="65454" spans="1:199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E65454" s="3"/>
      <c r="AF65454" s="3"/>
      <c r="AG65454" s="3"/>
      <c r="AH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  <c r="GJ65454" s="3"/>
      <c r="GK65454" s="3"/>
      <c r="GL65454" s="3"/>
      <c r="GM65454" s="3"/>
      <c r="GN65454" s="3"/>
      <c r="GO65454" s="3"/>
      <c r="GP65454" s="3"/>
      <c r="GQ65454" s="3"/>
    </row>
    <row r="65455" spans="1:199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E65455" s="3"/>
      <c r="AF65455" s="3"/>
      <c r="AG65455" s="3"/>
      <c r="AH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  <c r="GJ65455" s="3"/>
      <c r="GK65455" s="3"/>
      <c r="GL65455" s="3"/>
      <c r="GM65455" s="3"/>
      <c r="GN65455" s="3"/>
      <c r="GO65455" s="3"/>
      <c r="GP65455" s="3"/>
      <c r="GQ65455" s="3"/>
    </row>
    <row r="65456" spans="1:199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E65456" s="3"/>
      <c r="AF65456" s="3"/>
      <c r="AG65456" s="3"/>
      <c r="AH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  <c r="GJ65456" s="3"/>
      <c r="GK65456" s="3"/>
      <c r="GL65456" s="3"/>
      <c r="GM65456" s="3"/>
      <c r="GN65456" s="3"/>
      <c r="GO65456" s="3"/>
      <c r="GP65456" s="3"/>
      <c r="GQ65456" s="3"/>
    </row>
    <row r="65457" spans="1:199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E65457" s="3"/>
      <c r="AF65457" s="3"/>
      <c r="AG65457" s="3"/>
      <c r="AH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  <c r="GJ65457" s="3"/>
      <c r="GK65457" s="3"/>
      <c r="GL65457" s="3"/>
      <c r="GM65457" s="3"/>
      <c r="GN65457" s="3"/>
      <c r="GO65457" s="3"/>
      <c r="GP65457" s="3"/>
      <c r="GQ65457" s="3"/>
    </row>
    <row r="65458" spans="1:199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E65458" s="3"/>
      <c r="AF65458" s="3"/>
      <c r="AG65458" s="3"/>
      <c r="AH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  <c r="GJ65458" s="3"/>
      <c r="GK65458" s="3"/>
      <c r="GL65458" s="3"/>
      <c r="GM65458" s="3"/>
      <c r="GN65458" s="3"/>
      <c r="GO65458" s="3"/>
      <c r="GP65458" s="3"/>
      <c r="GQ65458" s="3"/>
    </row>
    <row r="65459" spans="1:199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E65459" s="3"/>
      <c r="AF65459" s="3"/>
      <c r="AG65459" s="3"/>
      <c r="AH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  <c r="GJ65459" s="3"/>
      <c r="GK65459" s="3"/>
      <c r="GL65459" s="3"/>
      <c r="GM65459" s="3"/>
      <c r="GN65459" s="3"/>
      <c r="GO65459" s="3"/>
      <c r="GP65459" s="3"/>
      <c r="GQ65459" s="3"/>
    </row>
    <row r="65460" spans="1:199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E65460" s="3"/>
      <c r="AF65460" s="3"/>
      <c r="AG65460" s="3"/>
      <c r="AH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  <c r="GJ65460" s="3"/>
      <c r="GK65460" s="3"/>
      <c r="GL65460" s="3"/>
      <c r="GM65460" s="3"/>
      <c r="GN65460" s="3"/>
      <c r="GO65460" s="3"/>
      <c r="GP65460" s="3"/>
      <c r="GQ65460" s="3"/>
    </row>
    <row r="65461" spans="1:199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E65461" s="3"/>
      <c r="AF65461" s="3"/>
      <c r="AG65461" s="3"/>
      <c r="AH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  <c r="GJ65461" s="3"/>
      <c r="GK65461" s="3"/>
      <c r="GL65461" s="3"/>
      <c r="GM65461" s="3"/>
      <c r="GN65461" s="3"/>
      <c r="GO65461" s="3"/>
      <c r="GP65461" s="3"/>
      <c r="GQ65461" s="3"/>
    </row>
    <row r="65462" spans="1:199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E65462" s="3"/>
      <c r="AF65462" s="3"/>
      <c r="AG65462" s="3"/>
      <c r="AH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  <c r="GJ65462" s="3"/>
      <c r="GK65462" s="3"/>
      <c r="GL65462" s="3"/>
      <c r="GM65462" s="3"/>
      <c r="GN65462" s="3"/>
      <c r="GO65462" s="3"/>
      <c r="GP65462" s="3"/>
      <c r="GQ65462" s="3"/>
    </row>
    <row r="65463" spans="1:199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E65463" s="3"/>
      <c r="AF65463" s="3"/>
      <c r="AG65463" s="3"/>
      <c r="AH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  <c r="GJ65463" s="3"/>
      <c r="GK65463" s="3"/>
      <c r="GL65463" s="3"/>
      <c r="GM65463" s="3"/>
      <c r="GN65463" s="3"/>
      <c r="GO65463" s="3"/>
      <c r="GP65463" s="3"/>
      <c r="GQ65463" s="3"/>
    </row>
    <row r="65464" spans="1:199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E65464" s="3"/>
      <c r="AF65464" s="3"/>
      <c r="AG65464" s="3"/>
      <c r="AH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  <c r="GJ65464" s="3"/>
      <c r="GK65464" s="3"/>
      <c r="GL65464" s="3"/>
      <c r="GM65464" s="3"/>
      <c r="GN65464" s="3"/>
      <c r="GO65464" s="3"/>
      <c r="GP65464" s="3"/>
      <c r="GQ65464" s="3"/>
    </row>
    <row r="65465" spans="1:199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E65465" s="3"/>
      <c r="AF65465" s="3"/>
      <c r="AG65465" s="3"/>
      <c r="AH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  <c r="GJ65465" s="3"/>
      <c r="GK65465" s="3"/>
      <c r="GL65465" s="3"/>
      <c r="GM65465" s="3"/>
      <c r="GN65465" s="3"/>
      <c r="GO65465" s="3"/>
      <c r="GP65465" s="3"/>
      <c r="GQ65465" s="3"/>
    </row>
    <row r="65466" spans="1:199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E65466" s="3"/>
      <c r="AF65466" s="3"/>
      <c r="AG65466" s="3"/>
      <c r="AH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  <c r="GJ65466" s="3"/>
      <c r="GK65466" s="3"/>
      <c r="GL65466" s="3"/>
      <c r="GM65466" s="3"/>
      <c r="GN65466" s="3"/>
      <c r="GO65466" s="3"/>
      <c r="GP65466" s="3"/>
      <c r="GQ65466" s="3"/>
    </row>
    <row r="65467" spans="1:199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E65467" s="3"/>
      <c r="AF65467" s="3"/>
      <c r="AG65467" s="3"/>
      <c r="AH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  <c r="GJ65467" s="3"/>
      <c r="GK65467" s="3"/>
      <c r="GL65467" s="3"/>
      <c r="GM65467" s="3"/>
      <c r="GN65467" s="3"/>
      <c r="GO65467" s="3"/>
      <c r="GP65467" s="3"/>
      <c r="GQ65467" s="3"/>
    </row>
    <row r="65468" spans="1:199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E65468" s="3"/>
      <c r="AF65468" s="3"/>
      <c r="AG65468" s="3"/>
      <c r="AH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  <c r="GJ65468" s="3"/>
      <c r="GK65468" s="3"/>
      <c r="GL65468" s="3"/>
      <c r="GM65468" s="3"/>
      <c r="GN65468" s="3"/>
      <c r="GO65468" s="3"/>
      <c r="GP65468" s="3"/>
      <c r="GQ65468" s="3"/>
    </row>
    <row r="65469" spans="1:199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E65469" s="3"/>
      <c r="AF65469" s="3"/>
      <c r="AG65469" s="3"/>
      <c r="AH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  <c r="GJ65469" s="3"/>
      <c r="GK65469" s="3"/>
      <c r="GL65469" s="3"/>
      <c r="GM65469" s="3"/>
      <c r="GN65469" s="3"/>
      <c r="GO65469" s="3"/>
      <c r="GP65469" s="3"/>
      <c r="GQ65469" s="3"/>
    </row>
    <row r="65470" spans="1:199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E65470" s="3"/>
      <c r="AF65470" s="3"/>
      <c r="AG65470" s="3"/>
      <c r="AH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  <c r="GJ65470" s="3"/>
      <c r="GK65470" s="3"/>
      <c r="GL65470" s="3"/>
      <c r="GM65470" s="3"/>
      <c r="GN65470" s="3"/>
      <c r="GO65470" s="3"/>
      <c r="GP65470" s="3"/>
      <c r="GQ65470" s="3"/>
    </row>
    <row r="65471" spans="1:199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E65471" s="3"/>
      <c r="AF65471" s="3"/>
      <c r="AG65471" s="3"/>
      <c r="AH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  <c r="GJ65471" s="3"/>
      <c r="GK65471" s="3"/>
      <c r="GL65471" s="3"/>
      <c r="GM65471" s="3"/>
      <c r="GN65471" s="3"/>
      <c r="GO65471" s="3"/>
      <c r="GP65471" s="3"/>
      <c r="GQ65471" s="3"/>
    </row>
    <row r="65472" spans="1:199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E65472" s="3"/>
      <c r="AF65472" s="3"/>
      <c r="AG65472" s="3"/>
      <c r="AH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  <c r="GJ65472" s="3"/>
      <c r="GK65472" s="3"/>
      <c r="GL65472" s="3"/>
      <c r="GM65472" s="3"/>
      <c r="GN65472" s="3"/>
      <c r="GO65472" s="3"/>
      <c r="GP65472" s="3"/>
      <c r="GQ65472" s="3"/>
    </row>
    <row r="65473" spans="1:199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E65473" s="3"/>
      <c r="AF65473" s="3"/>
      <c r="AG65473" s="3"/>
      <c r="AH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  <c r="GJ65473" s="3"/>
      <c r="GK65473" s="3"/>
      <c r="GL65473" s="3"/>
      <c r="GM65473" s="3"/>
      <c r="GN65473" s="3"/>
      <c r="GO65473" s="3"/>
      <c r="GP65473" s="3"/>
      <c r="GQ65473" s="3"/>
    </row>
    <row r="65474" spans="1:199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E65474" s="3"/>
      <c r="AF65474" s="3"/>
      <c r="AG65474" s="3"/>
      <c r="AH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  <c r="GJ65474" s="3"/>
      <c r="GK65474" s="3"/>
      <c r="GL65474" s="3"/>
      <c r="GM65474" s="3"/>
      <c r="GN65474" s="3"/>
      <c r="GO65474" s="3"/>
      <c r="GP65474" s="3"/>
      <c r="GQ65474" s="3"/>
    </row>
    <row r="65475" spans="1:199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E65475" s="3"/>
      <c r="AF65475" s="3"/>
      <c r="AG65475" s="3"/>
      <c r="AH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  <c r="GJ65475" s="3"/>
      <c r="GK65475" s="3"/>
      <c r="GL65475" s="3"/>
      <c r="GM65475" s="3"/>
      <c r="GN65475" s="3"/>
      <c r="GO65475" s="3"/>
      <c r="GP65475" s="3"/>
      <c r="GQ65475" s="3"/>
    </row>
    <row r="65476" spans="1:199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E65476" s="3"/>
      <c r="AF65476" s="3"/>
      <c r="AG65476" s="3"/>
      <c r="AH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  <c r="GJ65476" s="3"/>
      <c r="GK65476" s="3"/>
      <c r="GL65476" s="3"/>
      <c r="GM65476" s="3"/>
      <c r="GN65476" s="3"/>
      <c r="GO65476" s="3"/>
      <c r="GP65476" s="3"/>
      <c r="GQ65476" s="3"/>
    </row>
    <row r="65477" spans="1:199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E65477" s="3"/>
      <c r="AF65477" s="3"/>
      <c r="AG65477" s="3"/>
      <c r="AH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  <c r="GJ65477" s="3"/>
      <c r="GK65477" s="3"/>
      <c r="GL65477" s="3"/>
      <c r="GM65477" s="3"/>
      <c r="GN65477" s="3"/>
      <c r="GO65477" s="3"/>
      <c r="GP65477" s="3"/>
      <c r="GQ65477" s="3"/>
    </row>
    <row r="65478" spans="1:199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E65478" s="3"/>
      <c r="AF65478" s="3"/>
      <c r="AG65478" s="3"/>
      <c r="AH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  <c r="GJ65478" s="3"/>
      <c r="GK65478" s="3"/>
      <c r="GL65478" s="3"/>
      <c r="GM65478" s="3"/>
      <c r="GN65478" s="3"/>
      <c r="GO65478" s="3"/>
      <c r="GP65478" s="3"/>
      <c r="GQ65478" s="3"/>
    </row>
    <row r="65479" spans="1:199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E65479" s="3"/>
      <c r="AF65479" s="3"/>
      <c r="AG65479" s="3"/>
      <c r="AH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  <c r="GJ65479" s="3"/>
      <c r="GK65479" s="3"/>
      <c r="GL65479" s="3"/>
      <c r="GM65479" s="3"/>
      <c r="GN65479" s="3"/>
      <c r="GO65479" s="3"/>
      <c r="GP65479" s="3"/>
      <c r="GQ65479" s="3"/>
    </row>
    <row r="65480" spans="1:199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E65480" s="3"/>
      <c r="AF65480" s="3"/>
      <c r="AG65480" s="3"/>
      <c r="AH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  <c r="GJ65480" s="3"/>
      <c r="GK65480" s="3"/>
      <c r="GL65480" s="3"/>
      <c r="GM65480" s="3"/>
      <c r="GN65480" s="3"/>
      <c r="GO65480" s="3"/>
      <c r="GP65480" s="3"/>
      <c r="GQ65480" s="3"/>
    </row>
    <row r="65481" spans="1:199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E65481" s="3"/>
      <c r="AF65481" s="3"/>
      <c r="AG65481" s="3"/>
      <c r="AH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  <c r="GJ65481" s="3"/>
      <c r="GK65481" s="3"/>
      <c r="GL65481" s="3"/>
      <c r="GM65481" s="3"/>
      <c r="GN65481" s="3"/>
      <c r="GO65481" s="3"/>
      <c r="GP65481" s="3"/>
      <c r="GQ65481" s="3"/>
    </row>
    <row r="65482" spans="1:199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E65482" s="3"/>
      <c r="AF65482" s="3"/>
      <c r="AG65482" s="3"/>
      <c r="AH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  <c r="GJ65482" s="3"/>
      <c r="GK65482" s="3"/>
      <c r="GL65482" s="3"/>
      <c r="GM65482" s="3"/>
      <c r="GN65482" s="3"/>
      <c r="GO65482" s="3"/>
      <c r="GP65482" s="3"/>
      <c r="GQ65482" s="3"/>
    </row>
    <row r="65483" spans="1:199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E65483" s="3"/>
      <c r="AF65483" s="3"/>
      <c r="AG65483" s="3"/>
      <c r="AH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  <c r="GJ65483" s="3"/>
      <c r="GK65483" s="3"/>
      <c r="GL65483" s="3"/>
      <c r="GM65483" s="3"/>
      <c r="GN65483" s="3"/>
      <c r="GO65483" s="3"/>
      <c r="GP65483" s="3"/>
      <c r="GQ65483" s="3"/>
    </row>
    <row r="65484" spans="1:199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E65484" s="3"/>
      <c r="AF65484" s="3"/>
      <c r="AG65484" s="3"/>
      <c r="AH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  <c r="GJ65484" s="3"/>
      <c r="GK65484" s="3"/>
      <c r="GL65484" s="3"/>
      <c r="GM65484" s="3"/>
      <c r="GN65484" s="3"/>
      <c r="GO65484" s="3"/>
      <c r="GP65484" s="3"/>
      <c r="GQ65484" s="3"/>
    </row>
    <row r="65485" spans="1:199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E65485" s="3"/>
      <c r="AF65485" s="3"/>
      <c r="AG65485" s="3"/>
      <c r="AH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  <c r="GJ65485" s="3"/>
      <c r="GK65485" s="3"/>
      <c r="GL65485" s="3"/>
      <c r="GM65485" s="3"/>
      <c r="GN65485" s="3"/>
      <c r="GO65485" s="3"/>
      <c r="GP65485" s="3"/>
      <c r="GQ65485" s="3"/>
    </row>
    <row r="65486" spans="1:199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E65486" s="3"/>
      <c r="AF65486" s="3"/>
      <c r="AG65486" s="3"/>
      <c r="AH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  <c r="GJ65486" s="3"/>
      <c r="GK65486" s="3"/>
      <c r="GL65486" s="3"/>
      <c r="GM65486" s="3"/>
      <c r="GN65486" s="3"/>
      <c r="GO65486" s="3"/>
      <c r="GP65486" s="3"/>
      <c r="GQ65486" s="3"/>
    </row>
    <row r="65487" spans="1:199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E65487" s="3"/>
      <c r="AF65487" s="3"/>
      <c r="AG65487" s="3"/>
      <c r="AH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  <c r="GJ65487" s="3"/>
      <c r="GK65487" s="3"/>
      <c r="GL65487" s="3"/>
      <c r="GM65487" s="3"/>
      <c r="GN65487" s="3"/>
      <c r="GO65487" s="3"/>
      <c r="GP65487" s="3"/>
      <c r="GQ65487" s="3"/>
    </row>
    <row r="65488" spans="1:199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E65488" s="3"/>
      <c r="AF65488" s="3"/>
      <c r="AG65488" s="3"/>
      <c r="AH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  <c r="GJ65488" s="3"/>
      <c r="GK65488" s="3"/>
      <c r="GL65488" s="3"/>
      <c r="GM65488" s="3"/>
      <c r="GN65488" s="3"/>
      <c r="GO65488" s="3"/>
      <c r="GP65488" s="3"/>
      <c r="GQ65488" s="3"/>
    </row>
    <row r="65489" spans="1:199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E65489" s="3"/>
      <c r="AF65489" s="3"/>
      <c r="AG65489" s="3"/>
      <c r="AH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  <c r="GJ65489" s="3"/>
      <c r="GK65489" s="3"/>
      <c r="GL65489" s="3"/>
      <c r="GM65489" s="3"/>
      <c r="GN65489" s="3"/>
      <c r="GO65489" s="3"/>
      <c r="GP65489" s="3"/>
      <c r="GQ65489" s="3"/>
    </row>
    <row r="65490" spans="1:199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E65490" s="3"/>
      <c r="AF65490" s="3"/>
      <c r="AG65490" s="3"/>
      <c r="AH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  <c r="GJ65490" s="3"/>
      <c r="GK65490" s="3"/>
      <c r="GL65490" s="3"/>
      <c r="GM65490" s="3"/>
      <c r="GN65490" s="3"/>
      <c r="GO65490" s="3"/>
      <c r="GP65490" s="3"/>
      <c r="GQ65490" s="3"/>
    </row>
    <row r="65491" spans="1:199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E65491" s="3"/>
      <c r="AF65491" s="3"/>
      <c r="AG65491" s="3"/>
      <c r="AH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  <c r="GJ65491" s="3"/>
      <c r="GK65491" s="3"/>
      <c r="GL65491" s="3"/>
      <c r="GM65491" s="3"/>
      <c r="GN65491" s="3"/>
      <c r="GO65491" s="3"/>
      <c r="GP65491" s="3"/>
      <c r="GQ65491" s="3"/>
    </row>
    <row r="65492" spans="1:199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E65492" s="3"/>
      <c r="AF65492" s="3"/>
      <c r="AG65492" s="3"/>
      <c r="AH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  <c r="GJ65492" s="3"/>
      <c r="GK65492" s="3"/>
      <c r="GL65492" s="3"/>
      <c r="GM65492" s="3"/>
      <c r="GN65492" s="3"/>
      <c r="GO65492" s="3"/>
      <c r="GP65492" s="3"/>
      <c r="GQ65492" s="3"/>
    </row>
    <row r="65493" spans="1:199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E65493" s="3"/>
      <c r="AF65493" s="3"/>
      <c r="AG65493" s="3"/>
      <c r="AH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  <c r="GJ65493" s="3"/>
      <c r="GK65493" s="3"/>
      <c r="GL65493" s="3"/>
      <c r="GM65493" s="3"/>
      <c r="GN65493" s="3"/>
      <c r="GO65493" s="3"/>
      <c r="GP65493" s="3"/>
      <c r="GQ65493" s="3"/>
    </row>
    <row r="65494" spans="1:199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E65494" s="3"/>
      <c r="AF65494" s="3"/>
      <c r="AG65494" s="3"/>
      <c r="AH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  <c r="GJ65494" s="3"/>
      <c r="GK65494" s="3"/>
      <c r="GL65494" s="3"/>
      <c r="GM65494" s="3"/>
      <c r="GN65494" s="3"/>
      <c r="GO65494" s="3"/>
      <c r="GP65494" s="3"/>
      <c r="GQ65494" s="3"/>
    </row>
    <row r="65495" spans="1:199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E65495" s="3"/>
      <c r="AF65495" s="3"/>
      <c r="AG65495" s="3"/>
      <c r="AH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  <c r="GJ65495" s="3"/>
      <c r="GK65495" s="3"/>
      <c r="GL65495" s="3"/>
      <c r="GM65495" s="3"/>
      <c r="GN65495" s="3"/>
      <c r="GO65495" s="3"/>
      <c r="GP65495" s="3"/>
      <c r="GQ65495" s="3"/>
    </row>
    <row r="65496" spans="1:199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E65496" s="3"/>
      <c r="AF65496" s="3"/>
      <c r="AG65496" s="3"/>
      <c r="AH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  <c r="GJ65496" s="3"/>
      <c r="GK65496" s="3"/>
      <c r="GL65496" s="3"/>
      <c r="GM65496" s="3"/>
      <c r="GN65496" s="3"/>
      <c r="GO65496" s="3"/>
      <c r="GP65496" s="3"/>
      <c r="GQ65496" s="3"/>
    </row>
    <row r="65497" spans="1:199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E65497" s="3"/>
      <c r="AF65497" s="3"/>
      <c r="AG65497" s="3"/>
      <c r="AH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  <c r="GJ65497" s="3"/>
      <c r="GK65497" s="3"/>
      <c r="GL65497" s="3"/>
      <c r="GM65497" s="3"/>
      <c r="GN65497" s="3"/>
      <c r="GO65497" s="3"/>
      <c r="GP65497" s="3"/>
      <c r="GQ65497" s="3"/>
    </row>
    <row r="65498" spans="1:199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E65498" s="3"/>
      <c r="AF65498" s="3"/>
      <c r="AG65498" s="3"/>
      <c r="AH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  <c r="GJ65498" s="3"/>
      <c r="GK65498" s="3"/>
      <c r="GL65498" s="3"/>
      <c r="GM65498" s="3"/>
      <c r="GN65498" s="3"/>
      <c r="GO65498" s="3"/>
      <c r="GP65498" s="3"/>
      <c r="GQ65498" s="3"/>
    </row>
    <row r="65499" spans="1:199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E65499" s="3"/>
      <c r="AF65499" s="3"/>
      <c r="AG65499" s="3"/>
      <c r="AH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  <c r="GJ65499" s="3"/>
      <c r="GK65499" s="3"/>
      <c r="GL65499" s="3"/>
      <c r="GM65499" s="3"/>
      <c r="GN65499" s="3"/>
      <c r="GO65499" s="3"/>
      <c r="GP65499" s="3"/>
      <c r="GQ65499" s="3"/>
    </row>
    <row r="65500" spans="1:199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E65500" s="3"/>
      <c r="AF65500" s="3"/>
      <c r="AG65500" s="3"/>
      <c r="AH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  <c r="GJ65500" s="3"/>
      <c r="GK65500" s="3"/>
      <c r="GL65500" s="3"/>
      <c r="GM65500" s="3"/>
      <c r="GN65500" s="3"/>
      <c r="GO65500" s="3"/>
      <c r="GP65500" s="3"/>
      <c r="GQ65500" s="3"/>
    </row>
    <row r="65501" spans="1:199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E65501" s="3"/>
      <c r="AF65501" s="3"/>
      <c r="AG65501" s="3"/>
      <c r="AH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  <c r="GJ65501" s="3"/>
      <c r="GK65501" s="3"/>
      <c r="GL65501" s="3"/>
      <c r="GM65501" s="3"/>
      <c r="GN65501" s="3"/>
      <c r="GO65501" s="3"/>
      <c r="GP65501" s="3"/>
      <c r="GQ65501" s="3"/>
    </row>
    <row r="65502" spans="1:199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E65502" s="3"/>
      <c r="AF65502" s="3"/>
      <c r="AG65502" s="3"/>
      <c r="AH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  <c r="GJ65502" s="3"/>
      <c r="GK65502" s="3"/>
      <c r="GL65502" s="3"/>
      <c r="GM65502" s="3"/>
      <c r="GN65502" s="3"/>
      <c r="GO65502" s="3"/>
      <c r="GP65502" s="3"/>
      <c r="GQ65502" s="3"/>
    </row>
    <row r="65503" spans="1:199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E65503" s="3"/>
      <c r="AF65503" s="3"/>
      <c r="AG65503" s="3"/>
      <c r="AH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  <c r="GJ65503" s="3"/>
      <c r="GK65503" s="3"/>
      <c r="GL65503" s="3"/>
      <c r="GM65503" s="3"/>
      <c r="GN65503" s="3"/>
      <c r="GO65503" s="3"/>
      <c r="GP65503" s="3"/>
      <c r="GQ65503" s="3"/>
    </row>
    <row r="65504" spans="1:199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E65504" s="3"/>
      <c r="AF65504" s="3"/>
      <c r="AG65504" s="3"/>
      <c r="AH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  <c r="GJ65504" s="3"/>
      <c r="GK65504" s="3"/>
      <c r="GL65504" s="3"/>
      <c r="GM65504" s="3"/>
      <c r="GN65504" s="3"/>
      <c r="GO65504" s="3"/>
      <c r="GP65504" s="3"/>
      <c r="GQ65504" s="3"/>
    </row>
    <row r="65505" spans="1:199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E65505" s="3"/>
      <c r="AF65505" s="3"/>
      <c r="AG65505" s="3"/>
      <c r="AH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  <c r="GJ65505" s="3"/>
      <c r="GK65505" s="3"/>
      <c r="GL65505" s="3"/>
      <c r="GM65505" s="3"/>
      <c r="GN65505" s="3"/>
      <c r="GO65505" s="3"/>
      <c r="GP65505" s="3"/>
      <c r="GQ65505" s="3"/>
    </row>
    <row r="65506" spans="1:199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E65506" s="3"/>
      <c r="AF65506" s="3"/>
      <c r="AG65506" s="3"/>
      <c r="AH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  <c r="GJ65506" s="3"/>
      <c r="GK65506" s="3"/>
      <c r="GL65506" s="3"/>
      <c r="GM65506" s="3"/>
      <c r="GN65506" s="3"/>
      <c r="GO65506" s="3"/>
      <c r="GP65506" s="3"/>
      <c r="GQ65506" s="3"/>
    </row>
    <row r="65507" spans="1:199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E65507" s="3"/>
      <c r="AF65507" s="3"/>
      <c r="AG65507" s="3"/>
      <c r="AH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  <c r="GJ65507" s="3"/>
      <c r="GK65507" s="3"/>
      <c r="GL65507" s="3"/>
      <c r="GM65507" s="3"/>
      <c r="GN65507" s="3"/>
      <c r="GO65507" s="3"/>
      <c r="GP65507" s="3"/>
      <c r="GQ65507" s="3"/>
    </row>
    <row r="65508" spans="1:199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E65508" s="3"/>
      <c r="AF65508" s="3"/>
      <c r="AG65508" s="3"/>
      <c r="AH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  <c r="GJ65508" s="3"/>
      <c r="GK65508" s="3"/>
      <c r="GL65508" s="3"/>
      <c r="GM65508" s="3"/>
      <c r="GN65508" s="3"/>
      <c r="GO65508" s="3"/>
      <c r="GP65508" s="3"/>
      <c r="GQ65508" s="3"/>
    </row>
    <row r="65509" spans="1:199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E65509" s="3"/>
      <c r="AF65509" s="3"/>
      <c r="AG65509" s="3"/>
      <c r="AH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  <c r="GJ65509" s="3"/>
      <c r="GK65509" s="3"/>
      <c r="GL65509" s="3"/>
      <c r="GM65509" s="3"/>
      <c r="GN65509" s="3"/>
      <c r="GO65509" s="3"/>
      <c r="GP65509" s="3"/>
      <c r="GQ65509" s="3"/>
    </row>
    <row r="65510" spans="1:199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E65510" s="3"/>
      <c r="AF65510" s="3"/>
      <c r="AG65510" s="3"/>
      <c r="AH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  <c r="GJ65510" s="3"/>
      <c r="GK65510" s="3"/>
      <c r="GL65510" s="3"/>
      <c r="GM65510" s="3"/>
      <c r="GN65510" s="3"/>
      <c r="GO65510" s="3"/>
      <c r="GP65510" s="3"/>
      <c r="GQ65510" s="3"/>
    </row>
    <row r="65511" spans="1:199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E65511" s="3"/>
      <c r="AF65511" s="3"/>
      <c r="AG65511" s="3"/>
      <c r="AH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  <c r="GJ65511" s="3"/>
      <c r="GK65511" s="3"/>
      <c r="GL65511" s="3"/>
      <c r="GM65511" s="3"/>
      <c r="GN65511" s="3"/>
      <c r="GO65511" s="3"/>
      <c r="GP65511" s="3"/>
      <c r="GQ65511" s="3"/>
    </row>
    <row r="65512" spans="1:199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E65512" s="3"/>
      <c r="AF65512" s="3"/>
      <c r="AG65512" s="3"/>
      <c r="AH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  <c r="GJ65512" s="3"/>
      <c r="GK65512" s="3"/>
      <c r="GL65512" s="3"/>
      <c r="GM65512" s="3"/>
      <c r="GN65512" s="3"/>
      <c r="GO65512" s="3"/>
      <c r="GP65512" s="3"/>
      <c r="GQ65512" s="3"/>
    </row>
    <row r="65513" spans="1:199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E65513" s="3"/>
      <c r="AF65513" s="3"/>
      <c r="AG65513" s="3"/>
      <c r="AH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  <c r="GJ65513" s="3"/>
      <c r="GK65513" s="3"/>
      <c r="GL65513" s="3"/>
      <c r="GM65513" s="3"/>
      <c r="GN65513" s="3"/>
      <c r="GO65513" s="3"/>
      <c r="GP65513" s="3"/>
      <c r="GQ65513" s="3"/>
    </row>
    <row r="65514" spans="1:199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E65514" s="3"/>
      <c r="AF65514" s="3"/>
      <c r="AG65514" s="3"/>
      <c r="AH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  <c r="GJ65514" s="3"/>
      <c r="GK65514" s="3"/>
      <c r="GL65514" s="3"/>
      <c r="GM65514" s="3"/>
      <c r="GN65514" s="3"/>
      <c r="GO65514" s="3"/>
      <c r="GP65514" s="3"/>
      <c r="GQ65514" s="3"/>
    </row>
    <row r="65515" spans="1:199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E65515" s="3"/>
      <c r="AF65515" s="3"/>
      <c r="AG65515" s="3"/>
      <c r="AH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  <c r="GJ65515" s="3"/>
      <c r="GK65515" s="3"/>
      <c r="GL65515" s="3"/>
      <c r="GM65515" s="3"/>
      <c r="GN65515" s="3"/>
      <c r="GO65515" s="3"/>
      <c r="GP65515" s="3"/>
      <c r="GQ65515" s="3"/>
    </row>
    <row r="65516" spans="1:199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E65516" s="3"/>
      <c r="AF65516" s="3"/>
      <c r="AG65516" s="3"/>
      <c r="AH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  <c r="GJ65516" s="3"/>
      <c r="GK65516" s="3"/>
      <c r="GL65516" s="3"/>
      <c r="GM65516" s="3"/>
      <c r="GN65516" s="3"/>
      <c r="GO65516" s="3"/>
      <c r="GP65516" s="3"/>
      <c r="GQ65516" s="3"/>
    </row>
    <row r="65517" spans="1:199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E65517" s="3"/>
      <c r="AF65517" s="3"/>
      <c r="AG65517" s="3"/>
      <c r="AH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  <c r="GJ65517" s="3"/>
      <c r="GK65517" s="3"/>
      <c r="GL65517" s="3"/>
      <c r="GM65517" s="3"/>
      <c r="GN65517" s="3"/>
      <c r="GO65517" s="3"/>
      <c r="GP65517" s="3"/>
      <c r="GQ65517" s="3"/>
    </row>
    <row r="65518" spans="1:199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E65518" s="3"/>
      <c r="AF65518" s="3"/>
      <c r="AG65518" s="3"/>
      <c r="AH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  <c r="GJ65518" s="3"/>
      <c r="GK65518" s="3"/>
      <c r="GL65518" s="3"/>
      <c r="GM65518" s="3"/>
      <c r="GN65518" s="3"/>
      <c r="GO65518" s="3"/>
      <c r="GP65518" s="3"/>
      <c r="GQ65518" s="3"/>
    </row>
    <row r="65519" spans="1:199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E65519" s="3"/>
      <c r="AF65519" s="3"/>
      <c r="AG65519" s="3"/>
      <c r="AH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  <c r="GJ65519" s="3"/>
      <c r="GK65519" s="3"/>
      <c r="GL65519" s="3"/>
      <c r="GM65519" s="3"/>
      <c r="GN65519" s="3"/>
      <c r="GO65519" s="3"/>
      <c r="GP65519" s="3"/>
      <c r="GQ65519" s="3"/>
    </row>
    <row r="65520" spans="1:199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E65520" s="3"/>
      <c r="AF65520" s="3"/>
      <c r="AG65520" s="3"/>
      <c r="AH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  <c r="GJ65520" s="3"/>
      <c r="GK65520" s="3"/>
      <c r="GL65520" s="3"/>
      <c r="GM65520" s="3"/>
      <c r="GN65520" s="3"/>
      <c r="GO65520" s="3"/>
      <c r="GP65520" s="3"/>
      <c r="GQ65520" s="3"/>
    </row>
    <row r="65521" spans="1:199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E65521" s="3"/>
      <c r="AF65521" s="3"/>
      <c r="AG65521" s="3"/>
      <c r="AH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  <c r="GJ65521" s="3"/>
      <c r="GK65521" s="3"/>
      <c r="GL65521" s="3"/>
      <c r="GM65521" s="3"/>
      <c r="GN65521" s="3"/>
      <c r="GO65521" s="3"/>
      <c r="GP65521" s="3"/>
      <c r="GQ65521" s="3"/>
    </row>
    <row r="65522" spans="1:199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E65522" s="3"/>
      <c r="AF65522" s="3"/>
      <c r="AG65522" s="3"/>
      <c r="AH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  <c r="GJ65522" s="3"/>
      <c r="GK65522" s="3"/>
      <c r="GL65522" s="3"/>
      <c r="GM65522" s="3"/>
      <c r="GN65522" s="3"/>
      <c r="GO65522" s="3"/>
      <c r="GP65522" s="3"/>
      <c r="GQ65522" s="3"/>
    </row>
    <row r="65523" spans="1:199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E65523" s="3"/>
      <c r="AF65523" s="3"/>
      <c r="AG65523" s="3"/>
      <c r="AH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  <c r="GJ65523" s="3"/>
      <c r="GK65523" s="3"/>
      <c r="GL65523" s="3"/>
      <c r="GM65523" s="3"/>
      <c r="GN65523" s="3"/>
      <c r="GO65523" s="3"/>
      <c r="GP65523" s="3"/>
      <c r="GQ65523" s="3"/>
    </row>
    <row r="65524" spans="1:199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E65524" s="3"/>
      <c r="AF65524" s="3"/>
      <c r="AG65524" s="3"/>
      <c r="AH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  <c r="GJ65524" s="3"/>
      <c r="GK65524" s="3"/>
      <c r="GL65524" s="3"/>
      <c r="GM65524" s="3"/>
      <c r="GN65524" s="3"/>
      <c r="GO65524" s="3"/>
      <c r="GP65524" s="3"/>
      <c r="GQ65524" s="3"/>
    </row>
    <row r="65525" spans="1:199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E65525" s="3"/>
      <c r="AF65525" s="3"/>
      <c r="AG65525" s="3"/>
      <c r="AH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  <c r="GJ65525" s="3"/>
      <c r="GK65525" s="3"/>
      <c r="GL65525" s="3"/>
      <c r="GM65525" s="3"/>
      <c r="GN65525" s="3"/>
      <c r="GO65525" s="3"/>
      <c r="GP65525" s="3"/>
      <c r="GQ65525" s="3"/>
    </row>
    <row r="65526" spans="1:199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E65526" s="3"/>
      <c r="AF65526" s="3"/>
      <c r="AG65526" s="3"/>
      <c r="AH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  <c r="GJ65526" s="3"/>
      <c r="GK65526" s="3"/>
      <c r="GL65526" s="3"/>
      <c r="GM65526" s="3"/>
      <c r="GN65526" s="3"/>
      <c r="GO65526" s="3"/>
      <c r="GP65526" s="3"/>
      <c r="GQ65526" s="3"/>
    </row>
    <row r="65527" spans="1:199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E65527" s="3"/>
      <c r="AF65527" s="3"/>
      <c r="AG65527" s="3"/>
      <c r="AH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  <c r="GJ65527" s="3"/>
      <c r="GK65527" s="3"/>
      <c r="GL65527" s="3"/>
      <c r="GM65527" s="3"/>
      <c r="GN65527" s="3"/>
      <c r="GO65527" s="3"/>
      <c r="GP65527" s="3"/>
      <c r="GQ65527" s="3"/>
    </row>
    <row r="65528" spans="1:199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E65528" s="3"/>
      <c r="AF65528" s="3"/>
      <c r="AG65528" s="3"/>
      <c r="AH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  <c r="GJ65528" s="3"/>
      <c r="GK65528" s="3"/>
      <c r="GL65528" s="3"/>
      <c r="GM65528" s="3"/>
      <c r="GN65528" s="3"/>
      <c r="GO65528" s="3"/>
      <c r="GP65528" s="3"/>
      <c r="GQ65528" s="3"/>
    </row>
    <row r="65529" spans="1:199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E65529" s="3"/>
      <c r="AF65529" s="3"/>
      <c r="AG65529" s="3"/>
      <c r="AH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  <c r="GJ65529" s="3"/>
      <c r="GK65529" s="3"/>
      <c r="GL65529" s="3"/>
      <c r="GM65529" s="3"/>
      <c r="GN65529" s="3"/>
      <c r="GO65529" s="3"/>
      <c r="GP65529" s="3"/>
      <c r="GQ65529" s="3"/>
    </row>
    <row r="65530" spans="1:199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E65530" s="3"/>
      <c r="AF65530" s="3"/>
      <c r="AG65530" s="3"/>
      <c r="AH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  <c r="GJ65530" s="3"/>
      <c r="GK65530" s="3"/>
      <c r="GL65530" s="3"/>
      <c r="GM65530" s="3"/>
      <c r="GN65530" s="3"/>
      <c r="GO65530" s="3"/>
      <c r="GP65530" s="3"/>
      <c r="GQ65530" s="3"/>
    </row>
    <row r="65531" spans="1:199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E65531" s="3"/>
      <c r="AF65531" s="3"/>
      <c r="AG65531" s="3"/>
      <c r="AH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  <c r="GJ65531" s="3"/>
      <c r="GK65531" s="3"/>
      <c r="GL65531" s="3"/>
      <c r="GM65531" s="3"/>
      <c r="GN65531" s="3"/>
      <c r="GO65531" s="3"/>
      <c r="GP65531" s="3"/>
      <c r="GQ65531" s="3"/>
    </row>
    <row r="65532" spans="1:199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E65532" s="3"/>
      <c r="AF65532" s="3"/>
      <c r="AG65532" s="3"/>
      <c r="AH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  <c r="GJ65532" s="3"/>
      <c r="GK65532" s="3"/>
      <c r="GL65532" s="3"/>
      <c r="GM65532" s="3"/>
      <c r="GN65532" s="3"/>
      <c r="GO65532" s="3"/>
      <c r="GP65532" s="3"/>
      <c r="GQ65532" s="3"/>
    </row>
    <row r="65533" spans="1:199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E65533" s="3"/>
      <c r="AF65533" s="3"/>
      <c r="AG65533" s="3"/>
      <c r="AH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  <c r="GJ65533" s="3"/>
      <c r="GK65533" s="3"/>
      <c r="GL65533" s="3"/>
      <c r="GM65533" s="3"/>
      <c r="GN65533" s="3"/>
      <c r="GO65533" s="3"/>
      <c r="GP65533" s="3"/>
      <c r="GQ65533" s="3"/>
    </row>
    <row r="65534" spans="1:199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E65534" s="3"/>
      <c r="AF65534" s="3"/>
      <c r="AG65534" s="3"/>
      <c r="AH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  <c r="GJ65534" s="3"/>
      <c r="GK65534" s="3"/>
      <c r="GL65534" s="3"/>
      <c r="GM65534" s="3"/>
      <c r="GN65534" s="3"/>
      <c r="GO65534" s="3"/>
      <c r="GP65534" s="3"/>
      <c r="GQ65534" s="3"/>
    </row>
  </sheetData>
  <mergeCells count="15">
    <mergeCell ref="AH4:AH5"/>
    <mergeCell ref="R4:U4"/>
    <mergeCell ref="V4:Y4"/>
    <mergeCell ref="A3:A5"/>
    <mergeCell ref="B3:B5"/>
    <mergeCell ref="C3:E3"/>
    <mergeCell ref="C4:C5"/>
    <mergeCell ref="D4:D5"/>
    <mergeCell ref="E4:E5"/>
    <mergeCell ref="F4:I4"/>
    <mergeCell ref="J4:M4"/>
    <mergeCell ref="N4:Q4"/>
    <mergeCell ref="F3:AH3"/>
    <mergeCell ref="Z4:AC4"/>
    <mergeCell ref="AD4:AG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65534"/>
  <sheetViews>
    <sheetView zoomScale="110" zoomScaleNormal="110" zoomScalePageLayoutView="110" workbookViewId="0">
      <pane ySplit="5" topLeftCell="A6" activePane="bottomLeft" state="frozen"/>
      <selection pane="bottomLeft" activeCell="A50" sqref="A50"/>
    </sheetView>
  </sheetViews>
  <sheetFormatPr baseColWidth="10" defaultColWidth="9.1640625" defaultRowHeight="13" x14ac:dyDescent="0"/>
  <cols>
    <col min="1" max="2" width="5.1640625" style="1" customWidth="1"/>
    <col min="3" max="3" width="5.1640625" style="10" customWidth="1"/>
    <col min="4" max="4" width="5.1640625" style="1" customWidth="1"/>
    <col min="5" max="5" width="6.1640625" style="1" customWidth="1"/>
    <col min="6" max="7" width="5.1640625" style="1" customWidth="1"/>
    <col min="8" max="9" width="6.1640625" style="1" customWidth="1"/>
    <col min="10" max="12" width="5.1640625" style="1" customWidth="1"/>
    <col min="13" max="13" width="6.1640625" style="1" customWidth="1"/>
    <col min="14" max="16" width="5.1640625" style="1" customWidth="1"/>
    <col min="17" max="17" width="6.1640625" style="1" customWidth="1"/>
    <col min="18" max="20" width="5.1640625" style="1" customWidth="1"/>
    <col min="21" max="21" width="6.1640625" style="1" customWidth="1"/>
    <col min="22" max="24" width="5.1640625" style="1" customWidth="1"/>
    <col min="25" max="25" width="6.1640625" style="1" customWidth="1"/>
    <col min="26" max="27" width="5.1640625" style="1" customWidth="1"/>
    <col min="28" max="28" width="6" style="1" customWidth="1"/>
    <col min="29" max="29" width="6.1640625" style="1" customWidth="1"/>
    <col min="30" max="32" width="5.1640625" style="1" customWidth="1"/>
    <col min="33" max="34" width="6.1640625" style="1" customWidth="1"/>
    <col min="46" max="199" width="9.1640625" style="1" customWidth="1"/>
    <col min="200" max="16384" width="9.1640625" style="3"/>
  </cols>
  <sheetData>
    <row r="1" spans="1:199">
      <c r="A1" s="1" t="s">
        <v>81</v>
      </c>
      <c r="E1" s="3"/>
      <c r="AD1" s="3"/>
      <c r="AE1" s="3"/>
      <c r="AF1" s="3"/>
      <c r="AG1" s="3"/>
      <c r="AH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</row>
    <row r="2" spans="1:199">
      <c r="A2" s="1" t="s">
        <v>107</v>
      </c>
      <c r="E2" s="3"/>
      <c r="AD2" s="3"/>
      <c r="AE2" s="3"/>
      <c r="AF2" s="3"/>
      <c r="AG2" s="3"/>
      <c r="AH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</row>
    <row r="3" spans="1:199" ht="13" customHeight="1">
      <c r="A3" s="46" t="s">
        <v>0</v>
      </c>
      <c r="B3" s="49" t="s">
        <v>79</v>
      </c>
      <c r="C3" s="68" t="s">
        <v>78</v>
      </c>
      <c r="D3" s="50"/>
      <c r="E3" s="69"/>
      <c r="F3" s="51" t="s">
        <v>80</v>
      </c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</row>
    <row r="4" spans="1:199" ht="13" customHeight="1">
      <c r="A4" s="47"/>
      <c r="B4" s="49"/>
      <c r="C4" s="70" t="s">
        <v>1</v>
      </c>
      <c r="D4" s="61" t="s">
        <v>2</v>
      </c>
      <c r="E4" s="58" t="s">
        <v>4</v>
      </c>
      <c r="F4" s="43" t="s">
        <v>110</v>
      </c>
      <c r="G4" s="43"/>
      <c r="H4" s="43"/>
      <c r="I4" s="43"/>
      <c r="J4" s="43" t="s">
        <v>114</v>
      </c>
      <c r="K4" s="43"/>
      <c r="L4" s="43"/>
      <c r="M4" s="43"/>
      <c r="N4" s="43" t="s">
        <v>111</v>
      </c>
      <c r="O4" s="43"/>
      <c r="P4" s="43"/>
      <c r="Q4" s="43"/>
      <c r="R4" s="43" t="s">
        <v>112</v>
      </c>
      <c r="S4" s="43"/>
      <c r="T4" s="43"/>
      <c r="U4" s="43"/>
      <c r="V4" s="43" t="s">
        <v>113</v>
      </c>
      <c r="W4" s="43"/>
      <c r="X4" s="43"/>
      <c r="Y4" s="43"/>
      <c r="Z4" s="43" t="s">
        <v>115</v>
      </c>
      <c r="AA4" s="43"/>
      <c r="AB4" s="43"/>
      <c r="AC4" s="43"/>
      <c r="AD4" s="43" t="s">
        <v>3</v>
      </c>
      <c r="AE4" s="43"/>
      <c r="AF4" s="43"/>
      <c r="AG4" s="43"/>
      <c r="AH4" s="44" t="s">
        <v>77</v>
      </c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</row>
    <row r="5" spans="1:199">
      <c r="A5" s="48"/>
      <c r="B5" s="49"/>
      <c r="C5" s="71"/>
      <c r="D5" s="72"/>
      <c r="E5" s="73"/>
      <c r="F5" s="31" t="s">
        <v>1</v>
      </c>
      <c r="G5" s="31" t="s">
        <v>5</v>
      </c>
      <c r="H5" s="31" t="s">
        <v>2</v>
      </c>
      <c r="I5" s="31" t="s">
        <v>4</v>
      </c>
      <c r="J5" s="31" t="s">
        <v>1</v>
      </c>
      <c r="K5" s="31" t="s">
        <v>5</v>
      </c>
      <c r="L5" s="31" t="s">
        <v>2</v>
      </c>
      <c r="M5" s="31" t="s">
        <v>4</v>
      </c>
      <c r="N5" s="31" t="s">
        <v>1</v>
      </c>
      <c r="O5" s="31" t="s">
        <v>5</v>
      </c>
      <c r="P5" s="31" t="s">
        <v>2</v>
      </c>
      <c r="Q5" s="31" t="s">
        <v>4</v>
      </c>
      <c r="R5" s="31" t="s">
        <v>1</v>
      </c>
      <c r="S5" s="31" t="s">
        <v>5</v>
      </c>
      <c r="T5" s="31" t="s">
        <v>2</v>
      </c>
      <c r="U5" s="31" t="s">
        <v>4</v>
      </c>
      <c r="V5" s="31" t="s">
        <v>1</v>
      </c>
      <c r="W5" s="31" t="s">
        <v>5</v>
      </c>
      <c r="X5" s="31" t="s">
        <v>2</v>
      </c>
      <c r="Y5" s="31" t="s">
        <v>4</v>
      </c>
      <c r="Z5" s="31" t="s">
        <v>1</v>
      </c>
      <c r="AA5" s="31" t="s">
        <v>5</v>
      </c>
      <c r="AB5" s="31" t="s">
        <v>2</v>
      </c>
      <c r="AC5" s="31" t="s">
        <v>4</v>
      </c>
      <c r="AD5" s="12" t="s">
        <v>1</v>
      </c>
      <c r="AE5" s="12" t="s">
        <v>5</v>
      </c>
      <c r="AF5" s="31" t="s">
        <v>2</v>
      </c>
      <c r="AG5" s="31" t="s">
        <v>4</v>
      </c>
      <c r="AH5" s="45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</row>
    <row r="6" spans="1:199">
      <c r="A6" s="4" t="s">
        <v>6</v>
      </c>
      <c r="B6" s="2">
        <v>3530</v>
      </c>
      <c r="C6" s="8">
        <v>2254</v>
      </c>
      <c r="D6" s="5">
        <f t="shared" ref="D6:D15" si="0">C6/B6*100</f>
        <v>63.85269121813031</v>
      </c>
      <c r="E6" s="9">
        <v>612.14</v>
      </c>
      <c r="F6" s="6">
        <v>560</v>
      </c>
      <c r="G6" s="6">
        <v>460</v>
      </c>
      <c r="H6" s="5">
        <f>G6/F6*100</f>
        <v>82.142857142857139</v>
      </c>
      <c r="I6" s="5">
        <v>0.51</v>
      </c>
      <c r="J6" s="6">
        <v>550</v>
      </c>
      <c r="K6" s="6">
        <v>480</v>
      </c>
      <c r="L6" s="5">
        <f>K6/J6*100</f>
        <v>87.272727272727266</v>
      </c>
      <c r="M6" s="5">
        <v>2.77</v>
      </c>
      <c r="N6" s="6">
        <v>610</v>
      </c>
      <c r="O6" s="6">
        <v>520</v>
      </c>
      <c r="P6" s="5">
        <f>O6/N6*100</f>
        <v>85.245901639344254</v>
      </c>
      <c r="Q6" s="5">
        <v>12.35</v>
      </c>
      <c r="R6" s="6">
        <v>640</v>
      </c>
      <c r="S6" s="6">
        <v>360</v>
      </c>
      <c r="T6" s="5">
        <f>S6/R6*100</f>
        <v>56.25</v>
      </c>
      <c r="U6" s="5">
        <v>2.81</v>
      </c>
      <c r="V6" s="6">
        <v>600</v>
      </c>
      <c r="W6" s="6">
        <v>150</v>
      </c>
      <c r="X6" s="5">
        <f>W6/V6*100</f>
        <v>25</v>
      </c>
      <c r="Y6" s="5">
        <v>0.02</v>
      </c>
      <c r="Z6" s="6">
        <v>570</v>
      </c>
      <c r="AA6" s="6">
        <v>550</v>
      </c>
      <c r="AB6" s="5">
        <f>AA6/Z6*100</f>
        <v>96.491228070175438</v>
      </c>
      <c r="AC6" s="5">
        <v>1.34</v>
      </c>
      <c r="AD6" s="6">
        <f>F6+J6+N6+R6+V6+Z6</f>
        <v>3530</v>
      </c>
      <c r="AE6" s="6">
        <f>G6+K6+O6+S6+W6+AA6</f>
        <v>2520</v>
      </c>
      <c r="AF6" s="5">
        <f>AE6/AD6*100</f>
        <v>71.388101983002827</v>
      </c>
      <c r="AG6" s="5">
        <f>I6+M6+Q6+U6+Y6+AC6</f>
        <v>19.799999999999997</v>
      </c>
      <c r="AH6" s="17">
        <f>AF6-D6</f>
        <v>7.5354107648725162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</row>
    <row r="7" spans="1:199">
      <c r="A7" s="4" t="s">
        <v>7</v>
      </c>
      <c r="B7" s="2">
        <v>3530</v>
      </c>
      <c r="C7" s="8">
        <v>2281</v>
      </c>
      <c r="D7" s="5">
        <f t="shared" si="0"/>
        <v>64.617563739376777</v>
      </c>
      <c r="E7" s="9">
        <v>651.64</v>
      </c>
      <c r="F7" s="6">
        <v>570</v>
      </c>
      <c r="G7" s="6">
        <v>530</v>
      </c>
      <c r="H7" s="5">
        <f t="shared" ref="H7:H15" si="1">G7/F7*100</f>
        <v>92.982456140350877</v>
      </c>
      <c r="I7" s="5">
        <v>0.31</v>
      </c>
      <c r="J7" s="6">
        <v>590</v>
      </c>
      <c r="K7" s="6">
        <v>510</v>
      </c>
      <c r="L7" s="5">
        <f t="shared" ref="L7:L15" si="2">K7/J7*100</f>
        <v>86.440677966101703</v>
      </c>
      <c r="M7" s="5">
        <v>3.09</v>
      </c>
      <c r="N7" s="6">
        <v>570</v>
      </c>
      <c r="O7" s="6">
        <v>480</v>
      </c>
      <c r="P7" s="5">
        <f t="shared" ref="P7:P15" si="3">O7/N7*100</f>
        <v>84.210526315789465</v>
      </c>
      <c r="Q7" s="5">
        <v>200</v>
      </c>
      <c r="R7" s="6">
        <v>570</v>
      </c>
      <c r="S7" s="6">
        <v>270</v>
      </c>
      <c r="T7" s="5">
        <f t="shared" ref="T7:T15" si="4">S7/R7*100</f>
        <v>47.368421052631575</v>
      </c>
      <c r="U7" s="5">
        <v>0.05</v>
      </c>
      <c r="V7" s="6">
        <v>620</v>
      </c>
      <c r="W7" s="6">
        <v>190</v>
      </c>
      <c r="X7" s="5">
        <f t="shared" ref="X7:X15" si="5">W7/V7*100</f>
        <v>30.64516129032258</v>
      </c>
      <c r="Y7" s="5">
        <v>7.0000000000000007E-2</v>
      </c>
      <c r="Z7" s="6">
        <v>610</v>
      </c>
      <c r="AA7" s="6">
        <v>590</v>
      </c>
      <c r="AB7" s="5">
        <f t="shared" ref="AB7:AB15" si="6">AA7/Z7*100</f>
        <v>96.721311475409834</v>
      </c>
      <c r="AC7" s="5">
        <v>3.71</v>
      </c>
      <c r="AD7" s="6">
        <f t="shared" ref="AD7:AE15" si="7">F7+J7+N7+R7+V7+Z7</f>
        <v>3530</v>
      </c>
      <c r="AE7" s="6">
        <f t="shared" si="7"/>
        <v>2570</v>
      </c>
      <c r="AF7" s="5">
        <f t="shared" ref="AF7:AF15" si="8">AE7/AD7*100</f>
        <v>72.804532577903686</v>
      </c>
      <c r="AG7" s="5">
        <f t="shared" ref="AG7:AG15" si="9">I7+M7+Q7+U7+Y7+AC7</f>
        <v>207.23000000000002</v>
      </c>
      <c r="AH7" s="17">
        <f t="shared" ref="AH7:AH15" si="10">AF7-D7</f>
        <v>8.1869688385269086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</row>
    <row r="8" spans="1:199">
      <c r="A8" s="4" t="s">
        <v>8</v>
      </c>
      <c r="B8" s="2">
        <v>3530</v>
      </c>
      <c r="C8" s="8">
        <v>2286</v>
      </c>
      <c r="D8" s="5">
        <f t="shared" si="0"/>
        <v>64.759206798866856</v>
      </c>
      <c r="E8" s="9">
        <v>620.42999999999995</v>
      </c>
      <c r="F8" s="6">
        <v>540</v>
      </c>
      <c r="G8" s="6">
        <v>490</v>
      </c>
      <c r="H8" s="5">
        <f t="shared" si="1"/>
        <v>90.740740740740748</v>
      </c>
      <c r="I8" s="5">
        <v>1.65</v>
      </c>
      <c r="J8" s="6">
        <v>590</v>
      </c>
      <c r="K8" s="6">
        <v>530</v>
      </c>
      <c r="L8" s="5">
        <f t="shared" si="2"/>
        <v>89.830508474576277</v>
      </c>
      <c r="M8" s="5">
        <v>1.85</v>
      </c>
      <c r="N8" s="6">
        <v>580</v>
      </c>
      <c r="O8" s="6">
        <v>480</v>
      </c>
      <c r="P8" s="5">
        <f t="shared" si="3"/>
        <v>82.758620689655174</v>
      </c>
      <c r="Q8" s="5">
        <v>31.49</v>
      </c>
      <c r="R8" s="6">
        <v>600</v>
      </c>
      <c r="S8" s="6">
        <v>290</v>
      </c>
      <c r="T8" s="5">
        <f t="shared" si="4"/>
        <v>48.333333333333336</v>
      </c>
      <c r="U8" s="5">
        <v>0.05</v>
      </c>
      <c r="V8" s="6">
        <v>590</v>
      </c>
      <c r="W8" s="6">
        <v>150</v>
      </c>
      <c r="X8" s="5">
        <f t="shared" si="5"/>
        <v>25.423728813559322</v>
      </c>
      <c r="Y8" s="5">
        <v>0.02</v>
      </c>
      <c r="Z8" s="6">
        <v>630</v>
      </c>
      <c r="AA8" s="6">
        <v>630</v>
      </c>
      <c r="AB8" s="5">
        <f t="shared" si="6"/>
        <v>100</v>
      </c>
      <c r="AC8" s="5">
        <v>0.55000000000000004</v>
      </c>
      <c r="AD8" s="6">
        <f t="shared" si="7"/>
        <v>3530</v>
      </c>
      <c r="AE8" s="6">
        <f t="shared" si="7"/>
        <v>2570</v>
      </c>
      <c r="AF8" s="5">
        <f t="shared" si="8"/>
        <v>72.804532577903686</v>
      </c>
      <c r="AG8" s="5">
        <f t="shared" si="9"/>
        <v>35.609999999999992</v>
      </c>
      <c r="AH8" s="17">
        <f t="shared" si="10"/>
        <v>8.0453257790368298</v>
      </c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</row>
    <row r="9" spans="1:199">
      <c r="A9" s="4" t="s">
        <v>9</v>
      </c>
      <c r="B9" s="2">
        <v>3530</v>
      </c>
      <c r="C9" s="8">
        <v>2281</v>
      </c>
      <c r="D9" s="5">
        <f t="shared" si="0"/>
        <v>64.617563739376777</v>
      </c>
      <c r="E9" s="9">
        <v>600.10199999999998</v>
      </c>
      <c r="F9" s="6">
        <v>640</v>
      </c>
      <c r="G9" s="6">
        <v>600</v>
      </c>
      <c r="H9" s="5">
        <f t="shared" si="1"/>
        <v>93.75</v>
      </c>
      <c r="I9" s="5">
        <v>0.62</v>
      </c>
      <c r="J9" s="6">
        <v>650</v>
      </c>
      <c r="K9" s="6">
        <v>610</v>
      </c>
      <c r="L9" s="5">
        <f t="shared" si="2"/>
        <v>93.84615384615384</v>
      </c>
      <c r="M9" s="5">
        <v>1.88</v>
      </c>
      <c r="N9" s="6">
        <v>560</v>
      </c>
      <c r="O9" s="6">
        <v>470</v>
      </c>
      <c r="P9" s="5">
        <f t="shared" si="3"/>
        <v>83.928571428571431</v>
      </c>
      <c r="Q9" s="5">
        <v>24.77</v>
      </c>
      <c r="R9" s="6">
        <v>490</v>
      </c>
      <c r="S9" s="6">
        <v>240</v>
      </c>
      <c r="T9" s="5">
        <f t="shared" si="4"/>
        <v>48.979591836734691</v>
      </c>
      <c r="U9" s="5">
        <v>5.71</v>
      </c>
      <c r="V9" s="6">
        <v>620</v>
      </c>
      <c r="W9" s="6">
        <v>230</v>
      </c>
      <c r="X9" s="5">
        <f t="shared" si="5"/>
        <v>37.096774193548384</v>
      </c>
      <c r="Y9" s="5">
        <v>0.36</v>
      </c>
      <c r="Z9" s="6">
        <v>570</v>
      </c>
      <c r="AA9" s="6">
        <v>540</v>
      </c>
      <c r="AB9" s="5">
        <f t="shared" si="6"/>
        <v>94.73684210526315</v>
      </c>
      <c r="AC9" s="5">
        <v>40.07</v>
      </c>
      <c r="AD9" s="6">
        <f t="shared" si="7"/>
        <v>3530</v>
      </c>
      <c r="AE9" s="6">
        <f t="shared" si="7"/>
        <v>2690</v>
      </c>
      <c r="AF9" s="5">
        <f t="shared" si="8"/>
        <v>76.20396600566572</v>
      </c>
      <c r="AG9" s="5">
        <f t="shared" si="9"/>
        <v>73.41</v>
      </c>
      <c r="AH9" s="17">
        <f t="shared" si="10"/>
        <v>11.586402266288943</v>
      </c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</row>
    <row r="10" spans="1:199">
      <c r="A10" s="4" t="s">
        <v>10</v>
      </c>
      <c r="B10" s="2">
        <v>3530</v>
      </c>
      <c r="C10" s="8">
        <v>2310</v>
      </c>
      <c r="D10" s="5">
        <f t="shared" si="0"/>
        <v>65.43909348441926</v>
      </c>
      <c r="E10" s="9">
        <v>622.01900000000001</v>
      </c>
      <c r="F10" s="6">
        <v>610</v>
      </c>
      <c r="G10" s="6">
        <v>560</v>
      </c>
      <c r="H10" s="5">
        <f t="shared" si="1"/>
        <v>91.803278688524586</v>
      </c>
      <c r="I10" s="5">
        <v>0.72</v>
      </c>
      <c r="J10" s="6">
        <v>660</v>
      </c>
      <c r="K10" s="6">
        <v>590</v>
      </c>
      <c r="L10" s="5">
        <f t="shared" si="2"/>
        <v>89.393939393939391</v>
      </c>
      <c r="M10" s="5">
        <v>1.42</v>
      </c>
      <c r="N10" s="6">
        <v>480</v>
      </c>
      <c r="O10" s="6">
        <v>360</v>
      </c>
      <c r="P10" s="5">
        <f t="shared" si="3"/>
        <v>75</v>
      </c>
      <c r="Q10" s="5">
        <v>2.0699999999999998</v>
      </c>
      <c r="R10" s="6">
        <v>670</v>
      </c>
      <c r="S10" s="6">
        <v>550</v>
      </c>
      <c r="T10" s="5">
        <f t="shared" si="4"/>
        <v>82.089552238805979</v>
      </c>
      <c r="U10" s="5">
        <v>34.799999999999997</v>
      </c>
      <c r="V10" s="6">
        <v>550</v>
      </c>
      <c r="W10" s="6">
        <v>70</v>
      </c>
      <c r="X10" s="5">
        <f t="shared" si="5"/>
        <v>12.727272727272727</v>
      </c>
      <c r="Y10" s="5">
        <v>0.02</v>
      </c>
      <c r="Z10" s="6">
        <v>560</v>
      </c>
      <c r="AA10" s="6">
        <v>550</v>
      </c>
      <c r="AB10" s="5">
        <f t="shared" si="6"/>
        <v>98.214285714285708</v>
      </c>
      <c r="AC10" s="5">
        <v>4.9000000000000004</v>
      </c>
      <c r="AD10" s="6">
        <f t="shared" si="7"/>
        <v>3530</v>
      </c>
      <c r="AE10" s="6">
        <f t="shared" si="7"/>
        <v>2680</v>
      </c>
      <c r="AF10" s="5">
        <f t="shared" si="8"/>
        <v>75.920679886685548</v>
      </c>
      <c r="AG10" s="5">
        <f>I10+M10+Q10+U10+Y10+AC10</f>
        <v>43.93</v>
      </c>
      <c r="AH10" s="17">
        <f t="shared" si="10"/>
        <v>10.481586402266288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</row>
    <row r="11" spans="1:199">
      <c r="A11" s="4" t="s">
        <v>11</v>
      </c>
      <c r="B11" s="2">
        <v>3530</v>
      </c>
      <c r="C11" s="36">
        <v>2256</v>
      </c>
      <c r="D11" s="5">
        <f t="shared" si="0"/>
        <v>63.909348441926348</v>
      </c>
      <c r="E11" s="37">
        <v>616.42999999999995</v>
      </c>
      <c r="F11" s="6">
        <v>540</v>
      </c>
      <c r="G11" s="6">
        <v>480</v>
      </c>
      <c r="H11" s="5">
        <f t="shared" si="1"/>
        <v>88.888888888888886</v>
      </c>
      <c r="I11" s="5">
        <v>0.67</v>
      </c>
      <c r="J11" s="6">
        <v>500</v>
      </c>
      <c r="K11" s="6">
        <v>410</v>
      </c>
      <c r="L11" s="5">
        <f t="shared" si="2"/>
        <v>82</v>
      </c>
      <c r="M11" s="5">
        <v>2.75</v>
      </c>
      <c r="N11" s="6">
        <v>600</v>
      </c>
      <c r="O11" s="6">
        <v>490</v>
      </c>
      <c r="P11" s="5">
        <f t="shared" si="3"/>
        <v>81.666666666666671</v>
      </c>
      <c r="Q11" s="5">
        <v>0.73</v>
      </c>
      <c r="R11" s="6">
        <v>660</v>
      </c>
      <c r="S11" s="6">
        <v>450</v>
      </c>
      <c r="T11" s="5">
        <f t="shared" si="4"/>
        <v>68.181818181818173</v>
      </c>
      <c r="U11" s="5">
        <v>0.94</v>
      </c>
      <c r="V11" s="6">
        <v>630</v>
      </c>
      <c r="W11" s="6">
        <v>40</v>
      </c>
      <c r="X11" s="5">
        <f t="shared" si="5"/>
        <v>6.3492063492063489</v>
      </c>
      <c r="Y11" s="5">
        <v>0.01</v>
      </c>
      <c r="Z11" s="6">
        <v>600</v>
      </c>
      <c r="AA11" s="6">
        <v>580</v>
      </c>
      <c r="AB11" s="5">
        <f t="shared" si="6"/>
        <v>96.666666666666671</v>
      </c>
      <c r="AC11" s="5">
        <v>7.09</v>
      </c>
      <c r="AD11" s="6">
        <f t="shared" si="7"/>
        <v>3530</v>
      </c>
      <c r="AE11" s="6">
        <f t="shared" si="7"/>
        <v>2450</v>
      </c>
      <c r="AF11" s="5">
        <f t="shared" si="8"/>
        <v>69.405099150141652</v>
      </c>
      <c r="AG11" s="5">
        <f t="shared" si="9"/>
        <v>12.19</v>
      </c>
      <c r="AH11" s="17">
        <f t="shared" si="10"/>
        <v>5.4957507082153043</v>
      </c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</row>
    <row r="12" spans="1:199">
      <c r="A12" s="4" t="s">
        <v>12</v>
      </c>
      <c r="B12" s="2">
        <v>3530</v>
      </c>
      <c r="C12" s="8">
        <v>2386</v>
      </c>
      <c r="D12" s="5">
        <f t="shared" si="0"/>
        <v>67.59206798866856</v>
      </c>
      <c r="E12" s="9">
        <v>619.09</v>
      </c>
      <c r="F12" s="6">
        <v>640</v>
      </c>
      <c r="G12" s="6">
        <v>590</v>
      </c>
      <c r="H12" s="5">
        <f t="shared" si="1"/>
        <v>92.1875</v>
      </c>
      <c r="I12" s="5">
        <v>0.14000000000000001</v>
      </c>
      <c r="J12" s="6">
        <v>590</v>
      </c>
      <c r="K12" s="6">
        <v>510</v>
      </c>
      <c r="L12" s="5">
        <f t="shared" si="2"/>
        <v>86.440677966101703</v>
      </c>
      <c r="M12" s="5">
        <v>7.75</v>
      </c>
      <c r="N12" s="6">
        <v>540</v>
      </c>
      <c r="O12" s="6">
        <v>440</v>
      </c>
      <c r="P12" s="5">
        <f t="shared" si="3"/>
        <v>81.481481481481481</v>
      </c>
      <c r="Q12" s="5">
        <v>3.11</v>
      </c>
      <c r="R12" s="6">
        <v>560</v>
      </c>
      <c r="S12" s="6">
        <v>340</v>
      </c>
      <c r="T12" s="5">
        <f t="shared" si="4"/>
        <v>60.714285714285708</v>
      </c>
      <c r="U12" s="5">
        <v>0.2</v>
      </c>
      <c r="V12" s="6">
        <v>540</v>
      </c>
      <c r="W12" s="6">
        <v>100</v>
      </c>
      <c r="X12" s="5">
        <f t="shared" si="5"/>
        <v>18.518518518518519</v>
      </c>
      <c r="Y12" s="5">
        <v>0.04</v>
      </c>
      <c r="Z12" s="6">
        <v>660</v>
      </c>
      <c r="AA12" s="6">
        <v>660</v>
      </c>
      <c r="AB12" s="5">
        <f t="shared" si="6"/>
        <v>100</v>
      </c>
      <c r="AC12" s="5">
        <v>0.62</v>
      </c>
      <c r="AD12" s="6">
        <f t="shared" si="7"/>
        <v>3530</v>
      </c>
      <c r="AE12" s="6">
        <f t="shared" si="7"/>
        <v>2640</v>
      </c>
      <c r="AF12" s="5">
        <f t="shared" si="8"/>
        <v>74.787535410764875</v>
      </c>
      <c r="AG12" s="5">
        <f t="shared" si="9"/>
        <v>11.859999999999998</v>
      </c>
      <c r="AH12" s="17">
        <f t="shared" si="10"/>
        <v>7.1954674220963142</v>
      </c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</row>
    <row r="13" spans="1:199">
      <c r="A13" s="4" t="s">
        <v>13</v>
      </c>
      <c r="B13" s="2">
        <v>3530</v>
      </c>
      <c r="C13" s="8">
        <v>2309</v>
      </c>
      <c r="D13" s="5">
        <f t="shared" si="0"/>
        <v>65.410764872521241</v>
      </c>
      <c r="E13" s="9">
        <v>644.76</v>
      </c>
      <c r="F13" s="6">
        <v>610</v>
      </c>
      <c r="G13" s="6">
        <v>560</v>
      </c>
      <c r="H13" s="5">
        <f t="shared" si="1"/>
        <v>91.803278688524586</v>
      </c>
      <c r="I13" s="5">
        <v>0.28000000000000003</v>
      </c>
      <c r="J13" s="6">
        <v>590</v>
      </c>
      <c r="K13" s="6">
        <v>550</v>
      </c>
      <c r="L13" s="5">
        <f t="shared" si="2"/>
        <v>93.220338983050837</v>
      </c>
      <c r="M13" s="5">
        <v>6.8</v>
      </c>
      <c r="N13" s="6">
        <v>550</v>
      </c>
      <c r="O13" s="6">
        <v>460</v>
      </c>
      <c r="P13" s="5">
        <f t="shared" si="3"/>
        <v>83.636363636363626</v>
      </c>
      <c r="Q13" s="5">
        <v>8.7100000000000009</v>
      </c>
      <c r="R13" s="6">
        <v>560</v>
      </c>
      <c r="S13" s="6">
        <v>260</v>
      </c>
      <c r="T13" s="5">
        <f t="shared" si="4"/>
        <v>46.428571428571431</v>
      </c>
      <c r="U13" s="5">
        <v>0.32</v>
      </c>
      <c r="V13" s="6">
        <v>630</v>
      </c>
      <c r="W13" s="6">
        <v>340</v>
      </c>
      <c r="X13" s="5">
        <f t="shared" si="5"/>
        <v>53.968253968253968</v>
      </c>
      <c r="Y13" s="5">
        <v>2.2200000000000002</v>
      </c>
      <c r="Z13" s="6">
        <v>590</v>
      </c>
      <c r="AA13" s="6">
        <v>530</v>
      </c>
      <c r="AB13" s="5">
        <f t="shared" si="6"/>
        <v>89.830508474576277</v>
      </c>
      <c r="AC13" s="5">
        <v>200</v>
      </c>
      <c r="AD13" s="6">
        <f t="shared" si="7"/>
        <v>3530</v>
      </c>
      <c r="AE13" s="6">
        <f t="shared" si="7"/>
        <v>2700</v>
      </c>
      <c r="AF13" s="5">
        <f t="shared" si="8"/>
        <v>76.487252124645892</v>
      </c>
      <c r="AG13" s="5">
        <f t="shared" si="9"/>
        <v>218.32999999999998</v>
      </c>
      <c r="AH13" s="17">
        <f t="shared" si="10"/>
        <v>11.07648725212465</v>
      </c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</row>
    <row r="14" spans="1:199">
      <c r="A14" s="4" t="s">
        <v>14</v>
      </c>
      <c r="B14" s="2">
        <v>3530</v>
      </c>
      <c r="C14" s="8">
        <v>2301</v>
      </c>
      <c r="D14" s="5">
        <f t="shared" si="0"/>
        <v>65.184135977337107</v>
      </c>
      <c r="E14" s="9">
        <v>600.03</v>
      </c>
      <c r="F14" s="6">
        <v>580</v>
      </c>
      <c r="G14" s="6">
        <v>510</v>
      </c>
      <c r="H14" s="5">
        <f t="shared" si="1"/>
        <v>87.931034482758619</v>
      </c>
      <c r="I14" s="5">
        <v>0.23</v>
      </c>
      <c r="J14" s="6">
        <v>600</v>
      </c>
      <c r="K14" s="6">
        <v>530</v>
      </c>
      <c r="L14" s="5">
        <f t="shared" si="2"/>
        <v>88.333333333333329</v>
      </c>
      <c r="M14" s="5">
        <v>1.86</v>
      </c>
      <c r="N14" s="6">
        <v>590</v>
      </c>
      <c r="O14" s="6">
        <v>510</v>
      </c>
      <c r="P14" s="5">
        <f t="shared" si="3"/>
        <v>86.440677966101703</v>
      </c>
      <c r="Q14" s="5">
        <v>22.5</v>
      </c>
      <c r="R14" s="6">
        <v>630</v>
      </c>
      <c r="S14" s="6">
        <v>360</v>
      </c>
      <c r="T14" s="5">
        <f t="shared" si="4"/>
        <v>57.142857142857139</v>
      </c>
      <c r="U14" s="5">
        <v>1.86</v>
      </c>
      <c r="V14" s="6">
        <v>570</v>
      </c>
      <c r="W14" s="6">
        <v>150</v>
      </c>
      <c r="X14" s="5">
        <f t="shared" si="5"/>
        <v>26.315789473684209</v>
      </c>
      <c r="Y14" s="5">
        <v>0.13</v>
      </c>
      <c r="Z14" s="6">
        <v>560</v>
      </c>
      <c r="AA14" s="6">
        <v>550</v>
      </c>
      <c r="AB14" s="5">
        <f t="shared" si="6"/>
        <v>98.214285714285708</v>
      </c>
      <c r="AC14" s="5">
        <v>4.87</v>
      </c>
      <c r="AD14" s="6">
        <f t="shared" si="7"/>
        <v>3530</v>
      </c>
      <c r="AE14" s="6">
        <f t="shared" si="7"/>
        <v>2610</v>
      </c>
      <c r="AF14" s="5">
        <f t="shared" si="8"/>
        <v>73.937677053824359</v>
      </c>
      <c r="AG14" s="5">
        <f t="shared" si="9"/>
        <v>31.45</v>
      </c>
      <c r="AH14" s="17">
        <f t="shared" si="10"/>
        <v>8.7535410764872523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</row>
    <row r="15" spans="1:199">
      <c r="A15" s="4" t="s">
        <v>15</v>
      </c>
      <c r="B15" s="2">
        <v>3530</v>
      </c>
      <c r="C15" s="8">
        <v>2321</v>
      </c>
      <c r="D15" s="5">
        <f t="shared" si="0"/>
        <v>65.75070821529745</v>
      </c>
      <c r="E15" s="9">
        <v>606.69000000000005</v>
      </c>
      <c r="F15" s="6">
        <v>560</v>
      </c>
      <c r="G15" s="6">
        <v>490</v>
      </c>
      <c r="H15" s="5">
        <f t="shared" si="1"/>
        <v>87.5</v>
      </c>
      <c r="I15" s="5">
        <v>0.15</v>
      </c>
      <c r="J15" s="6">
        <v>580</v>
      </c>
      <c r="K15" s="6">
        <v>530</v>
      </c>
      <c r="L15" s="5">
        <f t="shared" si="2"/>
        <v>91.379310344827587</v>
      </c>
      <c r="M15" s="5">
        <v>9.14</v>
      </c>
      <c r="N15" s="6">
        <v>630</v>
      </c>
      <c r="O15" s="6">
        <v>520</v>
      </c>
      <c r="P15" s="5">
        <f t="shared" si="3"/>
        <v>82.539682539682531</v>
      </c>
      <c r="Q15" s="5">
        <v>200</v>
      </c>
      <c r="R15" s="6">
        <v>610</v>
      </c>
      <c r="S15" s="6">
        <v>220</v>
      </c>
      <c r="T15" s="5">
        <f t="shared" si="4"/>
        <v>36.065573770491802</v>
      </c>
      <c r="U15" s="5">
        <v>0.43</v>
      </c>
      <c r="V15" s="6">
        <v>570</v>
      </c>
      <c r="W15" s="6">
        <v>180</v>
      </c>
      <c r="X15" s="5">
        <f t="shared" si="5"/>
        <v>31.578947368421051</v>
      </c>
      <c r="Y15" s="5">
        <v>0.15</v>
      </c>
      <c r="Z15" s="6">
        <v>580</v>
      </c>
      <c r="AA15" s="6">
        <v>580</v>
      </c>
      <c r="AB15" s="5">
        <f t="shared" si="6"/>
        <v>100</v>
      </c>
      <c r="AC15" s="5">
        <v>0.33</v>
      </c>
      <c r="AD15" s="6">
        <f t="shared" si="7"/>
        <v>3530</v>
      </c>
      <c r="AE15" s="6">
        <f t="shared" si="7"/>
        <v>2520</v>
      </c>
      <c r="AF15" s="5">
        <f t="shared" si="8"/>
        <v>71.388101983002827</v>
      </c>
      <c r="AG15" s="5">
        <f t="shared" si="9"/>
        <v>210.20000000000002</v>
      </c>
      <c r="AH15" s="17">
        <f t="shared" si="10"/>
        <v>5.637393767705376</v>
      </c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</row>
    <row r="16" spans="1:199">
      <c r="A16" s="13" t="s">
        <v>16</v>
      </c>
      <c r="B16" s="14"/>
      <c r="C16" s="14"/>
      <c r="D16" s="15">
        <f>AVERAGE(D6:D15)</f>
        <v>65.113314447592046</v>
      </c>
      <c r="E16" s="15">
        <f>AVERAGE(E6:E15)</f>
        <v>619.33310000000006</v>
      </c>
      <c r="F16" s="16"/>
      <c r="G16" s="16"/>
      <c r="H16" s="15">
        <f t="shared" ref="H16:I16" si="11">AVERAGE(H6:H15)</f>
        <v>89.973003477264541</v>
      </c>
      <c r="I16" s="15">
        <f t="shared" si="11"/>
        <v>0.52800000000000002</v>
      </c>
      <c r="J16" s="16"/>
      <c r="K16" s="16"/>
      <c r="L16" s="15">
        <f t="shared" ref="L16:M16" si="12">AVERAGE(L6:L15)</f>
        <v>88.815766758081196</v>
      </c>
      <c r="M16" s="15">
        <f t="shared" si="12"/>
        <v>3.931</v>
      </c>
      <c r="N16" s="16"/>
      <c r="O16" s="16"/>
      <c r="P16" s="15">
        <f t="shared" ref="P16:Q16" si="13">AVERAGE(P6:P15)</f>
        <v>82.690849236365636</v>
      </c>
      <c r="Q16" s="15">
        <f t="shared" si="13"/>
        <v>50.573</v>
      </c>
      <c r="R16" s="16"/>
      <c r="S16" s="16"/>
      <c r="T16" s="15">
        <f t="shared" ref="T16:U16" si="14">AVERAGE(T6:T15)</f>
        <v>55.155400469952987</v>
      </c>
      <c r="U16" s="15">
        <f t="shared" si="14"/>
        <v>4.7169999999999996</v>
      </c>
      <c r="V16" s="16"/>
      <c r="W16" s="16"/>
      <c r="X16" s="15">
        <f t="shared" ref="X16:Y16" si="15">AVERAGE(X6:X15)</f>
        <v>26.762365270278714</v>
      </c>
      <c r="Y16" s="15">
        <f t="shared" si="15"/>
        <v>0.30399999999999999</v>
      </c>
      <c r="Z16" s="16"/>
      <c r="AA16" s="16"/>
      <c r="AB16" s="15">
        <f t="shared" ref="AB16:AC16" si="16">AVERAGE(AB6:AB15)</f>
        <v>97.087512822066273</v>
      </c>
      <c r="AC16" s="15">
        <f t="shared" si="16"/>
        <v>26.347999999999995</v>
      </c>
      <c r="AD16" s="16"/>
      <c r="AE16" s="16"/>
      <c r="AF16" s="15">
        <f>AVERAGE(AF6:AF15)</f>
        <v>73.512747875354108</v>
      </c>
      <c r="AG16" s="15">
        <f>AVERAGE(AG6:AG15)</f>
        <v>86.401000000000025</v>
      </c>
      <c r="AH16" s="15">
        <f>AVERAGE(AH6:AH15)</f>
        <v>8.3994334277620375</v>
      </c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</row>
    <row r="17" spans="1:199">
      <c r="A17" s="4" t="s">
        <v>17</v>
      </c>
      <c r="B17" s="2">
        <v>3770</v>
      </c>
      <c r="C17" s="36">
        <v>2241</v>
      </c>
      <c r="D17" s="5">
        <f t="shared" ref="D17:D26" si="17">C17/B17*100</f>
        <v>59.442970822281168</v>
      </c>
      <c r="E17" s="37">
        <v>561.63</v>
      </c>
      <c r="F17" s="6">
        <v>680</v>
      </c>
      <c r="G17" s="6">
        <v>620</v>
      </c>
      <c r="H17" s="5">
        <f t="shared" ref="H17:H26" si="18">G17/F17*100</f>
        <v>91.17647058823529</v>
      </c>
      <c r="I17" s="5">
        <v>0.06</v>
      </c>
      <c r="J17" s="6">
        <v>540</v>
      </c>
      <c r="K17" s="6">
        <v>460</v>
      </c>
      <c r="L17" s="5">
        <f t="shared" ref="L17:L26" si="19">K17/J17*100</f>
        <v>85.18518518518519</v>
      </c>
      <c r="M17" s="5">
        <v>0.12</v>
      </c>
      <c r="N17" s="6">
        <v>600</v>
      </c>
      <c r="O17" s="6">
        <v>520</v>
      </c>
      <c r="P17" s="5">
        <f t="shared" ref="P17:P26" si="20">O17/N17*100</f>
        <v>86.666666666666671</v>
      </c>
      <c r="Q17" s="5">
        <v>21.24</v>
      </c>
      <c r="R17" s="6">
        <v>600</v>
      </c>
      <c r="S17" s="6">
        <v>120</v>
      </c>
      <c r="T17" s="5">
        <f t="shared" ref="T17:T26" si="21">S17/R17*100</f>
        <v>20</v>
      </c>
      <c r="U17" s="5">
        <v>0.03</v>
      </c>
      <c r="V17" s="6">
        <v>660</v>
      </c>
      <c r="W17" s="6">
        <v>520</v>
      </c>
      <c r="X17" s="5">
        <f t="shared" ref="X17:X26" si="22">W17/V17*100</f>
        <v>78.787878787878782</v>
      </c>
      <c r="Y17" s="5">
        <v>118.31</v>
      </c>
      <c r="Z17" s="6">
        <v>690</v>
      </c>
      <c r="AA17" s="6">
        <v>310</v>
      </c>
      <c r="AB17" s="5">
        <f t="shared" ref="AB17:AB26" si="23">AA17/Z17*100</f>
        <v>44.927536231884055</v>
      </c>
      <c r="AC17" s="5">
        <v>0.2</v>
      </c>
      <c r="AD17" s="6">
        <f>F17+J17+N17+R17+V17+Z17</f>
        <v>3770</v>
      </c>
      <c r="AE17" s="6">
        <f>G17+K17+O17+S17+W17+AA17</f>
        <v>2550</v>
      </c>
      <c r="AF17" s="5">
        <f>AE17/AD17*100</f>
        <v>67.639257294429711</v>
      </c>
      <c r="AG17" s="5">
        <f>I17+M17+Q17+U17+Y17+AC17</f>
        <v>139.95999999999998</v>
      </c>
      <c r="AH17" s="17">
        <f t="shared" ref="AH17:AH26" si="24">AF17-D17</f>
        <v>8.1962864721485431</v>
      </c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</row>
    <row r="18" spans="1:199">
      <c r="A18" s="4" t="s">
        <v>18</v>
      </c>
      <c r="B18" s="2">
        <v>3770</v>
      </c>
      <c r="C18" s="36">
        <v>2304</v>
      </c>
      <c r="D18" s="5">
        <f t="shared" si="17"/>
        <v>61.114058355437663</v>
      </c>
      <c r="E18" s="37">
        <v>560.33000000000004</v>
      </c>
      <c r="F18" s="6">
        <v>640</v>
      </c>
      <c r="G18" s="6">
        <v>600</v>
      </c>
      <c r="H18" s="5">
        <f t="shared" si="18"/>
        <v>93.75</v>
      </c>
      <c r="I18" s="5">
        <v>0.47</v>
      </c>
      <c r="J18" s="6">
        <v>610</v>
      </c>
      <c r="K18" s="6">
        <v>570</v>
      </c>
      <c r="L18" s="5">
        <f t="shared" si="19"/>
        <v>93.442622950819683</v>
      </c>
      <c r="M18" s="5">
        <v>0.56999999999999995</v>
      </c>
      <c r="N18" s="6">
        <v>650</v>
      </c>
      <c r="O18" s="6">
        <v>360</v>
      </c>
      <c r="P18" s="5">
        <f t="shared" si="20"/>
        <v>55.384615384615387</v>
      </c>
      <c r="Q18" s="5">
        <v>1.17</v>
      </c>
      <c r="R18" s="6">
        <v>560</v>
      </c>
      <c r="S18" s="6">
        <v>250</v>
      </c>
      <c r="T18" s="5">
        <f t="shared" si="21"/>
        <v>44.642857142857146</v>
      </c>
      <c r="U18" s="5">
        <v>0.04</v>
      </c>
      <c r="V18" s="6">
        <v>670</v>
      </c>
      <c r="W18" s="6">
        <v>140</v>
      </c>
      <c r="X18" s="5">
        <f t="shared" si="22"/>
        <v>20.8955223880597</v>
      </c>
      <c r="Y18" s="5">
        <v>0.02</v>
      </c>
      <c r="Z18" s="6">
        <v>640</v>
      </c>
      <c r="AA18" s="6">
        <v>580</v>
      </c>
      <c r="AB18" s="5">
        <f t="shared" si="23"/>
        <v>90.625</v>
      </c>
      <c r="AC18" s="5">
        <v>122.11</v>
      </c>
      <c r="AD18" s="6">
        <f t="shared" ref="AD18:AE26" si="25">F18+J18+N18+R18+V18+Z18</f>
        <v>3770</v>
      </c>
      <c r="AE18" s="6">
        <f t="shared" si="25"/>
        <v>2500</v>
      </c>
      <c r="AF18" s="5">
        <f t="shared" ref="AF18:AF26" si="26">AE18/AD18*100</f>
        <v>66.312997347480106</v>
      </c>
      <c r="AG18" s="5">
        <f t="shared" ref="AG18:AG26" si="27">I18+M18+Q18+U18+Y18+AC18</f>
        <v>124.38</v>
      </c>
      <c r="AH18" s="17">
        <f t="shared" si="24"/>
        <v>5.1989389920424429</v>
      </c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</row>
    <row r="19" spans="1:199">
      <c r="A19" s="4" t="s">
        <v>19</v>
      </c>
      <c r="B19" s="2">
        <v>3770</v>
      </c>
      <c r="C19" s="36">
        <v>2227</v>
      </c>
      <c r="D19" s="5">
        <f t="shared" si="17"/>
        <v>59.071618037135273</v>
      </c>
      <c r="E19" s="37">
        <v>559.86</v>
      </c>
      <c r="F19" s="6">
        <v>610</v>
      </c>
      <c r="G19" s="6">
        <v>550</v>
      </c>
      <c r="H19" s="5">
        <f t="shared" si="18"/>
        <v>90.163934426229503</v>
      </c>
      <c r="I19" s="5">
        <v>0.08</v>
      </c>
      <c r="J19" s="6">
        <v>590</v>
      </c>
      <c r="K19" s="6">
        <v>540</v>
      </c>
      <c r="L19" s="5">
        <f t="shared" si="19"/>
        <v>91.525423728813564</v>
      </c>
      <c r="M19" s="5">
        <v>0.12</v>
      </c>
      <c r="N19" s="6">
        <v>640</v>
      </c>
      <c r="O19" s="6">
        <v>440</v>
      </c>
      <c r="P19" s="5">
        <f t="shared" si="20"/>
        <v>68.75</v>
      </c>
      <c r="Q19" s="5">
        <v>0.1</v>
      </c>
      <c r="R19" s="6">
        <v>660</v>
      </c>
      <c r="S19" s="6">
        <v>240</v>
      </c>
      <c r="T19" s="5">
        <f t="shared" si="21"/>
        <v>36.363636363636367</v>
      </c>
      <c r="U19" s="5">
        <v>0.47</v>
      </c>
      <c r="V19" s="6">
        <v>630</v>
      </c>
      <c r="W19" s="6">
        <v>340</v>
      </c>
      <c r="X19" s="5">
        <f t="shared" si="22"/>
        <v>53.968253968253968</v>
      </c>
      <c r="Y19" s="5">
        <v>15.31</v>
      </c>
      <c r="Z19" s="6">
        <v>640</v>
      </c>
      <c r="AA19" s="6">
        <v>490</v>
      </c>
      <c r="AB19" s="5">
        <f t="shared" si="23"/>
        <v>76.5625</v>
      </c>
      <c r="AC19" s="5">
        <v>4.68</v>
      </c>
      <c r="AD19" s="6">
        <f t="shared" si="25"/>
        <v>3770</v>
      </c>
      <c r="AE19" s="6">
        <f t="shared" si="25"/>
        <v>2600</v>
      </c>
      <c r="AF19" s="5">
        <f t="shared" si="26"/>
        <v>68.965517241379317</v>
      </c>
      <c r="AG19" s="5">
        <f t="shared" si="27"/>
        <v>20.76</v>
      </c>
      <c r="AH19" s="17">
        <f t="shared" si="24"/>
        <v>9.8938992042440432</v>
      </c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</row>
    <row r="20" spans="1:199">
      <c r="A20" s="4" t="s">
        <v>20</v>
      </c>
      <c r="B20" s="2">
        <v>3770</v>
      </c>
      <c r="C20" s="8">
        <v>2388</v>
      </c>
      <c r="D20" s="5">
        <f t="shared" si="17"/>
        <v>63.342175066312997</v>
      </c>
      <c r="E20" s="9">
        <v>589.38</v>
      </c>
      <c r="F20" s="6">
        <v>640</v>
      </c>
      <c r="G20" s="6">
        <v>620</v>
      </c>
      <c r="H20" s="5">
        <f t="shared" si="18"/>
        <v>96.875</v>
      </c>
      <c r="I20" s="5">
        <v>0.2</v>
      </c>
      <c r="J20" s="6">
        <v>660</v>
      </c>
      <c r="K20" s="6">
        <v>630</v>
      </c>
      <c r="L20" s="5">
        <f t="shared" si="19"/>
        <v>95.454545454545453</v>
      </c>
      <c r="M20" s="5">
        <v>0.47</v>
      </c>
      <c r="N20" s="6">
        <v>500</v>
      </c>
      <c r="O20" s="6">
        <v>290</v>
      </c>
      <c r="P20" s="5">
        <f t="shared" si="20"/>
        <v>57.999999999999993</v>
      </c>
      <c r="Q20" s="5">
        <v>1.04</v>
      </c>
      <c r="R20" s="6">
        <v>770</v>
      </c>
      <c r="S20" s="6">
        <v>330</v>
      </c>
      <c r="T20" s="5">
        <f t="shared" si="21"/>
        <v>42.857142857142854</v>
      </c>
      <c r="U20" s="5">
        <v>1.32</v>
      </c>
      <c r="V20" s="6">
        <v>560</v>
      </c>
      <c r="W20" s="6">
        <v>320</v>
      </c>
      <c r="X20" s="5">
        <f t="shared" si="22"/>
        <v>57.142857142857139</v>
      </c>
      <c r="Y20" s="5">
        <v>0.66</v>
      </c>
      <c r="Z20" s="6">
        <v>640</v>
      </c>
      <c r="AA20" s="6">
        <v>420</v>
      </c>
      <c r="AB20" s="5">
        <f t="shared" si="23"/>
        <v>65.625</v>
      </c>
      <c r="AC20" s="5">
        <v>0.14000000000000001</v>
      </c>
      <c r="AD20" s="6">
        <f t="shared" si="25"/>
        <v>3770</v>
      </c>
      <c r="AE20" s="6">
        <f t="shared" si="25"/>
        <v>2610</v>
      </c>
      <c r="AF20" s="5">
        <f t="shared" si="26"/>
        <v>69.230769230769226</v>
      </c>
      <c r="AG20" s="5">
        <f t="shared" si="27"/>
        <v>3.8300000000000005</v>
      </c>
      <c r="AH20" s="17">
        <f t="shared" si="24"/>
        <v>5.8885941644562294</v>
      </c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</row>
    <row r="21" spans="1:199">
      <c r="A21" s="4" t="s">
        <v>21</v>
      </c>
      <c r="B21" s="2">
        <v>3770</v>
      </c>
      <c r="C21" s="8">
        <v>2278</v>
      </c>
      <c r="D21" s="5">
        <f t="shared" si="17"/>
        <v>60.424403183023877</v>
      </c>
      <c r="E21" s="9">
        <v>551.46</v>
      </c>
      <c r="F21" s="6">
        <v>640</v>
      </c>
      <c r="G21" s="6">
        <v>610</v>
      </c>
      <c r="H21" s="5">
        <f t="shared" si="18"/>
        <v>95.3125</v>
      </c>
      <c r="I21" s="5">
        <v>0.3</v>
      </c>
      <c r="J21" s="6">
        <v>590</v>
      </c>
      <c r="K21" s="6">
        <v>540</v>
      </c>
      <c r="L21" s="5">
        <f t="shared" si="19"/>
        <v>91.525423728813564</v>
      </c>
      <c r="M21" s="5">
        <v>0.24</v>
      </c>
      <c r="N21" s="6">
        <v>600</v>
      </c>
      <c r="O21" s="6">
        <v>420</v>
      </c>
      <c r="P21" s="5">
        <f t="shared" si="20"/>
        <v>70</v>
      </c>
      <c r="Q21" s="5">
        <v>200</v>
      </c>
      <c r="R21" s="6">
        <v>690</v>
      </c>
      <c r="S21" s="6">
        <v>160</v>
      </c>
      <c r="T21" s="5">
        <f t="shared" si="21"/>
        <v>23.188405797101449</v>
      </c>
      <c r="U21" s="5">
        <v>0.03</v>
      </c>
      <c r="V21" s="6">
        <v>640</v>
      </c>
      <c r="W21" s="6">
        <v>460</v>
      </c>
      <c r="X21" s="5">
        <f t="shared" si="22"/>
        <v>71.875</v>
      </c>
      <c r="Y21" s="5">
        <v>0.28999999999999998</v>
      </c>
      <c r="Z21" s="6">
        <v>610</v>
      </c>
      <c r="AA21" s="6">
        <v>430</v>
      </c>
      <c r="AB21" s="5">
        <f t="shared" si="23"/>
        <v>70.491803278688522</v>
      </c>
      <c r="AC21" s="5">
        <v>2.36</v>
      </c>
      <c r="AD21" s="6">
        <f t="shared" si="25"/>
        <v>3770</v>
      </c>
      <c r="AE21" s="6">
        <f t="shared" si="25"/>
        <v>2620</v>
      </c>
      <c r="AF21" s="5">
        <f t="shared" si="26"/>
        <v>69.49602122015915</v>
      </c>
      <c r="AG21" s="5">
        <f>I21+M21+Q21+U21+Y21+AC21</f>
        <v>203.22</v>
      </c>
      <c r="AH21" s="17">
        <f t="shared" si="24"/>
        <v>9.0716180371352735</v>
      </c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</row>
    <row r="22" spans="1:199">
      <c r="A22" s="4" t="s">
        <v>22</v>
      </c>
      <c r="B22" s="2">
        <v>3770</v>
      </c>
      <c r="C22" s="8">
        <v>2302</v>
      </c>
      <c r="D22" s="5">
        <f t="shared" si="17"/>
        <v>61.061007957559674</v>
      </c>
      <c r="E22" s="9">
        <v>566.08000000000004</v>
      </c>
      <c r="F22" s="6">
        <v>610</v>
      </c>
      <c r="G22" s="6">
        <v>560</v>
      </c>
      <c r="H22" s="5">
        <f t="shared" si="18"/>
        <v>91.803278688524586</v>
      </c>
      <c r="I22" s="5">
        <v>0.16</v>
      </c>
      <c r="J22" s="6">
        <v>590</v>
      </c>
      <c r="K22" s="6">
        <v>560</v>
      </c>
      <c r="L22" s="5">
        <f t="shared" si="19"/>
        <v>94.915254237288138</v>
      </c>
      <c r="M22" s="5">
        <v>1.1000000000000001</v>
      </c>
      <c r="N22" s="6">
        <v>640</v>
      </c>
      <c r="O22" s="6">
        <v>450</v>
      </c>
      <c r="P22" s="5">
        <f t="shared" si="20"/>
        <v>70.3125</v>
      </c>
      <c r="Q22" s="5">
        <v>6.14</v>
      </c>
      <c r="R22" s="6">
        <v>620</v>
      </c>
      <c r="S22" s="6">
        <v>170</v>
      </c>
      <c r="T22" s="5">
        <f t="shared" si="21"/>
        <v>27.419354838709676</v>
      </c>
      <c r="U22" s="5">
        <v>0.04</v>
      </c>
      <c r="V22" s="6">
        <v>670</v>
      </c>
      <c r="W22" s="6">
        <v>350</v>
      </c>
      <c r="X22" s="5">
        <f t="shared" si="22"/>
        <v>52.238805970149251</v>
      </c>
      <c r="Y22" s="5">
        <v>0.15</v>
      </c>
      <c r="Z22" s="6">
        <v>640</v>
      </c>
      <c r="AA22" s="6">
        <v>530</v>
      </c>
      <c r="AB22" s="5">
        <f t="shared" si="23"/>
        <v>82.8125</v>
      </c>
      <c r="AC22" s="5">
        <v>11.87</v>
      </c>
      <c r="AD22" s="6">
        <f t="shared" si="25"/>
        <v>3770</v>
      </c>
      <c r="AE22" s="6">
        <f t="shared" si="25"/>
        <v>2620</v>
      </c>
      <c r="AF22" s="5">
        <f t="shared" si="26"/>
        <v>69.49602122015915</v>
      </c>
      <c r="AG22" s="5">
        <f t="shared" ref="AG22:AG26" si="28">I22+M22+Q22+U22+Y22+AC22</f>
        <v>19.46</v>
      </c>
      <c r="AH22" s="17">
        <f t="shared" si="24"/>
        <v>8.435013262599476</v>
      </c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</row>
    <row r="23" spans="1:199">
      <c r="A23" s="4" t="s">
        <v>23</v>
      </c>
      <c r="B23" s="2">
        <v>3770</v>
      </c>
      <c r="C23" s="36">
        <v>2191</v>
      </c>
      <c r="D23" s="5">
        <f t="shared" si="17"/>
        <v>58.11671087533157</v>
      </c>
      <c r="E23" s="37">
        <v>558.12</v>
      </c>
      <c r="F23" s="6">
        <v>630</v>
      </c>
      <c r="G23" s="6">
        <v>610</v>
      </c>
      <c r="H23" s="5">
        <f t="shared" si="18"/>
        <v>96.825396825396822</v>
      </c>
      <c r="I23" s="5">
        <v>0.12</v>
      </c>
      <c r="J23" s="6">
        <v>620</v>
      </c>
      <c r="K23" s="6">
        <v>590</v>
      </c>
      <c r="L23" s="5">
        <f t="shared" si="19"/>
        <v>95.161290322580655</v>
      </c>
      <c r="M23" s="5">
        <v>0.36</v>
      </c>
      <c r="N23" s="6">
        <v>630</v>
      </c>
      <c r="O23" s="6">
        <v>420</v>
      </c>
      <c r="P23" s="5">
        <f t="shared" si="20"/>
        <v>66.666666666666657</v>
      </c>
      <c r="Q23" s="5">
        <v>200</v>
      </c>
      <c r="R23" s="6">
        <v>640</v>
      </c>
      <c r="S23" s="6">
        <v>130</v>
      </c>
      <c r="T23" s="5">
        <f t="shared" si="21"/>
        <v>20.3125</v>
      </c>
      <c r="U23" s="5">
        <v>0.02</v>
      </c>
      <c r="V23" s="6">
        <v>610</v>
      </c>
      <c r="W23" s="6">
        <v>280</v>
      </c>
      <c r="X23" s="5">
        <f t="shared" si="22"/>
        <v>45.901639344262293</v>
      </c>
      <c r="Y23" s="5">
        <v>3.61</v>
      </c>
      <c r="Z23" s="6">
        <v>640</v>
      </c>
      <c r="AA23" s="6">
        <v>490</v>
      </c>
      <c r="AB23" s="5">
        <f t="shared" si="23"/>
        <v>76.5625</v>
      </c>
      <c r="AC23" s="5">
        <v>38.39</v>
      </c>
      <c r="AD23" s="6">
        <f t="shared" si="25"/>
        <v>3770</v>
      </c>
      <c r="AE23" s="6">
        <f t="shared" si="25"/>
        <v>2520</v>
      </c>
      <c r="AF23" s="5">
        <f t="shared" si="26"/>
        <v>66.84350132625994</v>
      </c>
      <c r="AG23" s="5">
        <f t="shared" si="28"/>
        <v>242.5</v>
      </c>
      <c r="AH23" s="17">
        <f t="shared" si="24"/>
        <v>8.7267904509283696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</row>
    <row r="24" spans="1:199">
      <c r="A24" s="4" t="s">
        <v>24</v>
      </c>
      <c r="B24" s="2">
        <v>3770</v>
      </c>
      <c r="C24" s="8">
        <v>2285</v>
      </c>
      <c r="D24" s="5">
        <f t="shared" si="17"/>
        <v>60.610079575596821</v>
      </c>
      <c r="E24" s="9">
        <v>589.44000000000005</v>
      </c>
      <c r="F24" s="6">
        <v>660</v>
      </c>
      <c r="G24" s="6">
        <v>630</v>
      </c>
      <c r="H24" s="5">
        <f t="shared" si="18"/>
        <v>95.454545454545453</v>
      </c>
      <c r="I24" s="5">
        <v>0.23</v>
      </c>
      <c r="J24" s="6">
        <v>660</v>
      </c>
      <c r="K24" s="6">
        <v>620</v>
      </c>
      <c r="L24" s="5">
        <f t="shared" si="19"/>
        <v>93.939393939393938</v>
      </c>
      <c r="M24" s="5">
        <v>0.38</v>
      </c>
      <c r="N24" s="6">
        <v>620</v>
      </c>
      <c r="O24" s="6">
        <v>380</v>
      </c>
      <c r="P24" s="5">
        <f t="shared" si="20"/>
        <v>61.29032258064516</v>
      </c>
      <c r="Q24" s="5">
        <v>6.88</v>
      </c>
      <c r="R24" s="6">
        <v>610</v>
      </c>
      <c r="S24" s="6">
        <v>260</v>
      </c>
      <c r="T24" s="5">
        <f t="shared" si="21"/>
        <v>42.622950819672127</v>
      </c>
      <c r="U24" s="5">
        <v>0.42</v>
      </c>
      <c r="V24" s="6">
        <v>590</v>
      </c>
      <c r="W24" s="6">
        <v>290</v>
      </c>
      <c r="X24" s="5">
        <f t="shared" si="22"/>
        <v>49.152542372881356</v>
      </c>
      <c r="Y24" s="5">
        <v>0.38</v>
      </c>
      <c r="Z24" s="6">
        <v>630</v>
      </c>
      <c r="AA24" s="6">
        <v>480</v>
      </c>
      <c r="AB24" s="5">
        <f t="shared" si="23"/>
        <v>76.19047619047619</v>
      </c>
      <c r="AC24" s="5">
        <v>8.06</v>
      </c>
      <c r="AD24" s="6">
        <f t="shared" si="25"/>
        <v>3770</v>
      </c>
      <c r="AE24" s="6">
        <f t="shared" si="25"/>
        <v>2660</v>
      </c>
      <c r="AF24" s="5">
        <f t="shared" si="26"/>
        <v>70.557029177718832</v>
      </c>
      <c r="AG24" s="5">
        <f t="shared" si="28"/>
        <v>16.350000000000001</v>
      </c>
      <c r="AH24" s="17">
        <f t="shared" si="24"/>
        <v>9.946949602122011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</row>
    <row r="25" spans="1:199">
      <c r="A25" s="4" t="s">
        <v>25</v>
      </c>
      <c r="B25" s="2">
        <v>3770</v>
      </c>
      <c r="C25" s="36">
        <v>2245</v>
      </c>
      <c r="D25" s="5">
        <f t="shared" si="17"/>
        <v>59.549071618037132</v>
      </c>
      <c r="E25" s="37">
        <v>565.96</v>
      </c>
      <c r="F25" s="6">
        <v>630</v>
      </c>
      <c r="G25" s="6">
        <v>580</v>
      </c>
      <c r="H25" s="5">
        <f t="shared" si="18"/>
        <v>92.063492063492063</v>
      </c>
      <c r="I25" s="5">
        <v>0.14000000000000001</v>
      </c>
      <c r="J25" s="6">
        <v>580</v>
      </c>
      <c r="K25" s="6">
        <v>550</v>
      </c>
      <c r="L25" s="5">
        <f t="shared" si="19"/>
        <v>94.827586206896555</v>
      </c>
      <c r="M25" s="5">
        <v>1.1000000000000001</v>
      </c>
      <c r="N25" s="6">
        <v>610</v>
      </c>
      <c r="O25" s="6">
        <v>440</v>
      </c>
      <c r="P25" s="5">
        <f t="shared" si="20"/>
        <v>72.131147540983605</v>
      </c>
      <c r="Q25" s="5">
        <v>3.61</v>
      </c>
      <c r="R25" s="6">
        <v>620</v>
      </c>
      <c r="S25" s="6">
        <v>150</v>
      </c>
      <c r="T25" s="5">
        <f t="shared" si="21"/>
        <v>24.193548387096776</v>
      </c>
      <c r="U25" s="5">
        <v>0.02</v>
      </c>
      <c r="V25" s="6">
        <v>690</v>
      </c>
      <c r="W25" s="6">
        <v>480</v>
      </c>
      <c r="X25" s="5">
        <f t="shared" si="22"/>
        <v>69.565217391304344</v>
      </c>
      <c r="Y25" s="5">
        <v>3.51</v>
      </c>
      <c r="Z25" s="6">
        <v>640</v>
      </c>
      <c r="AA25" s="6">
        <v>410</v>
      </c>
      <c r="AB25" s="5">
        <f t="shared" si="23"/>
        <v>64.0625</v>
      </c>
      <c r="AC25" s="5">
        <v>0.11</v>
      </c>
      <c r="AD25" s="6">
        <f t="shared" si="25"/>
        <v>3770</v>
      </c>
      <c r="AE25" s="6">
        <f t="shared" si="25"/>
        <v>2610</v>
      </c>
      <c r="AF25" s="5">
        <f t="shared" si="26"/>
        <v>69.230769230769226</v>
      </c>
      <c r="AG25" s="5">
        <f t="shared" si="28"/>
        <v>8.4899999999999984</v>
      </c>
      <c r="AH25" s="17">
        <f t="shared" si="24"/>
        <v>9.6816976127320942</v>
      </c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</row>
    <row r="26" spans="1:199">
      <c r="A26" s="4" t="s">
        <v>26</v>
      </c>
      <c r="B26" s="2">
        <v>3770</v>
      </c>
      <c r="C26" s="36">
        <v>2289</v>
      </c>
      <c r="D26" s="5">
        <f t="shared" si="17"/>
        <v>60.716180371352792</v>
      </c>
      <c r="E26" s="37">
        <v>561.29999999999995</v>
      </c>
      <c r="F26" s="6">
        <v>620</v>
      </c>
      <c r="G26" s="6">
        <v>610</v>
      </c>
      <c r="H26" s="5">
        <f t="shared" si="18"/>
        <v>98.387096774193552</v>
      </c>
      <c r="I26" s="5">
        <v>0.14000000000000001</v>
      </c>
      <c r="J26" s="6">
        <v>640</v>
      </c>
      <c r="K26" s="6">
        <v>610</v>
      </c>
      <c r="L26" s="5">
        <f t="shared" si="19"/>
        <v>95.3125</v>
      </c>
      <c r="M26" s="5">
        <v>0.28000000000000003</v>
      </c>
      <c r="N26" s="6">
        <v>650</v>
      </c>
      <c r="O26" s="6">
        <v>400</v>
      </c>
      <c r="P26" s="5">
        <f t="shared" si="20"/>
        <v>61.53846153846154</v>
      </c>
      <c r="Q26" s="5">
        <v>1</v>
      </c>
      <c r="R26" s="6">
        <v>640</v>
      </c>
      <c r="S26" s="6">
        <v>140</v>
      </c>
      <c r="T26" s="5">
        <f t="shared" si="21"/>
        <v>21.875</v>
      </c>
      <c r="U26" s="5">
        <v>0.12</v>
      </c>
      <c r="V26" s="6">
        <v>560</v>
      </c>
      <c r="W26" s="6">
        <v>360</v>
      </c>
      <c r="X26" s="5">
        <f t="shared" si="22"/>
        <v>64.285714285714292</v>
      </c>
      <c r="Y26" s="5">
        <v>11.02</v>
      </c>
      <c r="Z26" s="6">
        <v>660</v>
      </c>
      <c r="AA26" s="6">
        <v>520</v>
      </c>
      <c r="AB26" s="5">
        <f t="shared" si="23"/>
        <v>78.787878787878782</v>
      </c>
      <c r="AC26" s="5">
        <v>3.46</v>
      </c>
      <c r="AD26" s="6">
        <f t="shared" si="25"/>
        <v>3770</v>
      </c>
      <c r="AE26" s="6">
        <f t="shared" si="25"/>
        <v>2640</v>
      </c>
      <c r="AF26" s="5">
        <f t="shared" si="26"/>
        <v>70.026525198938998</v>
      </c>
      <c r="AG26" s="5">
        <f t="shared" si="28"/>
        <v>16.02</v>
      </c>
      <c r="AH26" s="17">
        <f t="shared" si="24"/>
        <v>9.3103448275862064</v>
      </c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</row>
    <row r="27" spans="1:199">
      <c r="A27" s="13" t="s">
        <v>16</v>
      </c>
      <c r="B27" s="14"/>
      <c r="C27" s="14"/>
      <c r="D27" s="15">
        <f>AVERAGE(D17:D26)</f>
        <v>60.344827586206904</v>
      </c>
      <c r="E27" s="15">
        <f>AVERAGE(E17:E26)</f>
        <v>566.35599999999999</v>
      </c>
      <c r="F27" s="16"/>
      <c r="G27" s="16"/>
      <c r="H27" s="15">
        <f t="shared" ref="H27:I27" si="29">AVERAGE(H17:H26)</f>
        <v>94.181171482061728</v>
      </c>
      <c r="I27" s="15">
        <f t="shared" si="29"/>
        <v>0.19000000000000003</v>
      </c>
      <c r="J27" s="16"/>
      <c r="K27" s="16"/>
      <c r="L27" s="15">
        <f t="shared" ref="L27:M27" si="30">AVERAGE(L17:L26)</f>
        <v>93.128922575433677</v>
      </c>
      <c r="M27" s="15">
        <f t="shared" si="30"/>
        <v>0.47400000000000003</v>
      </c>
      <c r="N27" s="16"/>
      <c r="O27" s="16"/>
      <c r="P27" s="15">
        <f t="shared" ref="P27:Q27" si="31">AVERAGE(P17:P26)</f>
        <v>67.074038037803902</v>
      </c>
      <c r="Q27" s="15">
        <f t="shared" si="31"/>
        <v>44.118000000000002</v>
      </c>
      <c r="R27" s="16"/>
      <c r="S27" s="16"/>
      <c r="T27" s="15">
        <f t="shared" ref="T27:U27" si="32">AVERAGE(T17:T26)</f>
        <v>30.347539620621639</v>
      </c>
      <c r="U27" s="15">
        <f t="shared" si="32"/>
        <v>0.251</v>
      </c>
      <c r="V27" s="16"/>
      <c r="W27" s="16"/>
      <c r="X27" s="15">
        <f t="shared" ref="X27:Y27" si="33">AVERAGE(X17:X26)</f>
        <v>56.38134316513613</v>
      </c>
      <c r="Y27" s="15">
        <f t="shared" si="33"/>
        <v>15.325999999999999</v>
      </c>
      <c r="Z27" s="16"/>
      <c r="AA27" s="16"/>
      <c r="AB27" s="15">
        <f t="shared" ref="AB27:AC27" si="34">AVERAGE(AB17:AB26)</f>
        <v>72.664769448892756</v>
      </c>
      <c r="AC27" s="15">
        <f t="shared" si="34"/>
        <v>19.138000000000002</v>
      </c>
      <c r="AD27" s="16"/>
      <c r="AE27" s="16"/>
      <c r="AF27" s="15">
        <f>AVERAGE(AF17:AF26)</f>
        <v>68.779840848806359</v>
      </c>
      <c r="AG27" s="15">
        <f>AVERAGE(AG17:AG26)</f>
        <v>79.496999999999986</v>
      </c>
      <c r="AH27" s="15">
        <f>AVERAGE(AH17:AH26)</f>
        <v>8.4350132625994689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</row>
    <row r="28" spans="1:199">
      <c r="A28" s="4" t="s">
        <v>27</v>
      </c>
      <c r="B28" s="2">
        <v>3513</v>
      </c>
      <c r="C28" s="36">
        <v>2405.1999999999998</v>
      </c>
      <c r="D28" s="5">
        <f t="shared" ref="D28:D37" si="35">C28/B28*100</f>
        <v>68.465698832906341</v>
      </c>
      <c r="E28" s="74">
        <v>567.01</v>
      </c>
      <c r="F28" s="6">
        <v>582</v>
      </c>
      <c r="G28" s="6">
        <v>536</v>
      </c>
      <c r="H28" s="5">
        <f t="shared" ref="H28:H37" si="36">G28/F28*100</f>
        <v>92.096219931271477</v>
      </c>
      <c r="I28" s="5">
        <v>0.26</v>
      </c>
      <c r="J28" s="6">
        <v>588</v>
      </c>
      <c r="K28" s="6">
        <v>508</v>
      </c>
      <c r="L28" s="5">
        <f t="shared" ref="L28:L37" si="37">K28/J28*100</f>
        <v>86.394557823129247</v>
      </c>
      <c r="M28" s="5">
        <v>0.65</v>
      </c>
      <c r="N28" s="6">
        <v>592</v>
      </c>
      <c r="O28" s="6">
        <v>516</v>
      </c>
      <c r="P28" s="5">
        <f t="shared" ref="P28:P37" si="38">O28/N28*100</f>
        <v>87.162162162162161</v>
      </c>
      <c r="Q28" s="5">
        <v>1.36</v>
      </c>
      <c r="R28" s="6">
        <v>670</v>
      </c>
      <c r="S28" s="6">
        <v>322</v>
      </c>
      <c r="T28" s="5">
        <f t="shared" ref="T28:T37" si="39">S28/R28*100</f>
        <v>48.059701492537314</v>
      </c>
      <c r="U28" s="5">
        <v>0.13</v>
      </c>
      <c r="V28" s="6">
        <v>623</v>
      </c>
      <c r="W28" s="6">
        <v>282</v>
      </c>
      <c r="X28" s="5">
        <f t="shared" ref="X28:X37" si="40">W28/V28*100</f>
        <v>45.264847512038529</v>
      </c>
      <c r="Y28" s="5">
        <v>4.66</v>
      </c>
      <c r="Z28" s="6">
        <v>458</v>
      </c>
      <c r="AA28" s="6">
        <v>434</v>
      </c>
      <c r="AB28" s="5">
        <f t="shared" ref="AB28:AB37" si="41">AA28/Z28*100</f>
        <v>94.75982532751091</v>
      </c>
      <c r="AC28" s="5">
        <v>7.26</v>
      </c>
      <c r="AD28" s="6">
        <f>F28+J28+N28+R28+V28+Z28</f>
        <v>3513</v>
      </c>
      <c r="AE28" s="6">
        <f>G28+K28+O28+S28+W28+AA28</f>
        <v>2598</v>
      </c>
      <c r="AF28" s="5">
        <f>AE28/AD28*100</f>
        <v>73.953885567890694</v>
      </c>
      <c r="AG28" s="5">
        <f>I28+M28+Q28+U28+Y28+AC28</f>
        <v>14.32</v>
      </c>
      <c r="AH28" s="17">
        <f t="shared" ref="AH28:AH37" si="42">AF28-D28</f>
        <v>5.4881867349843532</v>
      </c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</row>
    <row r="29" spans="1:199">
      <c r="A29" s="4" t="s">
        <v>28</v>
      </c>
      <c r="B29" s="2">
        <v>3513</v>
      </c>
      <c r="C29" s="36">
        <v>2414.1999999999998</v>
      </c>
      <c r="D29" s="5">
        <f t="shared" si="35"/>
        <v>68.721890122402499</v>
      </c>
      <c r="E29" s="74">
        <v>589.98</v>
      </c>
      <c r="F29" s="6">
        <v>517</v>
      </c>
      <c r="G29" s="6">
        <v>472</v>
      </c>
      <c r="H29" s="5">
        <f t="shared" si="36"/>
        <v>91.295938104448737</v>
      </c>
      <c r="I29" s="5">
        <v>0.04</v>
      </c>
      <c r="J29" s="6">
        <v>608</v>
      </c>
      <c r="K29" s="6">
        <v>547</v>
      </c>
      <c r="L29" s="5">
        <f t="shared" si="37"/>
        <v>89.967105263157904</v>
      </c>
      <c r="M29" s="5">
        <v>0.11</v>
      </c>
      <c r="N29" s="6">
        <v>621</v>
      </c>
      <c r="O29" s="6">
        <v>524</v>
      </c>
      <c r="P29" s="5">
        <f t="shared" si="38"/>
        <v>84.380032206119154</v>
      </c>
      <c r="Q29" s="5">
        <v>67.95</v>
      </c>
      <c r="R29" s="6">
        <v>642</v>
      </c>
      <c r="S29" s="6">
        <v>418</v>
      </c>
      <c r="T29" s="5">
        <f t="shared" si="39"/>
        <v>65.109034267912762</v>
      </c>
      <c r="U29" s="5">
        <v>0.04</v>
      </c>
      <c r="V29" s="6">
        <v>546</v>
      </c>
      <c r="W29" s="6">
        <v>210</v>
      </c>
      <c r="X29" s="5">
        <f t="shared" si="40"/>
        <v>38.461538461538467</v>
      </c>
      <c r="Y29" s="5">
        <v>0.02</v>
      </c>
      <c r="Z29" s="6">
        <v>579</v>
      </c>
      <c r="AA29" s="6">
        <v>472</v>
      </c>
      <c r="AB29" s="5">
        <f t="shared" si="41"/>
        <v>81.519861830742656</v>
      </c>
      <c r="AC29" s="5">
        <v>1.55</v>
      </c>
      <c r="AD29" s="6">
        <f t="shared" ref="AD29:AE37" si="43">F29+J29+N29+R29+V29+Z29</f>
        <v>3513</v>
      </c>
      <c r="AE29" s="6">
        <f t="shared" si="43"/>
        <v>2643</v>
      </c>
      <c r="AF29" s="5">
        <f t="shared" ref="AF29:AF37" si="44">AE29/AD29*100</f>
        <v>75.23484201537147</v>
      </c>
      <c r="AG29" s="5">
        <f t="shared" ref="AG29:AG37" si="45">I29+M29+Q29+U29+Y29+AC29</f>
        <v>69.710000000000008</v>
      </c>
      <c r="AH29" s="17">
        <f t="shared" si="42"/>
        <v>6.5129518929689709</v>
      </c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</row>
    <row r="30" spans="1:199">
      <c r="A30" s="4" t="s">
        <v>29</v>
      </c>
      <c r="B30" s="2">
        <v>3513</v>
      </c>
      <c r="C30" s="36">
        <v>2440.4</v>
      </c>
      <c r="D30" s="5">
        <f t="shared" si="35"/>
        <v>69.467691431824647</v>
      </c>
      <c r="E30" s="74">
        <v>590.24</v>
      </c>
      <c r="F30" s="6">
        <v>544</v>
      </c>
      <c r="G30" s="6">
        <v>513</v>
      </c>
      <c r="H30" s="5">
        <f t="shared" si="36"/>
        <v>94.30147058823529</v>
      </c>
      <c r="I30" s="5">
        <v>0.14000000000000001</v>
      </c>
      <c r="J30" s="6">
        <v>545</v>
      </c>
      <c r="K30" s="6">
        <v>486</v>
      </c>
      <c r="L30" s="5">
        <f t="shared" si="37"/>
        <v>89.174311926605512</v>
      </c>
      <c r="M30" s="5">
        <v>2.5299999999999998</v>
      </c>
      <c r="N30" s="6">
        <v>539</v>
      </c>
      <c r="O30" s="6">
        <v>468</v>
      </c>
      <c r="P30" s="5">
        <f t="shared" si="38"/>
        <v>86.827458256029686</v>
      </c>
      <c r="Q30" s="5">
        <v>200</v>
      </c>
      <c r="R30" s="6">
        <v>658</v>
      </c>
      <c r="S30" s="6">
        <v>339</v>
      </c>
      <c r="T30" s="5">
        <f t="shared" si="39"/>
        <v>51.519756838905771</v>
      </c>
      <c r="U30" s="5">
        <v>0.13</v>
      </c>
      <c r="V30" s="6">
        <v>635</v>
      </c>
      <c r="W30" s="6">
        <v>300</v>
      </c>
      <c r="X30" s="5">
        <f t="shared" si="40"/>
        <v>47.244094488188978</v>
      </c>
      <c r="Y30" s="5">
        <v>0.05</v>
      </c>
      <c r="Z30" s="6">
        <v>592</v>
      </c>
      <c r="AA30" s="6">
        <v>541</v>
      </c>
      <c r="AB30" s="5">
        <f t="shared" si="41"/>
        <v>91.38513513513513</v>
      </c>
      <c r="AC30" s="5">
        <v>8.33</v>
      </c>
      <c r="AD30" s="6">
        <f t="shared" si="43"/>
        <v>3513</v>
      </c>
      <c r="AE30" s="6">
        <f t="shared" si="43"/>
        <v>2647</v>
      </c>
      <c r="AF30" s="5">
        <f t="shared" si="44"/>
        <v>75.348704810703111</v>
      </c>
      <c r="AG30" s="5">
        <f t="shared" si="45"/>
        <v>211.18</v>
      </c>
      <c r="AH30" s="17">
        <f t="shared" si="42"/>
        <v>5.881013378878464</v>
      </c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</row>
    <row r="31" spans="1:199">
      <c r="A31" s="4" t="s">
        <v>30</v>
      </c>
      <c r="B31" s="2">
        <v>3513</v>
      </c>
      <c r="C31" s="36">
        <v>2431.6999999999998</v>
      </c>
      <c r="D31" s="5">
        <f t="shared" si="35"/>
        <v>69.22003985197837</v>
      </c>
      <c r="E31" s="74">
        <v>570.99</v>
      </c>
      <c r="F31" s="6">
        <v>677</v>
      </c>
      <c r="G31" s="6">
        <v>642</v>
      </c>
      <c r="H31" s="5">
        <f t="shared" si="36"/>
        <v>94.830132939438698</v>
      </c>
      <c r="I31" s="5">
        <v>0.05</v>
      </c>
      <c r="J31" s="6">
        <v>573</v>
      </c>
      <c r="K31" s="6">
        <v>492</v>
      </c>
      <c r="L31" s="5">
        <f t="shared" si="37"/>
        <v>85.863874345549746</v>
      </c>
      <c r="M31" s="5">
        <v>0.27</v>
      </c>
      <c r="N31" s="6">
        <v>564</v>
      </c>
      <c r="O31" s="6">
        <v>506</v>
      </c>
      <c r="P31" s="5">
        <f t="shared" si="38"/>
        <v>89.716312056737593</v>
      </c>
      <c r="Q31" s="5">
        <v>3.08</v>
      </c>
      <c r="R31" s="6">
        <v>511</v>
      </c>
      <c r="S31" s="6">
        <v>245</v>
      </c>
      <c r="T31" s="5">
        <f t="shared" si="39"/>
        <v>47.945205479452049</v>
      </c>
      <c r="U31" s="5">
        <v>0.16</v>
      </c>
      <c r="V31" s="6">
        <v>561</v>
      </c>
      <c r="W31" s="6">
        <v>375</v>
      </c>
      <c r="X31" s="5">
        <f t="shared" si="40"/>
        <v>66.844919786096256</v>
      </c>
      <c r="Y31" s="5">
        <v>0.64</v>
      </c>
      <c r="Z31" s="6">
        <v>627</v>
      </c>
      <c r="AA31" s="6">
        <v>561</v>
      </c>
      <c r="AB31" s="5">
        <f t="shared" si="41"/>
        <v>89.473684210526315</v>
      </c>
      <c r="AC31" s="5">
        <v>23.46</v>
      </c>
      <c r="AD31" s="6">
        <f t="shared" si="43"/>
        <v>3513</v>
      </c>
      <c r="AE31" s="6">
        <f t="shared" si="43"/>
        <v>2821</v>
      </c>
      <c r="AF31" s="5">
        <f t="shared" si="44"/>
        <v>80.301736407628809</v>
      </c>
      <c r="AG31" s="5">
        <f t="shared" si="45"/>
        <v>27.66</v>
      </c>
      <c r="AH31" s="17">
        <f t="shared" si="42"/>
        <v>11.081696555650439</v>
      </c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</row>
    <row r="32" spans="1:199">
      <c r="A32" s="4" t="s">
        <v>31</v>
      </c>
      <c r="B32" s="2">
        <v>3513</v>
      </c>
      <c r="C32" s="36">
        <v>2534.1999999999998</v>
      </c>
      <c r="D32" s="5">
        <f t="shared" si="35"/>
        <v>72.137773982351263</v>
      </c>
      <c r="E32" s="74">
        <v>585.49</v>
      </c>
      <c r="F32" s="6">
        <v>558</v>
      </c>
      <c r="G32" s="6">
        <v>545</v>
      </c>
      <c r="H32" s="5">
        <f t="shared" si="36"/>
        <v>97.67025089605734</v>
      </c>
      <c r="I32" s="5">
        <v>0.09</v>
      </c>
      <c r="J32" s="6">
        <v>568</v>
      </c>
      <c r="K32" s="6">
        <v>498</v>
      </c>
      <c r="L32" s="5">
        <f t="shared" si="37"/>
        <v>87.676056338028175</v>
      </c>
      <c r="M32" s="5">
        <v>2.79</v>
      </c>
      <c r="N32" s="6">
        <v>572</v>
      </c>
      <c r="O32" s="6">
        <v>472</v>
      </c>
      <c r="P32" s="5">
        <f t="shared" si="38"/>
        <v>82.51748251748252</v>
      </c>
      <c r="Q32" s="5">
        <v>1.32</v>
      </c>
      <c r="R32" s="6">
        <v>540</v>
      </c>
      <c r="S32" s="6">
        <v>301</v>
      </c>
      <c r="T32" s="5">
        <f t="shared" si="39"/>
        <v>55.740740740740748</v>
      </c>
      <c r="U32" s="5">
        <v>0.04</v>
      </c>
      <c r="V32" s="6">
        <v>641</v>
      </c>
      <c r="W32" s="6">
        <v>353</v>
      </c>
      <c r="X32" s="5">
        <f t="shared" si="40"/>
        <v>55.07020280811232</v>
      </c>
      <c r="Y32" s="5">
        <v>0.06</v>
      </c>
      <c r="Z32" s="6">
        <v>634</v>
      </c>
      <c r="AA32" s="6">
        <v>472</v>
      </c>
      <c r="AB32" s="5">
        <f t="shared" si="41"/>
        <v>74.447949526813886</v>
      </c>
      <c r="AC32" s="5">
        <v>0.12</v>
      </c>
      <c r="AD32" s="6">
        <f t="shared" si="43"/>
        <v>3513</v>
      </c>
      <c r="AE32" s="6">
        <f t="shared" si="43"/>
        <v>2641</v>
      </c>
      <c r="AF32" s="5">
        <f t="shared" si="44"/>
        <v>75.177910617705663</v>
      </c>
      <c r="AG32" s="5">
        <f>I32+M32+Q32+U32+Y32+AC32</f>
        <v>4.42</v>
      </c>
      <c r="AH32" s="17">
        <f t="shared" si="42"/>
        <v>3.0401366353544006</v>
      </c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</row>
    <row r="33" spans="1:199">
      <c r="A33" s="4" t="s">
        <v>32</v>
      </c>
      <c r="B33" s="2">
        <v>3513</v>
      </c>
      <c r="C33" s="36">
        <v>2391</v>
      </c>
      <c r="D33" s="5">
        <f t="shared" si="35"/>
        <v>68.061485909479075</v>
      </c>
      <c r="E33" s="74">
        <v>577.41999999999996</v>
      </c>
      <c r="F33" s="6">
        <v>676</v>
      </c>
      <c r="G33" s="6">
        <v>628</v>
      </c>
      <c r="H33" s="5">
        <f t="shared" si="36"/>
        <v>92.899408284023664</v>
      </c>
      <c r="I33" s="18">
        <v>0.28999999999999998</v>
      </c>
      <c r="J33" s="6">
        <v>543</v>
      </c>
      <c r="K33" s="6">
        <v>468</v>
      </c>
      <c r="L33" s="5">
        <f t="shared" si="37"/>
        <v>86.187845303867405</v>
      </c>
      <c r="M33" s="5">
        <v>0.25</v>
      </c>
      <c r="N33" s="6">
        <v>607</v>
      </c>
      <c r="O33" s="6">
        <v>488</v>
      </c>
      <c r="P33" s="5">
        <f t="shared" si="38"/>
        <v>80.395387149917624</v>
      </c>
      <c r="Q33" s="5">
        <v>200</v>
      </c>
      <c r="R33" s="6">
        <v>620</v>
      </c>
      <c r="S33" s="6">
        <v>332</v>
      </c>
      <c r="T33" s="5">
        <f t="shared" si="39"/>
        <v>53.548387096774199</v>
      </c>
      <c r="U33" s="5">
        <v>0.63</v>
      </c>
      <c r="V33" s="6">
        <v>600</v>
      </c>
      <c r="W33" s="6">
        <v>389</v>
      </c>
      <c r="X33" s="5">
        <f t="shared" si="40"/>
        <v>64.833333333333329</v>
      </c>
      <c r="Y33" s="5">
        <v>0.46</v>
      </c>
      <c r="Z33" s="6">
        <v>467</v>
      </c>
      <c r="AA33" s="6">
        <v>429</v>
      </c>
      <c r="AB33" s="5">
        <f t="shared" si="41"/>
        <v>91.862955032119913</v>
      </c>
      <c r="AC33" s="5">
        <v>1.5</v>
      </c>
      <c r="AD33" s="6">
        <f t="shared" si="43"/>
        <v>3513</v>
      </c>
      <c r="AE33" s="6">
        <f t="shared" si="43"/>
        <v>2734</v>
      </c>
      <c r="AF33" s="5">
        <f t="shared" si="44"/>
        <v>77.825220609165953</v>
      </c>
      <c r="AG33" s="5">
        <f t="shared" ref="AG33:AG37" si="46">I33+M33+Q33+U33+Y33+AC33</f>
        <v>203.13</v>
      </c>
      <c r="AH33" s="17">
        <f t="shared" si="42"/>
        <v>9.7637346996868786</v>
      </c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</row>
    <row r="34" spans="1:199">
      <c r="A34" s="4" t="s">
        <v>33</v>
      </c>
      <c r="B34" s="2">
        <v>3513</v>
      </c>
      <c r="C34" s="36">
        <v>2405.5</v>
      </c>
      <c r="D34" s="5">
        <f t="shared" si="35"/>
        <v>68.474238542556222</v>
      </c>
      <c r="E34" s="74">
        <v>588.90499999999997</v>
      </c>
      <c r="F34" s="6">
        <v>586</v>
      </c>
      <c r="G34" s="6">
        <v>532</v>
      </c>
      <c r="H34" s="5">
        <f t="shared" si="36"/>
        <v>90.784982935153579</v>
      </c>
      <c r="I34" s="5">
        <v>0.12</v>
      </c>
      <c r="J34" s="6">
        <v>694</v>
      </c>
      <c r="K34" s="6">
        <v>639</v>
      </c>
      <c r="L34" s="5">
        <f t="shared" si="37"/>
        <v>92.074927953890494</v>
      </c>
      <c r="M34" s="5">
        <v>0.34</v>
      </c>
      <c r="N34" s="6">
        <v>577</v>
      </c>
      <c r="O34" s="6">
        <v>379</v>
      </c>
      <c r="P34" s="5">
        <f t="shared" si="38"/>
        <v>65.684575389948009</v>
      </c>
      <c r="Q34" s="5">
        <v>13.43</v>
      </c>
      <c r="R34" s="6">
        <v>554</v>
      </c>
      <c r="S34" s="6">
        <v>334</v>
      </c>
      <c r="T34" s="5">
        <f t="shared" si="39"/>
        <v>60.288808664259932</v>
      </c>
      <c r="U34" s="5">
        <v>15.17</v>
      </c>
      <c r="V34" s="6">
        <v>528</v>
      </c>
      <c r="W34" s="6">
        <v>333</v>
      </c>
      <c r="X34" s="5">
        <f t="shared" si="40"/>
        <v>63.06818181818182</v>
      </c>
      <c r="Y34" s="5">
        <v>0.61</v>
      </c>
      <c r="Z34" s="6">
        <v>574</v>
      </c>
      <c r="AA34" s="6">
        <v>541</v>
      </c>
      <c r="AB34" s="5">
        <f t="shared" si="41"/>
        <v>94.250871080139376</v>
      </c>
      <c r="AC34" s="5">
        <v>3.87</v>
      </c>
      <c r="AD34" s="6">
        <f t="shared" si="43"/>
        <v>3513</v>
      </c>
      <c r="AE34" s="6">
        <f t="shared" si="43"/>
        <v>2758</v>
      </c>
      <c r="AF34" s="5">
        <f t="shared" si="44"/>
        <v>78.508397381155703</v>
      </c>
      <c r="AG34" s="5">
        <f t="shared" si="46"/>
        <v>33.54</v>
      </c>
      <c r="AH34" s="17">
        <f t="shared" si="42"/>
        <v>10.034158838599481</v>
      </c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</row>
    <row r="35" spans="1:199">
      <c r="A35" s="4" t="s">
        <v>34</v>
      </c>
      <c r="B35" s="2">
        <v>3513</v>
      </c>
      <c r="C35" s="36">
        <v>2464.3000000000002</v>
      </c>
      <c r="D35" s="5">
        <f t="shared" si="35"/>
        <v>70.148021633931123</v>
      </c>
      <c r="E35" s="74">
        <v>584.02</v>
      </c>
      <c r="F35" s="6">
        <v>612</v>
      </c>
      <c r="G35" s="6">
        <v>599</v>
      </c>
      <c r="H35" s="5">
        <f t="shared" si="36"/>
        <v>97.875816993464042</v>
      </c>
      <c r="I35" s="5">
        <v>0.05</v>
      </c>
      <c r="J35" s="6">
        <v>637</v>
      </c>
      <c r="K35" s="6">
        <v>578</v>
      </c>
      <c r="L35" s="5">
        <f t="shared" si="37"/>
        <v>90.737833594976451</v>
      </c>
      <c r="M35" s="5">
        <v>0.19</v>
      </c>
      <c r="N35" s="6">
        <v>625</v>
      </c>
      <c r="O35" s="6">
        <v>473</v>
      </c>
      <c r="P35" s="5">
        <f t="shared" si="38"/>
        <v>75.680000000000007</v>
      </c>
      <c r="Q35" s="5">
        <v>1.69</v>
      </c>
      <c r="R35" s="6">
        <v>514</v>
      </c>
      <c r="S35" s="6">
        <v>279</v>
      </c>
      <c r="T35" s="5">
        <f t="shared" si="39"/>
        <v>54.280155642023345</v>
      </c>
      <c r="U35" s="5">
        <v>0.12</v>
      </c>
      <c r="V35" s="6">
        <v>573</v>
      </c>
      <c r="W35" s="6">
        <v>413</v>
      </c>
      <c r="X35" s="5">
        <f t="shared" si="40"/>
        <v>72.076788830715529</v>
      </c>
      <c r="Y35" s="5">
        <v>1.33</v>
      </c>
      <c r="Z35" s="6">
        <v>552</v>
      </c>
      <c r="AA35" s="6">
        <v>449</v>
      </c>
      <c r="AB35" s="5">
        <f t="shared" si="41"/>
        <v>81.340579710144922</v>
      </c>
      <c r="AC35" s="5">
        <v>10.59</v>
      </c>
      <c r="AD35" s="6">
        <f t="shared" si="43"/>
        <v>3513</v>
      </c>
      <c r="AE35" s="6">
        <f t="shared" si="43"/>
        <v>2791</v>
      </c>
      <c r="AF35" s="5">
        <f t="shared" si="44"/>
        <v>79.447765442641611</v>
      </c>
      <c r="AG35" s="5">
        <f t="shared" si="46"/>
        <v>13.969999999999999</v>
      </c>
      <c r="AH35" s="17">
        <f t="shared" si="42"/>
        <v>9.2997438087104882</v>
      </c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</row>
    <row r="36" spans="1:199">
      <c r="A36" s="4" t="s">
        <v>35</v>
      </c>
      <c r="B36" s="2">
        <v>3513</v>
      </c>
      <c r="C36" s="36">
        <v>2372</v>
      </c>
      <c r="D36" s="5">
        <f t="shared" si="35"/>
        <v>67.520637631653855</v>
      </c>
      <c r="E36" s="74">
        <v>607.28599999999994</v>
      </c>
      <c r="F36" s="6">
        <v>598</v>
      </c>
      <c r="G36" s="6">
        <v>563</v>
      </c>
      <c r="H36" s="5">
        <f t="shared" si="36"/>
        <v>94.147157190635454</v>
      </c>
      <c r="I36" s="5">
        <v>0.05</v>
      </c>
      <c r="J36" s="6">
        <v>624</v>
      </c>
      <c r="K36" s="6">
        <v>592</v>
      </c>
      <c r="L36" s="5">
        <f t="shared" si="37"/>
        <v>94.871794871794862</v>
      </c>
      <c r="M36" s="5">
        <v>2.34</v>
      </c>
      <c r="N36" s="6">
        <v>576</v>
      </c>
      <c r="O36" s="6">
        <v>430</v>
      </c>
      <c r="P36" s="5">
        <f t="shared" si="38"/>
        <v>74.652777777777786</v>
      </c>
      <c r="Q36" s="5">
        <v>0.5</v>
      </c>
      <c r="R36" s="6">
        <v>604</v>
      </c>
      <c r="S36" s="6">
        <v>393</v>
      </c>
      <c r="T36" s="5">
        <f t="shared" si="39"/>
        <v>65.066225165562912</v>
      </c>
      <c r="U36" s="5">
        <v>0.05</v>
      </c>
      <c r="V36" s="6">
        <v>497</v>
      </c>
      <c r="W36" s="6">
        <v>270</v>
      </c>
      <c r="X36" s="5">
        <f t="shared" si="40"/>
        <v>54.325955734406442</v>
      </c>
      <c r="Y36" s="5">
        <v>0.55000000000000004</v>
      </c>
      <c r="Z36" s="6">
        <v>614</v>
      </c>
      <c r="AA36" s="6">
        <v>513</v>
      </c>
      <c r="AB36" s="5">
        <f t="shared" si="41"/>
        <v>83.55048859934854</v>
      </c>
      <c r="AC36" s="5">
        <v>7.95</v>
      </c>
      <c r="AD36" s="6">
        <f t="shared" si="43"/>
        <v>3513</v>
      </c>
      <c r="AE36" s="6">
        <f t="shared" si="43"/>
        <v>2761</v>
      </c>
      <c r="AF36" s="5">
        <f t="shared" si="44"/>
        <v>78.593794477654427</v>
      </c>
      <c r="AG36" s="5">
        <f t="shared" si="46"/>
        <v>11.44</v>
      </c>
      <c r="AH36" s="17">
        <f t="shared" si="42"/>
        <v>11.073156846000572</v>
      </c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</row>
    <row r="37" spans="1:199">
      <c r="A37" s="4" t="s">
        <v>36</v>
      </c>
      <c r="B37" s="2">
        <v>3513</v>
      </c>
      <c r="C37" s="36">
        <v>2396.9</v>
      </c>
      <c r="D37" s="5">
        <f t="shared" si="35"/>
        <v>68.229433532593234</v>
      </c>
      <c r="E37" s="74">
        <v>593.51</v>
      </c>
      <c r="F37" s="6">
        <v>628</v>
      </c>
      <c r="G37" s="6">
        <v>583</v>
      </c>
      <c r="H37" s="5">
        <f t="shared" si="36"/>
        <v>92.834394904458591</v>
      </c>
      <c r="I37" s="5">
        <v>0.06</v>
      </c>
      <c r="J37" s="6">
        <v>527</v>
      </c>
      <c r="K37" s="6">
        <v>453</v>
      </c>
      <c r="L37" s="5">
        <f t="shared" si="37"/>
        <v>85.958254269449725</v>
      </c>
      <c r="M37" s="5">
        <v>0.46</v>
      </c>
      <c r="N37" s="6">
        <v>589</v>
      </c>
      <c r="O37" s="6">
        <v>511</v>
      </c>
      <c r="P37" s="5">
        <f t="shared" si="38"/>
        <v>86.757215619694392</v>
      </c>
      <c r="Q37" s="5">
        <v>8.5500000000000007</v>
      </c>
      <c r="R37" s="6">
        <v>577</v>
      </c>
      <c r="S37" s="6">
        <v>361</v>
      </c>
      <c r="T37" s="5">
        <f t="shared" si="39"/>
        <v>62.564991334488738</v>
      </c>
      <c r="U37" s="5">
        <v>7.0000000000000007E-2</v>
      </c>
      <c r="V37" s="6">
        <v>601</v>
      </c>
      <c r="W37" s="6">
        <v>311</v>
      </c>
      <c r="X37" s="5">
        <f t="shared" si="40"/>
        <v>51.747088186356073</v>
      </c>
      <c r="Y37" s="5">
        <v>0.35</v>
      </c>
      <c r="Z37" s="6">
        <v>591</v>
      </c>
      <c r="AA37" s="6">
        <v>533</v>
      </c>
      <c r="AB37" s="5">
        <f t="shared" si="41"/>
        <v>90.186125211505924</v>
      </c>
      <c r="AC37" s="5">
        <v>0.38</v>
      </c>
      <c r="AD37" s="6">
        <f t="shared" si="43"/>
        <v>3513</v>
      </c>
      <c r="AE37" s="6">
        <f t="shared" si="43"/>
        <v>2752</v>
      </c>
      <c r="AF37" s="5">
        <f t="shared" si="44"/>
        <v>78.337603188158269</v>
      </c>
      <c r="AG37" s="5">
        <f t="shared" si="46"/>
        <v>9.870000000000001</v>
      </c>
      <c r="AH37" s="17">
        <f t="shared" si="42"/>
        <v>10.108169655565035</v>
      </c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</row>
    <row r="38" spans="1:199">
      <c r="A38" s="13" t="s">
        <v>16</v>
      </c>
      <c r="B38" s="14"/>
      <c r="C38" s="14"/>
      <c r="D38" s="15">
        <f>AVERAGE(D28:D37)</f>
        <v>69.044691147167654</v>
      </c>
      <c r="E38" s="15">
        <f>AVERAGE(E28:E37)</f>
        <v>585.4851000000001</v>
      </c>
      <c r="F38" s="16"/>
      <c r="G38" s="16"/>
      <c r="H38" s="15">
        <f t="shared" ref="H38:I38" si="47">AVERAGE(H28:H37)</f>
        <v>93.873577276718692</v>
      </c>
      <c r="I38" s="15">
        <f t="shared" si="47"/>
        <v>0.11499999999999999</v>
      </c>
      <c r="J38" s="16"/>
      <c r="K38" s="16"/>
      <c r="L38" s="15">
        <f t="shared" ref="L38:M38" si="48">AVERAGE(L28:L37)</f>
        <v>88.890656169044945</v>
      </c>
      <c r="M38" s="15">
        <f t="shared" si="48"/>
        <v>0.99299999999999999</v>
      </c>
      <c r="N38" s="16"/>
      <c r="O38" s="16"/>
      <c r="P38" s="15">
        <f t="shared" ref="P38:Q38" si="49">AVERAGE(P28:P37)</f>
        <v>81.377340313586899</v>
      </c>
      <c r="Q38" s="15">
        <f t="shared" si="49"/>
        <v>49.787999999999997</v>
      </c>
      <c r="R38" s="16"/>
      <c r="S38" s="16"/>
      <c r="T38" s="15">
        <f t="shared" ref="T38:U38" si="50">AVERAGE(T28:T37)</f>
        <v>56.412300672265779</v>
      </c>
      <c r="U38" s="15">
        <f t="shared" si="50"/>
        <v>1.6540000000000004</v>
      </c>
      <c r="V38" s="16"/>
      <c r="W38" s="16"/>
      <c r="X38" s="15">
        <f t="shared" ref="X38:Y38" si="51">AVERAGE(X28:X37)</f>
        <v>55.893695095896774</v>
      </c>
      <c r="Y38" s="15">
        <f t="shared" si="51"/>
        <v>0.87299999999999989</v>
      </c>
      <c r="Z38" s="16"/>
      <c r="AA38" s="16"/>
      <c r="AB38" s="15">
        <f t="shared" ref="AB38:AC38" si="52">AVERAGE(AB28:AB37)</f>
        <v>87.277747566398759</v>
      </c>
      <c r="AC38" s="15">
        <f t="shared" si="52"/>
        <v>6.5009999999999994</v>
      </c>
      <c r="AD38" s="16"/>
      <c r="AE38" s="16"/>
      <c r="AF38" s="15">
        <f>AVERAGE(AF28:AF37)</f>
        <v>77.272986051807578</v>
      </c>
      <c r="AG38" s="15">
        <f>AVERAGE(AG28:AG37)</f>
        <v>59.924000000000014</v>
      </c>
      <c r="AH38" s="15">
        <f>AVERAGE(AH28:AH37)</f>
        <v>8.2282949046399079</v>
      </c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</row>
    <row r="39" spans="1:199">
      <c r="A39" s="4" t="s">
        <v>37</v>
      </c>
      <c r="B39" s="2">
        <v>3513</v>
      </c>
      <c r="C39" s="36">
        <v>2314.3000000000002</v>
      </c>
      <c r="D39" s="5">
        <f t="shared" ref="D39:D48" si="53">C39/B39*100</f>
        <v>65.878166808995161</v>
      </c>
      <c r="E39" s="74">
        <v>589.39</v>
      </c>
      <c r="F39" s="6">
        <v>556</v>
      </c>
      <c r="G39" s="6">
        <v>476</v>
      </c>
      <c r="H39" s="5">
        <f t="shared" ref="H39:H48" si="54">G39/F39*100</f>
        <v>85.611510791366911</v>
      </c>
      <c r="I39" s="5">
        <v>0.06</v>
      </c>
      <c r="J39" s="6">
        <v>512</v>
      </c>
      <c r="K39" s="6">
        <v>433</v>
      </c>
      <c r="L39" s="5">
        <f t="shared" ref="L39:L48" si="55">K39/J39*100</f>
        <v>84.5703125</v>
      </c>
      <c r="M39" s="5">
        <v>0.16</v>
      </c>
      <c r="N39" s="6">
        <v>681</v>
      </c>
      <c r="O39" s="6">
        <v>506</v>
      </c>
      <c r="P39" s="5">
        <f t="shared" ref="P39:P48" si="56">O39/N39*100</f>
        <v>74.302496328928044</v>
      </c>
      <c r="Q39" s="5">
        <v>200</v>
      </c>
      <c r="R39" s="6">
        <v>593</v>
      </c>
      <c r="S39" s="6">
        <v>328</v>
      </c>
      <c r="T39" s="5">
        <f t="shared" ref="T39:T48" si="57">S39/R39*100</f>
        <v>55.311973018549743</v>
      </c>
      <c r="U39" s="5">
        <v>0.3</v>
      </c>
      <c r="V39" s="6">
        <v>581</v>
      </c>
      <c r="W39" s="6">
        <v>296</v>
      </c>
      <c r="X39" s="5">
        <f t="shared" ref="X39:X48" si="58">W39/V39*100</f>
        <v>50.946643717728058</v>
      </c>
      <c r="Y39" s="5">
        <v>0.24</v>
      </c>
      <c r="Z39" s="6">
        <v>590</v>
      </c>
      <c r="AA39" s="6">
        <v>530</v>
      </c>
      <c r="AB39" s="5">
        <f t="shared" ref="AB39:AB48" si="59">AA39/Z39*100</f>
        <v>89.830508474576277</v>
      </c>
      <c r="AC39" s="5">
        <v>12.1</v>
      </c>
      <c r="AD39" s="6">
        <f>F39+J39+N39+R39+V39+Z39</f>
        <v>3513</v>
      </c>
      <c r="AE39" s="6">
        <f>G39+K39+O39+S39+W39+AA39</f>
        <v>2569</v>
      </c>
      <c r="AF39" s="5">
        <f>AE39/AD39*100</f>
        <v>73.128380301736399</v>
      </c>
      <c r="AG39" s="5">
        <f>I39+M39+Q39+U39+Y39+AC39</f>
        <v>212.86</v>
      </c>
      <c r="AH39" s="17">
        <f t="shared" ref="AH39:AH48" si="60">AF39-D39</f>
        <v>7.2502134927412385</v>
      </c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</row>
    <row r="40" spans="1:199">
      <c r="A40" s="4" t="s">
        <v>38</v>
      </c>
      <c r="B40" s="2">
        <v>3513</v>
      </c>
      <c r="C40" s="8">
        <v>2458.4</v>
      </c>
      <c r="D40" s="5">
        <f t="shared" si="53"/>
        <v>69.980074010816978</v>
      </c>
      <c r="E40" s="7">
        <v>565.61</v>
      </c>
      <c r="F40" s="6">
        <v>557</v>
      </c>
      <c r="G40" s="6">
        <v>536</v>
      </c>
      <c r="H40" s="5">
        <f t="shared" si="54"/>
        <v>96.229802513464989</v>
      </c>
      <c r="I40" s="5">
        <v>0.06</v>
      </c>
      <c r="J40" s="6">
        <v>656</v>
      </c>
      <c r="K40" s="6">
        <v>628</v>
      </c>
      <c r="L40" s="5">
        <f t="shared" si="55"/>
        <v>95.731707317073173</v>
      </c>
      <c r="M40" s="5">
        <v>4.08</v>
      </c>
      <c r="N40" s="6">
        <v>552</v>
      </c>
      <c r="O40" s="6">
        <v>411</v>
      </c>
      <c r="P40" s="5">
        <f t="shared" si="56"/>
        <v>74.456521739130437</v>
      </c>
      <c r="Q40" s="5">
        <v>8.84</v>
      </c>
      <c r="R40" s="6">
        <v>591</v>
      </c>
      <c r="S40" s="6">
        <v>330</v>
      </c>
      <c r="T40" s="5">
        <f t="shared" si="57"/>
        <v>55.837563451776653</v>
      </c>
      <c r="U40" s="5">
        <v>0.06</v>
      </c>
      <c r="V40" s="6">
        <v>560</v>
      </c>
      <c r="W40" s="6">
        <v>241</v>
      </c>
      <c r="X40" s="5">
        <f t="shared" si="58"/>
        <v>43.035714285714292</v>
      </c>
      <c r="Y40" s="5">
        <v>0.04</v>
      </c>
      <c r="Z40" s="6">
        <v>597</v>
      </c>
      <c r="AA40" s="6">
        <v>566</v>
      </c>
      <c r="AB40" s="5">
        <f t="shared" si="59"/>
        <v>94.807370184254609</v>
      </c>
      <c r="AC40" s="5">
        <v>0.39</v>
      </c>
      <c r="AD40" s="6">
        <f t="shared" ref="AD40:AE48" si="61">F40+J40+N40+R40+V40+Z40</f>
        <v>3513</v>
      </c>
      <c r="AE40" s="6">
        <f t="shared" si="61"/>
        <v>2712</v>
      </c>
      <c r="AF40" s="5">
        <f t="shared" ref="AF40:AF48" si="62">AE40/AD40*100</f>
        <v>77.19897523484201</v>
      </c>
      <c r="AG40" s="5">
        <f t="shared" ref="AG40:AG48" si="63">I40+M40+Q40+U40+Y40+AC40</f>
        <v>13.47</v>
      </c>
      <c r="AH40" s="17">
        <f t="shared" si="60"/>
        <v>7.2189012240250321</v>
      </c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</row>
    <row r="41" spans="1:199">
      <c r="A41" s="4" t="s">
        <v>39</v>
      </c>
      <c r="B41" s="2">
        <v>3513</v>
      </c>
      <c r="C41" s="8">
        <v>2486.8000000000002</v>
      </c>
      <c r="D41" s="5">
        <f t="shared" si="53"/>
        <v>70.788499857671511</v>
      </c>
      <c r="E41" s="7">
        <v>594.80999999999995</v>
      </c>
      <c r="F41" s="6">
        <v>631</v>
      </c>
      <c r="G41" s="6">
        <v>585</v>
      </c>
      <c r="H41" s="5">
        <f t="shared" si="54"/>
        <v>92.709984152139455</v>
      </c>
      <c r="I41" s="5">
        <v>0.12</v>
      </c>
      <c r="J41" s="6">
        <v>559</v>
      </c>
      <c r="K41" s="6">
        <v>497</v>
      </c>
      <c r="L41" s="5">
        <f t="shared" si="55"/>
        <v>88.908765652951701</v>
      </c>
      <c r="M41" s="5">
        <v>1.65</v>
      </c>
      <c r="N41" s="6">
        <v>649</v>
      </c>
      <c r="O41" s="6">
        <v>565</v>
      </c>
      <c r="P41" s="5">
        <f t="shared" si="56"/>
        <v>87.057010785824346</v>
      </c>
      <c r="Q41" s="5">
        <v>200</v>
      </c>
      <c r="R41" s="6">
        <v>568</v>
      </c>
      <c r="S41" s="6">
        <v>280</v>
      </c>
      <c r="T41" s="5">
        <f t="shared" si="57"/>
        <v>49.295774647887328</v>
      </c>
      <c r="U41" s="5">
        <v>0.05</v>
      </c>
      <c r="V41" s="6">
        <v>554</v>
      </c>
      <c r="W41" s="6">
        <v>268</v>
      </c>
      <c r="X41" s="5">
        <f t="shared" si="58"/>
        <v>48.375451263537904</v>
      </c>
      <c r="Y41" s="5">
        <v>0.03</v>
      </c>
      <c r="Z41" s="6">
        <v>552</v>
      </c>
      <c r="AA41" s="6">
        <v>441</v>
      </c>
      <c r="AB41" s="5">
        <f t="shared" si="59"/>
        <v>79.891304347826093</v>
      </c>
      <c r="AC41" s="5">
        <v>0.59</v>
      </c>
      <c r="AD41" s="6">
        <f t="shared" si="61"/>
        <v>3513</v>
      </c>
      <c r="AE41" s="6">
        <f t="shared" si="61"/>
        <v>2636</v>
      </c>
      <c r="AF41" s="5">
        <f t="shared" si="62"/>
        <v>75.035582123541133</v>
      </c>
      <c r="AG41" s="5">
        <f t="shared" si="63"/>
        <v>202.44000000000003</v>
      </c>
      <c r="AH41" s="17">
        <f t="shared" si="60"/>
        <v>4.2470822658696221</v>
      </c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</row>
    <row r="42" spans="1:199">
      <c r="A42" s="4" t="s">
        <v>40</v>
      </c>
      <c r="B42" s="2">
        <v>3513</v>
      </c>
      <c r="C42" s="8">
        <v>2393.1</v>
      </c>
      <c r="D42" s="5">
        <f t="shared" si="53"/>
        <v>68.121263877028184</v>
      </c>
      <c r="E42" s="7">
        <v>590.02</v>
      </c>
      <c r="F42" s="6">
        <v>592</v>
      </c>
      <c r="G42" s="6">
        <v>513</v>
      </c>
      <c r="H42" s="5">
        <f t="shared" si="54"/>
        <v>86.655405405405403</v>
      </c>
      <c r="I42" s="5">
        <v>0.06</v>
      </c>
      <c r="J42" s="6">
        <v>629</v>
      </c>
      <c r="K42" s="6">
        <v>576</v>
      </c>
      <c r="L42" s="5">
        <f t="shared" si="55"/>
        <v>91.573926868044524</v>
      </c>
      <c r="M42" s="5">
        <v>2.0299999999999998</v>
      </c>
      <c r="N42" s="6">
        <v>545</v>
      </c>
      <c r="O42" s="6">
        <v>391</v>
      </c>
      <c r="P42" s="5">
        <f t="shared" si="56"/>
        <v>71.743119266055047</v>
      </c>
      <c r="Q42" s="5">
        <v>4.2</v>
      </c>
      <c r="R42" s="6">
        <v>482</v>
      </c>
      <c r="S42" s="6">
        <v>326</v>
      </c>
      <c r="T42" s="5">
        <f t="shared" si="57"/>
        <v>67.634854771784234</v>
      </c>
      <c r="U42" s="5">
        <v>3.99</v>
      </c>
      <c r="V42" s="6">
        <v>622</v>
      </c>
      <c r="W42" s="6">
        <v>265</v>
      </c>
      <c r="X42" s="5">
        <f t="shared" si="58"/>
        <v>42.60450160771704</v>
      </c>
      <c r="Y42" s="5">
        <v>7.0000000000000007E-2</v>
      </c>
      <c r="Z42" s="6">
        <v>643</v>
      </c>
      <c r="AA42" s="6">
        <v>558</v>
      </c>
      <c r="AB42" s="5">
        <f t="shared" si="59"/>
        <v>86.780715396578529</v>
      </c>
      <c r="AC42" s="5">
        <v>1.91</v>
      </c>
      <c r="AD42" s="6">
        <f t="shared" si="61"/>
        <v>3513</v>
      </c>
      <c r="AE42" s="6">
        <f t="shared" si="61"/>
        <v>2629</v>
      </c>
      <c r="AF42" s="5">
        <f t="shared" si="62"/>
        <v>74.836322231710781</v>
      </c>
      <c r="AG42" s="5">
        <f t="shared" si="63"/>
        <v>12.260000000000002</v>
      </c>
      <c r="AH42" s="17">
        <f t="shared" si="60"/>
        <v>6.715058354682597</v>
      </c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</row>
    <row r="43" spans="1:199">
      <c r="A43" s="4" t="s">
        <v>41</v>
      </c>
      <c r="B43" s="2">
        <v>3513</v>
      </c>
      <c r="C43" s="36">
        <v>2424.3000000000002</v>
      </c>
      <c r="D43" s="5">
        <f t="shared" si="53"/>
        <v>69.009393680614863</v>
      </c>
      <c r="E43" s="74">
        <v>590.35</v>
      </c>
      <c r="F43" s="6">
        <v>581</v>
      </c>
      <c r="G43" s="6">
        <v>535</v>
      </c>
      <c r="H43" s="5">
        <f t="shared" si="54"/>
        <v>92.082616179001718</v>
      </c>
      <c r="I43" s="5">
        <v>0.27</v>
      </c>
      <c r="J43" s="6">
        <v>610</v>
      </c>
      <c r="K43" s="6">
        <v>577</v>
      </c>
      <c r="L43" s="5">
        <f t="shared" si="55"/>
        <v>94.590163934426229</v>
      </c>
      <c r="M43" s="5">
        <v>1.35</v>
      </c>
      <c r="N43" s="6">
        <v>555</v>
      </c>
      <c r="O43" s="6">
        <v>469</v>
      </c>
      <c r="P43" s="5">
        <f t="shared" si="56"/>
        <v>84.50450450450451</v>
      </c>
      <c r="Q43" s="5">
        <v>46.11</v>
      </c>
      <c r="R43" s="6">
        <v>635</v>
      </c>
      <c r="S43" s="6">
        <v>314</v>
      </c>
      <c r="T43" s="5">
        <f t="shared" si="57"/>
        <v>49.4488188976378</v>
      </c>
      <c r="U43" s="5">
        <v>0.45</v>
      </c>
      <c r="V43" s="6">
        <v>510</v>
      </c>
      <c r="W43" s="6">
        <v>308</v>
      </c>
      <c r="X43" s="5">
        <f t="shared" si="58"/>
        <v>60.392156862745097</v>
      </c>
      <c r="Y43" s="5">
        <v>0.54</v>
      </c>
      <c r="Z43" s="6">
        <v>622</v>
      </c>
      <c r="AA43" s="6">
        <v>490</v>
      </c>
      <c r="AB43" s="5">
        <f t="shared" si="59"/>
        <v>78.778135048231519</v>
      </c>
      <c r="AC43" s="5">
        <v>0.47</v>
      </c>
      <c r="AD43" s="6">
        <f t="shared" si="61"/>
        <v>3513</v>
      </c>
      <c r="AE43" s="6">
        <f t="shared" si="61"/>
        <v>2693</v>
      </c>
      <c r="AF43" s="5">
        <f t="shared" si="62"/>
        <v>76.65812695701679</v>
      </c>
      <c r="AG43" s="5">
        <f>I43+M43+Q43+U43+Y43+AC43</f>
        <v>49.19</v>
      </c>
      <c r="AH43" s="17">
        <f t="shared" si="60"/>
        <v>7.6487332764019271</v>
      </c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</row>
    <row r="44" spans="1:199">
      <c r="A44" s="4" t="s">
        <v>42</v>
      </c>
      <c r="B44" s="2">
        <v>3513</v>
      </c>
      <c r="C44" s="8">
        <v>2331.8000000000002</v>
      </c>
      <c r="D44" s="5">
        <f t="shared" si="53"/>
        <v>66.376316538571018</v>
      </c>
      <c r="E44" s="7">
        <v>581.22</v>
      </c>
      <c r="F44" s="6">
        <v>569</v>
      </c>
      <c r="G44" s="6">
        <v>524</v>
      </c>
      <c r="H44" s="5">
        <f t="shared" si="54"/>
        <v>92.091388400702982</v>
      </c>
      <c r="I44" s="5">
        <v>0.06</v>
      </c>
      <c r="J44" s="6">
        <v>582</v>
      </c>
      <c r="K44" s="6">
        <v>511</v>
      </c>
      <c r="L44" s="5">
        <f t="shared" si="55"/>
        <v>87.800687285223361</v>
      </c>
      <c r="M44" s="5">
        <v>0.26</v>
      </c>
      <c r="N44" s="6">
        <v>564</v>
      </c>
      <c r="O44" s="6">
        <v>486</v>
      </c>
      <c r="P44" s="5">
        <f t="shared" si="56"/>
        <v>86.170212765957444</v>
      </c>
      <c r="Q44" s="5">
        <v>2.82</v>
      </c>
      <c r="R44" s="6">
        <v>649</v>
      </c>
      <c r="S44" s="6">
        <v>400</v>
      </c>
      <c r="T44" s="5">
        <f t="shared" si="57"/>
        <v>61.633281972265017</v>
      </c>
      <c r="U44" s="5">
        <v>0.64</v>
      </c>
      <c r="V44" s="6">
        <v>570</v>
      </c>
      <c r="W44" s="6">
        <v>363</v>
      </c>
      <c r="X44" s="5">
        <f t="shared" si="58"/>
        <v>63.684210526315788</v>
      </c>
      <c r="Y44" s="5">
        <v>2.5499999999999998</v>
      </c>
      <c r="Z44" s="6">
        <v>579</v>
      </c>
      <c r="AA44" s="6">
        <v>487</v>
      </c>
      <c r="AB44" s="5">
        <f t="shared" si="59"/>
        <v>84.110535405872184</v>
      </c>
      <c r="AC44" s="5">
        <v>0.76</v>
      </c>
      <c r="AD44" s="6">
        <f t="shared" si="61"/>
        <v>3513</v>
      </c>
      <c r="AE44" s="6">
        <f t="shared" si="61"/>
        <v>2771</v>
      </c>
      <c r="AF44" s="5">
        <f t="shared" si="62"/>
        <v>78.878451465983488</v>
      </c>
      <c r="AG44" s="5">
        <f t="shared" ref="AG44:AG48" si="64">I44+M44+Q44+U44+Y44+AC44</f>
        <v>7.09</v>
      </c>
      <c r="AH44" s="17">
        <f t="shared" si="60"/>
        <v>12.50213492741247</v>
      </c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</row>
    <row r="45" spans="1:199">
      <c r="A45" s="4" t="s">
        <v>43</v>
      </c>
      <c r="B45" s="2">
        <v>3513</v>
      </c>
      <c r="C45" s="8">
        <v>2405.5</v>
      </c>
      <c r="D45" s="5">
        <f t="shared" si="53"/>
        <v>68.474238542556222</v>
      </c>
      <c r="E45" s="7">
        <v>595.66</v>
      </c>
      <c r="F45" s="6">
        <v>603</v>
      </c>
      <c r="G45" s="6">
        <v>541</v>
      </c>
      <c r="H45" s="5">
        <f t="shared" si="54"/>
        <v>89.718076285240471</v>
      </c>
      <c r="I45" s="5">
        <v>7.0000000000000007E-2</v>
      </c>
      <c r="J45" s="6">
        <v>629</v>
      </c>
      <c r="K45" s="6">
        <v>562</v>
      </c>
      <c r="L45" s="5">
        <f t="shared" si="55"/>
        <v>89.348171701112875</v>
      </c>
      <c r="M45" s="5">
        <v>3.44</v>
      </c>
      <c r="N45" s="6">
        <v>639</v>
      </c>
      <c r="O45" s="6">
        <v>539</v>
      </c>
      <c r="P45" s="5">
        <f t="shared" si="56"/>
        <v>84.350547730829419</v>
      </c>
      <c r="Q45" s="5">
        <v>200</v>
      </c>
      <c r="R45" s="6">
        <v>549</v>
      </c>
      <c r="S45" s="6">
        <v>192</v>
      </c>
      <c r="T45" s="5">
        <f t="shared" si="57"/>
        <v>34.972677595628419</v>
      </c>
      <c r="U45" s="5">
        <v>0.03</v>
      </c>
      <c r="V45" s="6">
        <v>517</v>
      </c>
      <c r="W45" s="6">
        <v>356</v>
      </c>
      <c r="X45" s="5">
        <f t="shared" si="58"/>
        <v>68.858800773694398</v>
      </c>
      <c r="Y45" s="5">
        <v>3.78</v>
      </c>
      <c r="Z45" s="6">
        <v>576</v>
      </c>
      <c r="AA45" s="6">
        <v>443</v>
      </c>
      <c r="AB45" s="5">
        <f t="shared" si="59"/>
        <v>76.909722222222214</v>
      </c>
      <c r="AC45" s="5">
        <v>2.37</v>
      </c>
      <c r="AD45" s="6">
        <f t="shared" si="61"/>
        <v>3513</v>
      </c>
      <c r="AE45" s="6">
        <f t="shared" si="61"/>
        <v>2633</v>
      </c>
      <c r="AF45" s="5">
        <f t="shared" si="62"/>
        <v>74.950185027042409</v>
      </c>
      <c r="AG45" s="5">
        <f t="shared" si="64"/>
        <v>209.69</v>
      </c>
      <c r="AH45" s="17">
        <f t="shared" si="60"/>
        <v>6.4759464844861867</v>
      </c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</row>
    <row r="46" spans="1:199">
      <c r="A46" s="4" t="s">
        <v>44</v>
      </c>
      <c r="B46" s="2">
        <v>3513</v>
      </c>
      <c r="C46" s="36">
        <v>2443.1</v>
      </c>
      <c r="D46" s="5">
        <f t="shared" si="53"/>
        <v>69.544548818673491</v>
      </c>
      <c r="E46" s="74">
        <v>569.87</v>
      </c>
      <c r="F46" s="6">
        <v>641</v>
      </c>
      <c r="G46" s="6">
        <v>607</v>
      </c>
      <c r="H46" s="5">
        <f t="shared" si="54"/>
        <v>94.695787831513258</v>
      </c>
      <c r="I46" s="5">
        <v>0.05</v>
      </c>
      <c r="J46" s="6">
        <v>600</v>
      </c>
      <c r="K46" s="6">
        <v>542</v>
      </c>
      <c r="L46" s="5">
        <f t="shared" si="55"/>
        <v>90.333333333333329</v>
      </c>
      <c r="M46" s="5">
        <v>0.36</v>
      </c>
      <c r="N46" s="6">
        <v>555</v>
      </c>
      <c r="O46" s="6">
        <v>441</v>
      </c>
      <c r="P46" s="5">
        <f t="shared" si="56"/>
        <v>79.459459459459453</v>
      </c>
      <c r="Q46" s="5">
        <v>0.86</v>
      </c>
      <c r="R46" s="6">
        <v>540</v>
      </c>
      <c r="S46" s="6">
        <v>312</v>
      </c>
      <c r="T46" s="5">
        <f t="shared" si="57"/>
        <v>57.777777777777771</v>
      </c>
      <c r="U46" s="5">
        <v>0.17</v>
      </c>
      <c r="V46" s="6">
        <v>560</v>
      </c>
      <c r="W46" s="6">
        <v>335</v>
      </c>
      <c r="X46" s="5">
        <f t="shared" si="58"/>
        <v>59.821428571428569</v>
      </c>
      <c r="Y46" s="5">
        <v>0.11</v>
      </c>
      <c r="Z46" s="6">
        <v>617</v>
      </c>
      <c r="AA46" s="6">
        <v>496</v>
      </c>
      <c r="AB46" s="5">
        <f t="shared" si="59"/>
        <v>80.388978930307943</v>
      </c>
      <c r="AC46" s="5">
        <v>2.23</v>
      </c>
      <c r="AD46" s="6">
        <f t="shared" si="61"/>
        <v>3513</v>
      </c>
      <c r="AE46" s="6">
        <f t="shared" si="61"/>
        <v>2733</v>
      </c>
      <c r="AF46" s="5">
        <f t="shared" si="62"/>
        <v>77.79675491033305</v>
      </c>
      <c r="AG46" s="5">
        <f t="shared" si="64"/>
        <v>3.7800000000000002</v>
      </c>
      <c r="AH46" s="17">
        <f t="shared" si="60"/>
        <v>8.2522060916595592</v>
      </c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</row>
    <row r="47" spans="1:199">
      <c r="A47" s="4" t="s">
        <v>45</v>
      </c>
      <c r="B47" s="2">
        <v>3513</v>
      </c>
      <c r="C47" s="8">
        <v>2440.6999999999998</v>
      </c>
      <c r="D47" s="5">
        <f t="shared" si="53"/>
        <v>69.476231141474514</v>
      </c>
      <c r="E47" s="7">
        <v>613.44000000000005</v>
      </c>
      <c r="F47" s="6">
        <v>566</v>
      </c>
      <c r="G47" s="6">
        <v>545</v>
      </c>
      <c r="H47" s="5">
        <f t="shared" si="54"/>
        <v>96.289752650176681</v>
      </c>
      <c r="I47" s="5">
        <v>0.08</v>
      </c>
      <c r="J47" s="6">
        <v>561</v>
      </c>
      <c r="K47" s="6">
        <v>505</v>
      </c>
      <c r="L47" s="5">
        <f t="shared" si="55"/>
        <v>90.017825311942957</v>
      </c>
      <c r="M47" s="5">
        <v>0.45</v>
      </c>
      <c r="N47" s="6">
        <v>568</v>
      </c>
      <c r="O47" s="6">
        <v>463</v>
      </c>
      <c r="P47" s="5">
        <f t="shared" si="56"/>
        <v>81.514084507042256</v>
      </c>
      <c r="Q47" s="5">
        <v>19.190000000000001</v>
      </c>
      <c r="R47" s="6">
        <v>525</v>
      </c>
      <c r="S47" s="6">
        <v>286</v>
      </c>
      <c r="T47" s="5">
        <f t="shared" si="57"/>
        <v>54.476190476190482</v>
      </c>
      <c r="U47" s="5">
        <v>0.14000000000000001</v>
      </c>
      <c r="V47" s="6">
        <v>615</v>
      </c>
      <c r="W47" s="6">
        <v>421</v>
      </c>
      <c r="X47" s="5">
        <f t="shared" si="58"/>
        <v>68.455284552845526</v>
      </c>
      <c r="Y47" s="5">
        <v>4.76</v>
      </c>
      <c r="Z47" s="6">
        <v>678</v>
      </c>
      <c r="AA47" s="6">
        <v>606</v>
      </c>
      <c r="AB47" s="5">
        <f t="shared" si="59"/>
        <v>89.380530973451329</v>
      </c>
      <c r="AC47" s="5">
        <v>9.17</v>
      </c>
      <c r="AD47" s="6">
        <f t="shared" si="61"/>
        <v>3513</v>
      </c>
      <c r="AE47" s="6">
        <f t="shared" si="61"/>
        <v>2826</v>
      </c>
      <c r="AF47" s="5">
        <f t="shared" si="62"/>
        <v>80.44406490179334</v>
      </c>
      <c r="AG47" s="5">
        <f t="shared" si="64"/>
        <v>33.790000000000006</v>
      </c>
      <c r="AH47" s="17">
        <f t="shared" si="60"/>
        <v>10.967833760318825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</row>
    <row r="48" spans="1:199">
      <c r="A48" s="4" t="s">
        <v>46</v>
      </c>
      <c r="B48" s="2">
        <v>3513</v>
      </c>
      <c r="C48" s="36">
        <v>2449.1999999999998</v>
      </c>
      <c r="D48" s="5">
        <f t="shared" si="53"/>
        <v>69.718189581554228</v>
      </c>
      <c r="E48" s="74">
        <v>607.08000000000004</v>
      </c>
      <c r="F48" s="19">
        <v>615</v>
      </c>
      <c r="G48" s="6">
        <v>559</v>
      </c>
      <c r="H48" s="5">
        <f t="shared" si="54"/>
        <v>90.894308943089428</v>
      </c>
      <c r="I48" s="5">
        <v>0.05</v>
      </c>
      <c r="J48" s="6">
        <v>597</v>
      </c>
      <c r="K48" s="6">
        <v>511</v>
      </c>
      <c r="L48" s="5">
        <f t="shared" si="55"/>
        <v>85.594639865996641</v>
      </c>
      <c r="M48" s="5">
        <v>0.23</v>
      </c>
      <c r="N48" s="6">
        <v>548</v>
      </c>
      <c r="O48" s="6">
        <v>444</v>
      </c>
      <c r="P48" s="5">
        <f t="shared" si="56"/>
        <v>81.021897810218974</v>
      </c>
      <c r="Q48" s="5">
        <v>32.29</v>
      </c>
      <c r="R48" s="6">
        <v>637</v>
      </c>
      <c r="S48" s="6">
        <v>281</v>
      </c>
      <c r="T48" s="5">
        <f t="shared" si="57"/>
        <v>44.113029827315543</v>
      </c>
      <c r="U48" s="5">
        <v>0.03</v>
      </c>
      <c r="V48" s="6">
        <v>532</v>
      </c>
      <c r="W48" s="6">
        <v>302</v>
      </c>
      <c r="X48" s="5">
        <f t="shared" si="58"/>
        <v>56.766917293233085</v>
      </c>
      <c r="Y48" s="5">
        <v>0.38</v>
      </c>
      <c r="Z48" s="6">
        <v>584</v>
      </c>
      <c r="AA48" s="6">
        <v>479</v>
      </c>
      <c r="AB48" s="5">
        <f t="shared" si="59"/>
        <v>82.020547945205479</v>
      </c>
      <c r="AC48" s="5">
        <v>0.39</v>
      </c>
      <c r="AD48" s="6">
        <f t="shared" si="61"/>
        <v>3513</v>
      </c>
      <c r="AE48" s="6">
        <f t="shared" si="61"/>
        <v>2576</v>
      </c>
      <c r="AF48" s="5">
        <f t="shared" si="62"/>
        <v>73.327640193566751</v>
      </c>
      <c r="AG48" s="5">
        <f t="shared" si="64"/>
        <v>33.370000000000005</v>
      </c>
      <c r="AH48" s="17">
        <f t="shared" si="60"/>
        <v>3.6094506120125232</v>
      </c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</row>
    <row r="49" spans="1:199">
      <c r="A49" s="13" t="s">
        <v>16</v>
      </c>
      <c r="B49" s="14"/>
      <c r="C49" s="14"/>
      <c r="D49" s="15">
        <f>AVERAGE(D39:D48)</f>
        <v>68.736692285795627</v>
      </c>
      <c r="E49" s="15">
        <f>AVERAGE(E39:E48)</f>
        <v>589.74499999999989</v>
      </c>
      <c r="F49" s="16"/>
      <c r="G49" s="16"/>
      <c r="H49" s="15">
        <f t="shared" ref="H49:I49" si="65">AVERAGE(H39:H48)</f>
        <v>91.697863315210128</v>
      </c>
      <c r="I49" s="15">
        <f t="shared" si="65"/>
        <v>8.8000000000000023E-2</v>
      </c>
      <c r="J49" s="16"/>
      <c r="K49" s="16"/>
      <c r="L49" s="15">
        <f t="shared" ref="L49:M49" si="66">AVERAGE(L39:L48)</f>
        <v>89.846953377010479</v>
      </c>
      <c r="M49" s="15">
        <f t="shared" si="66"/>
        <v>1.4009999999999998</v>
      </c>
      <c r="N49" s="16"/>
      <c r="O49" s="16"/>
      <c r="P49" s="15">
        <f t="shared" ref="P49:Q49" si="67">AVERAGE(P39:P48)</f>
        <v>80.457985489794993</v>
      </c>
      <c r="Q49" s="15">
        <f t="shared" si="67"/>
        <v>71.431000000000012</v>
      </c>
      <c r="R49" s="16"/>
      <c r="S49" s="16"/>
      <c r="T49" s="15">
        <f t="shared" ref="T49:U49" si="68">AVERAGE(T39:T48)</f>
        <v>53.050194243681304</v>
      </c>
      <c r="U49" s="15">
        <f t="shared" si="68"/>
        <v>0.58600000000000008</v>
      </c>
      <c r="V49" s="16"/>
      <c r="W49" s="16"/>
      <c r="X49" s="15">
        <f t="shared" ref="X49:Y49" si="69">AVERAGE(X39:X48)</f>
        <v>56.294110945495973</v>
      </c>
      <c r="Y49" s="15">
        <f t="shared" si="69"/>
        <v>1.2500000000000002</v>
      </c>
      <c r="Z49" s="16"/>
      <c r="AA49" s="16"/>
      <c r="AB49" s="15">
        <f t="shared" ref="AB49:AC49" si="70">AVERAGE(AB39:AB48)</f>
        <v>84.28983489285261</v>
      </c>
      <c r="AC49" s="15">
        <f t="shared" si="70"/>
        <v>3.0380000000000003</v>
      </c>
      <c r="AD49" s="16"/>
      <c r="AE49" s="16"/>
      <c r="AF49" s="15">
        <f>AVERAGE(AF39:AF48)</f>
        <v>76.225448334756621</v>
      </c>
      <c r="AG49" s="15">
        <f>AVERAGE(AG39:AG48)</f>
        <v>77.793999999999997</v>
      </c>
      <c r="AH49" s="15">
        <f>AVERAGE(AH39:AH48)</f>
        <v>7.4887560489609983</v>
      </c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</row>
    <row r="50" spans="1:199">
      <c r="A50" s="4" t="s">
        <v>47</v>
      </c>
      <c r="B50" s="2">
        <v>3558</v>
      </c>
      <c r="C50" s="36">
        <v>2520</v>
      </c>
      <c r="D50" s="5">
        <f t="shared" ref="D50:D59" si="71">C50/B50*100</f>
        <v>70.826306913996632</v>
      </c>
      <c r="E50" s="74">
        <v>604.80999999999995</v>
      </c>
      <c r="F50" s="6">
        <v>557</v>
      </c>
      <c r="G50" s="6">
        <v>471</v>
      </c>
      <c r="H50" s="5">
        <f t="shared" ref="H50:H59" si="72">G50/F50*100</f>
        <v>84.56014362657092</v>
      </c>
      <c r="I50" s="5">
        <v>0.45</v>
      </c>
      <c r="J50" s="6">
        <v>592</v>
      </c>
      <c r="K50" s="6">
        <v>581</v>
      </c>
      <c r="L50" s="5">
        <f t="shared" ref="L50:L59" si="73">K50/J50*100</f>
        <v>98.141891891891902</v>
      </c>
      <c r="M50" s="5">
        <v>0.5</v>
      </c>
      <c r="N50" s="6">
        <v>618</v>
      </c>
      <c r="O50" s="6">
        <v>508</v>
      </c>
      <c r="P50" s="5">
        <f t="shared" ref="P50:P59" si="74">O50/N50*100</f>
        <v>82.200647249190936</v>
      </c>
      <c r="Q50" s="5">
        <v>26.21</v>
      </c>
      <c r="R50" s="6">
        <v>611</v>
      </c>
      <c r="S50" s="6">
        <v>385</v>
      </c>
      <c r="T50" s="5">
        <f t="shared" ref="T50:T59" si="75">S50/R50*100</f>
        <v>63.011456628477902</v>
      </c>
      <c r="U50" s="5">
        <v>1.82</v>
      </c>
      <c r="V50" s="6">
        <v>571</v>
      </c>
      <c r="W50" s="6">
        <v>306</v>
      </c>
      <c r="X50" s="5">
        <f t="shared" ref="X50:X59" si="76">W50/V50*100</f>
        <v>53.590192644483359</v>
      </c>
      <c r="Y50" s="5">
        <v>1.94</v>
      </c>
      <c r="Z50" s="6">
        <v>609</v>
      </c>
      <c r="AA50" s="6">
        <v>589</v>
      </c>
      <c r="AB50" s="5">
        <f t="shared" ref="AB50:AB59" si="77">AA50/Z50*100</f>
        <v>96.715927750410515</v>
      </c>
      <c r="AC50" s="5">
        <v>2.25</v>
      </c>
      <c r="AD50" s="6">
        <f>F50+J50+N50+R50+V50+Z50</f>
        <v>3558</v>
      </c>
      <c r="AE50" s="6">
        <f>G50+K50+O50+S50+W50+AA50</f>
        <v>2840</v>
      </c>
      <c r="AF50" s="5">
        <f>AE50/AD50*100</f>
        <v>79.820123664980329</v>
      </c>
      <c r="AG50" s="5">
        <f>I50+M50+Q50+U50+Y50+AC50</f>
        <v>33.17</v>
      </c>
      <c r="AH50" s="17">
        <f t="shared" ref="AH50:AH59" si="78">AF50-D50</f>
        <v>8.9938167509836973</v>
      </c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</row>
    <row r="51" spans="1:199">
      <c r="A51" s="4" t="s">
        <v>48</v>
      </c>
      <c r="B51" s="2">
        <v>3558</v>
      </c>
      <c r="C51" s="8">
        <v>2488.3000000000002</v>
      </c>
      <c r="D51" s="5">
        <f t="shared" si="71"/>
        <v>69.935356942102317</v>
      </c>
      <c r="E51" s="7">
        <v>587.44000000000005</v>
      </c>
      <c r="F51" s="6">
        <v>593</v>
      </c>
      <c r="G51" s="6">
        <v>499</v>
      </c>
      <c r="H51" s="5">
        <f t="shared" si="72"/>
        <v>84.148397976391237</v>
      </c>
      <c r="I51" s="5">
        <v>0.1</v>
      </c>
      <c r="J51" s="6">
        <v>587</v>
      </c>
      <c r="K51" s="6">
        <v>566</v>
      </c>
      <c r="L51" s="5">
        <f t="shared" si="73"/>
        <v>96.422487223168645</v>
      </c>
      <c r="M51" s="5">
        <v>0.43</v>
      </c>
      <c r="N51" s="6">
        <v>596</v>
      </c>
      <c r="O51" s="6">
        <v>431</v>
      </c>
      <c r="P51" s="5">
        <f t="shared" si="74"/>
        <v>72.31543624161074</v>
      </c>
      <c r="Q51" s="5">
        <v>9.9499999999999993</v>
      </c>
      <c r="R51" s="6">
        <v>478</v>
      </c>
      <c r="S51" s="6">
        <v>322</v>
      </c>
      <c r="T51" s="5">
        <f t="shared" si="75"/>
        <v>67.36401673640168</v>
      </c>
      <c r="U51" s="5">
        <v>1.35</v>
      </c>
      <c r="V51" s="6">
        <v>638</v>
      </c>
      <c r="W51" s="6">
        <v>410</v>
      </c>
      <c r="X51" s="5">
        <f t="shared" si="76"/>
        <v>64.263322884012538</v>
      </c>
      <c r="Y51" s="5">
        <v>200</v>
      </c>
      <c r="Z51" s="6">
        <v>666</v>
      </c>
      <c r="AA51" s="6">
        <v>630</v>
      </c>
      <c r="AB51" s="5">
        <f t="shared" si="77"/>
        <v>94.594594594594597</v>
      </c>
      <c r="AC51" s="5">
        <v>200</v>
      </c>
      <c r="AD51" s="6">
        <f t="shared" ref="AD51:AE59" si="79">F51+J51+N51+R51+V51+Z51</f>
        <v>3558</v>
      </c>
      <c r="AE51" s="6">
        <f t="shared" si="79"/>
        <v>2858</v>
      </c>
      <c r="AF51" s="5">
        <f t="shared" ref="AF51:AF59" si="80">AE51/AD51*100</f>
        <v>80.326025857223158</v>
      </c>
      <c r="AG51" s="5">
        <f t="shared" ref="AG51:AG59" si="81">I51+M51+Q51+U51+Y51+AC51</f>
        <v>411.83</v>
      </c>
      <c r="AH51" s="17">
        <f t="shared" si="78"/>
        <v>10.390668915120841</v>
      </c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</row>
    <row r="52" spans="1:199">
      <c r="A52" s="4" t="s">
        <v>49</v>
      </c>
      <c r="B52" s="2">
        <v>3558</v>
      </c>
      <c r="C52" s="36">
        <v>2541.5</v>
      </c>
      <c r="D52" s="5">
        <f t="shared" si="71"/>
        <v>71.430578976953342</v>
      </c>
      <c r="E52" s="74">
        <v>613.53</v>
      </c>
      <c r="F52" s="6">
        <v>626</v>
      </c>
      <c r="G52" s="6">
        <v>537</v>
      </c>
      <c r="H52" s="5">
        <f t="shared" si="72"/>
        <v>85.782747603833869</v>
      </c>
      <c r="I52" s="5">
        <v>7.0000000000000007E-2</v>
      </c>
      <c r="J52" s="6">
        <v>554</v>
      </c>
      <c r="K52" s="6">
        <v>493</v>
      </c>
      <c r="L52" s="5">
        <f t="shared" si="73"/>
        <v>88.989169675090253</v>
      </c>
      <c r="M52" s="5">
        <v>0.16</v>
      </c>
      <c r="N52" s="6">
        <v>647</v>
      </c>
      <c r="O52" s="6">
        <v>589</v>
      </c>
      <c r="P52" s="5">
        <f t="shared" si="74"/>
        <v>91.035548686244212</v>
      </c>
      <c r="Q52" s="5">
        <v>141.03</v>
      </c>
      <c r="R52" s="6">
        <v>612</v>
      </c>
      <c r="S52" s="6">
        <v>338</v>
      </c>
      <c r="T52" s="5">
        <f t="shared" si="75"/>
        <v>55.228758169934643</v>
      </c>
      <c r="U52" s="5">
        <v>0.17</v>
      </c>
      <c r="V52" s="6">
        <v>513</v>
      </c>
      <c r="W52" s="6">
        <v>280</v>
      </c>
      <c r="X52" s="5">
        <f t="shared" si="76"/>
        <v>54.580896686159839</v>
      </c>
      <c r="Y52" s="5">
        <v>19.02</v>
      </c>
      <c r="Z52" s="6">
        <v>606</v>
      </c>
      <c r="AA52" s="6">
        <v>601</v>
      </c>
      <c r="AB52" s="5">
        <f t="shared" si="77"/>
        <v>99.17491749174917</v>
      </c>
      <c r="AC52" s="5">
        <v>200</v>
      </c>
      <c r="AD52" s="6">
        <f t="shared" si="79"/>
        <v>3558</v>
      </c>
      <c r="AE52" s="6">
        <f t="shared" si="79"/>
        <v>2838</v>
      </c>
      <c r="AF52" s="5">
        <f t="shared" si="80"/>
        <v>79.763912310286685</v>
      </c>
      <c r="AG52" s="5">
        <f t="shared" si="81"/>
        <v>360.45</v>
      </c>
      <c r="AH52" s="17">
        <f t="shared" si="78"/>
        <v>8.3333333333333428</v>
      </c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</row>
    <row r="53" spans="1:199">
      <c r="A53" s="4" t="s">
        <v>50</v>
      </c>
      <c r="B53" s="2">
        <v>3558</v>
      </c>
      <c r="C53" s="8">
        <v>2615.6999999999998</v>
      </c>
      <c r="D53" s="5">
        <f t="shared" si="71"/>
        <v>73.516020236087684</v>
      </c>
      <c r="E53" s="7">
        <v>594.71</v>
      </c>
      <c r="F53" s="6">
        <v>575</v>
      </c>
      <c r="G53" s="6">
        <v>495</v>
      </c>
      <c r="H53" s="5">
        <f t="shared" si="72"/>
        <v>86.08695652173914</v>
      </c>
      <c r="I53" s="5">
        <v>0.12</v>
      </c>
      <c r="J53" s="6">
        <v>657</v>
      </c>
      <c r="K53" s="6">
        <v>630</v>
      </c>
      <c r="L53" s="5">
        <f t="shared" si="73"/>
        <v>95.890410958904098</v>
      </c>
      <c r="M53" s="5">
        <v>0.2</v>
      </c>
      <c r="N53" s="6">
        <v>500</v>
      </c>
      <c r="O53" s="6">
        <v>345</v>
      </c>
      <c r="P53" s="5">
        <f t="shared" si="74"/>
        <v>69</v>
      </c>
      <c r="Q53" s="5">
        <v>0.8</v>
      </c>
      <c r="R53" s="6">
        <v>565</v>
      </c>
      <c r="S53" s="6">
        <v>390</v>
      </c>
      <c r="T53" s="5">
        <f t="shared" si="75"/>
        <v>69.026548672566364</v>
      </c>
      <c r="U53" s="5">
        <v>35.04</v>
      </c>
      <c r="V53" s="6">
        <v>686</v>
      </c>
      <c r="W53" s="6">
        <v>478</v>
      </c>
      <c r="X53" s="5">
        <f t="shared" si="76"/>
        <v>69.679300291545189</v>
      </c>
      <c r="Y53" s="5">
        <v>8.36</v>
      </c>
      <c r="Z53" s="6">
        <v>575</v>
      </c>
      <c r="AA53" s="6">
        <v>565</v>
      </c>
      <c r="AB53" s="5">
        <f t="shared" si="77"/>
        <v>98.260869565217391</v>
      </c>
      <c r="AC53" s="5">
        <v>7.74</v>
      </c>
      <c r="AD53" s="6">
        <f t="shared" si="79"/>
        <v>3558</v>
      </c>
      <c r="AE53" s="6">
        <f t="shared" si="79"/>
        <v>2903</v>
      </c>
      <c r="AF53" s="5">
        <f t="shared" si="80"/>
        <v>81.590781337830236</v>
      </c>
      <c r="AG53" s="5">
        <f t="shared" si="81"/>
        <v>52.26</v>
      </c>
      <c r="AH53" s="17">
        <f t="shared" si="78"/>
        <v>8.0747611017425527</v>
      </c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</row>
    <row r="54" spans="1:199">
      <c r="A54" s="4" t="s">
        <v>51</v>
      </c>
      <c r="B54" s="2">
        <v>3558</v>
      </c>
      <c r="C54" s="36">
        <v>2485.8000000000002</v>
      </c>
      <c r="D54" s="5">
        <f t="shared" si="71"/>
        <v>69.86509274873525</v>
      </c>
      <c r="E54" s="74">
        <v>611.24400000000003</v>
      </c>
      <c r="F54" s="6">
        <v>518</v>
      </c>
      <c r="G54" s="6">
        <v>414</v>
      </c>
      <c r="H54" s="5">
        <f t="shared" si="72"/>
        <v>79.922779922779924</v>
      </c>
      <c r="I54" s="5">
        <v>0.09</v>
      </c>
      <c r="J54" s="6">
        <v>600</v>
      </c>
      <c r="K54" s="6">
        <v>545</v>
      </c>
      <c r="L54" s="5">
        <f t="shared" si="73"/>
        <v>90.833333333333329</v>
      </c>
      <c r="M54" s="5">
        <v>0.28999999999999998</v>
      </c>
      <c r="N54" s="6">
        <v>620</v>
      </c>
      <c r="O54" s="6">
        <v>533</v>
      </c>
      <c r="P54" s="5">
        <f t="shared" si="74"/>
        <v>85.967741935483872</v>
      </c>
      <c r="Q54" s="5">
        <v>200</v>
      </c>
      <c r="R54" s="6">
        <v>616</v>
      </c>
      <c r="S54" s="6">
        <v>328</v>
      </c>
      <c r="T54" s="5">
        <f t="shared" si="75"/>
        <v>53.246753246753244</v>
      </c>
      <c r="U54" s="5">
        <v>0.06</v>
      </c>
      <c r="V54" s="6">
        <v>565</v>
      </c>
      <c r="W54" s="6">
        <v>267</v>
      </c>
      <c r="X54" s="5">
        <f t="shared" si="76"/>
        <v>47.256637168141594</v>
      </c>
      <c r="Y54" s="5">
        <v>0.04</v>
      </c>
      <c r="Z54" s="6">
        <v>639</v>
      </c>
      <c r="AA54" s="6">
        <v>638</v>
      </c>
      <c r="AB54" s="5">
        <f t="shared" si="77"/>
        <v>99.843505477308298</v>
      </c>
      <c r="AC54" s="5">
        <v>200</v>
      </c>
      <c r="AD54" s="6">
        <f t="shared" si="79"/>
        <v>3558</v>
      </c>
      <c r="AE54" s="6">
        <f t="shared" si="79"/>
        <v>2725</v>
      </c>
      <c r="AF54" s="5">
        <f t="shared" si="80"/>
        <v>76.587970770095552</v>
      </c>
      <c r="AG54" s="5">
        <f>I54+M54+Q54+U54+Y54+AC54</f>
        <v>400.48</v>
      </c>
      <c r="AH54" s="17">
        <f t="shared" si="78"/>
        <v>6.7228780213603017</v>
      </c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</row>
    <row r="55" spans="1:199">
      <c r="A55" s="4" t="s">
        <v>52</v>
      </c>
      <c r="B55" s="2">
        <v>3558</v>
      </c>
      <c r="C55" s="8">
        <v>2641.7</v>
      </c>
      <c r="D55" s="5">
        <f t="shared" si="71"/>
        <v>74.246767847105104</v>
      </c>
      <c r="E55" s="7">
        <v>599.80999999999995</v>
      </c>
      <c r="F55" s="6">
        <v>610</v>
      </c>
      <c r="G55" s="6">
        <v>518</v>
      </c>
      <c r="H55" s="5">
        <f t="shared" si="72"/>
        <v>84.918032786885249</v>
      </c>
      <c r="I55" s="5">
        <v>0.12</v>
      </c>
      <c r="J55" s="6">
        <v>520</v>
      </c>
      <c r="K55" s="6">
        <v>490</v>
      </c>
      <c r="L55" s="5">
        <f t="shared" si="73"/>
        <v>94.230769230769226</v>
      </c>
      <c r="M55" s="5">
        <v>0.61</v>
      </c>
      <c r="N55" s="6">
        <v>565</v>
      </c>
      <c r="O55" s="6">
        <v>445</v>
      </c>
      <c r="P55" s="5">
        <f t="shared" si="74"/>
        <v>78.761061946902657</v>
      </c>
      <c r="Q55" s="5">
        <v>3.59</v>
      </c>
      <c r="R55" s="6">
        <v>633</v>
      </c>
      <c r="S55" s="6">
        <v>446</v>
      </c>
      <c r="T55" s="5">
        <f t="shared" si="75"/>
        <v>70.458135860979468</v>
      </c>
      <c r="U55" s="5">
        <v>1.69</v>
      </c>
      <c r="V55" s="6">
        <v>567</v>
      </c>
      <c r="W55" s="6">
        <v>375</v>
      </c>
      <c r="X55" s="5">
        <f t="shared" si="76"/>
        <v>66.137566137566139</v>
      </c>
      <c r="Y55" s="5">
        <v>28.09</v>
      </c>
      <c r="Z55" s="6">
        <v>663</v>
      </c>
      <c r="AA55" s="6">
        <v>648</v>
      </c>
      <c r="AB55" s="5">
        <f t="shared" si="77"/>
        <v>97.737556561085967</v>
      </c>
      <c r="AC55" s="5">
        <v>200</v>
      </c>
      <c r="AD55" s="6">
        <f t="shared" si="79"/>
        <v>3558</v>
      </c>
      <c r="AE55" s="6">
        <f t="shared" si="79"/>
        <v>2922</v>
      </c>
      <c r="AF55" s="5">
        <f t="shared" si="80"/>
        <v>82.124789207419894</v>
      </c>
      <c r="AG55" s="5">
        <f t="shared" ref="AG55:AG59" si="82">I55+M55+Q55+U55+Y55+AC55</f>
        <v>234.1</v>
      </c>
      <c r="AH55" s="17">
        <f t="shared" si="78"/>
        <v>7.8780213603147899</v>
      </c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</row>
    <row r="56" spans="1:199">
      <c r="A56" s="4" t="s">
        <v>53</v>
      </c>
      <c r="B56" s="2">
        <v>3558</v>
      </c>
      <c r="C56" s="8">
        <v>2461.3000000000002</v>
      </c>
      <c r="D56" s="5">
        <f t="shared" si="71"/>
        <v>69.176503653738067</v>
      </c>
      <c r="E56" s="7">
        <v>593.90700000000004</v>
      </c>
      <c r="F56" s="6">
        <v>607</v>
      </c>
      <c r="G56" s="6">
        <v>563</v>
      </c>
      <c r="H56" s="5">
        <f t="shared" si="72"/>
        <v>92.751235584843499</v>
      </c>
      <c r="I56" s="5">
        <v>0.43</v>
      </c>
      <c r="J56" s="6">
        <v>622</v>
      </c>
      <c r="K56" s="6">
        <v>596</v>
      </c>
      <c r="L56" s="5">
        <f t="shared" si="73"/>
        <v>95.819935691318321</v>
      </c>
      <c r="M56" s="5">
        <v>5.81</v>
      </c>
      <c r="N56" s="6">
        <v>547</v>
      </c>
      <c r="O56" s="6">
        <v>461</v>
      </c>
      <c r="P56" s="5">
        <f t="shared" si="74"/>
        <v>84.277879341864718</v>
      </c>
      <c r="Q56" s="5">
        <v>8.8800000000000008</v>
      </c>
      <c r="R56" s="6">
        <v>546</v>
      </c>
      <c r="S56" s="6">
        <v>271</v>
      </c>
      <c r="T56" s="5">
        <f t="shared" si="75"/>
        <v>49.633699633699635</v>
      </c>
      <c r="U56" s="5">
        <v>0.2</v>
      </c>
      <c r="V56" s="6">
        <v>589</v>
      </c>
      <c r="W56" s="6">
        <v>336</v>
      </c>
      <c r="X56" s="5">
        <f t="shared" si="76"/>
        <v>57.045840407470294</v>
      </c>
      <c r="Y56" s="5">
        <v>9.41</v>
      </c>
      <c r="Z56" s="6">
        <v>647</v>
      </c>
      <c r="AA56" s="6">
        <v>647</v>
      </c>
      <c r="AB56" s="5">
        <f t="shared" si="77"/>
        <v>100</v>
      </c>
      <c r="AC56" s="5">
        <v>46.05</v>
      </c>
      <c r="AD56" s="6">
        <f t="shared" si="79"/>
        <v>3558</v>
      </c>
      <c r="AE56" s="6">
        <f t="shared" si="79"/>
        <v>2874</v>
      </c>
      <c r="AF56" s="5">
        <f t="shared" si="80"/>
        <v>80.775716694772342</v>
      </c>
      <c r="AG56" s="5">
        <f t="shared" si="82"/>
        <v>70.78</v>
      </c>
      <c r="AH56" s="17">
        <f t="shared" si="78"/>
        <v>11.599213041034275</v>
      </c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</row>
    <row r="57" spans="1:199">
      <c r="A57" s="4" t="s">
        <v>54</v>
      </c>
      <c r="B57" s="2">
        <v>3558</v>
      </c>
      <c r="C57" s="8">
        <v>2522</v>
      </c>
      <c r="D57" s="5">
        <f t="shared" si="71"/>
        <v>70.882518268690276</v>
      </c>
      <c r="E57" s="7">
        <v>628.34</v>
      </c>
      <c r="F57" s="6">
        <v>634</v>
      </c>
      <c r="G57" s="6">
        <v>595</v>
      </c>
      <c r="H57" s="5">
        <f t="shared" si="72"/>
        <v>93.848580441640379</v>
      </c>
      <c r="I57" s="5">
        <v>0.13</v>
      </c>
      <c r="J57" s="6">
        <v>594</v>
      </c>
      <c r="K57" s="6">
        <v>552</v>
      </c>
      <c r="L57" s="5">
        <f t="shared" si="73"/>
        <v>92.929292929292927</v>
      </c>
      <c r="M57" s="5">
        <v>0.28000000000000003</v>
      </c>
      <c r="N57" s="6">
        <v>567</v>
      </c>
      <c r="O57" s="6">
        <v>470</v>
      </c>
      <c r="P57" s="5">
        <f t="shared" si="74"/>
        <v>82.892416225749557</v>
      </c>
      <c r="Q57" s="5">
        <v>200</v>
      </c>
      <c r="R57" s="6">
        <v>599</v>
      </c>
      <c r="S57" s="6">
        <v>420</v>
      </c>
      <c r="T57" s="5">
        <f t="shared" si="75"/>
        <v>70.116861435726207</v>
      </c>
      <c r="U57" s="5">
        <v>3.95</v>
      </c>
      <c r="V57" s="6">
        <v>600</v>
      </c>
      <c r="W57" s="6">
        <v>411</v>
      </c>
      <c r="X57" s="5">
        <f t="shared" si="76"/>
        <v>68.5</v>
      </c>
      <c r="Y57" s="5">
        <v>2.44</v>
      </c>
      <c r="Z57" s="6">
        <v>564</v>
      </c>
      <c r="AA57" s="6">
        <v>491</v>
      </c>
      <c r="AB57" s="5">
        <f t="shared" si="77"/>
        <v>87.056737588652481</v>
      </c>
      <c r="AC57" s="5">
        <v>200</v>
      </c>
      <c r="AD57" s="6">
        <f t="shared" si="79"/>
        <v>3558</v>
      </c>
      <c r="AE57" s="6">
        <f t="shared" si="79"/>
        <v>2939</v>
      </c>
      <c r="AF57" s="5">
        <f t="shared" si="80"/>
        <v>82.602585722315908</v>
      </c>
      <c r="AG57" s="5">
        <f t="shared" si="82"/>
        <v>406.79999999999995</v>
      </c>
      <c r="AH57" s="17">
        <f t="shared" si="78"/>
        <v>11.720067453625632</v>
      </c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</row>
    <row r="58" spans="1:199">
      <c r="A58" s="4" t="s">
        <v>55</v>
      </c>
      <c r="B58" s="2">
        <v>3558</v>
      </c>
      <c r="C58" s="8">
        <v>2579.1999999999998</v>
      </c>
      <c r="D58" s="5">
        <f t="shared" si="71"/>
        <v>72.490163012928605</v>
      </c>
      <c r="E58" s="7">
        <v>604.27</v>
      </c>
      <c r="F58" s="6">
        <v>591</v>
      </c>
      <c r="G58" s="6">
        <v>516</v>
      </c>
      <c r="H58" s="5">
        <f t="shared" si="72"/>
        <v>87.309644670050758</v>
      </c>
      <c r="I58" s="5">
        <v>7.0000000000000007E-2</v>
      </c>
      <c r="J58" s="6">
        <v>643</v>
      </c>
      <c r="K58" s="6">
        <v>627</v>
      </c>
      <c r="L58" s="5">
        <f t="shared" si="73"/>
        <v>97.511664074650071</v>
      </c>
      <c r="M58" s="5">
        <v>3.24</v>
      </c>
      <c r="N58" s="6">
        <v>591</v>
      </c>
      <c r="O58" s="6">
        <v>369</v>
      </c>
      <c r="P58" s="5">
        <f t="shared" si="74"/>
        <v>62.43654822335025</v>
      </c>
      <c r="Q58" s="5">
        <v>8.19</v>
      </c>
      <c r="R58" s="6">
        <v>551</v>
      </c>
      <c r="S58" s="6">
        <v>434</v>
      </c>
      <c r="T58" s="5">
        <f t="shared" si="75"/>
        <v>78.765880217785849</v>
      </c>
      <c r="U58" s="5">
        <v>200</v>
      </c>
      <c r="V58" s="6">
        <v>587</v>
      </c>
      <c r="W58" s="6">
        <v>276</v>
      </c>
      <c r="X58" s="5">
        <f t="shared" si="76"/>
        <v>47.018739352640544</v>
      </c>
      <c r="Y58" s="5">
        <v>0.62</v>
      </c>
      <c r="Z58" s="6">
        <v>595</v>
      </c>
      <c r="AA58" s="6">
        <v>595</v>
      </c>
      <c r="AB58" s="5">
        <f t="shared" si="77"/>
        <v>100</v>
      </c>
      <c r="AC58" s="5">
        <v>2.06</v>
      </c>
      <c r="AD58" s="6">
        <f t="shared" si="79"/>
        <v>3558</v>
      </c>
      <c r="AE58" s="6">
        <f t="shared" si="79"/>
        <v>2817</v>
      </c>
      <c r="AF58" s="5">
        <f t="shared" si="80"/>
        <v>79.173693086003368</v>
      </c>
      <c r="AG58" s="5">
        <f t="shared" si="82"/>
        <v>214.18</v>
      </c>
      <c r="AH58" s="17">
        <f t="shared" si="78"/>
        <v>6.6835300730747633</v>
      </c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</row>
    <row r="59" spans="1:199">
      <c r="A59" s="4" t="s">
        <v>56</v>
      </c>
      <c r="B59" s="2">
        <v>3558</v>
      </c>
      <c r="C59" s="36">
        <v>2481.1999999999998</v>
      </c>
      <c r="D59" s="5">
        <f t="shared" si="71"/>
        <v>69.735806632939841</v>
      </c>
      <c r="E59" s="74">
        <v>632.35</v>
      </c>
      <c r="F59" s="6">
        <v>590</v>
      </c>
      <c r="G59" s="6">
        <v>511</v>
      </c>
      <c r="H59" s="5">
        <f t="shared" si="72"/>
        <v>86.610169491525426</v>
      </c>
      <c r="I59" s="5">
        <v>0.4</v>
      </c>
      <c r="J59" s="6">
        <v>608</v>
      </c>
      <c r="K59" s="6">
        <v>588</v>
      </c>
      <c r="L59" s="5">
        <f t="shared" si="73"/>
        <v>96.710526315789465</v>
      </c>
      <c r="M59" s="5">
        <v>0.3</v>
      </c>
      <c r="N59" s="6">
        <v>646</v>
      </c>
      <c r="O59" s="6">
        <v>455</v>
      </c>
      <c r="P59" s="5">
        <f t="shared" si="74"/>
        <v>70.433436532507741</v>
      </c>
      <c r="Q59" s="5">
        <v>200</v>
      </c>
      <c r="R59" s="6">
        <v>512</v>
      </c>
      <c r="S59" s="6">
        <v>312</v>
      </c>
      <c r="T59" s="5">
        <f t="shared" si="75"/>
        <v>60.9375</v>
      </c>
      <c r="U59" s="5">
        <v>0.61</v>
      </c>
      <c r="V59" s="6">
        <v>573</v>
      </c>
      <c r="W59" s="6">
        <v>375</v>
      </c>
      <c r="X59" s="5">
        <f t="shared" si="76"/>
        <v>65.445026178010465</v>
      </c>
      <c r="Y59" s="5">
        <v>0.81</v>
      </c>
      <c r="Z59" s="6">
        <v>629</v>
      </c>
      <c r="AA59" s="6">
        <v>612</v>
      </c>
      <c r="AB59" s="5">
        <f t="shared" si="77"/>
        <v>97.297297297297305</v>
      </c>
      <c r="AC59" s="5">
        <v>200</v>
      </c>
      <c r="AD59" s="6">
        <f t="shared" si="79"/>
        <v>3558</v>
      </c>
      <c r="AE59" s="6">
        <f t="shared" si="79"/>
        <v>2853</v>
      </c>
      <c r="AF59" s="5">
        <f t="shared" si="80"/>
        <v>80.18549747048904</v>
      </c>
      <c r="AG59" s="5">
        <f t="shared" si="82"/>
        <v>402.12</v>
      </c>
      <c r="AH59" s="17">
        <f t="shared" si="78"/>
        <v>10.449690837549198</v>
      </c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</row>
    <row r="60" spans="1:199">
      <c r="A60" s="13" t="s">
        <v>16</v>
      </c>
      <c r="B60" s="14"/>
      <c r="C60" s="14"/>
      <c r="D60" s="15">
        <f>AVERAGE(D50:D59)</f>
        <v>71.210511523327725</v>
      </c>
      <c r="E60" s="15">
        <f>AVERAGE(E50:E59)</f>
        <v>607.04110000000003</v>
      </c>
      <c r="F60" s="16"/>
      <c r="G60" s="16"/>
      <c r="H60" s="15">
        <f t="shared" ref="H60:I60" si="83">AVERAGE(H50:H59)</f>
        <v>86.593868862626024</v>
      </c>
      <c r="I60" s="15">
        <f t="shared" si="83"/>
        <v>0.19800000000000004</v>
      </c>
      <c r="J60" s="16"/>
      <c r="K60" s="16"/>
      <c r="L60" s="15">
        <f t="shared" ref="L60:M60" si="84">AVERAGE(L50:L59)</f>
        <v>94.747948132420817</v>
      </c>
      <c r="M60" s="15">
        <f t="shared" si="84"/>
        <v>1.1819999999999999</v>
      </c>
      <c r="N60" s="16"/>
      <c r="O60" s="16"/>
      <c r="P60" s="15">
        <f t="shared" ref="P60:Q60" si="85">AVERAGE(P50:P59)</f>
        <v>77.932071638290466</v>
      </c>
      <c r="Q60" s="15">
        <f t="shared" si="85"/>
        <v>79.865000000000009</v>
      </c>
      <c r="R60" s="16"/>
      <c r="S60" s="16"/>
      <c r="T60" s="15">
        <f t="shared" ref="T60:U60" si="86">AVERAGE(T50:T59)</f>
        <v>63.778961060232504</v>
      </c>
      <c r="U60" s="15">
        <f t="shared" si="86"/>
        <v>24.489000000000001</v>
      </c>
      <c r="V60" s="16"/>
      <c r="W60" s="16"/>
      <c r="X60" s="15">
        <f t="shared" ref="X60:Y60" si="87">AVERAGE(X50:X59)</f>
        <v>59.351752175002993</v>
      </c>
      <c r="Y60" s="15">
        <f t="shared" si="87"/>
        <v>27.073</v>
      </c>
      <c r="Z60" s="16"/>
      <c r="AA60" s="16"/>
      <c r="AB60" s="15">
        <f t="shared" ref="AB60:AC60" si="88">AVERAGE(AB50:AB59)</f>
        <v>97.068140632631568</v>
      </c>
      <c r="AC60" s="15">
        <f t="shared" si="88"/>
        <v>125.80999999999999</v>
      </c>
      <c r="AD60" s="16"/>
      <c r="AE60" s="16"/>
      <c r="AF60" s="15">
        <f>AVERAGE(AF50:AF59)</f>
        <v>80.295109612141658</v>
      </c>
      <c r="AG60" s="15">
        <f>AVERAGE(AG50:AG59)</f>
        <v>258.61699999999996</v>
      </c>
      <c r="AH60" s="15">
        <f>AVERAGE(AH50:AH59)</f>
        <v>9.084598088813939</v>
      </c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</row>
    <row r="61" spans="1:199">
      <c r="A61" s="4" t="s">
        <v>57</v>
      </c>
      <c r="B61" s="2">
        <v>3558</v>
      </c>
      <c r="C61" s="8">
        <v>2550.3000000000002</v>
      </c>
      <c r="D61" s="5">
        <f t="shared" ref="D61:D70" si="89">C61/B61*100</f>
        <v>71.677908937605409</v>
      </c>
      <c r="E61" s="9">
        <v>621.39</v>
      </c>
      <c r="F61" s="6">
        <v>618</v>
      </c>
      <c r="G61" s="6">
        <v>509</v>
      </c>
      <c r="H61" s="5">
        <f t="shared" ref="H61:H70" si="90">G61/F61*100</f>
        <v>82.362459546925564</v>
      </c>
      <c r="I61" s="5">
        <v>0.11</v>
      </c>
      <c r="J61" s="6">
        <v>551</v>
      </c>
      <c r="K61" s="6">
        <v>518</v>
      </c>
      <c r="L61" s="5">
        <f t="shared" ref="L61:L70" si="91">K61/J61*100</f>
        <v>94.010889292196012</v>
      </c>
      <c r="M61" s="5">
        <v>0.39</v>
      </c>
      <c r="N61" s="6">
        <v>633</v>
      </c>
      <c r="O61" s="6">
        <v>522</v>
      </c>
      <c r="P61" s="5">
        <f t="shared" ref="P61:P70" si="92">O61/N61*100</f>
        <v>82.464454976303315</v>
      </c>
      <c r="Q61" s="5">
        <v>200</v>
      </c>
      <c r="R61" s="6">
        <v>555</v>
      </c>
      <c r="S61" s="6">
        <v>380</v>
      </c>
      <c r="T61" s="5">
        <f t="shared" ref="T61:T70" si="93">S61/R61*100</f>
        <v>68.468468468468473</v>
      </c>
      <c r="U61" s="5">
        <v>0.12</v>
      </c>
      <c r="V61" s="6">
        <v>560</v>
      </c>
      <c r="W61" s="6">
        <v>330</v>
      </c>
      <c r="X61" s="5">
        <f t="shared" ref="X61:X70" si="94">W61/V61*100</f>
        <v>58.928571428571431</v>
      </c>
      <c r="Y61" s="5">
        <v>0.25</v>
      </c>
      <c r="Z61" s="6">
        <v>641</v>
      </c>
      <c r="AA61" s="6">
        <v>611</v>
      </c>
      <c r="AB61" s="5">
        <f t="shared" ref="AB61:AB70" si="95">AA61/Z61*100</f>
        <v>95.319812792511698</v>
      </c>
      <c r="AC61" s="5">
        <v>200</v>
      </c>
      <c r="AD61" s="6">
        <f>F61+J61+N61+R61+V61+Z61</f>
        <v>3558</v>
      </c>
      <c r="AE61" s="6">
        <f>G61+K61+O61+S61+W61+AA61</f>
        <v>2870</v>
      </c>
      <c r="AF61" s="5">
        <f>AE61/AD61*100</f>
        <v>80.663293985385039</v>
      </c>
      <c r="AG61" s="5">
        <f>I61+M61+Q61+U61+Y61+AC61</f>
        <v>400.87</v>
      </c>
      <c r="AH61" s="17">
        <f t="shared" ref="AH61:AH70" si="96">AF61-D61</f>
        <v>8.98538504777963</v>
      </c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</row>
    <row r="62" spans="1:199">
      <c r="A62" s="4" t="s">
        <v>58</v>
      </c>
      <c r="B62" s="2">
        <v>3558</v>
      </c>
      <c r="C62" s="8">
        <v>2537.5</v>
      </c>
      <c r="D62" s="5">
        <f t="shared" si="89"/>
        <v>71.318156267566053</v>
      </c>
      <c r="E62" s="9">
        <v>632.44000000000005</v>
      </c>
      <c r="F62" s="6">
        <v>651</v>
      </c>
      <c r="G62" s="6">
        <v>598</v>
      </c>
      <c r="H62" s="5">
        <f t="shared" si="90"/>
        <v>91.858678955453144</v>
      </c>
      <c r="I62" s="5">
        <v>0.16</v>
      </c>
      <c r="J62" s="6">
        <v>490</v>
      </c>
      <c r="K62" s="6">
        <v>449</v>
      </c>
      <c r="L62" s="5">
        <f t="shared" si="91"/>
        <v>91.632653061224488</v>
      </c>
      <c r="M62" s="5">
        <v>0.45</v>
      </c>
      <c r="N62" s="6">
        <v>664</v>
      </c>
      <c r="O62" s="6">
        <v>591</v>
      </c>
      <c r="P62" s="5">
        <f t="shared" si="92"/>
        <v>89.006024096385545</v>
      </c>
      <c r="Q62" s="5">
        <v>200</v>
      </c>
      <c r="R62" s="6">
        <v>598</v>
      </c>
      <c r="S62" s="6">
        <v>388</v>
      </c>
      <c r="T62" s="5">
        <f t="shared" si="93"/>
        <v>64.88294314381271</v>
      </c>
      <c r="U62" s="5">
        <v>0.96</v>
      </c>
      <c r="V62" s="6">
        <v>510</v>
      </c>
      <c r="W62" s="6">
        <v>209</v>
      </c>
      <c r="X62" s="5">
        <f t="shared" si="94"/>
        <v>40.980392156862742</v>
      </c>
      <c r="Y62" s="5">
        <v>0.2</v>
      </c>
      <c r="Z62" s="6">
        <v>645</v>
      </c>
      <c r="AA62" s="6">
        <v>626</v>
      </c>
      <c r="AB62" s="5">
        <f t="shared" si="95"/>
        <v>97.054263565891475</v>
      </c>
      <c r="AC62" s="5">
        <v>200</v>
      </c>
      <c r="AD62" s="6">
        <f t="shared" ref="AD62:AE70" si="97">F62+J62+N62+R62+V62+Z62</f>
        <v>3558</v>
      </c>
      <c r="AE62" s="6">
        <f t="shared" si="97"/>
        <v>2861</v>
      </c>
      <c r="AF62" s="5">
        <f t="shared" ref="AF62:AF70" si="98">AE62/AD62*100</f>
        <v>80.410342889263632</v>
      </c>
      <c r="AG62" s="5">
        <f t="shared" ref="AG62:AG70" si="99">I62+M62+Q62+U62+Y62+AC62</f>
        <v>401.77</v>
      </c>
      <c r="AH62" s="17">
        <f t="shared" si="96"/>
        <v>9.0921866216975786</v>
      </c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</row>
    <row r="63" spans="1:199">
      <c r="A63" s="4" t="s">
        <v>59</v>
      </c>
      <c r="B63" s="2">
        <v>3558</v>
      </c>
      <c r="C63" s="8">
        <v>2622</v>
      </c>
      <c r="D63" s="5">
        <f t="shared" si="89"/>
        <v>73.69308600337267</v>
      </c>
      <c r="E63" s="9">
        <v>630.09</v>
      </c>
      <c r="F63" s="6">
        <v>647</v>
      </c>
      <c r="G63" s="6">
        <v>537</v>
      </c>
      <c r="H63" s="5">
        <f t="shared" si="90"/>
        <v>82.998454404945903</v>
      </c>
      <c r="I63" s="5">
        <v>0.05</v>
      </c>
      <c r="J63" s="6">
        <v>652</v>
      </c>
      <c r="K63" s="6">
        <v>608</v>
      </c>
      <c r="L63" s="5">
        <f t="shared" si="91"/>
        <v>93.251533742331276</v>
      </c>
      <c r="M63" s="5">
        <v>0.32</v>
      </c>
      <c r="N63" s="6">
        <v>591</v>
      </c>
      <c r="O63" s="6">
        <v>495</v>
      </c>
      <c r="P63" s="5">
        <f t="shared" si="92"/>
        <v>83.756345177664969</v>
      </c>
      <c r="Q63" s="5">
        <v>12.68</v>
      </c>
      <c r="R63" s="6">
        <v>609</v>
      </c>
      <c r="S63" s="6">
        <v>304</v>
      </c>
      <c r="T63" s="5">
        <f t="shared" si="93"/>
        <v>49.917898193760266</v>
      </c>
      <c r="U63" s="5">
        <v>0.11</v>
      </c>
      <c r="V63" s="6">
        <v>578</v>
      </c>
      <c r="W63" s="6">
        <v>303</v>
      </c>
      <c r="X63" s="5">
        <f t="shared" si="94"/>
        <v>52.422145328719729</v>
      </c>
      <c r="Y63" s="5">
        <v>3.69</v>
      </c>
      <c r="Z63" s="6">
        <v>481</v>
      </c>
      <c r="AA63" s="6">
        <v>481</v>
      </c>
      <c r="AB63" s="5">
        <f t="shared" si="95"/>
        <v>100</v>
      </c>
      <c r="AC63" s="5">
        <v>4.17</v>
      </c>
      <c r="AD63" s="6">
        <f t="shared" si="97"/>
        <v>3558</v>
      </c>
      <c r="AE63" s="6">
        <f t="shared" si="97"/>
        <v>2728</v>
      </c>
      <c r="AF63" s="5">
        <f t="shared" si="98"/>
        <v>76.672287802136026</v>
      </c>
      <c r="AG63" s="5">
        <f t="shared" si="99"/>
        <v>21.019999999999996</v>
      </c>
      <c r="AH63" s="17">
        <f t="shared" si="96"/>
        <v>2.9792017987633557</v>
      </c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</row>
    <row r="64" spans="1:199">
      <c r="A64" s="4" t="s">
        <v>60</v>
      </c>
      <c r="B64" s="2">
        <v>3558</v>
      </c>
      <c r="C64" s="8">
        <v>2526.8000000000002</v>
      </c>
      <c r="D64" s="5">
        <f t="shared" si="89"/>
        <v>71.01742551995504</v>
      </c>
      <c r="E64" s="9">
        <v>637.48</v>
      </c>
      <c r="F64" s="6">
        <v>631</v>
      </c>
      <c r="G64" s="6">
        <v>561</v>
      </c>
      <c r="H64" s="5">
        <f t="shared" si="90"/>
        <v>88.906497622820922</v>
      </c>
      <c r="I64" s="5">
        <v>0.08</v>
      </c>
      <c r="J64" s="6">
        <v>720</v>
      </c>
      <c r="K64" s="6">
        <v>700</v>
      </c>
      <c r="L64" s="5">
        <f t="shared" si="91"/>
        <v>97.222222222222214</v>
      </c>
      <c r="M64" s="5">
        <v>0.83</v>
      </c>
      <c r="N64" s="6">
        <v>512</v>
      </c>
      <c r="O64" s="6">
        <v>310</v>
      </c>
      <c r="P64" s="5">
        <f t="shared" si="92"/>
        <v>60.546875</v>
      </c>
      <c r="Q64" s="5">
        <v>0.38</v>
      </c>
      <c r="R64" s="6">
        <v>563</v>
      </c>
      <c r="S64" s="6">
        <v>395</v>
      </c>
      <c r="T64" s="5">
        <f t="shared" si="93"/>
        <v>70.159857904085257</v>
      </c>
      <c r="U64" s="5">
        <v>6.33</v>
      </c>
      <c r="V64" s="6">
        <v>566</v>
      </c>
      <c r="W64" s="6">
        <v>410</v>
      </c>
      <c r="X64" s="5">
        <f t="shared" si="94"/>
        <v>72.438162544169614</v>
      </c>
      <c r="Y64" s="5">
        <v>39.51</v>
      </c>
      <c r="Z64" s="6">
        <v>566</v>
      </c>
      <c r="AA64" s="6">
        <v>566</v>
      </c>
      <c r="AB64" s="5">
        <f t="shared" si="95"/>
        <v>100</v>
      </c>
      <c r="AC64" s="5">
        <v>0.86</v>
      </c>
      <c r="AD64" s="6">
        <f t="shared" si="97"/>
        <v>3558</v>
      </c>
      <c r="AE64" s="6">
        <f t="shared" si="97"/>
        <v>2942</v>
      </c>
      <c r="AF64" s="5">
        <f t="shared" si="98"/>
        <v>82.686902754356382</v>
      </c>
      <c r="AG64" s="5">
        <f t="shared" si="99"/>
        <v>47.989999999999995</v>
      </c>
      <c r="AH64" s="17">
        <f t="shared" si="96"/>
        <v>11.669477234401342</v>
      </c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</row>
    <row r="65" spans="1:199">
      <c r="A65" s="4" t="s">
        <v>61</v>
      </c>
      <c r="B65" s="2">
        <v>3558</v>
      </c>
      <c r="C65" s="8">
        <v>2618.6999999999998</v>
      </c>
      <c r="D65" s="5">
        <f t="shared" si="89"/>
        <v>73.600337268128158</v>
      </c>
      <c r="E65" s="9">
        <v>643.29999999999995</v>
      </c>
      <c r="F65" s="6">
        <v>595</v>
      </c>
      <c r="G65" s="6">
        <v>516</v>
      </c>
      <c r="H65" s="5">
        <f t="shared" si="90"/>
        <v>86.722689075630257</v>
      </c>
      <c r="I65" s="5">
        <v>7.0000000000000007E-2</v>
      </c>
      <c r="J65" s="6">
        <v>636</v>
      </c>
      <c r="K65" s="6">
        <v>598</v>
      </c>
      <c r="L65" s="5">
        <f t="shared" si="91"/>
        <v>94.025157232704402</v>
      </c>
      <c r="M65" s="5">
        <v>0.19</v>
      </c>
      <c r="N65" s="6">
        <v>692</v>
      </c>
      <c r="O65" s="6">
        <v>515</v>
      </c>
      <c r="P65" s="5">
        <f t="shared" si="92"/>
        <v>74.421965317919074</v>
      </c>
      <c r="Q65" s="5">
        <v>114.16</v>
      </c>
      <c r="R65" s="6">
        <v>537</v>
      </c>
      <c r="S65" s="6">
        <v>375</v>
      </c>
      <c r="T65" s="5">
        <f t="shared" si="93"/>
        <v>69.832402234636874</v>
      </c>
      <c r="U65" s="5">
        <v>0.04</v>
      </c>
      <c r="V65" s="6">
        <v>592</v>
      </c>
      <c r="W65" s="6">
        <v>403</v>
      </c>
      <c r="X65" s="5">
        <f t="shared" si="94"/>
        <v>68.074324324324323</v>
      </c>
      <c r="Y65" s="5">
        <v>0.77</v>
      </c>
      <c r="Z65" s="6">
        <v>506</v>
      </c>
      <c r="AA65" s="6">
        <v>477</v>
      </c>
      <c r="AB65" s="5">
        <f t="shared" si="95"/>
        <v>94.268774703557312</v>
      </c>
      <c r="AC65" s="5">
        <v>200</v>
      </c>
      <c r="AD65" s="6">
        <f t="shared" si="97"/>
        <v>3558</v>
      </c>
      <c r="AE65" s="6">
        <f t="shared" si="97"/>
        <v>2884</v>
      </c>
      <c r="AF65" s="5">
        <f t="shared" si="98"/>
        <v>81.056773468240578</v>
      </c>
      <c r="AG65" s="5">
        <f>I65+M65+Q65+U65+Y65+AC65</f>
        <v>315.23</v>
      </c>
      <c r="AH65" s="17">
        <f t="shared" si="96"/>
        <v>7.4564362001124209</v>
      </c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</row>
    <row r="66" spans="1:199">
      <c r="A66" s="4" t="s">
        <v>62</v>
      </c>
      <c r="B66" s="2">
        <v>3558</v>
      </c>
      <c r="C66" s="8">
        <v>2603.5</v>
      </c>
      <c r="D66" s="5">
        <f t="shared" si="89"/>
        <v>73.173130972456434</v>
      </c>
      <c r="E66" s="9">
        <v>623.13</v>
      </c>
      <c r="F66" s="6">
        <v>677</v>
      </c>
      <c r="G66" s="6">
        <v>637</v>
      </c>
      <c r="H66" s="5">
        <f t="shared" si="90"/>
        <v>94.091580502215649</v>
      </c>
      <c r="I66" s="5">
        <v>0.09</v>
      </c>
      <c r="J66" s="6">
        <v>588</v>
      </c>
      <c r="K66" s="6">
        <v>535</v>
      </c>
      <c r="L66" s="5">
        <f t="shared" si="91"/>
        <v>90.986394557823118</v>
      </c>
      <c r="M66" s="5">
        <v>1.0900000000000001</v>
      </c>
      <c r="N66" s="6">
        <v>595</v>
      </c>
      <c r="O66" s="6">
        <v>422</v>
      </c>
      <c r="P66" s="5">
        <f t="shared" si="92"/>
        <v>70.924369747899163</v>
      </c>
      <c r="Q66" s="5">
        <v>12.44</v>
      </c>
      <c r="R66" s="6">
        <v>583</v>
      </c>
      <c r="S66" s="6">
        <v>469</v>
      </c>
      <c r="T66" s="5">
        <f t="shared" si="93"/>
        <v>80.445969125214418</v>
      </c>
      <c r="U66" s="5">
        <v>0.17</v>
      </c>
      <c r="V66" s="6">
        <v>604</v>
      </c>
      <c r="W66" s="6">
        <v>303</v>
      </c>
      <c r="X66" s="5">
        <f t="shared" si="94"/>
        <v>50.16556291390728</v>
      </c>
      <c r="Y66" s="5">
        <v>7.0000000000000007E-2</v>
      </c>
      <c r="Z66" s="6">
        <v>511</v>
      </c>
      <c r="AA66" s="6">
        <v>501</v>
      </c>
      <c r="AB66" s="5">
        <f t="shared" si="95"/>
        <v>98.043052837573384</v>
      </c>
      <c r="AC66" s="5">
        <v>164.78</v>
      </c>
      <c r="AD66" s="6">
        <f t="shared" si="97"/>
        <v>3558</v>
      </c>
      <c r="AE66" s="6">
        <f t="shared" si="97"/>
        <v>2867</v>
      </c>
      <c r="AF66" s="5">
        <f t="shared" si="98"/>
        <v>80.578976953344579</v>
      </c>
      <c r="AG66" s="5">
        <f t="shared" ref="AG66:AG70" si="100">I66+M66+Q66+U66+Y66+AC66</f>
        <v>178.64</v>
      </c>
      <c r="AH66" s="17">
        <f t="shared" si="96"/>
        <v>7.4058459808881452</v>
      </c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</row>
    <row r="67" spans="1:199">
      <c r="A67" s="4" t="s">
        <v>63</v>
      </c>
      <c r="B67" s="2">
        <v>3558</v>
      </c>
      <c r="C67" s="8">
        <v>2535.9</v>
      </c>
      <c r="D67" s="5">
        <f t="shared" si="89"/>
        <v>71.273187183811132</v>
      </c>
      <c r="E67" s="9">
        <v>653.23</v>
      </c>
      <c r="F67" s="6">
        <v>504</v>
      </c>
      <c r="G67" s="6">
        <v>424</v>
      </c>
      <c r="H67" s="5">
        <f t="shared" si="90"/>
        <v>84.126984126984127</v>
      </c>
      <c r="I67" s="5">
        <v>0.16</v>
      </c>
      <c r="J67" s="6">
        <v>583</v>
      </c>
      <c r="K67" s="6">
        <v>560</v>
      </c>
      <c r="L67" s="5">
        <f t="shared" si="91"/>
        <v>96.054888507718701</v>
      </c>
      <c r="M67" s="5">
        <v>0.89</v>
      </c>
      <c r="N67" s="6">
        <v>650</v>
      </c>
      <c r="O67" s="6">
        <v>514</v>
      </c>
      <c r="P67" s="5">
        <f t="shared" si="92"/>
        <v>79.07692307692308</v>
      </c>
      <c r="Q67" s="5">
        <v>25.17</v>
      </c>
      <c r="R67" s="6">
        <v>661</v>
      </c>
      <c r="S67" s="6">
        <v>459</v>
      </c>
      <c r="T67" s="5">
        <f t="shared" si="93"/>
        <v>69.440242057488661</v>
      </c>
      <c r="U67" s="5">
        <v>0.72</v>
      </c>
      <c r="V67" s="6">
        <v>537</v>
      </c>
      <c r="W67" s="6">
        <v>276</v>
      </c>
      <c r="X67" s="5">
        <f t="shared" si="94"/>
        <v>51.396648044692739</v>
      </c>
      <c r="Y67" s="5">
        <v>0.15</v>
      </c>
      <c r="Z67" s="6">
        <v>623</v>
      </c>
      <c r="AA67" s="6">
        <v>603</v>
      </c>
      <c r="AB67" s="5">
        <f t="shared" si="95"/>
        <v>96.789727126805786</v>
      </c>
      <c r="AC67" s="5">
        <v>97.98</v>
      </c>
      <c r="AD67" s="6">
        <f t="shared" si="97"/>
        <v>3558</v>
      </c>
      <c r="AE67" s="6">
        <f t="shared" si="97"/>
        <v>2836</v>
      </c>
      <c r="AF67" s="5">
        <f t="shared" si="98"/>
        <v>79.707700955593026</v>
      </c>
      <c r="AG67" s="5">
        <f t="shared" si="100"/>
        <v>125.07000000000001</v>
      </c>
      <c r="AH67" s="17">
        <f t="shared" si="96"/>
        <v>8.4345137717818943</v>
      </c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</row>
    <row r="68" spans="1:199">
      <c r="A68" s="4" t="s">
        <v>64</v>
      </c>
      <c r="B68" s="2">
        <v>3558</v>
      </c>
      <c r="C68" s="8">
        <v>2599.4</v>
      </c>
      <c r="D68" s="5">
        <f t="shared" si="89"/>
        <v>73.057897695334461</v>
      </c>
      <c r="E68" s="9">
        <v>657.96</v>
      </c>
      <c r="F68" s="6">
        <v>621</v>
      </c>
      <c r="G68" s="6">
        <v>494</v>
      </c>
      <c r="H68" s="5">
        <f t="shared" si="90"/>
        <v>79.549114331723018</v>
      </c>
      <c r="I68" s="5">
        <v>0.16</v>
      </c>
      <c r="J68" s="6">
        <v>547</v>
      </c>
      <c r="K68" s="6">
        <v>525</v>
      </c>
      <c r="L68" s="5">
        <f t="shared" si="91"/>
        <v>95.978062157221217</v>
      </c>
      <c r="M68" s="5">
        <v>0.73</v>
      </c>
      <c r="N68" s="6">
        <v>531</v>
      </c>
      <c r="O68" s="6">
        <v>363</v>
      </c>
      <c r="P68" s="5">
        <f t="shared" si="92"/>
        <v>68.361581920903959</v>
      </c>
      <c r="Q68" s="5">
        <v>18.88</v>
      </c>
      <c r="R68" s="6">
        <v>571</v>
      </c>
      <c r="S68" s="6">
        <v>447</v>
      </c>
      <c r="T68" s="5">
        <f t="shared" si="93"/>
        <v>78.283712784588445</v>
      </c>
      <c r="U68" s="5">
        <v>2.69</v>
      </c>
      <c r="V68" s="6">
        <v>669</v>
      </c>
      <c r="W68" s="6">
        <v>415</v>
      </c>
      <c r="X68" s="5">
        <f t="shared" si="94"/>
        <v>62.03288490284006</v>
      </c>
      <c r="Y68" s="5">
        <v>0.56000000000000005</v>
      </c>
      <c r="Z68" s="6">
        <v>619</v>
      </c>
      <c r="AA68" s="6">
        <v>598</v>
      </c>
      <c r="AB68" s="5">
        <f t="shared" si="95"/>
        <v>96.607431340872381</v>
      </c>
      <c r="AC68" s="5">
        <v>200</v>
      </c>
      <c r="AD68" s="6">
        <f t="shared" si="97"/>
        <v>3558</v>
      </c>
      <c r="AE68" s="6">
        <f t="shared" si="97"/>
        <v>2842</v>
      </c>
      <c r="AF68" s="5">
        <f t="shared" si="98"/>
        <v>79.876335019673974</v>
      </c>
      <c r="AG68" s="5">
        <f t="shared" si="100"/>
        <v>223.02</v>
      </c>
      <c r="AH68" s="17">
        <f t="shared" si="96"/>
        <v>6.8184373243395129</v>
      </c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</row>
    <row r="69" spans="1:199">
      <c r="A69" s="4" t="s">
        <v>65</v>
      </c>
      <c r="B69" s="2">
        <v>3558</v>
      </c>
      <c r="C69" s="8">
        <v>2523.1999999999998</v>
      </c>
      <c r="D69" s="5">
        <f t="shared" si="89"/>
        <v>70.91624508150646</v>
      </c>
      <c r="E69" s="9">
        <v>618.36</v>
      </c>
      <c r="F69" s="6">
        <v>556</v>
      </c>
      <c r="G69" s="6">
        <v>468</v>
      </c>
      <c r="H69" s="5">
        <f t="shared" si="90"/>
        <v>84.172661870503589</v>
      </c>
      <c r="I69" s="5">
        <v>0.09</v>
      </c>
      <c r="J69" s="6">
        <v>634</v>
      </c>
      <c r="K69" s="6">
        <v>620</v>
      </c>
      <c r="L69" s="5">
        <f t="shared" si="91"/>
        <v>97.791798107255516</v>
      </c>
      <c r="M69" s="5">
        <v>0.67</v>
      </c>
      <c r="N69" s="6">
        <v>553</v>
      </c>
      <c r="O69" s="6">
        <v>403</v>
      </c>
      <c r="P69" s="5">
        <f t="shared" si="92"/>
        <v>72.875226039783001</v>
      </c>
      <c r="Q69" s="5">
        <v>9.4600000000000009</v>
      </c>
      <c r="R69" s="6">
        <v>614</v>
      </c>
      <c r="S69" s="6">
        <v>307</v>
      </c>
      <c r="T69" s="5">
        <f t="shared" si="93"/>
        <v>50</v>
      </c>
      <c r="U69" s="5">
        <v>0.64</v>
      </c>
      <c r="V69" s="6">
        <v>580</v>
      </c>
      <c r="W69" s="6">
        <v>394</v>
      </c>
      <c r="X69" s="5">
        <f t="shared" si="94"/>
        <v>67.931034482758619</v>
      </c>
      <c r="Y69" s="5">
        <v>3.46</v>
      </c>
      <c r="Z69" s="6">
        <v>621</v>
      </c>
      <c r="AA69" s="6">
        <v>621</v>
      </c>
      <c r="AB69" s="5">
        <f t="shared" si="95"/>
        <v>100</v>
      </c>
      <c r="AC69" s="5">
        <v>8.07</v>
      </c>
      <c r="AD69" s="6">
        <f t="shared" si="97"/>
        <v>3558</v>
      </c>
      <c r="AE69" s="6">
        <f t="shared" si="97"/>
        <v>2813</v>
      </c>
      <c r="AF69" s="5">
        <f t="shared" si="98"/>
        <v>79.061270376616079</v>
      </c>
      <c r="AG69" s="5">
        <f t="shared" si="100"/>
        <v>22.39</v>
      </c>
      <c r="AH69" s="17">
        <f t="shared" si="96"/>
        <v>8.1450252951096189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</row>
    <row r="70" spans="1:199">
      <c r="A70" s="4" t="s">
        <v>66</v>
      </c>
      <c r="B70" s="2">
        <v>3558</v>
      </c>
      <c r="C70" s="36">
        <v>2551.4</v>
      </c>
      <c r="D70" s="5">
        <f t="shared" si="89"/>
        <v>71.708825182686908</v>
      </c>
      <c r="E70" s="37">
        <v>614.29</v>
      </c>
      <c r="F70" s="6">
        <v>661</v>
      </c>
      <c r="G70" s="6">
        <v>610</v>
      </c>
      <c r="H70" s="5">
        <f t="shared" si="90"/>
        <v>92.284417549167927</v>
      </c>
      <c r="I70" s="5">
        <v>0.26</v>
      </c>
      <c r="J70" s="6">
        <v>536</v>
      </c>
      <c r="K70" s="6">
        <v>505</v>
      </c>
      <c r="L70" s="5">
        <f t="shared" si="91"/>
        <v>94.21641791044776</v>
      </c>
      <c r="M70" s="5">
        <v>0.94</v>
      </c>
      <c r="N70" s="6">
        <v>559</v>
      </c>
      <c r="O70" s="6">
        <v>475</v>
      </c>
      <c r="P70" s="5">
        <f t="shared" si="92"/>
        <v>84.973166368515209</v>
      </c>
      <c r="Q70" s="5">
        <v>9.06</v>
      </c>
      <c r="R70" s="6">
        <v>564</v>
      </c>
      <c r="S70" s="6">
        <v>378</v>
      </c>
      <c r="T70" s="5">
        <f t="shared" si="93"/>
        <v>67.021276595744681</v>
      </c>
      <c r="U70" s="5">
        <v>1.45</v>
      </c>
      <c r="V70" s="6">
        <v>553</v>
      </c>
      <c r="W70" s="6">
        <v>282</v>
      </c>
      <c r="X70" s="5">
        <f t="shared" si="94"/>
        <v>50.994575045207959</v>
      </c>
      <c r="Y70" s="5">
        <v>1.79</v>
      </c>
      <c r="Z70" s="6">
        <v>685</v>
      </c>
      <c r="AA70" s="6">
        <v>655</v>
      </c>
      <c r="AB70" s="5">
        <f t="shared" si="95"/>
        <v>95.620437956204384</v>
      </c>
      <c r="AC70" s="5">
        <v>4.01</v>
      </c>
      <c r="AD70" s="6">
        <f t="shared" si="97"/>
        <v>3558</v>
      </c>
      <c r="AE70" s="6">
        <f t="shared" si="97"/>
        <v>2905</v>
      </c>
      <c r="AF70" s="5">
        <f t="shared" si="98"/>
        <v>81.646992692523895</v>
      </c>
      <c r="AG70" s="5">
        <f t="shared" si="100"/>
        <v>17.509999999999998</v>
      </c>
      <c r="AH70" s="17">
        <f t="shared" si="96"/>
        <v>9.9381675098369868</v>
      </c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</row>
    <row r="71" spans="1:199">
      <c r="A71" s="13" t="s">
        <v>16</v>
      </c>
      <c r="B71" s="14"/>
      <c r="C71" s="14"/>
      <c r="D71" s="15">
        <f>AVERAGE(D61:D70)</f>
        <v>72.143620011242277</v>
      </c>
      <c r="E71" s="15">
        <f>AVERAGE(E61:E70)</f>
        <v>633.16699999999992</v>
      </c>
      <c r="F71" s="16"/>
      <c r="G71" s="16"/>
      <c r="H71" s="15">
        <f>AVERAGE(H61:H70)</f>
        <v>86.707353798637001</v>
      </c>
      <c r="I71" s="15">
        <f t="shared" ref="I71" si="101">AVERAGE(I61:I70)</f>
        <v>0.123</v>
      </c>
      <c r="J71" s="16"/>
      <c r="K71" s="16"/>
      <c r="L71" s="15">
        <f t="shared" ref="L71:M71" si="102">AVERAGE(L61:L70)</f>
        <v>94.517001679114472</v>
      </c>
      <c r="M71" s="15">
        <f t="shared" si="102"/>
        <v>0.65</v>
      </c>
      <c r="N71" s="16"/>
      <c r="O71" s="16"/>
      <c r="P71" s="15">
        <f t="shared" ref="P71:Q71" si="103">AVERAGE(P61:P70)</f>
        <v>76.640693172229732</v>
      </c>
      <c r="Q71" s="15">
        <f t="shared" si="103"/>
        <v>60.222999999999999</v>
      </c>
      <c r="R71" s="16"/>
      <c r="S71" s="16"/>
      <c r="T71" s="15">
        <f t="shared" ref="T71:U71" si="104">AVERAGE(T61:T70)</f>
        <v>66.84527705077997</v>
      </c>
      <c r="U71" s="15">
        <f t="shared" si="104"/>
        <v>1.323</v>
      </c>
      <c r="V71" s="16"/>
      <c r="W71" s="16"/>
      <c r="X71" s="15">
        <f t="shared" ref="X71:Y71" si="105">AVERAGE(X61:X70)</f>
        <v>57.536430117205455</v>
      </c>
      <c r="Y71" s="15">
        <f t="shared" si="105"/>
        <v>5.0449999999999999</v>
      </c>
      <c r="Z71" s="16"/>
      <c r="AA71" s="16"/>
      <c r="AB71" s="15">
        <f t="shared" ref="AB71:AC71" si="106">AVERAGE(AB61:AB70)</f>
        <v>97.370350032341634</v>
      </c>
      <c r="AC71" s="15">
        <f t="shared" si="106"/>
        <v>107.98699999999999</v>
      </c>
      <c r="AD71" s="16"/>
      <c r="AE71" s="16"/>
      <c r="AF71" s="15">
        <f>AVERAGE(AF61:AF70)</f>
        <v>80.236087689713329</v>
      </c>
      <c r="AG71" s="15">
        <f>AVERAGE(AG61:AG70)</f>
        <v>175.351</v>
      </c>
      <c r="AH71" s="15">
        <f>AVERAGE(AH61:AH70)</f>
        <v>8.0924676784710492</v>
      </c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</row>
    <row r="73" spans="1:199">
      <c r="AF73" s="20">
        <f>AVERAGE(AF71,AF60,AF49,AF38,AF27,AF16)</f>
        <v>76.053703402096616</v>
      </c>
      <c r="AG73" s="20">
        <f>AVERAGE(AG71,AG60,AG49,AG38,AG27,AG16)</f>
        <v>122.93066666666665</v>
      </c>
      <c r="AH73" s="20">
        <f>AVERAGE(AH71,AH60,AH49,AH38,AH27,AH16)</f>
        <v>8.2880939018745661</v>
      </c>
    </row>
    <row r="65440" spans="1:199">
      <c r="A65440" s="3"/>
      <c r="B65440" s="3"/>
      <c r="C65440" s="11"/>
      <c r="D65440" s="3"/>
      <c r="E65440" s="3"/>
      <c r="F65440" s="3"/>
      <c r="G65440" s="3"/>
      <c r="H65440" s="3"/>
      <c r="I65440" s="3"/>
      <c r="J65440" s="3"/>
      <c r="K65440" s="3"/>
      <c r="L65440" s="3"/>
      <c r="M65440" s="3"/>
      <c r="N65440" s="3"/>
      <c r="O65440" s="3"/>
      <c r="P65440" s="3"/>
      <c r="Q65440" s="3"/>
      <c r="R65440" s="3"/>
      <c r="S65440" s="3"/>
      <c r="T65440" s="3"/>
      <c r="U65440" s="3"/>
      <c r="V65440" s="3"/>
      <c r="W65440" s="3"/>
      <c r="X65440" s="3"/>
      <c r="Y65440" s="3"/>
      <c r="Z65440" s="3"/>
      <c r="AA65440" s="3"/>
      <c r="AB65440" s="3"/>
      <c r="AC65440" s="3"/>
      <c r="AD65440" s="3"/>
      <c r="AE65440" s="3"/>
      <c r="AF65440" s="3"/>
      <c r="AG65440" s="3"/>
      <c r="AH65440" s="3"/>
      <c r="AT65440" s="3"/>
      <c r="AU65440" s="3"/>
      <c r="AV65440" s="3"/>
      <c r="AW65440" s="3"/>
      <c r="AX65440" s="3"/>
      <c r="AY65440" s="3"/>
      <c r="AZ65440" s="3"/>
      <c r="BA65440" s="3"/>
      <c r="BB65440" s="3"/>
      <c r="BC65440" s="3"/>
      <c r="BD65440" s="3"/>
      <c r="BE65440" s="3"/>
      <c r="BF65440" s="3"/>
      <c r="BG65440" s="3"/>
      <c r="BH65440" s="3"/>
      <c r="BI65440" s="3"/>
      <c r="BJ65440" s="3"/>
      <c r="BK65440" s="3"/>
      <c r="BL65440" s="3"/>
      <c r="BM65440" s="3"/>
      <c r="BN65440" s="3"/>
      <c r="BO65440" s="3"/>
      <c r="BP65440" s="3"/>
      <c r="BQ65440" s="3"/>
      <c r="BR65440" s="3"/>
      <c r="BS65440" s="3"/>
      <c r="BT65440" s="3"/>
      <c r="BU65440" s="3"/>
      <c r="BV65440" s="3"/>
      <c r="BW65440" s="3"/>
      <c r="BX65440" s="3"/>
      <c r="BY65440" s="3"/>
      <c r="BZ65440" s="3"/>
      <c r="CA65440" s="3"/>
      <c r="CB65440" s="3"/>
      <c r="CC65440" s="3"/>
      <c r="CD65440" s="3"/>
      <c r="CE65440" s="3"/>
      <c r="CF65440" s="3"/>
      <c r="CG65440" s="3"/>
      <c r="CH65440" s="3"/>
      <c r="CI65440" s="3"/>
      <c r="CJ65440" s="3"/>
      <c r="CK65440" s="3"/>
      <c r="CL65440" s="3"/>
      <c r="CM65440" s="3"/>
      <c r="CN65440" s="3"/>
      <c r="CO65440" s="3"/>
      <c r="CP65440" s="3"/>
      <c r="CQ65440" s="3"/>
      <c r="CR65440" s="3"/>
      <c r="CS65440" s="3"/>
      <c r="CT65440" s="3"/>
      <c r="CU65440" s="3"/>
      <c r="CV65440" s="3"/>
      <c r="CW65440" s="3"/>
      <c r="CX65440" s="3"/>
      <c r="CY65440" s="3"/>
      <c r="CZ65440" s="3"/>
      <c r="DA65440" s="3"/>
      <c r="DB65440" s="3"/>
      <c r="DC65440" s="3"/>
      <c r="DD65440" s="3"/>
      <c r="DE65440" s="3"/>
      <c r="DF65440" s="3"/>
      <c r="DG65440" s="3"/>
      <c r="DH65440" s="3"/>
      <c r="DI65440" s="3"/>
      <c r="DJ65440" s="3"/>
      <c r="DK65440" s="3"/>
      <c r="DL65440" s="3"/>
      <c r="DM65440" s="3"/>
      <c r="DN65440" s="3"/>
      <c r="DO65440" s="3"/>
      <c r="DP65440" s="3"/>
      <c r="DQ65440" s="3"/>
      <c r="DR65440" s="3"/>
      <c r="DS65440" s="3"/>
      <c r="DT65440" s="3"/>
      <c r="DU65440" s="3"/>
      <c r="DV65440" s="3"/>
      <c r="DW65440" s="3"/>
      <c r="DX65440" s="3"/>
      <c r="DY65440" s="3"/>
      <c r="DZ65440" s="3"/>
      <c r="EA65440" s="3"/>
      <c r="EB65440" s="3"/>
      <c r="EC65440" s="3"/>
      <c r="ED65440" s="3"/>
      <c r="EE65440" s="3"/>
      <c r="EF65440" s="3"/>
      <c r="EG65440" s="3"/>
      <c r="EH65440" s="3"/>
      <c r="EI65440" s="3"/>
      <c r="EJ65440" s="3"/>
      <c r="EK65440" s="3"/>
      <c r="EL65440" s="3"/>
      <c r="EM65440" s="3"/>
      <c r="EN65440" s="3"/>
      <c r="EO65440" s="3"/>
      <c r="EP65440" s="3"/>
      <c r="EQ65440" s="3"/>
      <c r="ER65440" s="3"/>
      <c r="ES65440" s="3"/>
      <c r="ET65440" s="3"/>
      <c r="EU65440" s="3"/>
      <c r="EV65440" s="3"/>
      <c r="EW65440" s="3"/>
      <c r="EX65440" s="3"/>
      <c r="EY65440" s="3"/>
      <c r="EZ65440" s="3"/>
      <c r="FA65440" s="3"/>
      <c r="FB65440" s="3"/>
      <c r="FC65440" s="3"/>
      <c r="FD65440" s="3"/>
      <c r="FE65440" s="3"/>
      <c r="FF65440" s="3"/>
      <c r="FG65440" s="3"/>
      <c r="FH65440" s="3"/>
      <c r="FI65440" s="3"/>
      <c r="FJ65440" s="3"/>
      <c r="FK65440" s="3"/>
      <c r="FL65440" s="3"/>
      <c r="FM65440" s="3"/>
      <c r="FN65440" s="3"/>
      <c r="FO65440" s="3"/>
      <c r="FP65440" s="3"/>
      <c r="FQ65440" s="3"/>
      <c r="FR65440" s="3"/>
      <c r="FS65440" s="3"/>
      <c r="FT65440" s="3"/>
      <c r="FU65440" s="3"/>
      <c r="FV65440" s="3"/>
      <c r="FW65440" s="3"/>
      <c r="FX65440" s="3"/>
      <c r="FY65440" s="3"/>
      <c r="FZ65440" s="3"/>
      <c r="GA65440" s="3"/>
      <c r="GB65440" s="3"/>
      <c r="GC65440" s="3"/>
      <c r="GD65440" s="3"/>
      <c r="GE65440" s="3"/>
      <c r="GF65440" s="3"/>
      <c r="GG65440" s="3"/>
      <c r="GH65440" s="3"/>
      <c r="GI65440" s="3"/>
      <c r="GJ65440" s="3"/>
      <c r="GK65440" s="3"/>
      <c r="GL65440" s="3"/>
      <c r="GM65440" s="3"/>
      <c r="GN65440" s="3"/>
      <c r="GO65440" s="3"/>
      <c r="GP65440" s="3"/>
      <c r="GQ65440" s="3"/>
    </row>
    <row r="65441" spans="1:199">
      <c r="A65441" s="3"/>
      <c r="B65441" s="3"/>
      <c r="C65441" s="11"/>
      <c r="D65441" s="3"/>
      <c r="E65441" s="3"/>
      <c r="F65441" s="3"/>
      <c r="G65441" s="3"/>
      <c r="H65441" s="3"/>
      <c r="I65441" s="3"/>
      <c r="J65441" s="3"/>
      <c r="K65441" s="3"/>
      <c r="L65441" s="3"/>
      <c r="M65441" s="3"/>
      <c r="N65441" s="3"/>
      <c r="O65441" s="3"/>
      <c r="P65441" s="3"/>
      <c r="Q65441" s="3"/>
      <c r="R65441" s="3"/>
      <c r="S65441" s="3"/>
      <c r="T65441" s="3"/>
      <c r="U65441" s="3"/>
      <c r="V65441" s="3"/>
      <c r="W65441" s="3"/>
      <c r="X65441" s="3"/>
      <c r="Y65441" s="3"/>
      <c r="Z65441" s="3"/>
      <c r="AA65441" s="3"/>
      <c r="AB65441" s="3"/>
      <c r="AC65441" s="3"/>
      <c r="AD65441" s="3"/>
      <c r="AE65441" s="3"/>
      <c r="AF65441" s="3"/>
      <c r="AG65441" s="3"/>
      <c r="AH65441" s="3"/>
      <c r="AT65441" s="3"/>
      <c r="AU65441" s="3"/>
      <c r="AV65441" s="3"/>
      <c r="AW65441" s="3"/>
      <c r="AX65441" s="3"/>
      <c r="AY65441" s="3"/>
      <c r="AZ65441" s="3"/>
      <c r="BA65441" s="3"/>
      <c r="BB65441" s="3"/>
      <c r="BC65441" s="3"/>
      <c r="BD65441" s="3"/>
      <c r="BE65441" s="3"/>
      <c r="BF65441" s="3"/>
      <c r="BG65441" s="3"/>
      <c r="BH65441" s="3"/>
      <c r="BI65441" s="3"/>
      <c r="BJ65441" s="3"/>
      <c r="BK65441" s="3"/>
      <c r="BL65441" s="3"/>
      <c r="BM65441" s="3"/>
      <c r="BN65441" s="3"/>
      <c r="BO65441" s="3"/>
      <c r="BP65441" s="3"/>
      <c r="BQ65441" s="3"/>
      <c r="BR65441" s="3"/>
      <c r="BS65441" s="3"/>
      <c r="BT65441" s="3"/>
      <c r="BU65441" s="3"/>
      <c r="BV65441" s="3"/>
      <c r="BW65441" s="3"/>
      <c r="BX65441" s="3"/>
      <c r="BY65441" s="3"/>
      <c r="BZ65441" s="3"/>
      <c r="CA65441" s="3"/>
      <c r="CB65441" s="3"/>
      <c r="CC65441" s="3"/>
      <c r="CD65441" s="3"/>
      <c r="CE65441" s="3"/>
      <c r="CF65441" s="3"/>
      <c r="CG65441" s="3"/>
      <c r="CH65441" s="3"/>
      <c r="CI65441" s="3"/>
      <c r="CJ65441" s="3"/>
      <c r="CK65441" s="3"/>
      <c r="CL65441" s="3"/>
      <c r="CM65441" s="3"/>
      <c r="CN65441" s="3"/>
      <c r="CO65441" s="3"/>
      <c r="CP65441" s="3"/>
      <c r="CQ65441" s="3"/>
      <c r="CR65441" s="3"/>
      <c r="CS65441" s="3"/>
      <c r="CT65441" s="3"/>
      <c r="CU65441" s="3"/>
      <c r="CV65441" s="3"/>
      <c r="CW65441" s="3"/>
      <c r="CX65441" s="3"/>
      <c r="CY65441" s="3"/>
      <c r="CZ65441" s="3"/>
      <c r="DA65441" s="3"/>
      <c r="DB65441" s="3"/>
      <c r="DC65441" s="3"/>
      <c r="DD65441" s="3"/>
      <c r="DE65441" s="3"/>
      <c r="DF65441" s="3"/>
      <c r="DG65441" s="3"/>
      <c r="DH65441" s="3"/>
      <c r="DI65441" s="3"/>
      <c r="DJ65441" s="3"/>
      <c r="DK65441" s="3"/>
      <c r="DL65441" s="3"/>
      <c r="DM65441" s="3"/>
      <c r="DN65441" s="3"/>
      <c r="DO65441" s="3"/>
      <c r="DP65441" s="3"/>
      <c r="DQ65441" s="3"/>
      <c r="DR65441" s="3"/>
      <c r="DS65441" s="3"/>
      <c r="DT65441" s="3"/>
      <c r="DU65441" s="3"/>
      <c r="DV65441" s="3"/>
      <c r="DW65441" s="3"/>
      <c r="DX65441" s="3"/>
      <c r="DY65441" s="3"/>
      <c r="DZ65441" s="3"/>
      <c r="EA65441" s="3"/>
      <c r="EB65441" s="3"/>
      <c r="EC65441" s="3"/>
      <c r="ED65441" s="3"/>
      <c r="EE65441" s="3"/>
      <c r="EF65441" s="3"/>
      <c r="EG65441" s="3"/>
      <c r="EH65441" s="3"/>
      <c r="EI65441" s="3"/>
      <c r="EJ65441" s="3"/>
      <c r="EK65441" s="3"/>
      <c r="EL65441" s="3"/>
      <c r="EM65441" s="3"/>
      <c r="EN65441" s="3"/>
      <c r="EO65441" s="3"/>
      <c r="EP65441" s="3"/>
      <c r="EQ65441" s="3"/>
      <c r="ER65441" s="3"/>
      <c r="ES65441" s="3"/>
      <c r="ET65441" s="3"/>
      <c r="EU65441" s="3"/>
      <c r="EV65441" s="3"/>
      <c r="EW65441" s="3"/>
      <c r="EX65441" s="3"/>
      <c r="EY65441" s="3"/>
      <c r="EZ65441" s="3"/>
      <c r="FA65441" s="3"/>
      <c r="FB65441" s="3"/>
      <c r="FC65441" s="3"/>
      <c r="FD65441" s="3"/>
      <c r="FE65441" s="3"/>
      <c r="FF65441" s="3"/>
      <c r="FG65441" s="3"/>
      <c r="FH65441" s="3"/>
      <c r="FI65441" s="3"/>
      <c r="FJ65441" s="3"/>
      <c r="FK65441" s="3"/>
      <c r="FL65441" s="3"/>
      <c r="FM65441" s="3"/>
      <c r="FN65441" s="3"/>
      <c r="FO65441" s="3"/>
      <c r="FP65441" s="3"/>
      <c r="FQ65441" s="3"/>
      <c r="FR65441" s="3"/>
      <c r="FS65441" s="3"/>
      <c r="FT65441" s="3"/>
      <c r="FU65441" s="3"/>
      <c r="FV65441" s="3"/>
      <c r="FW65441" s="3"/>
      <c r="FX65441" s="3"/>
      <c r="FY65441" s="3"/>
      <c r="FZ65441" s="3"/>
      <c r="GA65441" s="3"/>
      <c r="GB65441" s="3"/>
      <c r="GC65441" s="3"/>
      <c r="GD65441" s="3"/>
      <c r="GE65441" s="3"/>
      <c r="GF65441" s="3"/>
      <c r="GG65441" s="3"/>
      <c r="GH65441" s="3"/>
      <c r="GI65441" s="3"/>
      <c r="GJ65441" s="3"/>
      <c r="GK65441" s="3"/>
      <c r="GL65441" s="3"/>
      <c r="GM65441" s="3"/>
      <c r="GN65441" s="3"/>
      <c r="GO65441" s="3"/>
      <c r="GP65441" s="3"/>
      <c r="GQ65441" s="3"/>
    </row>
    <row r="65442" spans="1:199">
      <c r="A65442" s="3"/>
      <c r="B65442" s="3"/>
      <c r="C65442" s="11"/>
      <c r="D65442" s="3"/>
      <c r="E65442" s="3"/>
      <c r="F65442" s="3"/>
      <c r="G65442" s="3"/>
      <c r="H65442" s="3"/>
      <c r="I65442" s="3"/>
      <c r="J65442" s="3"/>
      <c r="K65442" s="3"/>
      <c r="L65442" s="3"/>
      <c r="M65442" s="3"/>
      <c r="N65442" s="3"/>
      <c r="O65442" s="3"/>
      <c r="P65442" s="3"/>
      <c r="Q65442" s="3"/>
      <c r="R65442" s="3"/>
      <c r="S65442" s="3"/>
      <c r="T65442" s="3"/>
      <c r="U65442" s="3"/>
      <c r="V65442" s="3"/>
      <c r="W65442" s="3"/>
      <c r="X65442" s="3"/>
      <c r="Y65442" s="3"/>
      <c r="Z65442" s="3"/>
      <c r="AA65442" s="3"/>
      <c r="AB65442" s="3"/>
      <c r="AC65442" s="3"/>
      <c r="AD65442" s="3"/>
      <c r="AE65442" s="3"/>
      <c r="AF65442" s="3"/>
      <c r="AG65442" s="3"/>
      <c r="AH65442" s="3"/>
      <c r="AT65442" s="3"/>
      <c r="AU65442" s="3"/>
      <c r="AV65442" s="3"/>
      <c r="AW65442" s="3"/>
      <c r="AX65442" s="3"/>
      <c r="AY65442" s="3"/>
      <c r="AZ65442" s="3"/>
      <c r="BA65442" s="3"/>
      <c r="BB65442" s="3"/>
      <c r="BC65442" s="3"/>
      <c r="BD65442" s="3"/>
      <c r="BE65442" s="3"/>
      <c r="BF65442" s="3"/>
      <c r="BG65442" s="3"/>
      <c r="BH65442" s="3"/>
      <c r="BI65442" s="3"/>
      <c r="BJ65442" s="3"/>
      <c r="BK65442" s="3"/>
      <c r="BL65442" s="3"/>
      <c r="BM65442" s="3"/>
      <c r="BN65442" s="3"/>
      <c r="BO65442" s="3"/>
      <c r="BP65442" s="3"/>
      <c r="BQ65442" s="3"/>
      <c r="BR65442" s="3"/>
      <c r="BS65442" s="3"/>
      <c r="BT65442" s="3"/>
      <c r="BU65442" s="3"/>
      <c r="BV65442" s="3"/>
      <c r="BW65442" s="3"/>
      <c r="BX65442" s="3"/>
      <c r="BY65442" s="3"/>
      <c r="BZ65442" s="3"/>
      <c r="CA65442" s="3"/>
      <c r="CB65442" s="3"/>
      <c r="CC65442" s="3"/>
      <c r="CD65442" s="3"/>
      <c r="CE65442" s="3"/>
      <c r="CF65442" s="3"/>
      <c r="CG65442" s="3"/>
      <c r="CH65442" s="3"/>
      <c r="CI65442" s="3"/>
      <c r="CJ65442" s="3"/>
      <c r="CK65442" s="3"/>
      <c r="CL65442" s="3"/>
      <c r="CM65442" s="3"/>
      <c r="CN65442" s="3"/>
      <c r="CO65442" s="3"/>
      <c r="CP65442" s="3"/>
      <c r="CQ65442" s="3"/>
      <c r="CR65442" s="3"/>
      <c r="CS65442" s="3"/>
      <c r="CT65442" s="3"/>
      <c r="CU65442" s="3"/>
      <c r="CV65442" s="3"/>
      <c r="CW65442" s="3"/>
      <c r="CX65442" s="3"/>
      <c r="CY65442" s="3"/>
      <c r="CZ65442" s="3"/>
      <c r="DA65442" s="3"/>
      <c r="DB65442" s="3"/>
      <c r="DC65442" s="3"/>
      <c r="DD65442" s="3"/>
      <c r="DE65442" s="3"/>
      <c r="DF65442" s="3"/>
      <c r="DG65442" s="3"/>
      <c r="DH65442" s="3"/>
      <c r="DI65442" s="3"/>
      <c r="DJ65442" s="3"/>
      <c r="DK65442" s="3"/>
      <c r="DL65442" s="3"/>
      <c r="DM65442" s="3"/>
      <c r="DN65442" s="3"/>
      <c r="DO65442" s="3"/>
      <c r="DP65442" s="3"/>
      <c r="DQ65442" s="3"/>
      <c r="DR65442" s="3"/>
      <c r="DS65442" s="3"/>
      <c r="DT65442" s="3"/>
      <c r="DU65442" s="3"/>
      <c r="DV65442" s="3"/>
      <c r="DW65442" s="3"/>
      <c r="DX65442" s="3"/>
      <c r="DY65442" s="3"/>
      <c r="DZ65442" s="3"/>
      <c r="EA65442" s="3"/>
      <c r="EB65442" s="3"/>
      <c r="EC65442" s="3"/>
      <c r="ED65442" s="3"/>
      <c r="EE65442" s="3"/>
      <c r="EF65442" s="3"/>
      <c r="EG65442" s="3"/>
      <c r="EH65442" s="3"/>
      <c r="EI65442" s="3"/>
      <c r="EJ65442" s="3"/>
      <c r="EK65442" s="3"/>
      <c r="EL65442" s="3"/>
      <c r="EM65442" s="3"/>
      <c r="EN65442" s="3"/>
      <c r="EO65442" s="3"/>
      <c r="EP65442" s="3"/>
      <c r="EQ65442" s="3"/>
      <c r="ER65442" s="3"/>
      <c r="ES65442" s="3"/>
      <c r="ET65442" s="3"/>
      <c r="EU65442" s="3"/>
      <c r="EV65442" s="3"/>
      <c r="EW65442" s="3"/>
      <c r="EX65442" s="3"/>
      <c r="EY65442" s="3"/>
      <c r="EZ65442" s="3"/>
      <c r="FA65442" s="3"/>
      <c r="FB65442" s="3"/>
      <c r="FC65442" s="3"/>
      <c r="FD65442" s="3"/>
      <c r="FE65442" s="3"/>
      <c r="FF65442" s="3"/>
      <c r="FG65442" s="3"/>
      <c r="FH65442" s="3"/>
      <c r="FI65442" s="3"/>
      <c r="FJ65442" s="3"/>
      <c r="FK65442" s="3"/>
      <c r="FL65442" s="3"/>
      <c r="FM65442" s="3"/>
      <c r="FN65442" s="3"/>
      <c r="FO65442" s="3"/>
      <c r="FP65442" s="3"/>
      <c r="FQ65442" s="3"/>
      <c r="FR65442" s="3"/>
      <c r="FS65442" s="3"/>
      <c r="FT65442" s="3"/>
      <c r="FU65442" s="3"/>
      <c r="FV65442" s="3"/>
      <c r="FW65442" s="3"/>
      <c r="FX65442" s="3"/>
      <c r="FY65442" s="3"/>
      <c r="FZ65442" s="3"/>
      <c r="GA65442" s="3"/>
      <c r="GB65442" s="3"/>
      <c r="GC65442" s="3"/>
      <c r="GD65442" s="3"/>
      <c r="GE65442" s="3"/>
      <c r="GF65442" s="3"/>
      <c r="GG65442" s="3"/>
      <c r="GH65442" s="3"/>
      <c r="GI65442" s="3"/>
      <c r="GJ65442" s="3"/>
      <c r="GK65442" s="3"/>
      <c r="GL65442" s="3"/>
      <c r="GM65442" s="3"/>
      <c r="GN65442" s="3"/>
      <c r="GO65442" s="3"/>
      <c r="GP65442" s="3"/>
      <c r="GQ65442" s="3"/>
    </row>
    <row r="65443" spans="1:199">
      <c r="A65443" s="3"/>
      <c r="B65443" s="3"/>
      <c r="C65443" s="11"/>
      <c r="D65443" s="3"/>
      <c r="E65443" s="3"/>
      <c r="F65443" s="3"/>
      <c r="G65443" s="3"/>
      <c r="H65443" s="3"/>
      <c r="I65443" s="3"/>
      <c r="J65443" s="3"/>
      <c r="K65443" s="3"/>
      <c r="L65443" s="3"/>
      <c r="M65443" s="3"/>
      <c r="N65443" s="3"/>
      <c r="O65443" s="3"/>
      <c r="P65443" s="3"/>
      <c r="Q65443" s="3"/>
      <c r="R65443" s="3"/>
      <c r="S65443" s="3"/>
      <c r="T65443" s="3"/>
      <c r="U65443" s="3"/>
      <c r="V65443" s="3"/>
      <c r="W65443" s="3"/>
      <c r="X65443" s="3"/>
      <c r="Y65443" s="3"/>
      <c r="Z65443" s="3"/>
      <c r="AA65443" s="3"/>
      <c r="AB65443" s="3"/>
      <c r="AC65443" s="3"/>
      <c r="AD65443" s="3"/>
      <c r="AE65443" s="3"/>
      <c r="AF65443" s="3"/>
      <c r="AG65443" s="3"/>
      <c r="AH65443" s="3"/>
      <c r="AT65443" s="3"/>
      <c r="AU65443" s="3"/>
      <c r="AV65443" s="3"/>
      <c r="AW65443" s="3"/>
      <c r="AX65443" s="3"/>
      <c r="AY65443" s="3"/>
      <c r="AZ65443" s="3"/>
      <c r="BA65443" s="3"/>
      <c r="BB65443" s="3"/>
      <c r="BC65443" s="3"/>
      <c r="BD65443" s="3"/>
      <c r="BE65443" s="3"/>
      <c r="BF65443" s="3"/>
      <c r="BG65443" s="3"/>
      <c r="BH65443" s="3"/>
      <c r="BI65443" s="3"/>
      <c r="BJ65443" s="3"/>
      <c r="BK65443" s="3"/>
      <c r="BL65443" s="3"/>
      <c r="BM65443" s="3"/>
      <c r="BN65443" s="3"/>
      <c r="BO65443" s="3"/>
      <c r="BP65443" s="3"/>
      <c r="BQ65443" s="3"/>
      <c r="BR65443" s="3"/>
      <c r="BS65443" s="3"/>
      <c r="BT65443" s="3"/>
      <c r="BU65443" s="3"/>
      <c r="BV65443" s="3"/>
      <c r="BW65443" s="3"/>
      <c r="BX65443" s="3"/>
      <c r="BY65443" s="3"/>
      <c r="BZ65443" s="3"/>
      <c r="CA65443" s="3"/>
      <c r="CB65443" s="3"/>
      <c r="CC65443" s="3"/>
      <c r="CD65443" s="3"/>
      <c r="CE65443" s="3"/>
      <c r="CF65443" s="3"/>
      <c r="CG65443" s="3"/>
      <c r="CH65443" s="3"/>
      <c r="CI65443" s="3"/>
      <c r="CJ65443" s="3"/>
      <c r="CK65443" s="3"/>
      <c r="CL65443" s="3"/>
      <c r="CM65443" s="3"/>
      <c r="CN65443" s="3"/>
      <c r="CO65443" s="3"/>
      <c r="CP65443" s="3"/>
      <c r="CQ65443" s="3"/>
      <c r="CR65443" s="3"/>
      <c r="CS65443" s="3"/>
      <c r="CT65443" s="3"/>
      <c r="CU65443" s="3"/>
      <c r="CV65443" s="3"/>
      <c r="CW65443" s="3"/>
      <c r="CX65443" s="3"/>
      <c r="CY65443" s="3"/>
      <c r="CZ65443" s="3"/>
      <c r="DA65443" s="3"/>
      <c r="DB65443" s="3"/>
      <c r="DC65443" s="3"/>
      <c r="DD65443" s="3"/>
      <c r="DE65443" s="3"/>
      <c r="DF65443" s="3"/>
      <c r="DG65443" s="3"/>
      <c r="DH65443" s="3"/>
      <c r="DI65443" s="3"/>
      <c r="DJ65443" s="3"/>
      <c r="DK65443" s="3"/>
      <c r="DL65443" s="3"/>
      <c r="DM65443" s="3"/>
      <c r="DN65443" s="3"/>
      <c r="DO65443" s="3"/>
      <c r="DP65443" s="3"/>
      <c r="DQ65443" s="3"/>
      <c r="DR65443" s="3"/>
      <c r="DS65443" s="3"/>
      <c r="DT65443" s="3"/>
      <c r="DU65443" s="3"/>
      <c r="DV65443" s="3"/>
      <c r="DW65443" s="3"/>
      <c r="DX65443" s="3"/>
      <c r="DY65443" s="3"/>
      <c r="DZ65443" s="3"/>
      <c r="EA65443" s="3"/>
      <c r="EB65443" s="3"/>
      <c r="EC65443" s="3"/>
      <c r="ED65443" s="3"/>
      <c r="EE65443" s="3"/>
      <c r="EF65443" s="3"/>
      <c r="EG65443" s="3"/>
      <c r="EH65443" s="3"/>
      <c r="EI65443" s="3"/>
      <c r="EJ65443" s="3"/>
      <c r="EK65443" s="3"/>
      <c r="EL65443" s="3"/>
      <c r="EM65443" s="3"/>
      <c r="EN65443" s="3"/>
      <c r="EO65443" s="3"/>
      <c r="EP65443" s="3"/>
      <c r="EQ65443" s="3"/>
      <c r="ER65443" s="3"/>
      <c r="ES65443" s="3"/>
      <c r="ET65443" s="3"/>
      <c r="EU65443" s="3"/>
      <c r="EV65443" s="3"/>
      <c r="EW65443" s="3"/>
      <c r="EX65443" s="3"/>
      <c r="EY65443" s="3"/>
      <c r="EZ65443" s="3"/>
      <c r="FA65443" s="3"/>
      <c r="FB65443" s="3"/>
      <c r="FC65443" s="3"/>
      <c r="FD65443" s="3"/>
      <c r="FE65443" s="3"/>
      <c r="FF65443" s="3"/>
      <c r="FG65443" s="3"/>
      <c r="FH65443" s="3"/>
      <c r="FI65443" s="3"/>
      <c r="FJ65443" s="3"/>
      <c r="FK65443" s="3"/>
      <c r="FL65443" s="3"/>
      <c r="FM65443" s="3"/>
      <c r="FN65443" s="3"/>
      <c r="FO65443" s="3"/>
      <c r="FP65443" s="3"/>
      <c r="FQ65443" s="3"/>
      <c r="FR65443" s="3"/>
      <c r="FS65443" s="3"/>
      <c r="FT65443" s="3"/>
      <c r="FU65443" s="3"/>
      <c r="FV65443" s="3"/>
      <c r="FW65443" s="3"/>
      <c r="FX65443" s="3"/>
      <c r="FY65443" s="3"/>
      <c r="FZ65443" s="3"/>
      <c r="GA65443" s="3"/>
      <c r="GB65443" s="3"/>
      <c r="GC65443" s="3"/>
      <c r="GD65443" s="3"/>
      <c r="GE65443" s="3"/>
      <c r="GF65443" s="3"/>
      <c r="GG65443" s="3"/>
      <c r="GH65443" s="3"/>
      <c r="GI65443" s="3"/>
      <c r="GJ65443" s="3"/>
      <c r="GK65443" s="3"/>
      <c r="GL65443" s="3"/>
      <c r="GM65443" s="3"/>
      <c r="GN65443" s="3"/>
      <c r="GO65443" s="3"/>
      <c r="GP65443" s="3"/>
      <c r="GQ65443" s="3"/>
    </row>
    <row r="65444" spans="1:199">
      <c r="A65444" s="3"/>
      <c r="B65444" s="3"/>
      <c r="C65444" s="11"/>
      <c r="D65444" s="3"/>
      <c r="E65444" s="3"/>
      <c r="F65444" s="3"/>
      <c r="G65444" s="3"/>
      <c r="H65444" s="3"/>
      <c r="I65444" s="3"/>
      <c r="J65444" s="3"/>
      <c r="K65444" s="3"/>
      <c r="L65444" s="3"/>
      <c r="M65444" s="3"/>
      <c r="N65444" s="3"/>
      <c r="O65444" s="3"/>
      <c r="P65444" s="3"/>
      <c r="Q65444" s="3"/>
      <c r="R65444" s="3"/>
      <c r="S65444" s="3"/>
      <c r="T65444" s="3"/>
      <c r="U65444" s="3"/>
      <c r="V65444" s="3"/>
      <c r="W65444" s="3"/>
      <c r="X65444" s="3"/>
      <c r="Y65444" s="3"/>
      <c r="Z65444" s="3"/>
      <c r="AA65444" s="3"/>
      <c r="AB65444" s="3"/>
      <c r="AC65444" s="3"/>
      <c r="AD65444" s="3"/>
      <c r="AE65444" s="3"/>
      <c r="AF65444" s="3"/>
      <c r="AG65444" s="3"/>
      <c r="AH65444" s="3"/>
      <c r="AT65444" s="3"/>
      <c r="AU65444" s="3"/>
      <c r="AV65444" s="3"/>
      <c r="AW65444" s="3"/>
      <c r="AX65444" s="3"/>
      <c r="AY65444" s="3"/>
      <c r="AZ65444" s="3"/>
      <c r="BA65444" s="3"/>
      <c r="BB65444" s="3"/>
      <c r="BC65444" s="3"/>
      <c r="BD65444" s="3"/>
      <c r="BE65444" s="3"/>
      <c r="BF65444" s="3"/>
      <c r="BG65444" s="3"/>
      <c r="BH65444" s="3"/>
      <c r="BI65444" s="3"/>
      <c r="BJ65444" s="3"/>
      <c r="BK65444" s="3"/>
      <c r="BL65444" s="3"/>
      <c r="BM65444" s="3"/>
      <c r="BN65444" s="3"/>
      <c r="BO65444" s="3"/>
      <c r="BP65444" s="3"/>
      <c r="BQ65444" s="3"/>
      <c r="BR65444" s="3"/>
      <c r="BS65444" s="3"/>
      <c r="BT65444" s="3"/>
      <c r="BU65444" s="3"/>
      <c r="BV65444" s="3"/>
      <c r="BW65444" s="3"/>
      <c r="BX65444" s="3"/>
      <c r="BY65444" s="3"/>
      <c r="BZ65444" s="3"/>
      <c r="CA65444" s="3"/>
      <c r="CB65444" s="3"/>
      <c r="CC65444" s="3"/>
      <c r="CD65444" s="3"/>
      <c r="CE65444" s="3"/>
      <c r="CF65444" s="3"/>
      <c r="CG65444" s="3"/>
      <c r="CH65444" s="3"/>
      <c r="CI65444" s="3"/>
      <c r="CJ65444" s="3"/>
      <c r="CK65444" s="3"/>
      <c r="CL65444" s="3"/>
      <c r="CM65444" s="3"/>
      <c r="CN65444" s="3"/>
      <c r="CO65444" s="3"/>
      <c r="CP65444" s="3"/>
      <c r="CQ65444" s="3"/>
      <c r="CR65444" s="3"/>
      <c r="CS65444" s="3"/>
      <c r="CT65444" s="3"/>
      <c r="CU65444" s="3"/>
      <c r="CV65444" s="3"/>
      <c r="CW65444" s="3"/>
      <c r="CX65444" s="3"/>
      <c r="CY65444" s="3"/>
      <c r="CZ65444" s="3"/>
      <c r="DA65444" s="3"/>
      <c r="DB65444" s="3"/>
      <c r="DC65444" s="3"/>
      <c r="DD65444" s="3"/>
      <c r="DE65444" s="3"/>
      <c r="DF65444" s="3"/>
      <c r="DG65444" s="3"/>
      <c r="DH65444" s="3"/>
      <c r="DI65444" s="3"/>
      <c r="DJ65444" s="3"/>
      <c r="DK65444" s="3"/>
      <c r="DL65444" s="3"/>
      <c r="DM65444" s="3"/>
      <c r="DN65444" s="3"/>
      <c r="DO65444" s="3"/>
      <c r="DP65444" s="3"/>
      <c r="DQ65444" s="3"/>
      <c r="DR65444" s="3"/>
      <c r="DS65444" s="3"/>
      <c r="DT65444" s="3"/>
      <c r="DU65444" s="3"/>
      <c r="DV65444" s="3"/>
      <c r="DW65444" s="3"/>
      <c r="DX65444" s="3"/>
      <c r="DY65444" s="3"/>
      <c r="DZ65444" s="3"/>
      <c r="EA65444" s="3"/>
      <c r="EB65444" s="3"/>
      <c r="EC65444" s="3"/>
      <c r="ED65444" s="3"/>
      <c r="EE65444" s="3"/>
      <c r="EF65444" s="3"/>
      <c r="EG65444" s="3"/>
      <c r="EH65444" s="3"/>
      <c r="EI65444" s="3"/>
      <c r="EJ65444" s="3"/>
      <c r="EK65444" s="3"/>
      <c r="EL65444" s="3"/>
      <c r="EM65444" s="3"/>
      <c r="EN65444" s="3"/>
      <c r="EO65444" s="3"/>
      <c r="EP65444" s="3"/>
      <c r="EQ65444" s="3"/>
      <c r="ER65444" s="3"/>
      <c r="ES65444" s="3"/>
      <c r="ET65444" s="3"/>
      <c r="EU65444" s="3"/>
      <c r="EV65444" s="3"/>
      <c r="EW65444" s="3"/>
      <c r="EX65444" s="3"/>
      <c r="EY65444" s="3"/>
      <c r="EZ65444" s="3"/>
      <c r="FA65444" s="3"/>
      <c r="FB65444" s="3"/>
      <c r="FC65444" s="3"/>
      <c r="FD65444" s="3"/>
      <c r="FE65444" s="3"/>
      <c r="FF65444" s="3"/>
      <c r="FG65444" s="3"/>
      <c r="FH65444" s="3"/>
      <c r="FI65444" s="3"/>
      <c r="FJ65444" s="3"/>
      <c r="FK65444" s="3"/>
      <c r="FL65444" s="3"/>
      <c r="FM65444" s="3"/>
      <c r="FN65444" s="3"/>
      <c r="FO65444" s="3"/>
      <c r="FP65444" s="3"/>
      <c r="FQ65444" s="3"/>
      <c r="FR65444" s="3"/>
      <c r="FS65444" s="3"/>
      <c r="FT65444" s="3"/>
      <c r="FU65444" s="3"/>
      <c r="FV65444" s="3"/>
      <c r="FW65444" s="3"/>
      <c r="FX65444" s="3"/>
      <c r="FY65444" s="3"/>
      <c r="FZ65444" s="3"/>
      <c r="GA65444" s="3"/>
      <c r="GB65444" s="3"/>
      <c r="GC65444" s="3"/>
      <c r="GD65444" s="3"/>
      <c r="GE65444" s="3"/>
      <c r="GF65444" s="3"/>
      <c r="GG65444" s="3"/>
      <c r="GH65444" s="3"/>
      <c r="GI65444" s="3"/>
      <c r="GJ65444" s="3"/>
      <c r="GK65444" s="3"/>
      <c r="GL65444" s="3"/>
      <c r="GM65444" s="3"/>
      <c r="GN65444" s="3"/>
      <c r="GO65444" s="3"/>
      <c r="GP65444" s="3"/>
      <c r="GQ65444" s="3"/>
    </row>
    <row r="65445" spans="1:199">
      <c r="A65445" s="3"/>
      <c r="B65445" s="3"/>
      <c r="C65445" s="11"/>
      <c r="D65445" s="3"/>
      <c r="E65445" s="3"/>
      <c r="F65445" s="3"/>
      <c r="G65445" s="3"/>
      <c r="H65445" s="3"/>
      <c r="I65445" s="3"/>
      <c r="J65445" s="3"/>
      <c r="K65445" s="3"/>
      <c r="L65445" s="3"/>
      <c r="M65445" s="3"/>
      <c r="N65445" s="3"/>
      <c r="O65445" s="3"/>
      <c r="P65445" s="3"/>
      <c r="Q65445" s="3"/>
      <c r="R65445" s="3"/>
      <c r="S65445" s="3"/>
      <c r="T65445" s="3"/>
      <c r="U65445" s="3"/>
      <c r="V65445" s="3"/>
      <c r="W65445" s="3"/>
      <c r="X65445" s="3"/>
      <c r="Y65445" s="3"/>
      <c r="Z65445" s="3"/>
      <c r="AA65445" s="3"/>
      <c r="AB65445" s="3"/>
      <c r="AC65445" s="3"/>
      <c r="AD65445" s="3"/>
      <c r="AE65445" s="3"/>
      <c r="AF65445" s="3"/>
      <c r="AG65445" s="3"/>
      <c r="AH65445" s="3"/>
      <c r="AT65445" s="3"/>
      <c r="AU65445" s="3"/>
      <c r="AV65445" s="3"/>
      <c r="AW65445" s="3"/>
      <c r="AX65445" s="3"/>
      <c r="AY65445" s="3"/>
      <c r="AZ65445" s="3"/>
      <c r="BA65445" s="3"/>
      <c r="BB65445" s="3"/>
      <c r="BC65445" s="3"/>
      <c r="BD65445" s="3"/>
      <c r="BE65445" s="3"/>
      <c r="BF65445" s="3"/>
      <c r="BG65445" s="3"/>
      <c r="BH65445" s="3"/>
      <c r="BI65445" s="3"/>
      <c r="BJ65445" s="3"/>
      <c r="BK65445" s="3"/>
      <c r="BL65445" s="3"/>
      <c r="BM65445" s="3"/>
      <c r="BN65445" s="3"/>
      <c r="BO65445" s="3"/>
      <c r="BP65445" s="3"/>
      <c r="BQ65445" s="3"/>
      <c r="BR65445" s="3"/>
      <c r="BS65445" s="3"/>
      <c r="BT65445" s="3"/>
      <c r="BU65445" s="3"/>
      <c r="BV65445" s="3"/>
      <c r="BW65445" s="3"/>
      <c r="BX65445" s="3"/>
      <c r="BY65445" s="3"/>
      <c r="BZ65445" s="3"/>
      <c r="CA65445" s="3"/>
      <c r="CB65445" s="3"/>
      <c r="CC65445" s="3"/>
      <c r="CD65445" s="3"/>
      <c r="CE65445" s="3"/>
      <c r="CF65445" s="3"/>
      <c r="CG65445" s="3"/>
      <c r="CH65445" s="3"/>
      <c r="CI65445" s="3"/>
      <c r="CJ65445" s="3"/>
      <c r="CK65445" s="3"/>
      <c r="CL65445" s="3"/>
      <c r="CM65445" s="3"/>
      <c r="CN65445" s="3"/>
      <c r="CO65445" s="3"/>
      <c r="CP65445" s="3"/>
      <c r="CQ65445" s="3"/>
      <c r="CR65445" s="3"/>
      <c r="CS65445" s="3"/>
      <c r="CT65445" s="3"/>
      <c r="CU65445" s="3"/>
      <c r="CV65445" s="3"/>
      <c r="CW65445" s="3"/>
      <c r="CX65445" s="3"/>
      <c r="CY65445" s="3"/>
      <c r="CZ65445" s="3"/>
      <c r="DA65445" s="3"/>
      <c r="DB65445" s="3"/>
      <c r="DC65445" s="3"/>
      <c r="DD65445" s="3"/>
      <c r="DE65445" s="3"/>
      <c r="DF65445" s="3"/>
      <c r="DG65445" s="3"/>
      <c r="DH65445" s="3"/>
      <c r="DI65445" s="3"/>
      <c r="DJ65445" s="3"/>
      <c r="DK65445" s="3"/>
      <c r="DL65445" s="3"/>
      <c r="DM65445" s="3"/>
      <c r="DN65445" s="3"/>
      <c r="DO65445" s="3"/>
      <c r="DP65445" s="3"/>
      <c r="DQ65445" s="3"/>
      <c r="DR65445" s="3"/>
      <c r="DS65445" s="3"/>
      <c r="DT65445" s="3"/>
      <c r="DU65445" s="3"/>
      <c r="DV65445" s="3"/>
      <c r="DW65445" s="3"/>
      <c r="DX65445" s="3"/>
      <c r="DY65445" s="3"/>
      <c r="DZ65445" s="3"/>
      <c r="EA65445" s="3"/>
      <c r="EB65445" s="3"/>
      <c r="EC65445" s="3"/>
      <c r="ED65445" s="3"/>
      <c r="EE65445" s="3"/>
      <c r="EF65445" s="3"/>
      <c r="EG65445" s="3"/>
      <c r="EH65445" s="3"/>
      <c r="EI65445" s="3"/>
      <c r="EJ65445" s="3"/>
      <c r="EK65445" s="3"/>
      <c r="EL65445" s="3"/>
      <c r="EM65445" s="3"/>
      <c r="EN65445" s="3"/>
      <c r="EO65445" s="3"/>
      <c r="EP65445" s="3"/>
      <c r="EQ65445" s="3"/>
      <c r="ER65445" s="3"/>
      <c r="ES65445" s="3"/>
      <c r="ET65445" s="3"/>
      <c r="EU65445" s="3"/>
      <c r="EV65445" s="3"/>
      <c r="EW65445" s="3"/>
      <c r="EX65445" s="3"/>
      <c r="EY65445" s="3"/>
      <c r="EZ65445" s="3"/>
      <c r="FA65445" s="3"/>
      <c r="FB65445" s="3"/>
      <c r="FC65445" s="3"/>
      <c r="FD65445" s="3"/>
      <c r="FE65445" s="3"/>
      <c r="FF65445" s="3"/>
      <c r="FG65445" s="3"/>
      <c r="FH65445" s="3"/>
      <c r="FI65445" s="3"/>
      <c r="FJ65445" s="3"/>
      <c r="FK65445" s="3"/>
      <c r="FL65445" s="3"/>
      <c r="FM65445" s="3"/>
      <c r="FN65445" s="3"/>
      <c r="FO65445" s="3"/>
      <c r="FP65445" s="3"/>
      <c r="FQ65445" s="3"/>
      <c r="FR65445" s="3"/>
      <c r="FS65445" s="3"/>
      <c r="FT65445" s="3"/>
      <c r="FU65445" s="3"/>
      <c r="FV65445" s="3"/>
      <c r="FW65445" s="3"/>
      <c r="FX65445" s="3"/>
      <c r="FY65445" s="3"/>
      <c r="FZ65445" s="3"/>
      <c r="GA65445" s="3"/>
      <c r="GB65445" s="3"/>
      <c r="GC65445" s="3"/>
      <c r="GD65445" s="3"/>
      <c r="GE65445" s="3"/>
      <c r="GF65445" s="3"/>
      <c r="GG65445" s="3"/>
      <c r="GH65445" s="3"/>
      <c r="GI65445" s="3"/>
      <c r="GJ65445" s="3"/>
      <c r="GK65445" s="3"/>
      <c r="GL65445" s="3"/>
      <c r="GM65445" s="3"/>
      <c r="GN65445" s="3"/>
      <c r="GO65445" s="3"/>
      <c r="GP65445" s="3"/>
      <c r="GQ65445" s="3"/>
    </row>
    <row r="65446" spans="1:199">
      <c r="A65446" s="3"/>
      <c r="B65446" s="3"/>
      <c r="C65446" s="11"/>
      <c r="D65446" s="3"/>
      <c r="E65446" s="3"/>
      <c r="F65446" s="3"/>
      <c r="G65446" s="3"/>
      <c r="H65446" s="3"/>
      <c r="I65446" s="3"/>
      <c r="J65446" s="3"/>
      <c r="K65446" s="3"/>
      <c r="L65446" s="3"/>
      <c r="M65446" s="3"/>
      <c r="N65446" s="3"/>
      <c r="O65446" s="3"/>
      <c r="P65446" s="3"/>
      <c r="Q65446" s="3"/>
      <c r="R65446" s="3"/>
      <c r="S65446" s="3"/>
      <c r="T65446" s="3"/>
      <c r="U65446" s="3"/>
      <c r="V65446" s="3"/>
      <c r="W65446" s="3"/>
      <c r="X65446" s="3"/>
      <c r="Y65446" s="3"/>
      <c r="Z65446" s="3"/>
      <c r="AA65446" s="3"/>
      <c r="AB65446" s="3"/>
      <c r="AC65446" s="3"/>
      <c r="AD65446" s="3"/>
      <c r="AE65446" s="3"/>
      <c r="AF65446" s="3"/>
      <c r="AG65446" s="3"/>
      <c r="AH65446" s="3"/>
      <c r="AT65446" s="3"/>
      <c r="AU65446" s="3"/>
      <c r="AV65446" s="3"/>
      <c r="AW65446" s="3"/>
      <c r="AX65446" s="3"/>
      <c r="AY65446" s="3"/>
      <c r="AZ65446" s="3"/>
      <c r="BA65446" s="3"/>
      <c r="BB65446" s="3"/>
      <c r="BC65446" s="3"/>
      <c r="BD65446" s="3"/>
      <c r="BE65446" s="3"/>
      <c r="BF65446" s="3"/>
      <c r="BG65446" s="3"/>
      <c r="BH65446" s="3"/>
      <c r="BI65446" s="3"/>
      <c r="BJ65446" s="3"/>
      <c r="BK65446" s="3"/>
      <c r="BL65446" s="3"/>
      <c r="BM65446" s="3"/>
      <c r="BN65446" s="3"/>
      <c r="BO65446" s="3"/>
      <c r="BP65446" s="3"/>
      <c r="BQ65446" s="3"/>
      <c r="BR65446" s="3"/>
      <c r="BS65446" s="3"/>
      <c r="BT65446" s="3"/>
      <c r="BU65446" s="3"/>
      <c r="BV65446" s="3"/>
      <c r="BW65446" s="3"/>
      <c r="BX65446" s="3"/>
      <c r="BY65446" s="3"/>
      <c r="BZ65446" s="3"/>
      <c r="CA65446" s="3"/>
      <c r="CB65446" s="3"/>
      <c r="CC65446" s="3"/>
      <c r="CD65446" s="3"/>
      <c r="CE65446" s="3"/>
      <c r="CF65446" s="3"/>
      <c r="CG65446" s="3"/>
      <c r="CH65446" s="3"/>
      <c r="CI65446" s="3"/>
      <c r="CJ65446" s="3"/>
      <c r="CK65446" s="3"/>
      <c r="CL65446" s="3"/>
      <c r="CM65446" s="3"/>
      <c r="CN65446" s="3"/>
      <c r="CO65446" s="3"/>
      <c r="CP65446" s="3"/>
      <c r="CQ65446" s="3"/>
      <c r="CR65446" s="3"/>
      <c r="CS65446" s="3"/>
      <c r="CT65446" s="3"/>
      <c r="CU65446" s="3"/>
      <c r="CV65446" s="3"/>
      <c r="CW65446" s="3"/>
      <c r="CX65446" s="3"/>
      <c r="CY65446" s="3"/>
      <c r="CZ65446" s="3"/>
      <c r="DA65446" s="3"/>
      <c r="DB65446" s="3"/>
      <c r="DC65446" s="3"/>
      <c r="DD65446" s="3"/>
      <c r="DE65446" s="3"/>
      <c r="DF65446" s="3"/>
      <c r="DG65446" s="3"/>
      <c r="DH65446" s="3"/>
      <c r="DI65446" s="3"/>
      <c r="DJ65446" s="3"/>
      <c r="DK65446" s="3"/>
      <c r="DL65446" s="3"/>
      <c r="DM65446" s="3"/>
      <c r="DN65446" s="3"/>
      <c r="DO65446" s="3"/>
      <c r="DP65446" s="3"/>
      <c r="DQ65446" s="3"/>
      <c r="DR65446" s="3"/>
      <c r="DS65446" s="3"/>
      <c r="DT65446" s="3"/>
      <c r="DU65446" s="3"/>
      <c r="DV65446" s="3"/>
      <c r="DW65446" s="3"/>
      <c r="DX65446" s="3"/>
      <c r="DY65446" s="3"/>
      <c r="DZ65446" s="3"/>
      <c r="EA65446" s="3"/>
      <c r="EB65446" s="3"/>
      <c r="EC65446" s="3"/>
      <c r="ED65446" s="3"/>
      <c r="EE65446" s="3"/>
      <c r="EF65446" s="3"/>
      <c r="EG65446" s="3"/>
      <c r="EH65446" s="3"/>
      <c r="EI65446" s="3"/>
      <c r="EJ65446" s="3"/>
      <c r="EK65446" s="3"/>
      <c r="EL65446" s="3"/>
      <c r="EM65446" s="3"/>
      <c r="EN65446" s="3"/>
      <c r="EO65446" s="3"/>
      <c r="EP65446" s="3"/>
      <c r="EQ65446" s="3"/>
      <c r="ER65446" s="3"/>
      <c r="ES65446" s="3"/>
      <c r="ET65446" s="3"/>
      <c r="EU65446" s="3"/>
      <c r="EV65446" s="3"/>
      <c r="EW65446" s="3"/>
      <c r="EX65446" s="3"/>
      <c r="EY65446" s="3"/>
      <c r="EZ65446" s="3"/>
      <c r="FA65446" s="3"/>
      <c r="FB65446" s="3"/>
      <c r="FC65446" s="3"/>
      <c r="FD65446" s="3"/>
      <c r="FE65446" s="3"/>
      <c r="FF65446" s="3"/>
      <c r="FG65446" s="3"/>
      <c r="FH65446" s="3"/>
      <c r="FI65446" s="3"/>
      <c r="FJ65446" s="3"/>
      <c r="FK65446" s="3"/>
      <c r="FL65446" s="3"/>
      <c r="FM65446" s="3"/>
      <c r="FN65446" s="3"/>
      <c r="FO65446" s="3"/>
      <c r="FP65446" s="3"/>
      <c r="FQ65446" s="3"/>
      <c r="FR65446" s="3"/>
      <c r="FS65446" s="3"/>
      <c r="FT65446" s="3"/>
      <c r="FU65446" s="3"/>
      <c r="FV65446" s="3"/>
      <c r="FW65446" s="3"/>
      <c r="FX65446" s="3"/>
      <c r="FY65446" s="3"/>
      <c r="FZ65446" s="3"/>
      <c r="GA65446" s="3"/>
      <c r="GB65446" s="3"/>
      <c r="GC65446" s="3"/>
      <c r="GD65446" s="3"/>
      <c r="GE65446" s="3"/>
      <c r="GF65446" s="3"/>
      <c r="GG65446" s="3"/>
      <c r="GH65446" s="3"/>
      <c r="GI65446" s="3"/>
      <c r="GJ65446" s="3"/>
      <c r="GK65446" s="3"/>
      <c r="GL65446" s="3"/>
      <c r="GM65446" s="3"/>
      <c r="GN65446" s="3"/>
      <c r="GO65446" s="3"/>
      <c r="GP65446" s="3"/>
      <c r="GQ65446" s="3"/>
    </row>
    <row r="65447" spans="1:199">
      <c r="A65447" s="3"/>
      <c r="B65447" s="3"/>
      <c r="C65447" s="11"/>
      <c r="D65447" s="3"/>
      <c r="E65447" s="3"/>
      <c r="F65447" s="3"/>
      <c r="G65447" s="3"/>
      <c r="H65447" s="3"/>
      <c r="I65447" s="3"/>
      <c r="J65447" s="3"/>
      <c r="K65447" s="3"/>
      <c r="L65447" s="3"/>
      <c r="M65447" s="3"/>
      <c r="N65447" s="3"/>
      <c r="O65447" s="3"/>
      <c r="P65447" s="3"/>
      <c r="Q65447" s="3"/>
      <c r="R65447" s="3"/>
      <c r="S65447" s="3"/>
      <c r="T65447" s="3"/>
      <c r="U65447" s="3"/>
      <c r="V65447" s="3"/>
      <c r="W65447" s="3"/>
      <c r="X65447" s="3"/>
      <c r="Y65447" s="3"/>
      <c r="Z65447" s="3"/>
      <c r="AA65447" s="3"/>
      <c r="AB65447" s="3"/>
      <c r="AC65447" s="3"/>
      <c r="AD65447" s="3"/>
      <c r="AE65447" s="3"/>
      <c r="AF65447" s="3"/>
      <c r="AG65447" s="3"/>
      <c r="AH65447" s="3"/>
      <c r="AT65447" s="3"/>
      <c r="AU65447" s="3"/>
      <c r="AV65447" s="3"/>
      <c r="AW65447" s="3"/>
      <c r="AX65447" s="3"/>
      <c r="AY65447" s="3"/>
      <c r="AZ65447" s="3"/>
      <c r="BA65447" s="3"/>
      <c r="BB65447" s="3"/>
      <c r="BC65447" s="3"/>
      <c r="BD65447" s="3"/>
      <c r="BE65447" s="3"/>
      <c r="BF65447" s="3"/>
      <c r="BG65447" s="3"/>
      <c r="BH65447" s="3"/>
      <c r="BI65447" s="3"/>
      <c r="BJ65447" s="3"/>
      <c r="BK65447" s="3"/>
      <c r="BL65447" s="3"/>
      <c r="BM65447" s="3"/>
      <c r="BN65447" s="3"/>
      <c r="BO65447" s="3"/>
      <c r="BP65447" s="3"/>
      <c r="BQ65447" s="3"/>
      <c r="BR65447" s="3"/>
      <c r="BS65447" s="3"/>
      <c r="BT65447" s="3"/>
      <c r="BU65447" s="3"/>
      <c r="BV65447" s="3"/>
      <c r="BW65447" s="3"/>
      <c r="BX65447" s="3"/>
      <c r="BY65447" s="3"/>
      <c r="BZ65447" s="3"/>
      <c r="CA65447" s="3"/>
      <c r="CB65447" s="3"/>
      <c r="CC65447" s="3"/>
      <c r="CD65447" s="3"/>
      <c r="CE65447" s="3"/>
      <c r="CF65447" s="3"/>
      <c r="CG65447" s="3"/>
      <c r="CH65447" s="3"/>
      <c r="CI65447" s="3"/>
      <c r="CJ65447" s="3"/>
      <c r="CK65447" s="3"/>
      <c r="CL65447" s="3"/>
      <c r="CM65447" s="3"/>
      <c r="CN65447" s="3"/>
      <c r="CO65447" s="3"/>
      <c r="CP65447" s="3"/>
      <c r="CQ65447" s="3"/>
      <c r="CR65447" s="3"/>
      <c r="CS65447" s="3"/>
      <c r="CT65447" s="3"/>
      <c r="CU65447" s="3"/>
      <c r="CV65447" s="3"/>
      <c r="CW65447" s="3"/>
      <c r="CX65447" s="3"/>
      <c r="CY65447" s="3"/>
      <c r="CZ65447" s="3"/>
      <c r="DA65447" s="3"/>
      <c r="DB65447" s="3"/>
      <c r="DC65447" s="3"/>
      <c r="DD65447" s="3"/>
      <c r="DE65447" s="3"/>
      <c r="DF65447" s="3"/>
      <c r="DG65447" s="3"/>
      <c r="DH65447" s="3"/>
      <c r="DI65447" s="3"/>
      <c r="DJ65447" s="3"/>
      <c r="DK65447" s="3"/>
      <c r="DL65447" s="3"/>
      <c r="DM65447" s="3"/>
      <c r="DN65447" s="3"/>
      <c r="DO65447" s="3"/>
      <c r="DP65447" s="3"/>
      <c r="DQ65447" s="3"/>
      <c r="DR65447" s="3"/>
      <c r="DS65447" s="3"/>
      <c r="DT65447" s="3"/>
      <c r="DU65447" s="3"/>
      <c r="DV65447" s="3"/>
      <c r="DW65447" s="3"/>
      <c r="DX65447" s="3"/>
      <c r="DY65447" s="3"/>
      <c r="DZ65447" s="3"/>
      <c r="EA65447" s="3"/>
      <c r="EB65447" s="3"/>
      <c r="EC65447" s="3"/>
      <c r="ED65447" s="3"/>
      <c r="EE65447" s="3"/>
      <c r="EF65447" s="3"/>
      <c r="EG65447" s="3"/>
      <c r="EH65447" s="3"/>
      <c r="EI65447" s="3"/>
      <c r="EJ65447" s="3"/>
      <c r="EK65447" s="3"/>
      <c r="EL65447" s="3"/>
      <c r="EM65447" s="3"/>
      <c r="EN65447" s="3"/>
      <c r="EO65447" s="3"/>
      <c r="EP65447" s="3"/>
      <c r="EQ65447" s="3"/>
      <c r="ER65447" s="3"/>
      <c r="ES65447" s="3"/>
      <c r="ET65447" s="3"/>
      <c r="EU65447" s="3"/>
      <c r="EV65447" s="3"/>
      <c r="EW65447" s="3"/>
      <c r="EX65447" s="3"/>
      <c r="EY65447" s="3"/>
      <c r="EZ65447" s="3"/>
      <c r="FA65447" s="3"/>
      <c r="FB65447" s="3"/>
      <c r="FC65447" s="3"/>
      <c r="FD65447" s="3"/>
      <c r="FE65447" s="3"/>
      <c r="FF65447" s="3"/>
      <c r="FG65447" s="3"/>
      <c r="FH65447" s="3"/>
      <c r="FI65447" s="3"/>
      <c r="FJ65447" s="3"/>
      <c r="FK65447" s="3"/>
      <c r="FL65447" s="3"/>
      <c r="FM65447" s="3"/>
      <c r="FN65447" s="3"/>
      <c r="FO65447" s="3"/>
      <c r="FP65447" s="3"/>
      <c r="FQ65447" s="3"/>
      <c r="FR65447" s="3"/>
      <c r="FS65447" s="3"/>
      <c r="FT65447" s="3"/>
      <c r="FU65447" s="3"/>
      <c r="FV65447" s="3"/>
      <c r="FW65447" s="3"/>
      <c r="FX65447" s="3"/>
      <c r="FY65447" s="3"/>
      <c r="FZ65447" s="3"/>
      <c r="GA65447" s="3"/>
      <c r="GB65447" s="3"/>
      <c r="GC65447" s="3"/>
      <c r="GD65447" s="3"/>
      <c r="GE65447" s="3"/>
      <c r="GF65447" s="3"/>
      <c r="GG65447" s="3"/>
      <c r="GH65447" s="3"/>
      <c r="GI65447" s="3"/>
      <c r="GJ65447" s="3"/>
      <c r="GK65447" s="3"/>
      <c r="GL65447" s="3"/>
      <c r="GM65447" s="3"/>
      <c r="GN65447" s="3"/>
      <c r="GO65447" s="3"/>
      <c r="GP65447" s="3"/>
      <c r="GQ65447" s="3"/>
    </row>
    <row r="65448" spans="1:199">
      <c r="A65448" s="3"/>
      <c r="B65448" s="3"/>
      <c r="C65448" s="11"/>
      <c r="D65448" s="3"/>
      <c r="E65448" s="3"/>
      <c r="F65448" s="3"/>
      <c r="G65448" s="3"/>
      <c r="H65448" s="3"/>
      <c r="I65448" s="3"/>
      <c r="J65448" s="3"/>
      <c r="K65448" s="3"/>
      <c r="L65448" s="3"/>
      <c r="M65448" s="3"/>
      <c r="N65448" s="3"/>
      <c r="O65448" s="3"/>
      <c r="P65448" s="3"/>
      <c r="Q65448" s="3"/>
      <c r="R65448" s="3"/>
      <c r="S65448" s="3"/>
      <c r="T65448" s="3"/>
      <c r="U65448" s="3"/>
      <c r="V65448" s="3"/>
      <c r="W65448" s="3"/>
      <c r="X65448" s="3"/>
      <c r="Y65448" s="3"/>
      <c r="Z65448" s="3"/>
      <c r="AA65448" s="3"/>
      <c r="AB65448" s="3"/>
      <c r="AC65448" s="3"/>
      <c r="AD65448" s="3"/>
      <c r="AE65448" s="3"/>
      <c r="AF65448" s="3"/>
      <c r="AG65448" s="3"/>
      <c r="AH65448" s="3"/>
      <c r="AT65448" s="3"/>
      <c r="AU65448" s="3"/>
      <c r="AV65448" s="3"/>
      <c r="AW65448" s="3"/>
      <c r="AX65448" s="3"/>
      <c r="AY65448" s="3"/>
      <c r="AZ65448" s="3"/>
      <c r="BA65448" s="3"/>
      <c r="BB65448" s="3"/>
      <c r="BC65448" s="3"/>
      <c r="BD65448" s="3"/>
      <c r="BE65448" s="3"/>
      <c r="BF65448" s="3"/>
      <c r="BG65448" s="3"/>
      <c r="BH65448" s="3"/>
      <c r="BI65448" s="3"/>
      <c r="BJ65448" s="3"/>
      <c r="BK65448" s="3"/>
      <c r="BL65448" s="3"/>
      <c r="BM65448" s="3"/>
      <c r="BN65448" s="3"/>
      <c r="BO65448" s="3"/>
      <c r="BP65448" s="3"/>
      <c r="BQ65448" s="3"/>
      <c r="BR65448" s="3"/>
      <c r="BS65448" s="3"/>
      <c r="BT65448" s="3"/>
      <c r="BU65448" s="3"/>
      <c r="BV65448" s="3"/>
      <c r="BW65448" s="3"/>
      <c r="BX65448" s="3"/>
      <c r="BY65448" s="3"/>
      <c r="BZ65448" s="3"/>
      <c r="CA65448" s="3"/>
      <c r="CB65448" s="3"/>
      <c r="CC65448" s="3"/>
      <c r="CD65448" s="3"/>
      <c r="CE65448" s="3"/>
      <c r="CF65448" s="3"/>
      <c r="CG65448" s="3"/>
      <c r="CH65448" s="3"/>
      <c r="CI65448" s="3"/>
      <c r="CJ65448" s="3"/>
      <c r="CK65448" s="3"/>
      <c r="CL65448" s="3"/>
      <c r="CM65448" s="3"/>
      <c r="CN65448" s="3"/>
      <c r="CO65448" s="3"/>
      <c r="CP65448" s="3"/>
      <c r="CQ65448" s="3"/>
      <c r="CR65448" s="3"/>
      <c r="CS65448" s="3"/>
      <c r="CT65448" s="3"/>
      <c r="CU65448" s="3"/>
      <c r="CV65448" s="3"/>
      <c r="CW65448" s="3"/>
      <c r="CX65448" s="3"/>
      <c r="CY65448" s="3"/>
      <c r="CZ65448" s="3"/>
      <c r="DA65448" s="3"/>
      <c r="DB65448" s="3"/>
      <c r="DC65448" s="3"/>
      <c r="DD65448" s="3"/>
      <c r="DE65448" s="3"/>
      <c r="DF65448" s="3"/>
      <c r="DG65448" s="3"/>
      <c r="DH65448" s="3"/>
      <c r="DI65448" s="3"/>
      <c r="DJ65448" s="3"/>
      <c r="DK65448" s="3"/>
      <c r="DL65448" s="3"/>
      <c r="DM65448" s="3"/>
      <c r="DN65448" s="3"/>
      <c r="DO65448" s="3"/>
      <c r="DP65448" s="3"/>
      <c r="DQ65448" s="3"/>
      <c r="DR65448" s="3"/>
      <c r="DS65448" s="3"/>
      <c r="DT65448" s="3"/>
      <c r="DU65448" s="3"/>
      <c r="DV65448" s="3"/>
      <c r="DW65448" s="3"/>
      <c r="DX65448" s="3"/>
      <c r="DY65448" s="3"/>
      <c r="DZ65448" s="3"/>
      <c r="EA65448" s="3"/>
      <c r="EB65448" s="3"/>
      <c r="EC65448" s="3"/>
      <c r="ED65448" s="3"/>
      <c r="EE65448" s="3"/>
      <c r="EF65448" s="3"/>
      <c r="EG65448" s="3"/>
      <c r="EH65448" s="3"/>
      <c r="EI65448" s="3"/>
      <c r="EJ65448" s="3"/>
      <c r="EK65448" s="3"/>
      <c r="EL65448" s="3"/>
      <c r="EM65448" s="3"/>
      <c r="EN65448" s="3"/>
      <c r="EO65448" s="3"/>
      <c r="EP65448" s="3"/>
      <c r="EQ65448" s="3"/>
      <c r="ER65448" s="3"/>
      <c r="ES65448" s="3"/>
      <c r="ET65448" s="3"/>
      <c r="EU65448" s="3"/>
      <c r="EV65448" s="3"/>
      <c r="EW65448" s="3"/>
      <c r="EX65448" s="3"/>
      <c r="EY65448" s="3"/>
      <c r="EZ65448" s="3"/>
      <c r="FA65448" s="3"/>
      <c r="FB65448" s="3"/>
      <c r="FC65448" s="3"/>
      <c r="FD65448" s="3"/>
      <c r="FE65448" s="3"/>
      <c r="FF65448" s="3"/>
      <c r="FG65448" s="3"/>
      <c r="FH65448" s="3"/>
      <c r="FI65448" s="3"/>
      <c r="FJ65448" s="3"/>
      <c r="FK65448" s="3"/>
      <c r="FL65448" s="3"/>
      <c r="FM65448" s="3"/>
      <c r="FN65448" s="3"/>
      <c r="FO65448" s="3"/>
      <c r="FP65448" s="3"/>
      <c r="FQ65448" s="3"/>
      <c r="FR65448" s="3"/>
      <c r="FS65448" s="3"/>
      <c r="FT65448" s="3"/>
      <c r="FU65448" s="3"/>
      <c r="FV65448" s="3"/>
      <c r="FW65448" s="3"/>
      <c r="FX65448" s="3"/>
      <c r="FY65448" s="3"/>
      <c r="FZ65448" s="3"/>
      <c r="GA65448" s="3"/>
      <c r="GB65448" s="3"/>
      <c r="GC65448" s="3"/>
      <c r="GD65448" s="3"/>
      <c r="GE65448" s="3"/>
      <c r="GF65448" s="3"/>
      <c r="GG65448" s="3"/>
      <c r="GH65448" s="3"/>
      <c r="GI65448" s="3"/>
      <c r="GJ65448" s="3"/>
      <c r="GK65448" s="3"/>
      <c r="GL65448" s="3"/>
      <c r="GM65448" s="3"/>
      <c r="GN65448" s="3"/>
      <c r="GO65448" s="3"/>
      <c r="GP65448" s="3"/>
      <c r="GQ65448" s="3"/>
    </row>
    <row r="65449" spans="1:199">
      <c r="A65449" s="3"/>
      <c r="B65449" s="3"/>
      <c r="C65449" s="11"/>
      <c r="D65449" s="3"/>
      <c r="E65449" s="3"/>
      <c r="F65449" s="3"/>
      <c r="G65449" s="3"/>
      <c r="H65449" s="3"/>
      <c r="I65449" s="3"/>
      <c r="J65449" s="3"/>
      <c r="K65449" s="3"/>
      <c r="L65449" s="3"/>
      <c r="M65449" s="3"/>
      <c r="N65449" s="3"/>
      <c r="O65449" s="3"/>
      <c r="P65449" s="3"/>
      <c r="Q65449" s="3"/>
      <c r="R65449" s="3"/>
      <c r="S65449" s="3"/>
      <c r="T65449" s="3"/>
      <c r="U65449" s="3"/>
      <c r="V65449" s="3"/>
      <c r="W65449" s="3"/>
      <c r="X65449" s="3"/>
      <c r="Y65449" s="3"/>
      <c r="Z65449" s="3"/>
      <c r="AA65449" s="3"/>
      <c r="AB65449" s="3"/>
      <c r="AC65449" s="3"/>
      <c r="AD65449" s="3"/>
      <c r="AE65449" s="3"/>
      <c r="AF65449" s="3"/>
      <c r="AG65449" s="3"/>
      <c r="AH65449" s="3"/>
      <c r="AT65449" s="3"/>
      <c r="AU65449" s="3"/>
      <c r="AV65449" s="3"/>
      <c r="AW65449" s="3"/>
      <c r="AX65449" s="3"/>
      <c r="AY65449" s="3"/>
      <c r="AZ65449" s="3"/>
      <c r="BA65449" s="3"/>
      <c r="BB65449" s="3"/>
      <c r="BC65449" s="3"/>
      <c r="BD65449" s="3"/>
      <c r="BE65449" s="3"/>
      <c r="BF65449" s="3"/>
      <c r="BG65449" s="3"/>
      <c r="BH65449" s="3"/>
      <c r="BI65449" s="3"/>
      <c r="BJ65449" s="3"/>
      <c r="BK65449" s="3"/>
      <c r="BL65449" s="3"/>
      <c r="BM65449" s="3"/>
      <c r="BN65449" s="3"/>
      <c r="BO65449" s="3"/>
      <c r="BP65449" s="3"/>
      <c r="BQ65449" s="3"/>
      <c r="BR65449" s="3"/>
      <c r="BS65449" s="3"/>
      <c r="BT65449" s="3"/>
      <c r="BU65449" s="3"/>
      <c r="BV65449" s="3"/>
      <c r="BW65449" s="3"/>
      <c r="BX65449" s="3"/>
      <c r="BY65449" s="3"/>
      <c r="BZ65449" s="3"/>
      <c r="CA65449" s="3"/>
      <c r="CB65449" s="3"/>
      <c r="CC65449" s="3"/>
      <c r="CD65449" s="3"/>
      <c r="CE65449" s="3"/>
      <c r="CF65449" s="3"/>
      <c r="CG65449" s="3"/>
      <c r="CH65449" s="3"/>
      <c r="CI65449" s="3"/>
      <c r="CJ65449" s="3"/>
      <c r="CK65449" s="3"/>
      <c r="CL65449" s="3"/>
      <c r="CM65449" s="3"/>
      <c r="CN65449" s="3"/>
      <c r="CO65449" s="3"/>
      <c r="CP65449" s="3"/>
      <c r="CQ65449" s="3"/>
      <c r="CR65449" s="3"/>
      <c r="CS65449" s="3"/>
      <c r="CT65449" s="3"/>
      <c r="CU65449" s="3"/>
      <c r="CV65449" s="3"/>
      <c r="CW65449" s="3"/>
      <c r="CX65449" s="3"/>
      <c r="CY65449" s="3"/>
      <c r="CZ65449" s="3"/>
      <c r="DA65449" s="3"/>
      <c r="DB65449" s="3"/>
      <c r="DC65449" s="3"/>
      <c r="DD65449" s="3"/>
      <c r="DE65449" s="3"/>
      <c r="DF65449" s="3"/>
      <c r="DG65449" s="3"/>
      <c r="DH65449" s="3"/>
      <c r="DI65449" s="3"/>
      <c r="DJ65449" s="3"/>
      <c r="DK65449" s="3"/>
      <c r="DL65449" s="3"/>
      <c r="DM65449" s="3"/>
      <c r="DN65449" s="3"/>
      <c r="DO65449" s="3"/>
      <c r="DP65449" s="3"/>
      <c r="DQ65449" s="3"/>
      <c r="DR65449" s="3"/>
      <c r="DS65449" s="3"/>
      <c r="DT65449" s="3"/>
      <c r="DU65449" s="3"/>
      <c r="DV65449" s="3"/>
      <c r="DW65449" s="3"/>
      <c r="DX65449" s="3"/>
      <c r="DY65449" s="3"/>
      <c r="DZ65449" s="3"/>
      <c r="EA65449" s="3"/>
      <c r="EB65449" s="3"/>
      <c r="EC65449" s="3"/>
      <c r="ED65449" s="3"/>
      <c r="EE65449" s="3"/>
      <c r="EF65449" s="3"/>
      <c r="EG65449" s="3"/>
      <c r="EH65449" s="3"/>
      <c r="EI65449" s="3"/>
      <c r="EJ65449" s="3"/>
      <c r="EK65449" s="3"/>
      <c r="EL65449" s="3"/>
      <c r="EM65449" s="3"/>
      <c r="EN65449" s="3"/>
      <c r="EO65449" s="3"/>
      <c r="EP65449" s="3"/>
      <c r="EQ65449" s="3"/>
      <c r="ER65449" s="3"/>
      <c r="ES65449" s="3"/>
      <c r="ET65449" s="3"/>
      <c r="EU65449" s="3"/>
      <c r="EV65449" s="3"/>
      <c r="EW65449" s="3"/>
      <c r="EX65449" s="3"/>
      <c r="EY65449" s="3"/>
      <c r="EZ65449" s="3"/>
      <c r="FA65449" s="3"/>
      <c r="FB65449" s="3"/>
      <c r="FC65449" s="3"/>
      <c r="FD65449" s="3"/>
      <c r="FE65449" s="3"/>
      <c r="FF65449" s="3"/>
      <c r="FG65449" s="3"/>
      <c r="FH65449" s="3"/>
      <c r="FI65449" s="3"/>
      <c r="FJ65449" s="3"/>
      <c r="FK65449" s="3"/>
      <c r="FL65449" s="3"/>
      <c r="FM65449" s="3"/>
      <c r="FN65449" s="3"/>
      <c r="FO65449" s="3"/>
      <c r="FP65449" s="3"/>
      <c r="FQ65449" s="3"/>
      <c r="FR65449" s="3"/>
      <c r="FS65449" s="3"/>
      <c r="FT65449" s="3"/>
      <c r="FU65449" s="3"/>
      <c r="FV65449" s="3"/>
      <c r="FW65449" s="3"/>
      <c r="FX65449" s="3"/>
      <c r="FY65449" s="3"/>
      <c r="FZ65449" s="3"/>
      <c r="GA65449" s="3"/>
      <c r="GB65449" s="3"/>
      <c r="GC65449" s="3"/>
      <c r="GD65449" s="3"/>
      <c r="GE65449" s="3"/>
      <c r="GF65449" s="3"/>
      <c r="GG65449" s="3"/>
      <c r="GH65449" s="3"/>
      <c r="GI65449" s="3"/>
      <c r="GJ65449" s="3"/>
      <c r="GK65449" s="3"/>
      <c r="GL65449" s="3"/>
      <c r="GM65449" s="3"/>
      <c r="GN65449" s="3"/>
      <c r="GO65449" s="3"/>
      <c r="GP65449" s="3"/>
      <c r="GQ65449" s="3"/>
    </row>
    <row r="65450" spans="1:199">
      <c r="A65450" s="3"/>
      <c r="B65450" s="3"/>
      <c r="C65450" s="11"/>
      <c r="D65450" s="3"/>
      <c r="E65450" s="3"/>
      <c r="F65450" s="3"/>
      <c r="G65450" s="3"/>
      <c r="H65450" s="3"/>
      <c r="I65450" s="3"/>
      <c r="J65450" s="3"/>
      <c r="K65450" s="3"/>
      <c r="L65450" s="3"/>
      <c r="M65450" s="3"/>
      <c r="N65450" s="3"/>
      <c r="O65450" s="3"/>
      <c r="P65450" s="3"/>
      <c r="Q65450" s="3"/>
      <c r="R65450" s="3"/>
      <c r="S65450" s="3"/>
      <c r="T65450" s="3"/>
      <c r="U65450" s="3"/>
      <c r="V65450" s="3"/>
      <c r="W65450" s="3"/>
      <c r="X65450" s="3"/>
      <c r="Y65450" s="3"/>
      <c r="Z65450" s="3"/>
      <c r="AA65450" s="3"/>
      <c r="AB65450" s="3"/>
      <c r="AC65450" s="3"/>
      <c r="AD65450" s="3"/>
      <c r="AE65450" s="3"/>
      <c r="AF65450" s="3"/>
      <c r="AG65450" s="3"/>
      <c r="AH65450" s="3"/>
      <c r="AT65450" s="3"/>
      <c r="AU65450" s="3"/>
      <c r="AV65450" s="3"/>
      <c r="AW65450" s="3"/>
      <c r="AX65450" s="3"/>
      <c r="AY65450" s="3"/>
      <c r="AZ65450" s="3"/>
      <c r="BA65450" s="3"/>
      <c r="BB65450" s="3"/>
      <c r="BC65450" s="3"/>
      <c r="BD65450" s="3"/>
      <c r="BE65450" s="3"/>
      <c r="BF65450" s="3"/>
      <c r="BG65450" s="3"/>
      <c r="BH65450" s="3"/>
      <c r="BI65450" s="3"/>
      <c r="BJ65450" s="3"/>
      <c r="BK65450" s="3"/>
      <c r="BL65450" s="3"/>
      <c r="BM65450" s="3"/>
      <c r="BN65450" s="3"/>
      <c r="BO65450" s="3"/>
      <c r="BP65450" s="3"/>
      <c r="BQ65450" s="3"/>
      <c r="BR65450" s="3"/>
      <c r="BS65450" s="3"/>
      <c r="BT65450" s="3"/>
      <c r="BU65450" s="3"/>
      <c r="BV65450" s="3"/>
      <c r="BW65450" s="3"/>
      <c r="BX65450" s="3"/>
      <c r="BY65450" s="3"/>
      <c r="BZ65450" s="3"/>
      <c r="CA65450" s="3"/>
      <c r="CB65450" s="3"/>
      <c r="CC65450" s="3"/>
      <c r="CD65450" s="3"/>
      <c r="CE65450" s="3"/>
      <c r="CF65450" s="3"/>
      <c r="CG65450" s="3"/>
      <c r="CH65450" s="3"/>
      <c r="CI65450" s="3"/>
      <c r="CJ65450" s="3"/>
      <c r="CK65450" s="3"/>
      <c r="CL65450" s="3"/>
      <c r="CM65450" s="3"/>
      <c r="CN65450" s="3"/>
      <c r="CO65450" s="3"/>
      <c r="CP65450" s="3"/>
      <c r="CQ65450" s="3"/>
      <c r="CR65450" s="3"/>
      <c r="CS65450" s="3"/>
      <c r="CT65450" s="3"/>
      <c r="CU65450" s="3"/>
      <c r="CV65450" s="3"/>
      <c r="CW65450" s="3"/>
      <c r="CX65450" s="3"/>
      <c r="CY65450" s="3"/>
      <c r="CZ65450" s="3"/>
      <c r="DA65450" s="3"/>
      <c r="DB65450" s="3"/>
      <c r="DC65450" s="3"/>
      <c r="DD65450" s="3"/>
      <c r="DE65450" s="3"/>
      <c r="DF65450" s="3"/>
      <c r="DG65450" s="3"/>
      <c r="DH65450" s="3"/>
      <c r="DI65450" s="3"/>
      <c r="DJ65450" s="3"/>
      <c r="DK65450" s="3"/>
      <c r="DL65450" s="3"/>
      <c r="DM65450" s="3"/>
      <c r="DN65450" s="3"/>
      <c r="DO65450" s="3"/>
      <c r="DP65450" s="3"/>
      <c r="DQ65450" s="3"/>
      <c r="DR65450" s="3"/>
      <c r="DS65450" s="3"/>
      <c r="DT65450" s="3"/>
      <c r="DU65450" s="3"/>
      <c r="DV65450" s="3"/>
      <c r="DW65450" s="3"/>
      <c r="DX65450" s="3"/>
      <c r="DY65450" s="3"/>
      <c r="DZ65450" s="3"/>
      <c r="EA65450" s="3"/>
      <c r="EB65450" s="3"/>
      <c r="EC65450" s="3"/>
      <c r="ED65450" s="3"/>
      <c r="EE65450" s="3"/>
      <c r="EF65450" s="3"/>
      <c r="EG65450" s="3"/>
      <c r="EH65450" s="3"/>
      <c r="EI65450" s="3"/>
      <c r="EJ65450" s="3"/>
      <c r="EK65450" s="3"/>
      <c r="EL65450" s="3"/>
      <c r="EM65450" s="3"/>
      <c r="EN65450" s="3"/>
      <c r="EO65450" s="3"/>
      <c r="EP65450" s="3"/>
      <c r="EQ65450" s="3"/>
      <c r="ER65450" s="3"/>
      <c r="ES65450" s="3"/>
      <c r="ET65450" s="3"/>
      <c r="EU65450" s="3"/>
      <c r="EV65450" s="3"/>
      <c r="EW65450" s="3"/>
      <c r="EX65450" s="3"/>
      <c r="EY65450" s="3"/>
      <c r="EZ65450" s="3"/>
      <c r="FA65450" s="3"/>
      <c r="FB65450" s="3"/>
      <c r="FC65450" s="3"/>
      <c r="FD65450" s="3"/>
      <c r="FE65450" s="3"/>
      <c r="FF65450" s="3"/>
      <c r="FG65450" s="3"/>
      <c r="FH65450" s="3"/>
      <c r="FI65450" s="3"/>
      <c r="FJ65450" s="3"/>
      <c r="FK65450" s="3"/>
      <c r="FL65450" s="3"/>
      <c r="FM65450" s="3"/>
      <c r="FN65450" s="3"/>
      <c r="FO65450" s="3"/>
      <c r="FP65450" s="3"/>
      <c r="FQ65450" s="3"/>
      <c r="FR65450" s="3"/>
      <c r="FS65450" s="3"/>
      <c r="FT65450" s="3"/>
      <c r="FU65450" s="3"/>
      <c r="FV65450" s="3"/>
      <c r="FW65450" s="3"/>
      <c r="FX65450" s="3"/>
      <c r="FY65450" s="3"/>
      <c r="FZ65450" s="3"/>
      <c r="GA65450" s="3"/>
      <c r="GB65450" s="3"/>
      <c r="GC65450" s="3"/>
      <c r="GD65450" s="3"/>
      <c r="GE65450" s="3"/>
      <c r="GF65450" s="3"/>
      <c r="GG65450" s="3"/>
      <c r="GH65450" s="3"/>
      <c r="GI65450" s="3"/>
      <c r="GJ65450" s="3"/>
      <c r="GK65450" s="3"/>
      <c r="GL65450" s="3"/>
      <c r="GM65450" s="3"/>
      <c r="GN65450" s="3"/>
      <c r="GO65450" s="3"/>
      <c r="GP65450" s="3"/>
      <c r="GQ65450" s="3"/>
    </row>
    <row r="65451" spans="1:199">
      <c r="A65451" s="3"/>
      <c r="B65451" s="3"/>
      <c r="C65451" s="11"/>
      <c r="D65451" s="3"/>
      <c r="E65451" s="3"/>
      <c r="F65451" s="3"/>
      <c r="G65451" s="3"/>
      <c r="H65451" s="3"/>
      <c r="I65451" s="3"/>
      <c r="J65451" s="3"/>
      <c r="K65451" s="3"/>
      <c r="L65451" s="3"/>
      <c r="M65451" s="3"/>
      <c r="N65451" s="3"/>
      <c r="O65451" s="3"/>
      <c r="P65451" s="3"/>
      <c r="Q65451" s="3"/>
      <c r="R65451" s="3"/>
      <c r="S65451" s="3"/>
      <c r="T65451" s="3"/>
      <c r="U65451" s="3"/>
      <c r="V65451" s="3"/>
      <c r="W65451" s="3"/>
      <c r="X65451" s="3"/>
      <c r="Y65451" s="3"/>
      <c r="Z65451" s="3"/>
      <c r="AA65451" s="3"/>
      <c r="AB65451" s="3"/>
      <c r="AC65451" s="3"/>
      <c r="AD65451" s="3"/>
      <c r="AE65451" s="3"/>
      <c r="AF65451" s="3"/>
      <c r="AG65451" s="3"/>
      <c r="AH65451" s="3"/>
      <c r="AT65451" s="3"/>
      <c r="AU65451" s="3"/>
      <c r="AV65451" s="3"/>
      <c r="AW65451" s="3"/>
      <c r="AX65451" s="3"/>
      <c r="AY65451" s="3"/>
      <c r="AZ65451" s="3"/>
      <c r="BA65451" s="3"/>
      <c r="BB65451" s="3"/>
      <c r="BC65451" s="3"/>
      <c r="BD65451" s="3"/>
      <c r="BE65451" s="3"/>
      <c r="BF65451" s="3"/>
      <c r="BG65451" s="3"/>
      <c r="BH65451" s="3"/>
      <c r="BI65451" s="3"/>
      <c r="BJ65451" s="3"/>
      <c r="BK65451" s="3"/>
      <c r="BL65451" s="3"/>
      <c r="BM65451" s="3"/>
      <c r="BN65451" s="3"/>
      <c r="BO65451" s="3"/>
      <c r="BP65451" s="3"/>
      <c r="BQ65451" s="3"/>
      <c r="BR65451" s="3"/>
      <c r="BS65451" s="3"/>
      <c r="BT65451" s="3"/>
      <c r="BU65451" s="3"/>
      <c r="BV65451" s="3"/>
      <c r="BW65451" s="3"/>
      <c r="BX65451" s="3"/>
      <c r="BY65451" s="3"/>
      <c r="BZ65451" s="3"/>
      <c r="CA65451" s="3"/>
      <c r="CB65451" s="3"/>
      <c r="CC65451" s="3"/>
      <c r="CD65451" s="3"/>
      <c r="CE65451" s="3"/>
      <c r="CF65451" s="3"/>
      <c r="CG65451" s="3"/>
      <c r="CH65451" s="3"/>
      <c r="CI65451" s="3"/>
      <c r="CJ65451" s="3"/>
      <c r="CK65451" s="3"/>
      <c r="CL65451" s="3"/>
      <c r="CM65451" s="3"/>
      <c r="CN65451" s="3"/>
      <c r="CO65451" s="3"/>
      <c r="CP65451" s="3"/>
      <c r="CQ65451" s="3"/>
      <c r="CR65451" s="3"/>
      <c r="CS65451" s="3"/>
      <c r="CT65451" s="3"/>
      <c r="CU65451" s="3"/>
      <c r="CV65451" s="3"/>
      <c r="CW65451" s="3"/>
      <c r="CX65451" s="3"/>
      <c r="CY65451" s="3"/>
      <c r="CZ65451" s="3"/>
      <c r="DA65451" s="3"/>
      <c r="DB65451" s="3"/>
      <c r="DC65451" s="3"/>
      <c r="DD65451" s="3"/>
      <c r="DE65451" s="3"/>
      <c r="DF65451" s="3"/>
      <c r="DG65451" s="3"/>
      <c r="DH65451" s="3"/>
      <c r="DI65451" s="3"/>
      <c r="DJ65451" s="3"/>
      <c r="DK65451" s="3"/>
      <c r="DL65451" s="3"/>
      <c r="DM65451" s="3"/>
      <c r="DN65451" s="3"/>
      <c r="DO65451" s="3"/>
      <c r="DP65451" s="3"/>
      <c r="DQ65451" s="3"/>
      <c r="DR65451" s="3"/>
      <c r="DS65451" s="3"/>
      <c r="DT65451" s="3"/>
      <c r="DU65451" s="3"/>
      <c r="DV65451" s="3"/>
      <c r="DW65451" s="3"/>
      <c r="DX65451" s="3"/>
      <c r="DY65451" s="3"/>
      <c r="DZ65451" s="3"/>
      <c r="EA65451" s="3"/>
      <c r="EB65451" s="3"/>
      <c r="EC65451" s="3"/>
      <c r="ED65451" s="3"/>
      <c r="EE65451" s="3"/>
      <c r="EF65451" s="3"/>
      <c r="EG65451" s="3"/>
      <c r="EH65451" s="3"/>
      <c r="EI65451" s="3"/>
      <c r="EJ65451" s="3"/>
      <c r="EK65451" s="3"/>
      <c r="EL65451" s="3"/>
      <c r="EM65451" s="3"/>
      <c r="EN65451" s="3"/>
      <c r="EO65451" s="3"/>
      <c r="EP65451" s="3"/>
      <c r="EQ65451" s="3"/>
      <c r="ER65451" s="3"/>
      <c r="ES65451" s="3"/>
      <c r="ET65451" s="3"/>
      <c r="EU65451" s="3"/>
      <c r="EV65451" s="3"/>
      <c r="EW65451" s="3"/>
      <c r="EX65451" s="3"/>
      <c r="EY65451" s="3"/>
      <c r="EZ65451" s="3"/>
      <c r="FA65451" s="3"/>
      <c r="FB65451" s="3"/>
      <c r="FC65451" s="3"/>
      <c r="FD65451" s="3"/>
      <c r="FE65451" s="3"/>
      <c r="FF65451" s="3"/>
      <c r="FG65451" s="3"/>
      <c r="FH65451" s="3"/>
      <c r="FI65451" s="3"/>
      <c r="FJ65451" s="3"/>
      <c r="FK65451" s="3"/>
      <c r="FL65451" s="3"/>
      <c r="FM65451" s="3"/>
      <c r="FN65451" s="3"/>
      <c r="FO65451" s="3"/>
      <c r="FP65451" s="3"/>
      <c r="FQ65451" s="3"/>
      <c r="FR65451" s="3"/>
      <c r="FS65451" s="3"/>
      <c r="FT65451" s="3"/>
      <c r="FU65451" s="3"/>
      <c r="FV65451" s="3"/>
      <c r="FW65451" s="3"/>
      <c r="FX65451" s="3"/>
      <c r="FY65451" s="3"/>
      <c r="FZ65451" s="3"/>
      <c r="GA65451" s="3"/>
      <c r="GB65451" s="3"/>
      <c r="GC65451" s="3"/>
      <c r="GD65451" s="3"/>
      <c r="GE65451" s="3"/>
      <c r="GF65451" s="3"/>
      <c r="GG65451" s="3"/>
      <c r="GH65451" s="3"/>
      <c r="GI65451" s="3"/>
      <c r="GJ65451" s="3"/>
      <c r="GK65451" s="3"/>
      <c r="GL65451" s="3"/>
      <c r="GM65451" s="3"/>
      <c r="GN65451" s="3"/>
      <c r="GO65451" s="3"/>
      <c r="GP65451" s="3"/>
      <c r="GQ65451" s="3"/>
    </row>
    <row r="65452" spans="1:199">
      <c r="A65452" s="3"/>
      <c r="B65452" s="3"/>
      <c r="C65452" s="11"/>
      <c r="D65452" s="3"/>
      <c r="E65452" s="3"/>
      <c r="F65452" s="3"/>
      <c r="G65452" s="3"/>
      <c r="H65452" s="3"/>
      <c r="I65452" s="3"/>
      <c r="J65452" s="3"/>
      <c r="K65452" s="3"/>
      <c r="L65452" s="3"/>
      <c r="M65452" s="3"/>
      <c r="N65452" s="3"/>
      <c r="O65452" s="3"/>
      <c r="P65452" s="3"/>
      <c r="Q65452" s="3"/>
      <c r="R65452" s="3"/>
      <c r="S65452" s="3"/>
      <c r="T65452" s="3"/>
      <c r="U65452" s="3"/>
      <c r="V65452" s="3"/>
      <c r="W65452" s="3"/>
      <c r="X65452" s="3"/>
      <c r="Y65452" s="3"/>
      <c r="Z65452" s="3"/>
      <c r="AA65452" s="3"/>
      <c r="AB65452" s="3"/>
      <c r="AC65452" s="3"/>
      <c r="AD65452" s="3"/>
      <c r="AE65452" s="3"/>
      <c r="AF65452" s="3"/>
      <c r="AG65452" s="3"/>
      <c r="AH65452" s="3"/>
      <c r="AT65452" s="3"/>
      <c r="AU65452" s="3"/>
      <c r="AV65452" s="3"/>
      <c r="AW65452" s="3"/>
      <c r="AX65452" s="3"/>
      <c r="AY65452" s="3"/>
      <c r="AZ65452" s="3"/>
      <c r="BA65452" s="3"/>
      <c r="BB65452" s="3"/>
      <c r="BC65452" s="3"/>
      <c r="BD65452" s="3"/>
      <c r="BE65452" s="3"/>
      <c r="BF65452" s="3"/>
      <c r="BG65452" s="3"/>
      <c r="BH65452" s="3"/>
      <c r="BI65452" s="3"/>
      <c r="BJ65452" s="3"/>
      <c r="BK65452" s="3"/>
      <c r="BL65452" s="3"/>
      <c r="BM65452" s="3"/>
      <c r="BN65452" s="3"/>
      <c r="BO65452" s="3"/>
      <c r="BP65452" s="3"/>
      <c r="BQ65452" s="3"/>
      <c r="BR65452" s="3"/>
      <c r="BS65452" s="3"/>
      <c r="BT65452" s="3"/>
      <c r="BU65452" s="3"/>
      <c r="BV65452" s="3"/>
      <c r="BW65452" s="3"/>
      <c r="BX65452" s="3"/>
      <c r="BY65452" s="3"/>
      <c r="BZ65452" s="3"/>
      <c r="CA65452" s="3"/>
      <c r="CB65452" s="3"/>
      <c r="CC65452" s="3"/>
      <c r="CD65452" s="3"/>
      <c r="CE65452" s="3"/>
      <c r="CF65452" s="3"/>
      <c r="CG65452" s="3"/>
      <c r="CH65452" s="3"/>
      <c r="CI65452" s="3"/>
      <c r="CJ65452" s="3"/>
      <c r="CK65452" s="3"/>
      <c r="CL65452" s="3"/>
      <c r="CM65452" s="3"/>
      <c r="CN65452" s="3"/>
      <c r="CO65452" s="3"/>
      <c r="CP65452" s="3"/>
      <c r="CQ65452" s="3"/>
      <c r="CR65452" s="3"/>
      <c r="CS65452" s="3"/>
      <c r="CT65452" s="3"/>
      <c r="CU65452" s="3"/>
      <c r="CV65452" s="3"/>
      <c r="CW65452" s="3"/>
      <c r="CX65452" s="3"/>
      <c r="CY65452" s="3"/>
      <c r="CZ65452" s="3"/>
      <c r="DA65452" s="3"/>
      <c r="DB65452" s="3"/>
      <c r="DC65452" s="3"/>
      <c r="DD65452" s="3"/>
      <c r="DE65452" s="3"/>
      <c r="DF65452" s="3"/>
      <c r="DG65452" s="3"/>
      <c r="DH65452" s="3"/>
      <c r="DI65452" s="3"/>
      <c r="DJ65452" s="3"/>
      <c r="DK65452" s="3"/>
      <c r="DL65452" s="3"/>
      <c r="DM65452" s="3"/>
      <c r="DN65452" s="3"/>
      <c r="DO65452" s="3"/>
      <c r="DP65452" s="3"/>
      <c r="DQ65452" s="3"/>
      <c r="DR65452" s="3"/>
      <c r="DS65452" s="3"/>
      <c r="DT65452" s="3"/>
      <c r="DU65452" s="3"/>
      <c r="DV65452" s="3"/>
      <c r="DW65452" s="3"/>
      <c r="DX65452" s="3"/>
      <c r="DY65452" s="3"/>
      <c r="DZ65452" s="3"/>
      <c r="EA65452" s="3"/>
      <c r="EB65452" s="3"/>
      <c r="EC65452" s="3"/>
      <c r="ED65452" s="3"/>
      <c r="EE65452" s="3"/>
      <c r="EF65452" s="3"/>
      <c r="EG65452" s="3"/>
      <c r="EH65452" s="3"/>
      <c r="EI65452" s="3"/>
      <c r="EJ65452" s="3"/>
      <c r="EK65452" s="3"/>
      <c r="EL65452" s="3"/>
      <c r="EM65452" s="3"/>
      <c r="EN65452" s="3"/>
      <c r="EO65452" s="3"/>
      <c r="EP65452" s="3"/>
      <c r="EQ65452" s="3"/>
      <c r="ER65452" s="3"/>
      <c r="ES65452" s="3"/>
      <c r="ET65452" s="3"/>
      <c r="EU65452" s="3"/>
      <c r="EV65452" s="3"/>
      <c r="EW65452" s="3"/>
      <c r="EX65452" s="3"/>
      <c r="EY65452" s="3"/>
      <c r="EZ65452" s="3"/>
      <c r="FA65452" s="3"/>
      <c r="FB65452" s="3"/>
      <c r="FC65452" s="3"/>
      <c r="FD65452" s="3"/>
      <c r="FE65452" s="3"/>
      <c r="FF65452" s="3"/>
      <c r="FG65452" s="3"/>
      <c r="FH65452" s="3"/>
      <c r="FI65452" s="3"/>
      <c r="FJ65452" s="3"/>
      <c r="FK65452" s="3"/>
      <c r="FL65452" s="3"/>
      <c r="FM65452" s="3"/>
      <c r="FN65452" s="3"/>
      <c r="FO65452" s="3"/>
      <c r="FP65452" s="3"/>
      <c r="FQ65452" s="3"/>
      <c r="FR65452" s="3"/>
      <c r="FS65452" s="3"/>
      <c r="FT65452" s="3"/>
      <c r="FU65452" s="3"/>
      <c r="FV65452" s="3"/>
      <c r="FW65452" s="3"/>
      <c r="FX65452" s="3"/>
      <c r="FY65452" s="3"/>
      <c r="FZ65452" s="3"/>
      <c r="GA65452" s="3"/>
      <c r="GB65452" s="3"/>
      <c r="GC65452" s="3"/>
      <c r="GD65452" s="3"/>
      <c r="GE65452" s="3"/>
      <c r="GF65452" s="3"/>
      <c r="GG65452" s="3"/>
      <c r="GH65452" s="3"/>
      <c r="GI65452" s="3"/>
      <c r="GJ65452" s="3"/>
      <c r="GK65452" s="3"/>
      <c r="GL65452" s="3"/>
      <c r="GM65452" s="3"/>
      <c r="GN65452" s="3"/>
      <c r="GO65452" s="3"/>
      <c r="GP65452" s="3"/>
      <c r="GQ65452" s="3"/>
    </row>
    <row r="65453" spans="1:199">
      <c r="A65453" s="3"/>
      <c r="B65453" s="3"/>
      <c r="C65453" s="11"/>
      <c r="D65453" s="3"/>
      <c r="E65453" s="3"/>
      <c r="F65453" s="3"/>
      <c r="G65453" s="3"/>
      <c r="H65453" s="3"/>
      <c r="I65453" s="3"/>
      <c r="J65453" s="3"/>
      <c r="K65453" s="3"/>
      <c r="L65453" s="3"/>
      <c r="M65453" s="3"/>
      <c r="N65453" s="3"/>
      <c r="O65453" s="3"/>
      <c r="P65453" s="3"/>
      <c r="Q65453" s="3"/>
      <c r="R65453" s="3"/>
      <c r="S65453" s="3"/>
      <c r="T65453" s="3"/>
      <c r="U65453" s="3"/>
      <c r="V65453" s="3"/>
      <c r="W65453" s="3"/>
      <c r="X65453" s="3"/>
      <c r="Y65453" s="3"/>
      <c r="Z65453" s="3"/>
      <c r="AA65453" s="3"/>
      <c r="AB65453" s="3"/>
      <c r="AC65453" s="3"/>
      <c r="AD65453" s="3"/>
      <c r="AE65453" s="3"/>
      <c r="AF65453" s="3"/>
      <c r="AG65453" s="3"/>
      <c r="AH65453" s="3"/>
      <c r="AT65453" s="3"/>
      <c r="AU65453" s="3"/>
      <c r="AV65453" s="3"/>
      <c r="AW65453" s="3"/>
      <c r="AX65453" s="3"/>
      <c r="AY65453" s="3"/>
      <c r="AZ65453" s="3"/>
      <c r="BA65453" s="3"/>
      <c r="BB65453" s="3"/>
      <c r="BC65453" s="3"/>
      <c r="BD65453" s="3"/>
      <c r="BE65453" s="3"/>
      <c r="BF65453" s="3"/>
      <c r="BG65453" s="3"/>
      <c r="BH65453" s="3"/>
      <c r="BI65453" s="3"/>
      <c r="BJ65453" s="3"/>
      <c r="BK65453" s="3"/>
      <c r="BL65453" s="3"/>
      <c r="BM65453" s="3"/>
      <c r="BN65453" s="3"/>
      <c r="BO65453" s="3"/>
      <c r="BP65453" s="3"/>
      <c r="BQ65453" s="3"/>
      <c r="BR65453" s="3"/>
      <c r="BS65453" s="3"/>
      <c r="BT65453" s="3"/>
      <c r="BU65453" s="3"/>
      <c r="BV65453" s="3"/>
      <c r="BW65453" s="3"/>
      <c r="BX65453" s="3"/>
      <c r="BY65453" s="3"/>
      <c r="BZ65453" s="3"/>
      <c r="CA65453" s="3"/>
      <c r="CB65453" s="3"/>
      <c r="CC65453" s="3"/>
      <c r="CD65453" s="3"/>
      <c r="CE65453" s="3"/>
      <c r="CF65453" s="3"/>
      <c r="CG65453" s="3"/>
      <c r="CH65453" s="3"/>
      <c r="CI65453" s="3"/>
      <c r="CJ65453" s="3"/>
      <c r="CK65453" s="3"/>
      <c r="CL65453" s="3"/>
      <c r="CM65453" s="3"/>
      <c r="CN65453" s="3"/>
      <c r="CO65453" s="3"/>
      <c r="CP65453" s="3"/>
      <c r="CQ65453" s="3"/>
      <c r="CR65453" s="3"/>
      <c r="CS65453" s="3"/>
      <c r="CT65453" s="3"/>
      <c r="CU65453" s="3"/>
      <c r="CV65453" s="3"/>
      <c r="CW65453" s="3"/>
      <c r="CX65453" s="3"/>
      <c r="CY65453" s="3"/>
      <c r="CZ65453" s="3"/>
      <c r="DA65453" s="3"/>
      <c r="DB65453" s="3"/>
      <c r="DC65453" s="3"/>
      <c r="DD65453" s="3"/>
      <c r="DE65453" s="3"/>
      <c r="DF65453" s="3"/>
      <c r="DG65453" s="3"/>
      <c r="DH65453" s="3"/>
      <c r="DI65453" s="3"/>
      <c r="DJ65453" s="3"/>
      <c r="DK65453" s="3"/>
      <c r="DL65453" s="3"/>
      <c r="DM65453" s="3"/>
      <c r="DN65453" s="3"/>
      <c r="DO65453" s="3"/>
      <c r="DP65453" s="3"/>
      <c r="DQ65453" s="3"/>
      <c r="DR65453" s="3"/>
      <c r="DS65453" s="3"/>
      <c r="DT65453" s="3"/>
      <c r="DU65453" s="3"/>
      <c r="DV65453" s="3"/>
      <c r="DW65453" s="3"/>
      <c r="DX65453" s="3"/>
      <c r="DY65453" s="3"/>
      <c r="DZ65453" s="3"/>
      <c r="EA65453" s="3"/>
      <c r="EB65453" s="3"/>
      <c r="EC65453" s="3"/>
      <c r="ED65453" s="3"/>
      <c r="EE65453" s="3"/>
      <c r="EF65453" s="3"/>
      <c r="EG65453" s="3"/>
      <c r="EH65453" s="3"/>
      <c r="EI65453" s="3"/>
      <c r="EJ65453" s="3"/>
      <c r="EK65453" s="3"/>
      <c r="EL65453" s="3"/>
      <c r="EM65453" s="3"/>
      <c r="EN65453" s="3"/>
      <c r="EO65453" s="3"/>
      <c r="EP65453" s="3"/>
      <c r="EQ65453" s="3"/>
      <c r="ER65453" s="3"/>
      <c r="ES65453" s="3"/>
      <c r="ET65453" s="3"/>
      <c r="EU65453" s="3"/>
      <c r="EV65453" s="3"/>
      <c r="EW65453" s="3"/>
      <c r="EX65453" s="3"/>
      <c r="EY65453" s="3"/>
      <c r="EZ65453" s="3"/>
      <c r="FA65453" s="3"/>
      <c r="FB65453" s="3"/>
      <c r="FC65453" s="3"/>
      <c r="FD65453" s="3"/>
      <c r="FE65453" s="3"/>
      <c r="FF65453" s="3"/>
      <c r="FG65453" s="3"/>
      <c r="FH65453" s="3"/>
      <c r="FI65453" s="3"/>
      <c r="FJ65453" s="3"/>
      <c r="FK65453" s="3"/>
      <c r="FL65453" s="3"/>
      <c r="FM65453" s="3"/>
      <c r="FN65453" s="3"/>
      <c r="FO65453" s="3"/>
      <c r="FP65453" s="3"/>
      <c r="FQ65453" s="3"/>
      <c r="FR65453" s="3"/>
      <c r="FS65453" s="3"/>
      <c r="FT65453" s="3"/>
      <c r="FU65453" s="3"/>
      <c r="FV65453" s="3"/>
      <c r="FW65453" s="3"/>
      <c r="FX65453" s="3"/>
      <c r="FY65453" s="3"/>
      <c r="FZ65453" s="3"/>
      <c r="GA65453" s="3"/>
      <c r="GB65453" s="3"/>
      <c r="GC65453" s="3"/>
      <c r="GD65453" s="3"/>
      <c r="GE65453" s="3"/>
      <c r="GF65453" s="3"/>
      <c r="GG65453" s="3"/>
      <c r="GH65453" s="3"/>
      <c r="GI65453" s="3"/>
      <c r="GJ65453" s="3"/>
      <c r="GK65453" s="3"/>
      <c r="GL65453" s="3"/>
      <c r="GM65453" s="3"/>
      <c r="GN65453" s="3"/>
      <c r="GO65453" s="3"/>
      <c r="GP65453" s="3"/>
      <c r="GQ65453" s="3"/>
    </row>
    <row r="65454" spans="1:199">
      <c r="A65454" s="3"/>
      <c r="B65454" s="3"/>
      <c r="C65454" s="11"/>
      <c r="D65454" s="3"/>
      <c r="E65454" s="3"/>
      <c r="F65454" s="3"/>
      <c r="G65454" s="3"/>
      <c r="H65454" s="3"/>
      <c r="I65454" s="3"/>
      <c r="J65454" s="3"/>
      <c r="K65454" s="3"/>
      <c r="L65454" s="3"/>
      <c r="M65454" s="3"/>
      <c r="N65454" s="3"/>
      <c r="O65454" s="3"/>
      <c r="P65454" s="3"/>
      <c r="Q65454" s="3"/>
      <c r="R65454" s="3"/>
      <c r="S65454" s="3"/>
      <c r="T65454" s="3"/>
      <c r="U65454" s="3"/>
      <c r="V65454" s="3"/>
      <c r="W65454" s="3"/>
      <c r="X65454" s="3"/>
      <c r="Y65454" s="3"/>
      <c r="Z65454" s="3"/>
      <c r="AA65454" s="3"/>
      <c r="AB65454" s="3"/>
      <c r="AC65454" s="3"/>
      <c r="AD65454" s="3"/>
      <c r="AE65454" s="3"/>
      <c r="AF65454" s="3"/>
      <c r="AG65454" s="3"/>
      <c r="AH65454" s="3"/>
      <c r="AT65454" s="3"/>
      <c r="AU65454" s="3"/>
      <c r="AV65454" s="3"/>
      <c r="AW65454" s="3"/>
      <c r="AX65454" s="3"/>
      <c r="AY65454" s="3"/>
      <c r="AZ65454" s="3"/>
      <c r="BA65454" s="3"/>
      <c r="BB65454" s="3"/>
      <c r="BC65454" s="3"/>
      <c r="BD65454" s="3"/>
      <c r="BE65454" s="3"/>
      <c r="BF65454" s="3"/>
      <c r="BG65454" s="3"/>
      <c r="BH65454" s="3"/>
      <c r="BI65454" s="3"/>
      <c r="BJ65454" s="3"/>
      <c r="BK65454" s="3"/>
      <c r="BL65454" s="3"/>
      <c r="BM65454" s="3"/>
      <c r="BN65454" s="3"/>
      <c r="BO65454" s="3"/>
      <c r="BP65454" s="3"/>
      <c r="BQ65454" s="3"/>
      <c r="BR65454" s="3"/>
      <c r="BS65454" s="3"/>
      <c r="BT65454" s="3"/>
      <c r="BU65454" s="3"/>
      <c r="BV65454" s="3"/>
      <c r="BW65454" s="3"/>
      <c r="BX65454" s="3"/>
      <c r="BY65454" s="3"/>
      <c r="BZ65454" s="3"/>
      <c r="CA65454" s="3"/>
      <c r="CB65454" s="3"/>
      <c r="CC65454" s="3"/>
      <c r="CD65454" s="3"/>
      <c r="CE65454" s="3"/>
      <c r="CF65454" s="3"/>
      <c r="CG65454" s="3"/>
      <c r="CH65454" s="3"/>
      <c r="CI65454" s="3"/>
      <c r="CJ65454" s="3"/>
      <c r="CK65454" s="3"/>
      <c r="CL65454" s="3"/>
      <c r="CM65454" s="3"/>
      <c r="CN65454" s="3"/>
      <c r="CO65454" s="3"/>
      <c r="CP65454" s="3"/>
      <c r="CQ65454" s="3"/>
      <c r="CR65454" s="3"/>
      <c r="CS65454" s="3"/>
      <c r="CT65454" s="3"/>
      <c r="CU65454" s="3"/>
      <c r="CV65454" s="3"/>
      <c r="CW65454" s="3"/>
      <c r="CX65454" s="3"/>
      <c r="CY65454" s="3"/>
      <c r="CZ65454" s="3"/>
      <c r="DA65454" s="3"/>
      <c r="DB65454" s="3"/>
      <c r="DC65454" s="3"/>
      <c r="DD65454" s="3"/>
      <c r="DE65454" s="3"/>
      <c r="DF65454" s="3"/>
      <c r="DG65454" s="3"/>
      <c r="DH65454" s="3"/>
      <c r="DI65454" s="3"/>
      <c r="DJ65454" s="3"/>
      <c r="DK65454" s="3"/>
      <c r="DL65454" s="3"/>
      <c r="DM65454" s="3"/>
      <c r="DN65454" s="3"/>
      <c r="DO65454" s="3"/>
      <c r="DP65454" s="3"/>
      <c r="DQ65454" s="3"/>
      <c r="DR65454" s="3"/>
      <c r="DS65454" s="3"/>
      <c r="DT65454" s="3"/>
      <c r="DU65454" s="3"/>
      <c r="DV65454" s="3"/>
      <c r="DW65454" s="3"/>
      <c r="DX65454" s="3"/>
      <c r="DY65454" s="3"/>
      <c r="DZ65454" s="3"/>
      <c r="EA65454" s="3"/>
      <c r="EB65454" s="3"/>
      <c r="EC65454" s="3"/>
      <c r="ED65454" s="3"/>
      <c r="EE65454" s="3"/>
      <c r="EF65454" s="3"/>
      <c r="EG65454" s="3"/>
      <c r="EH65454" s="3"/>
      <c r="EI65454" s="3"/>
      <c r="EJ65454" s="3"/>
      <c r="EK65454" s="3"/>
      <c r="EL65454" s="3"/>
      <c r="EM65454" s="3"/>
      <c r="EN65454" s="3"/>
      <c r="EO65454" s="3"/>
      <c r="EP65454" s="3"/>
      <c r="EQ65454" s="3"/>
      <c r="ER65454" s="3"/>
      <c r="ES65454" s="3"/>
      <c r="ET65454" s="3"/>
      <c r="EU65454" s="3"/>
      <c r="EV65454" s="3"/>
      <c r="EW65454" s="3"/>
      <c r="EX65454" s="3"/>
      <c r="EY65454" s="3"/>
      <c r="EZ65454" s="3"/>
      <c r="FA65454" s="3"/>
      <c r="FB65454" s="3"/>
      <c r="FC65454" s="3"/>
      <c r="FD65454" s="3"/>
      <c r="FE65454" s="3"/>
      <c r="FF65454" s="3"/>
      <c r="FG65454" s="3"/>
      <c r="FH65454" s="3"/>
      <c r="FI65454" s="3"/>
      <c r="FJ65454" s="3"/>
      <c r="FK65454" s="3"/>
      <c r="FL65454" s="3"/>
      <c r="FM65454" s="3"/>
      <c r="FN65454" s="3"/>
      <c r="FO65454" s="3"/>
      <c r="FP65454" s="3"/>
      <c r="FQ65454" s="3"/>
      <c r="FR65454" s="3"/>
      <c r="FS65454" s="3"/>
      <c r="FT65454" s="3"/>
      <c r="FU65454" s="3"/>
      <c r="FV65454" s="3"/>
      <c r="FW65454" s="3"/>
      <c r="FX65454" s="3"/>
      <c r="FY65454" s="3"/>
      <c r="FZ65454" s="3"/>
      <c r="GA65454" s="3"/>
      <c r="GB65454" s="3"/>
      <c r="GC65454" s="3"/>
      <c r="GD65454" s="3"/>
      <c r="GE65454" s="3"/>
      <c r="GF65454" s="3"/>
      <c r="GG65454" s="3"/>
      <c r="GH65454" s="3"/>
      <c r="GI65454" s="3"/>
      <c r="GJ65454" s="3"/>
      <c r="GK65454" s="3"/>
      <c r="GL65454" s="3"/>
      <c r="GM65454" s="3"/>
      <c r="GN65454" s="3"/>
      <c r="GO65454" s="3"/>
      <c r="GP65454" s="3"/>
      <c r="GQ65454" s="3"/>
    </row>
    <row r="65455" spans="1:199">
      <c r="A65455" s="3"/>
      <c r="B65455" s="3"/>
      <c r="C65455" s="11"/>
      <c r="D65455" s="3"/>
      <c r="E65455" s="3"/>
      <c r="F65455" s="3"/>
      <c r="G65455" s="3"/>
      <c r="H65455" s="3"/>
      <c r="I65455" s="3"/>
      <c r="J65455" s="3"/>
      <c r="K65455" s="3"/>
      <c r="L65455" s="3"/>
      <c r="M65455" s="3"/>
      <c r="N65455" s="3"/>
      <c r="O65455" s="3"/>
      <c r="P65455" s="3"/>
      <c r="Q65455" s="3"/>
      <c r="R65455" s="3"/>
      <c r="S65455" s="3"/>
      <c r="T65455" s="3"/>
      <c r="U65455" s="3"/>
      <c r="V65455" s="3"/>
      <c r="W65455" s="3"/>
      <c r="X65455" s="3"/>
      <c r="Y65455" s="3"/>
      <c r="Z65455" s="3"/>
      <c r="AA65455" s="3"/>
      <c r="AB65455" s="3"/>
      <c r="AC65455" s="3"/>
      <c r="AD65455" s="3"/>
      <c r="AE65455" s="3"/>
      <c r="AF65455" s="3"/>
      <c r="AG65455" s="3"/>
      <c r="AH65455" s="3"/>
      <c r="AT65455" s="3"/>
      <c r="AU65455" s="3"/>
      <c r="AV65455" s="3"/>
      <c r="AW65455" s="3"/>
      <c r="AX65455" s="3"/>
      <c r="AY65455" s="3"/>
      <c r="AZ65455" s="3"/>
      <c r="BA65455" s="3"/>
      <c r="BB65455" s="3"/>
      <c r="BC65455" s="3"/>
      <c r="BD65455" s="3"/>
      <c r="BE65455" s="3"/>
      <c r="BF65455" s="3"/>
      <c r="BG65455" s="3"/>
      <c r="BH65455" s="3"/>
      <c r="BI65455" s="3"/>
      <c r="BJ65455" s="3"/>
      <c r="BK65455" s="3"/>
      <c r="BL65455" s="3"/>
      <c r="BM65455" s="3"/>
      <c r="BN65455" s="3"/>
      <c r="BO65455" s="3"/>
      <c r="BP65455" s="3"/>
      <c r="BQ65455" s="3"/>
      <c r="BR65455" s="3"/>
      <c r="BS65455" s="3"/>
      <c r="BT65455" s="3"/>
      <c r="BU65455" s="3"/>
      <c r="BV65455" s="3"/>
      <c r="BW65455" s="3"/>
      <c r="BX65455" s="3"/>
      <c r="BY65455" s="3"/>
      <c r="BZ65455" s="3"/>
      <c r="CA65455" s="3"/>
      <c r="CB65455" s="3"/>
      <c r="CC65455" s="3"/>
      <c r="CD65455" s="3"/>
      <c r="CE65455" s="3"/>
      <c r="CF65455" s="3"/>
      <c r="CG65455" s="3"/>
      <c r="CH65455" s="3"/>
      <c r="CI65455" s="3"/>
      <c r="CJ65455" s="3"/>
      <c r="CK65455" s="3"/>
      <c r="CL65455" s="3"/>
      <c r="CM65455" s="3"/>
      <c r="CN65455" s="3"/>
      <c r="CO65455" s="3"/>
      <c r="CP65455" s="3"/>
      <c r="CQ65455" s="3"/>
      <c r="CR65455" s="3"/>
      <c r="CS65455" s="3"/>
      <c r="CT65455" s="3"/>
      <c r="CU65455" s="3"/>
      <c r="CV65455" s="3"/>
      <c r="CW65455" s="3"/>
      <c r="CX65455" s="3"/>
      <c r="CY65455" s="3"/>
      <c r="CZ65455" s="3"/>
      <c r="DA65455" s="3"/>
      <c r="DB65455" s="3"/>
      <c r="DC65455" s="3"/>
      <c r="DD65455" s="3"/>
      <c r="DE65455" s="3"/>
      <c r="DF65455" s="3"/>
      <c r="DG65455" s="3"/>
      <c r="DH65455" s="3"/>
      <c r="DI65455" s="3"/>
      <c r="DJ65455" s="3"/>
      <c r="DK65455" s="3"/>
      <c r="DL65455" s="3"/>
      <c r="DM65455" s="3"/>
      <c r="DN65455" s="3"/>
      <c r="DO65455" s="3"/>
      <c r="DP65455" s="3"/>
      <c r="DQ65455" s="3"/>
      <c r="DR65455" s="3"/>
      <c r="DS65455" s="3"/>
      <c r="DT65455" s="3"/>
      <c r="DU65455" s="3"/>
      <c r="DV65455" s="3"/>
      <c r="DW65455" s="3"/>
      <c r="DX65455" s="3"/>
      <c r="DY65455" s="3"/>
      <c r="DZ65455" s="3"/>
      <c r="EA65455" s="3"/>
      <c r="EB65455" s="3"/>
      <c r="EC65455" s="3"/>
      <c r="ED65455" s="3"/>
      <c r="EE65455" s="3"/>
      <c r="EF65455" s="3"/>
      <c r="EG65455" s="3"/>
      <c r="EH65455" s="3"/>
      <c r="EI65455" s="3"/>
      <c r="EJ65455" s="3"/>
      <c r="EK65455" s="3"/>
      <c r="EL65455" s="3"/>
      <c r="EM65455" s="3"/>
      <c r="EN65455" s="3"/>
      <c r="EO65455" s="3"/>
      <c r="EP65455" s="3"/>
      <c r="EQ65455" s="3"/>
      <c r="ER65455" s="3"/>
      <c r="ES65455" s="3"/>
      <c r="ET65455" s="3"/>
      <c r="EU65455" s="3"/>
      <c r="EV65455" s="3"/>
      <c r="EW65455" s="3"/>
      <c r="EX65455" s="3"/>
      <c r="EY65455" s="3"/>
      <c r="EZ65455" s="3"/>
      <c r="FA65455" s="3"/>
      <c r="FB65455" s="3"/>
      <c r="FC65455" s="3"/>
      <c r="FD65455" s="3"/>
      <c r="FE65455" s="3"/>
      <c r="FF65455" s="3"/>
      <c r="FG65455" s="3"/>
      <c r="FH65455" s="3"/>
      <c r="FI65455" s="3"/>
      <c r="FJ65455" s="3"/>
      <c r="FK65455" s="3"/>
      <c r="FL65455" s="3"/>
      <c r="FM65455" s="3"/>
      <c r="FN65455" s="3"/>
      <c r="FO65455" s="3"/>
      <c r="FP65455" s="3"/>
      <c r="FQ65455" s="3"/>
      <c r="FR65455" s="3"/>
      <c r="FS65455" s="3"/>
      <c r="FT65455" s="3"/>
      <c r="FU65455" s="3"/>
      <c r="FV65455" s="3"/>
      <c r="FW65455" s="3"/>
      <c r="FX65455" s="3"/>
      <c r="FY65455" s="3"/>
      <c r="FZ65455" s="3"/>
      <c r="GA65455" s="3"/>
      <c r="GB65455" s="3"/>
      <c r="GC65455" s="3"/>
      <c r="GD65455" s="3"/>
      <c r="GE65455" s="3"/>
      <c r="GF65455" s="3"/>
      <c r="GG65455" s="3"/>
      <c r="GH65455" s="3"/>
      <c r="GI65455" s="3"/>
      <c r="GJ65455" s="3"/>
      <c r="GK65455" s="3"/>
      <c r="GL65455" s="3"/>
      <c r="GM65455" s="3"/>
      <c r="GN65455" s="3"/>
      <c r="GO65455" s="3"/>
      <c r="GP65455" s="3"/>
      <c r="GQ65455" s="3"/>
    </row>
    <row r="65456" spans="1:199">
      <c r="A65456" s="3"/>
      <c r="B65456" s="3"/>
      <c r="C65456" s="11"/>
      <c r="D65456" s="3"/>
      <c r="E65456" s="3"/>
      <c r="F65456" s="3"/>
      <c r="G65456" s="3"/>
      <c r="H65456" s="3"/>
      <c r="I65456" s="3"/>
      <c r="J65456" s="3"/>
      <c r="K65456" s="3"/>
      <c r="L65456" s="3"/>
      <c r="M65456" s="3"/>
      <c r="N65456" s="3"/>
      <c r="O65456" s="3"/>
      <c r="P65456" s="3"/>
      <c r="Q65456" s="3"/>
      <c r="R65456" s="3"/>
      <c r="S65456" s="3"/>
      <c r="T65456" s="3"/>
      <c r="U65456" s="3"/>
      <c r="V65456" s="3"/>
      <c r="W65456" s="3"/>
      <c r="X65456" s="3"/>
      <c r="Y65456" s="3"/>
      <c r="Z65456" s="3"/>
      <c r="AA65456" s="3"/>
      <c r="AB65456" s="3"/>
      <c r="AC65456" s="3"/>
      <c r="AD65456" s="3"/>
      <c r="AE65456" s="3"/>
      <c r="AF65456" s="3"/>
      <c r="AG65456" s="3"/>
      <c r="AH65456" s="3"/>
      <c r="AT65456" s="3"/>
      <c r="AU65456" s="3"/>
      <c r="AV65456" s="3"/>
      <c r="AW65456" s="3"/>
      <c r="AX65456" s="3"/>
      <c r="AY65456" s="3"/>
      <c r="AZ65456" s="3"/>
      <c r="BA65456" s="3"/>
      <c r="BB65456" s="3"/>
      <c r="BC65456" s="3"/>
      <c r="BD65456" s="3"/>
      <c r="BE65456" s="3"/>
      <c r="BF65456" s="3"/>
      <c r="BG65456" s="3"/>
      <c r="BH65456" s="3"/>
      <c r="BI65456" s="3"/>
      <c r="BJ65456" s="3"/>
      <c r="BK65456" s="3"/>
      <c r="BL65456" s="3"/>
      <c r="BM65456" s="3"/>
      <c r="BN65456" s="3"/>
      <c r="BO65456" s="3"/>
      <c r="BP65456" s="3"/>
      <c r="BQ65456" s="3"/>
      <c r="BR65456" s="3"/>
      <c r="BS65456" s="3"/>
      <c r="BT65456" s="3"/>
      <c r="BU65456" s="3"/>
      <c r="BV65456" s="3"/>
      <c r="BW65456" s="3"/>
      <c r="BX65456" s="3"/>
      <c r="BY65456" s="3"/>
      <c r="BZ65456" s="3"/>
      <c r="CA65456" s="3"/>
      <c r="CB65456" s="3"/>
      <c r="CC65456" s="3"/>
      <c r="CD65456" s="3"/>
      <c r="CE65456" s="3"/>
      <c r="CF65456" s="3"/>
      <c r="CG65456" s="3"/>
      <c r="CH65456" s="3"/>
      <c r="CI65456" s="3"/>
      <c r="CJ65456" s="3"/>
      <c r="CK65456" s="3"/>
      <c r="CL65456" s="3"/>
      <c r="CM65456" s="3"/>
      <c r="CN65456" s="3"/>
      <c r="CO65456" s="3"/>
      <c r="CP65456" s="3"/>
      <c r="CQ65456" s="3"/>
      <c r="CR65456" s="3"/>
      <c r="CS65456" s="3"/>
      <c r="CT65456" s="3"/>
      <c r="CU65456" s="3"/>
      <c r="CV65456" s="3"/>
      <c r="CW65456" s="3"/>
      <c r="CX65456" s="3"/>
      <c r="CY65456" s="3"/>
      <c r="CZ65456" s="3"/>
      <c r="DA65456" s="3"/>
      <c r="DB65456" s="3"/>
      <c r="DC65456" s="3"/>
      <c r="DD65456" s="3"/>
      <c r="DE65456" s="3"/>
      <c r="DF65456" s="3"/>
      <c r="DG65456" s="3"/>
      <c r="DH65456" s="3"/>
      <c r="DI65456" s="3"/>
      <c r="DJ65456" s="3"/>
      <c r="DK65456" s="3"/>
      <c r="DL65456" s="3"/>
      <c r="DM65456" s="3"/>
      <c r="DN65456" s="3"/>
      <c r="DO65456" s="3"/>
      <c r="DP65456" s="3"/>
      <c r="DQ65456" s="3"/>
      <c r="DR65456" s="3"/>
      <c r="DS65456" s="3"/>
      <c r="DT65456" s="3"/>
      <c r="DU65456" s="3"/>
      <c r="DV65456" s="3"/>
      <c r="DW65456" s="3"/>
      <c r="DX65456" s="3"/>
      <c r="DY65456" s="3"/>
      <c r="DZ65456" s="3"/>
      <c r="EA65456" s="3"/>
      <c r="EB65456" s="3"/>
      <c r="EC65456" s="3"/>
      <c r="ED65456" s="3"/>
      <c r="EE65456" s="3"/>
      <c r="EF65456" s="3"/>
      <c r="EG65456" s="3"/>
      <c r="EH65456" s="3"/>
      <c r="EI65456" s="3"/>
      <c r="EJ65456" s="3"/>
      <c r="EK65456" s="3"/>
      <c r="EL65456" s="3"/>
      <c r="EM65456" s="3"/>
      <c r="EN65456" s="3"/>
      <c r="EO65456" s="3"/>
      <c r="EP65456" s="3"/>
      <c r="EQ65456" s="3"/>
      <c r="ER65456" s="3"/>
      <c r="ES65456" s="3"/>
      <c r="ET65456" s="3"/>
      <c r="EU65456" s="3"/>
      <c r="EV65456" s="3"/>
      <c r="EW65456" s="3"/>
      <c r="EX65456" s="3"/>
      <c r="EY65456" s="3"/>
      <c r="EZ65456" s="3"/>
      <c r="FA65456" s="3"/>
      <c r="FB65456" s="3"/>
      <c r="FC65456" s="3"/>
      <c r="FD65456" s="3"/>
      <c r="FE65456" s="3"/>
      <c r="FF65456" s="3"/>
      <c r="FG65456" s="3"/>
      <c r="FH65456" s="3"/>
      <c r="FI65456" s="3"/>
      <c r="FJ65456" s="3"/>
      <c r="FK65456" s="3"/>
      <c r="FL65456" s="3"/>
      <c r="FM65456" s="3"/>
      <c r="FN65456" s="3"/>
      <c r="FO65456" s="3"/>
      <c r="FP65456" s="3"/>
      <c r="FQ65456" s="3"/>
      <c r="FR65456" s="3"/>
      <c r="FS65456" s="3"/>
      <c r="FT65456" s="3"/>
      <c r="FU65456" s="3"/>
      <c r="FV65456" s="3"/>
      <c r="FW65456" s="3"/>
      <c r="FX65456" s="3"/>
      <c r="FY65456" s="3"/>
      <c r="FZ65456" s="3"/>
      <c r="GA65456" s="3"/>
      <c r="GB65456" s="3"/>
      <c r="GC65456" s="3"/>
      <c r="GD65456" s="3"/>
      <c r="GE65456" s="3"/>
      <c r="GF65456" s="3"/>
      <c r="GG65456" s="3"/>
      <c r="GH65456" s="3"/>
      <c r="GI65456" s="3"/>
      <c r="GJ65456" s="3"/>
      <c r="GK65456" s="3"/>
      <c r="GL65456" s="3"/>
      <c r="GM65456" s="3"/>
      <c r="GN65456" s="3"/>
      <c r="GO65456" s="3"/>
      <c r="GP65456" s="3"/>
      <c r="GQ65456" s="3"/>
    </row>
    <row r="65457" spans="1:199">
      <c r="A65457" s="3"/>
      <c r="B65457" s="3"/>
      <c r="C65457" s="11"/>
      <c r="D65457" s="3"/>
      <c r="E65457" s="3"/>
      <c r="F65457" s="3"/>
      <c r="G65457" s="3"/>
      <c r="H65457" s="3"/>
      <c r="I65457" s="3"/>
      <c r="J65457" s="3"/>
      <c r="K65457" s="3"/>
      <c r="L65457" s="3"/>
      <c r="M65457" s="3"/>
      <c r="N65457" s="3"/>
      <c r="O65457" s="3"/>
      <c r="P65457" s="3"/>
      <c r="Q65457" s="3"/>
      <c r="R65457" s="3"/>
      <c r="S65457" s="3"/>
      <c r="T65457" s="3"/>
      <c r="U65457" s="3"/>
      <c r="V65457" s="3"/>
      <c r="W65457" s="3"/>
      <c r="X65457" s="3"/>
      <c r="Y65457" s="3"/>
      <c r="Z65457" s="3"/>
      <c r="AA65457" s="3"/>
      <c r="AB65457" s="3"/>
      <c r="AC65457" s="3"/>
      <c r="AD65457" s="3"/>
      <c r="AE65457" s="3"/>
      <c r="AF65457" s="3"/>
      <c r="AG65457" s="3"/>
      <c r="AH65457" s="3"/>
      <c r="AT65457" s="3"/>
      <c r="AU65457" s="3"/>
      <c r="AV65457" s="3"/>
      <c r="AW65457" s="3"/>
      <c r="AX65457" s="3"/>
      <c r="AY65457" s="3"/>
      <c r="AZ65457" s="3"/>
      <c r="BA65457" s="3"/>
      <c r="BB65457" s="3"/>
      <c r="BC65457" s="3"/>
      <c r="BD65457" s="3"/>
      <c r="BE65457" s="3"/>
      <c r="BF65457" s="3"/>
      <c r="BG65457" s="3"/>
      <c r="BH65457" s="3"/>
      <c r="BI65457" s="3"/>
      <c r="BJ65457" s="3"/>
      <c r="BK65457" s="3"/>
      <c r="BL65457" s="3"/>
      <c r="BM65457" s="3"/>
      <c r="BN65457" s="3"/>
      <c r="BO65457" s="3"/>
      <c r="BP65457" s="3"/>
      <c r="BQ65457" s="3"/>
      <c r="BR65457" s="3"/>
      <c r="BS65457" s="3"/>
      <c r="BT65457" s="3"/>
      <c r="BU65457" s="3"/>
      <c r="BV65457" s="3"/>
      <c r="BW65457" s="3"/>
      <c r="BX65457" s="3"/>
      <c r="BY65457" s="3"/>
      <c r="BZ65457" s="3"/>
      <c r="CA65457" s="3"/>
      <c r="CB65457" s="3"/>
      <c r="CC65457" s="3"/>
      <c r="CD65457" s="3"/>
      <c r="CE65457" s="3"/>
      <c r="CF65457" s="3"/>
      <c r="CG65457" s="3"/>
      <c r="CH65457" s="3"/>
      <c r="CI65457" s="3"/>
      <c r="CJ65457" s="3"/>
      <c r="CK65457" s="3"/>
      <c r="CL65457" s="3"/>
      <c r="CM65457" s="3"/>
      <c r="CN65457" s="3"/>
      <c r="CO65457" s="3"/>
      <c r="CP65457" s="3"/>
      <c r="CQ65457" s="3"/>
      <c r="CR65457" s="3"/>
      <c r="CS65457" s="3"/>
      <c r="CT65457" s="3"/>
      <c r="CU65457" s="3"/>
      <c r="CV65457" s="3"/>
      <c r="CW65457" s="3"/>
      <c r="CX65457" s="3"/>
      <c r="CY65457" s="3"/>
      <c r="CZ65457" s="3"/>
      <c r="DA65457" s="3"/>
      <c r="DB65457" s="3"/>
      <c r="DC65457" s="3"/>
      <c r="DD65457" s="3"/>
      <c r="DE65457" s="3"/>
      <c r="DF65457" s="3"/>
      <c r="DG65457" s="3"/>
      <c r="DH65457" s="3"/>
      <c r="DI65457" s="3"/>
      <c r="DJ65457" s="3"/>
      <c r="DK65457" s="3"/>
      <c r="DL65457" s="3"/>
      <c r="DM65457" s="3"/>
      <c r="DN65457" s="3"/>
      <c r="DO65457" s="3"/>
      <c r="DP65457" s="3"/>
      <c r="DQ65457" s="3"/>
      <c r="DR65457" s="3"/>
      <c r="DS65457" s="3"/>
      <c r="DT65457" s="3"/>
      <c r="DU65457" s="3"/>
      <c r="DV65457" s="3"/>
      <c r="DW65457" s="3"/>
      <c r="DX65457" s="3"/>
      <c r="DY65457" s="3"/>
      <c r="DZ65457" s="3"/>
      <c r="EA65457" s="3"/>
      <c r="EB65457" s="3"/>
      <c r="EC65457" s="3"/>
      <c r="ED65457" s="3"/>
      <c r="EE65457" s="3"/>
      <c r="EF65457" s="3"/>
      <c r="EG65457" s="3"/>
      <c r="EH65457" s="3"/>
      <c r="EI65457" s="3"/>
      <c r="EJ65457" s="3"/>
      <c r="EK65457" s="3"/>
      <c r="EL65457" s="3"/>
      <c r="EM65457" s="3"/>
      <c r="EN65457" s="3"/>
      <c r="EO65457" s="3"/>
      <c r="EP65457" s="3"/>
      <c r="EQ65457" s="3"/>
      <c r="ER65457" s="3"/>
      <c r="ES65457" s="3"/>
      <c r="ET65457" s="3"/>
      <c r="EU65457" s="3"/>
      <c r="EV65457" s="3"/>
      <c r="EW65457" s="3"/>
      <c r="EX65457" s="3"/>
      <c r="EY65457" s="3"/>
      <c r="EZ65457" s="3"/>
      <c r="FA65457" s="3"/>
      <c r="FB65457" s="3"/>
      <c r="FC65457" s="3"/>
      <c r="FD65457" s="3"/>
      <c r="FE65457" s="3"/>
      <c r="FF65457" s="3"/>
      <c r="FG65457" s="3"/>
      <c r="FH65457" s="3"/>
      <c r="FI65457" s="3"/>
      <c r="FJ65457" s="3"/>
      <c r="FK65457" s="3"/>
      <c r="FL65457" s="3"/>
      <c r="FM65457" s="3"/>
      <c r="FN65457" s="3"/>
      <c r="FO65457" s="3"/>
      <c r="FP65457" s="3"/>
      <c r="FQ65457" s="3"/>
      <c r="FR65457" s="3"/>
      <c r="FS65457" s="3"/>
      <c r="FT65457" s="3"/>
      <c r="FU65457" s="3"/>
      <c r="FV65457" s="3"/>
      <c r="FW65457" s="3"/>
      <c r="FX65457" s="3"/>
      <c r="FY65457" s="3"/>
      <c r="FZ65457" s="3"/>
      <c r="GA65457" s="3"/>
      <c r="GB65457" s="3"/>
      <c r="GC65457" s="3"/>
      <c r="GD65457" s="3"/>
      <c r="GE65457" s="3"/>
      <c r="GF65457" s="3"/>
      <c r="GG65457" s="3"/>
      <c r="GH65457" s="3"/>
      <c r="GI65457" s="3"/>
      <c r="GJ65457" s="3"/>
      <c r="GK65457" s="3"/>
      <c r="GL65457" s="3"/>
      <c r="GM65457" s="3"/>
      <c r="GN65457" s="3"/>
      <c r="GO65457" s="3"/>
      <c r="GP65457" s="3"/>
      <c r="GQ65457" s="3"/>
    </row>
    <row r="65458" spans="1:199">
      <c r="A65458" s="3"/>
      <c r="B65458" s="3"/>
      <c r="C65458" s="11"/>
      <c r="D65458" s="3"/>
      <c r="E65458" s="3"/>
      <c r="F65458" s="3"/>
      <c r="G65458" s="3"/>
      <c r="H65458" s="3"/>
      <c r="I65458" s="3"/>
      <c r="J65458" s="3"/>
      <c r="K65458" s="3"/>
      <c r="L65458" s="3"/>
      <c r="M65458" s="3"/>
      <c r="N65458" s="3"/>
      <c r="O65458" s="3"/>
      <c r="P65458" s="3"/>
      <c r="Q65458" s="3"/>
      <c r="R65458" s="3"/>
      <c r="S65458" s="3"/>
      <c r="T65458" s="3"/>
      <c r="U65458" s="3"/>
      <c r="V65458" s="3"/>
      <c r="W65458" s="3"/>
      <c r="X65458" s="3"/>
      <c r="Y65458" s="3"/>
      <c r="Z65458" s="3"/>
      <c r="AA65458" s="3"/>
      <c r="AB65458" s="3"/>
      <c r="AC65458" s="3"/>
      <c r="AD65458" s="3"/>
      <c r="AE65458" s="3"/>
      <c r="AF65458" s="3"/>
      <c r="AG65458" s="3"/>
      <c r="AH65458" s="3"/>
      <c r="AT65458" s="3"/>
      <c r="AU65458" s="3"/>
      <c r="AV65458" s="3"/>
      <c r="AW65458" s="3"/>
      <c r="AX65458" s="3"/>
      <c r="AY65458" s="3"/>
      <c r="AZ65458" s="3"/>
      <c r="BA65458" s="3"/>
      <c r="BB65458" s="3"/>
      <c r="BC65458" s="3"/>
      <c r="BD65458" s="3"/>
      <c r="BE65458" s="3"/>
      <c r="BF65458" s="3"/>
      <c r="BG65458" s="3"/>
      <c r="BH65458" s="3"/>
      <c r="BI65458" s="3"/>
      <c r="BJ65458" s="3"/>
      <c r="BK65458" s="3"/>
      <c r="BL65458" s="3"/>
      <c r="BM65458" s="3"/>
      <c r="BN65458" s="3"/>
      <c r="BO65458" s="3"/>
      <c r="BP65458" s="3"/>
      <c r="BQ65458" s="3"/>
      <c r="BR65458" s="3"/>
      <c r="BS65458" s="3"/>
      <c r="BT65458" s="3"/>
      <c r="BU65458" s="3"/>
      <c r="BV65458" s="3"/>
      <c r="BW65458" s="3"/>
      <c r="BX65458" s="3"/>
      <c r="BY65458" s="3"/>
      <c r="BZ65458" s="3"/>
      <c r="CA65458" s="3"/>
      <c r="CB65458" s="3"/>
      <c r="CC65458" s="3"/>
      <c r="CD65458" s="3"/>
      <c r="CE65458" s="3"/>
      <c r="CF65458" s="3"/>
      <c r="CG65458" s="3"/>
      <c r="CH65458" s="3"/>
      <c r="CI65458" s="3"/>
      <c r="CJ65458" s="3"/>
      <c r="CK65458" s="3"/>
      <c r="CL65458" s="3"/>
      <c r="CM65458" s="3"/>
      <c r="CN65458" s="3"/>
      <c r="CO65458" s="3"/>
      <c r="CP65458" s="3"/>
      <c r="CQ65458" s="3"/>
      <c r="CR65458" s="3"/>
      <c r="CS65458" s="3"/>
      <c r="CT65458" s="3"/>
      <c r="CU65458" s="3"/>
      <c r="CV65458" s="3"/>
      <c r="CW65458" s="3"/>
      <c r="CX65458" s="3"/>
      <c r="CY65458" s="3"/>
      <c r="CZ65458" s="3"/>
      <c r="DA65458" s="3"/>
      <c r="DB65458" s="3"/>
      <c r="DC65458" s="3"/>
      <c r="DD65458" s="3"/>
      <c r="DE65458" s="3"/>
      <c r="DF65458" s="3"/>
      <c r="DG65458" s="3"/>
      <c r="DH65458" s="3"/>
      <c r="DI65458" s="3"/>
      <c r="DJ65458" s="3"/>
      <c r="DK65458" s="3"/>
      <c r="DL65458" s="3"/>
      <c r="DM65458" s="3"/>
      <c r="DN65458" s="3"/>
      <c r="DO65458" s="3"/>
      <c r="DP65458" s="3"/>
      <c r="DQ65458" s="3"/>
      <c r="DR65458" s="3"/>
      <c r="DS65458" s="3"/>
      <c r="DT65458" s="3"/>
      <c r="DU65458" s="3"/>
      <c r="DV65458" s="3"/>
      <c r="DW65458" s="3"/>
      <c r="DX65458" s="3"/>
      <c r="DY65458" s="3"/>
      <c r="DZ65458" s="3"/>
      <c r="EA65458" s="3"/>
      <c r="EB65458" s="3"/>
      <c r="EC65458" s="3"/>
      <c r="ED65458" s="3"/>
      <c r="EE65458" s="3"/>
      <c r="EF65458" s="3"/>
      <c r="EG65458" s="3"/>
      <c r="EH65458" s="3"/>
      <c r="EI65458" s="3"/>
      <c r="EJ65458" s="3"/>
      <c r="EK65458" s="3"/>
      <c r="EL65458" s="3"/>
      <c r="EM65458" s="3"/>
      <c r="EN65458" s="3"/>
      <c r="EO65458" s="3"/>
      <c r="EP65458" s="3"/>
      <c r="EQ65458" s="3"/>
      <c r="ER65458" s="3"/>
      <c r="ES65458" s="3"/>
      <c r="ET65458" s="3"/>
      <c r="EU65458" s="3"/>
      <c r="EV65458" s="3"/>
      <c r="EW65458" s="3"/>
      <c r="EX65458" s="3"/>
      <c r="EY65458" s="3"/>
      <c r="EZ65458" s="3"/>
      <c r="FA65458" s="3"/>
      <c r="FB65458" s="3"/>
      <c r="FC65458" s="3"/>
      <c r="FD65458" s="3"/>
      <c r="FE65458" s="3"/>
      <c r="FF65458" s="3"/>
      <c r="FG65458" s="3"/>
      <c r="FH65458" s="3"/>
      <c r="FI65458" s="3"/>
      <c r="FJ65458" s="3"/>
      <c r="FK65458" s="3"/>
      <c r="FL65458" s="3"/>
      <c r="FM65458" s="3"/>
      <c r="FN65458" s="3"/>
      <c r="FO65458" s="3"/>
      <c r="FP65458" s="3"/>
      <c r="FQ65458" s="3"/>
      <c r="FR65458" s="3"/>
      <c r="FS65458" s="3"/>
      <c r="FT65458" s="3"/>
      <c r="FU65458" s="3"/>
      <c r="FV65458" s="3"/>
      <c r="FW65458" s="3"/>
      <c r="FX65458" s="3"/>
      <c r="FY65458" s="3"/>
      <c r="FZ65458" s="3"/>
      <c r="GA65458" s="3"/>
      <c r="GB65458" s="3"/>
      <c r="GC65458" s="3"/>
      <c r="GD65458" s="3"/>
      <c r="GE65458" s="3"/>
      <c r="GF65458" s="3"/>
      <c r="GG65458" s="3"/>
      <c r="GH65458" s="3"/>
      <c r="GI65458" s="3"/>
      <c r="GJ65458" s="3"/>
      <c r="GK65458" s="3"/>
      <c r="GL65458" s="3"/>
      <c r="GM65458" s="3"/>
      <c r="GN65458" s="3"/>
      <c r="GO65458" s="3"/>
      <c r="GP65458" s="3"/>
      <c r="GQ65458" s="3"/>
    </row>
    <row r="65459" spans="1:199">
      <c r="A65459" s="3"/>
      <c r="B65459" s="3"/>
      <c r="C65459" s="11"/>
      <c r="D65459" s="3"/>
      <c r="E65459" s="3"/>
      <c r="F65459" s="3"/>
      <c r="G65459" s="3"/>
      <c r="H65459" s="3"/>
      <c r="I65459" s="3"/>
      <c r="J65459" s="3"/>
      <c r="K65459" s="3"/>
      <c r="L65459" s="3"/>
      <c r="M65459" s="3"/>
      <c r="N65459" s="3"/>
      <c r="O65459" s="3"/>
      <c r="P65459" s="3"/>
      <c r="Q65459" s="3"/>
      <c r="R65459" s="3"/>
      <c r="S65459" s="3"/>
      <c r="T65459" s="3"/>
      <c r="U65459" s="3"/>
      <c r="V65459" s="3"/>
      <c r="W65459" s="3"/>
      <c r="X65459" s="3"/>
      <c r="Y65459" s="3"/>
      <c r="Z65459" s="3"/>
      <c r="AA65459" s="3"/>
      <c r="AB65459" s="3"/>
      <c r="AC65459" s="3"/>
      <c r="AD65459" s="3"/>
      <c r="AE65459" s="3"/>
      <c r="AF65459" s="3"/>
      <c r="AG65459" s="3"/>
      <c r="AH65459" s="3"/>
      <c r="AT65459" s="3"/>
      <c r="AU65459" s="3"/>
      <c r="AV65459" s="3"/>
      <c r="AW65459" s="3"/>
      <c r="AX65459" s="3"/>
      <c r="AY65459" s="3"/>
      <c r="AZ65459" s="3"/>
      <c r="BA65459" s="3"/>
      <c r="BB65459" s="3"/>
      <c r="BC65459" s="3"/>
      <c r="BD65459" s="3"/>
      <c r="BE65459" s="3"/>
      <c r="BF65459" s="3"/>
      <c r="BG65459" s="3"/>
      <c r="BH65459" s="3"/>
      <c r="BI65459" s="3"/>
      <c r="BJ65459" s="3"/>
      <c r="BK65459" s="3"/>
      <c r="BL65459" s="3"/>
      <c r="BM65459" s="3"/>
      <c r="BN65459" s="3"/>
      <c r="BO65459" s="3"/>
      <c r="BP65459" s="3"/>
      <c r="BQ65459" s="3"/>
      <c r="BR65459" s="3"/>
      <c r="BS65459" s="3"/>
      <c r="BT65459" s="3"/>
      <c r="BU65459" s="3"/>
      <c r="BV65459" s="3"/>
      <c r="BW65459" s="3"/>
      <c r="BX65459" s="3"/>
      <c r="BY65459" s="3"/>
      <c r="BZ65459" s="3"/>
      <c r="CA65459" s="3"/>
      <c r="CB65459" s="3"/>
      <c r="CC65459" s="3"/>
      <c r="CD65459" s="3"/>
      <c r="CE65459" s="3"/>
      <c r="CF65459" s="3"/>
      <c r="CG65459" s="3"/>
      <c r="CH65459" s="3"/>
      <c r="CI65459" s="3"/>
      <c r="CJ65459" s="3"/>
      <c r="CK65459" s="3"/>
      <c r="CL65459" s="3"/>
      <c r="CM65459" s="3"/>
      <c r="CN65459" s="3"/>
      <c r="CO65459" s="3"/>
      <c r="CP65459" s="3"/>
      <c r="CQ65459" s="3"/>
      <c r="CR65459" s="3"/>
      <c r="CS65459" s="3"/>
      <c r="CT65459" s="3"/>
      <c r="CU65459" s="3"/>
      <c r="CV65459" s="3"/>
      <c r="CW65459" s="3"/>
      <c r="CX65459" s="3"/>
      <c r="CY65459" s="3"/>
      <c r="CZ65459" s="3"/>
      <c r="DA65459" s="3"/>
      <c r="DB65459" s="3"/>
      <c r="DC65459" s="3"/>
      <c r="DD65459" s="3"/>
      <c r="DE65459" s="3"/>
      <c r="DF65459" s="3"/>
      <c r="DG65459" s="3"/>
      <c r="DH65459" s="3"/>
      <c r="DI65459" s="3"/>
      <c r="DJ65459" s="3"/>
      <c r="DK65459" s="3"/>
      <c r="DL65459" s="3"/>
      <c r="DM65459" s="3"/>
      <c r="DN65459" s="3"/>
      <c r="DO65459" s="3"/>
      <c r="DP65459" s="3"/>
      <c r="DQ65459" s="3"/>
      <c r="DR65459" s="3"/>
      <c r="DS65459" s="3"/>
      <c r="DT65459" s="3"/>
      <c r="DU65459" s="3"/>
      <c r="DV65459" s="3"/>
      <c r="DW65459" s="3"/>
      <c r="DX65459" s="3"/>
      <c r="DY65459" s="3"/>
      <c r="DZ65459" s="3"/>
      <c r="EA65459" s="3"/>
      <c r="EB65459" s="3"/>
      <c r="EC65459" s="3"/>
      <c r="ED65459" s="3"/>
      <c r="EE65459" s="3"/>
      <c r="EF65459" s="3"/>
      <c r="EG65459" s="3"/>
      <c r="EH65459" s="3"/>
      <c r="EI65459" s="3"/>
      <c r="EJ65459" s="3"/>
      <c r="EK65459" s="3"/>
      <c r="EL65459" s="3"/>
      <c r="EM65459" s="3"/>
      <c r="EN65459" s="3"/>
      <c r="EO65459" s="3"/>
      <c r="EP65459" s="3"/>
      <c r="EQ65459" s="3"/>
      <c r="ER65459" s="3"/>
      <c r="ES65459" s="3"/>
      <c r="ET65459" s="3"/>
      <c r="EU65459" s="3"/>
      <c r="EV65459" s="3"/>
      <c r="EW65459" s="3"/>
      <c r="EX65459" s="3"/>
      <c r="EY65459" s="3"/>
      <c r="EZ65459" s="3"/>
      <c r="FA65459" s="3"/>
      <c r="FB65459" s="3"/>
      <c r="FC65459" s="3"/>
      <c r="FD65459" s="3"/>
      <c r="FE65459" s="3"/>
      <c r="FF65459" s="3"/>
      <c r="FG65459" s="3"/>
      <c r="FH65459" s="3"/>
      <c r="FI65459" s="3"/>
      <c r="FJ65459" s="3"/>
      <c r="FK65459" s="3"/>
      <c r="FL65459" s="3"/>
      <c r="FM65459" s="3"/>
      <c r="FN65459" s="3"/>
      <c r="FO65459" s="3"/>
      <c r="FP65459" s="3"/>
      <c r="FQ65459" s="3"/>
      <c r="FR65459" s="3"/>
      <c r="FS65459" s="3"/>
      <c r="FT65459" s="3"/>
      <c r="FU65459" s="3"/>
      <c r="FV65459" s="3"/>
      <c r="FW65459" s="3"/>
      <c r="FX65459" s="3"/>
      <c r="FY65459" s="3"/>
      <c r="FZ65459" s="3"/>
      <c r="GA65459" s="3"/>
      <c r="GB65459" s="3"/>
      <c r="GC65459" s="3"/>
      <c r="GD65459" s="3"/>
      <c r="GE65459" s="3"/>
      <c r="GF65459" s="3"/>
      <c r="GG65459" s="3"/>
      <c r="GH65459" s="3"/>
      <c r="GI65459" s="3"/>
      <c r="GJ65459" s="3"/>
      <c r="GK65459" s="3"/>
      <c r="GL65459" s="3"/>
      <c r="GM65459" s="3"/>
      <c r="GN65459" s="3"/>
      <c r="GO65459" s="3"/>
      <c r="GP65459" s="3"/>
      <c r="GQ65459" s="3"/>
    </row>
    <row r="65460" spans="1:199">
      <c r="A65460" s="3"/>
      <c r="B65460" s="3"/>
      <c r="C65460" s="11"/>
      <c r="D65460" s="3"/>
      <c r="E65460" s="3"/>
      <c r="F65460" s="3"/>
      <c r="G65460" s="3"/>
      <c r="H65460" s="3"/>
      <c r="I65460" s="3"/>
      <c r="J65460" s="3"/>
      <c r="K65460" s="3"/>
      <c r="L65460" s="3"/>
      <c r="M65460" s="3"/>
      <c r="N65460" s="3"/>
      <c r="O65460" s="3"/>
      <c r="P65460" s="3"/>
      <c r="Q65460" s="3"/>
      <c r="R65460" s="3"/>
      <c r="S65460" s="3"/>
      <c r="T65460" s="3"/>
      <c r="U65460" s="3"/>
      <c r="V65460" s="3"/>
      <c r="W65460" s="3"/>
      <c r="X65460" s="3"/>
      <c r="Y65460" s="3"/>
      <c r="Z65460" s="3"/>
      <c r="AA65460" s="3"/>
      <c r="AB65460" s="3"/>
      <c r="AC65460" s="3"/>
      <c r="AD65460" s="3"/>
      <c r="AE65460" s="3"/>
      <c r="AF65460" s="3"/>
      <c r="AG65460" s="3"/>
      <c r="AH65460" s="3"/>
      <c r="AT65460" s="3"/>
      <c r="AU65460" s="3"/>
      <c r="AV65460" s="3"/>
      <c r="AW65460" s="3"/>
      <c r="AX65460" s="3"/>
      <c r="AY65460" s="3"/>
      <c r="AZ65460" s="3"/>
      <c r="BA65460" s="3"/>
      <c r="BB65460" s="3"/>
      <c r="BC65460" s="3"/>
      <c r="BD65460" s="3"/>
      <c r="BE65460" s="3"/>
      <c r="BF65460" s="3"/>
      <c r="BG65460" s="3"/>
      <c r="BH65460" s="3"/>
      <c r="BI65460" s="3"/>
      <c r="BJ65460" s="3"/>
      <c r="BK65460" s="3"/>
      <c r="BL65460" s="3"/>
      <c r="BM65460" s="3"/>
      <c r="BN65460" s="3"/>
      <c r="BO65460" s="3"/>
      <c r="BP65460" s="3"/>
      <c r="BQ65460" s="3"/>
      <c r="BR65460" s="3"/>
      <c r="BS65460" s="3"/>
      <c r="BT65460" s="3"/>
      <c r="BU65460" s="3"/>
      <c r="BV65460" s="3"/>
      <c r="BW65460" s="3"/>
      <c r="BX65460" s="3"/>
      <c r="BY65460" s="3"/>
      <c r="BZ65460" s="3"/>
      <c r="CA65460" s="3"/>
      <c r="CB65460" s="3"/>
      <c r="CC65460" s="3"/>
      <c r="CD65460" s="3"/>
      <c r="CE65460" s="3"/>
      <c r="CF65460" s="3"/>
      <c r="CG65460" s="3"/>
      <c r="CH65460" s="3"/>
      <c r="CI65460" s="3"/>
      <c r="CJ65460" s="3"/>
      <c r="CK65460" s="3"/>
      <c r="CL65460" s="3"/>
      <c r="CM65460" s="3"/>
      <c r="CN65460" s="3"/>
      <c r="CO65460" s="3"/>
      <c r="CP65460" s="3"/>
      <c r="CQ65460" s="3"/>
      <c r="CR65460" s="3"/>
      <c r="CS65460" s="3"/>
      <c r="CT65460" s="3"/>
      <c r="CU65460" s="3"/>
      <c r="CV65460" s="3"/>
      <c r="CW65460" s="3"/>
      <c r="CX65460" s="3"/>
      <c r="CY65460" s="3"/>
      <c r="CZ65460" s="3"/>
      <c r="DA65460" s="3"/>
      <c r="DB65460" s="3"/>
      <c r="DC65460" s="3"/>
      <c r="DD65460" s="3"/>
      <c r="DE65460" s="3"/>
      <c r="DF65460" s="3"/>
      <c r="DG65460" s="3"/>
      <c r="DH65460" s="3"/>
      <c r="DI65460" s="3"/>
      <c r="DJ65460" s="3"/>
      <c r="DK65460" s="3"/>
      <c r="DL65460" s="3"/>
      <c r="DM65460" s="3"/>
      <c r="DN65460" s="3"/>
      <c r="DO65460" s="3"/>
      <c r="DP65460" s="3"/>
      <c r="DQ65460" s="3"/>
      <c r="DR65460" s="3"/>
      <c r="DS65460" s="3"/>
      <c r="DT65460" s="3"/>
      <c r="DU65460" s="3"/>
      <c r="DV65460" s="3"/>
      <c r="DW65460" s="3"/>
      <c r="DX65460" s="3"/>
      <c r="DY65460" s="3"/>
      <c r="DZ65460" s="3"/>
      <c r="EA65460" s="3"/>
      <c r="EB65460" s="3"/>
      <c r="EC65460" s="3"/>
      <c r="ED65460" s="3"/>
      <c r="EE65460" s="3"/>
      <c r="EF65460" s="3"/>
      <c r="EG65460" s="3"/>
      <c r="EH65460" s="3"/>
      <c r="EI65460" s="3"/>
      <c r="EJ65460" s="3"/>
      <c r="EK65460" s="3"/>
      <c r="EL65460" s="3"/>
      <c r="EM65460" s="3"/>
      <c r="EN65460" s="3"/>
      <c r="EO65460" s="3"/>
      <c r="EP65460" s="3"/>
      <c r="EQ65460" s="3"/>
      <c r="ER65460" s="3"/>
      <c r="ES65460" s="3"/>
      <c r="ET65460" s="3"/>
      <c r="EU65460" s="3"/>
      <c r="EV65460" s="3"/>
      <c r="EW65460" s="3"/>
      <c r="EX65460" s="3"/>
      <c r="EY65460" s="3"/>
      <c r="EZ65460" s="3"/>
      <c r="FA65460" s="3"/>
      <c r="FB65460" s="3"/>
      <c r="FC65460" s="3"/>
      <c r="FD65460" s="3"/>
      <c r="FE65460" s="3"/>
      <c r="FF65460" s="3"/>
      <c r="FG65460" s="3"/>
      <c r="FH65460" s="3"/>
      <c r="FI65460" s="3"/>
      <c r="FJ65460" s="3"/>
      <c r="FK65460" s="3"/>
      <c r="FL65460" s="3"/>
      <c r="FM65460" s="3"/>
      <c r="FN65460" s="3"/>
      <c r="FO65460" s="3"/>
      <c r="FP65460" s="3"/>
      <c r="FQ65460" s="3"/>
      <c r="FR65460" s="3"/>
      <c r="FS65460" s="3"/>
      <c r="FT65460" s="3"/>
      <c r="FU65460" s="3"/>
      <c r="FV65460" s="3"/>
      <c r="FW65460" s="3"/>
      <c r="FX65460" s="3"/>
      <c r="FY65460" s="3"/>
      <c r="FZ65460" s="3"/>
      <c r="GA65460" s="3"/>
      <c r="GB65460" s="3"/>
      <c r="GC65460" s="3"/>
      <c r="GD65460" s="3"/>
      <c r="GE65460" s="3"/>
      <c r="GF65460" s="3"/>
      <c r="GG65460" s="3"/>
      <c r="GH65460" s="3"/>
      <c r="GI65460" s="3"/>
      <c r="GJ65460" s="3"/>
      <c r="GK65460" s="3"/>
      <c r="GL65460" s="3"/>
      <c r="GM65460" s="3"/>
      <c r="GN65460" s="3"/>
      <c r="GO65460" s="3"/>
      <c r="GP65460" s="3"/>
      <c r="GQ65460" s="3"/>
    </row>
    <row r="65461" spans="1:199">
      <c r="A65461" s="3"/>
      <c r="B65461" s="3"/>
      <c r="C65461" s="11"/>
      <c r="D65461" s="3"/>
      <c r="E65461" s="3"/>
      <c r="F65461" s="3"/>
      <c r="G65461" s="3"/>
      <c r="H65461" s="3"/>
      <c r="I65461" s="3"/>
      <c r="J65461" s="3"/>
      <c r="K65461" s="3"/>
      <c r="L65461" s="3"/>
      <c r="M65461" s="3"/>
      <c r="N65461" s="3"/>
      <c r="O65461" s="3"/>
      <c r="P65461" s="3"/>
      <c r="Q65461" s="3"/>
      <c r="R65461" s="3"/>
      <c r="S65461" s="3"/>
      <c r="T65461" s="3"/>
      <c r="U65461" s="3"/>
      <c r="V65461" s="3"/>
      <c r="W65461" s="3"/>
      <c r="X65461" s="3"/>
      <c r="Y65461" s="3"/>
      <c r="Z65461" s="3"/>
      <c r="AA65461" s="3"/>
      <c r="AB65461" s="3"/>
      <c r="AC65461" s="3"/>
      <c r="AD65461" s="3"/>
      <c r="AE65461" s="3"/>
      <c r="AF65461" s="3"/>
      <c r="AG65461" s="3"/>
      <c r="AH65461" s="3"/>
      <c r="AT65461" s="3"/>
      <c r="AU65461" s="3"/>
      <c r="AV65461" s="3"/>
      <c r="AW65461" s="3"/>
      <c r="AX65461" s="3"/>
      <c r="AY65461" s="3"/>
      <c r="AZ65461" s="3"/>
      <c r="BA65461" s="3"/>
      <c r="BB65461" s="3"/>
      <c r="BC65461" s="3"/>
      <c r="BD65461" s="3"/>
      <c r="BE65461" s="3"/>
      <c r="BF65461" s="3"/>
      <c r="BG65461" s="3"/>
      <c r="BH65461" s="3"/>
      <c r="BI65461" s="3"/>
      <c r="BJ65461" s="3"/>
      <c r="BK65461" s="3"/>
      <c r="BL65461" s="3"/>
      <c r="BM65461" s="3"/>
      <c r="BN65461" s="3"/>
      <c r="BO65461" s="3"/>
      <c r="BP65461" s="3"/>
      <c r="BQ65461" s="3"/>
      <c r="BR65461" s="3"/>
      <c r="BS65461" s="3"/>
      <c r="BT65461" s="3"/>
      <c r="BU65461" s="3"/>
      <c r="BV65461" s="3"/>
      <c r="BW65461" s="3"/>
      <c r="BX65461" s="3"/>
      <c r="BY65461" s="3"/>
      <c r="BZ65461" s="3"/>
      <c r="CA65461" s="3"/>
      <c r="CB65461" s="3"/>
      <c r="CC65461" s="3"/>
      <c r="CD65461" s="3"/>
      <c r="CE65461" s="3"/>
      <c r="CF65461" s="3"/>
      <c r="CG65461" s="3"/>
      <c r="CH65461" s="3"/>
      <c r="CI65461" s="3"/>
      <c r="CJ65461" s="3"/>
      <c r="CK65461" s="3"/>
      <c r="CL65461" s="3"/>
      <c r="CM65461" s="3"/>
      <c r="CN65461" s="3"/>
      <c r="CO65461" s="3"/>
      <c r="CP65461" s="3"/>
      <c r="CQ65461" s="3"/>
      <c r="CR65461" s="3"/>
      <c r="CS65461" s="3"/>
      <c r="CT65461" s="3"/>
      <c r="CU65461" s="3"/>
      <c r="CV65461" s="3"/>
      <c r="CW65461" s="3"/>
      <c r="CX65461" s="3"/>
      <c r="CY65461" s="3"/>
      <c r="CZ65461" s="3"/>
      <c r="DA65461" s="3"/>
      <c r="DB65461" s="3"/>
      <c r="DC65461" s="3"/>
      <c r="DD65461" s="3"/>
      <c r="DE65461" s="3"/>
      <c r="DF65461" s="3"/>
      <c r="DG65461" s="3"/>
      <c r="DH65461" s="3"/>
      <c r="DI65461" s="3"/>
      <c r="DJ65461" s="3"/>
      <c r="DK65461" s="3"/>
      <c r="DL65461" s="3"/>
      <c r="DM65461" s="3"/>
      <c r="DN65461" s="3"/>
      <c r="DO65461" s="3"/>
      <c r="DP65461" s="3"/>
      <c r="DQ65461" s="3"/>
      <c r="DR65461" s="3"/>
      <c r="DS65461" s="3"/>
      <c r="DT65461" s="3"/>
      <c r="DU65461" s="3"/>
      <c r="DV65461" s="3"/>
      <c r="DW65461" s="3"/>
      <c r="DX65461" s="3"/>
      <c r="DY65461" s="3"/>
      <c r="DZ65461" s="3"/>
      <c r="EA65461" s="3"/>
      <c r="EB65461" s="3"/>
      <c r="EC65461" s="3"/>
      <c r="ED65461" s="3"/>
      <c r="EE65461" s="3"/>
      <c r="EF65461" s="3"/>
      <c r="EG65461" s="3"/>
      <c r="EH65461" s="3"/>
      <c r="EI65461" s="3"/>
      <c r="EJ65461" s="3"/>
      <c r="EK65461" s="3"/>
      <c r="EL65461" s="3"/>
      <c r="EM65461" s="3"/>
      <c r="EN65461" s="3"/>
      <c r="EO65461" s="3"/>
      <c r="EP65461" s="3"/>
      <c r="EQ65461" s="3"/>
      <c r="ER65461" s="3"/>
      <c r="ES65461" s="3"/>
      <c r="ET65461" s="3"/>
      <c r="EU65461" s="3"/>
      <c r="EV65461" s="3"/>
      <c r="EW65461" s="3"/>
      <c r="EX65461" s="3"/>
      <c r="EY65461" s="3"/>
      <c r="EZ65461" s="3"/>
      <c r="FA65461" s="3"/>
      <c r="FB65461" s="3"/>
      <c r="FC65461" s="3"/>
      <c r="FD65461" s="3"/>
      <c r="FE65461" s="3"/>
      <c r="FF65461" s="3"/>
      <c r="FG65461" s="3"/>
      <c r="FH65461" s="3"/>
      <c r="FI65461" s="3"/>
      <c r="FJ65461" s="3"/>
      <c r="FK65461" s="3"/>
      <c r="FL65461" s="3"/>
      <c r="FM65461" s="3"/>
      <c r="FN65461" s="3"/>
      <c r="FO65461" s="3"/>
      <c r="FP65461" s="3"/>
      <c r="FQ65461" s="3"/>
      <c r="FR65461" s="3"/>
      <c r="FS65461" s="3"/>
      <c r="FT65461" s="3"/>
      <c r="FU65461" s="3"/>
      <c r="FV65461" s="3"/>
      <c r="FW65461" s="3"/>
      <c r="FX65461" s="3"/>
      <c r="FY65461" s="3"/>
      <c r="FZ65461" s="3"/>
      <c r="GA65461" s="3"/>
      <c r="GB65461" s="3"/>
      <c r="GC65461" s="3"/>
      <c r="GD65461" s="3"/>
      <c r="GE65461" s="3"/>
      <c r="GF65461" s="3"/>
      <c r="GG65461" s="3"/>
      <c r="GH65461" s="3"/>
      <c r="GI65461" s="3"/>
      <c r="GJ65461" s="3"/>
      <c r="GK65461" s="3"/>
      <c r="GL65461" s="3"/>
      <c r="GM65461" s="3"/>
      <c r="GN65461" s="3"/>
      <c r="GO65461" s="3"/>
      <c r="GP65461" s="3"/>
      <c r="GQ65461" s="3"/>
    </row>
    <row r="65462" spans="1:199">
      <c r="A65462" s="3"/>
      <c r="B65462" s="3"/>
      <c r="C65462" s="11"/>
      <c r="D65462" s="3"/>
      <c r="E65462" s="3"/>
      <c r="F65462" s="3"/>
      <c r="G65462" s="3"/>
      <c r="H65462" s="3"/>
      <c r="I65462" s="3"/>
      <c r="J65462" s="3"/>
      <c r="K65462" s="3"/>
      <c r="L65462" s="3"/>
      <c r="M65462" s="3"/>
      <c r="N65462" s="3"/>
      <c r="O65462" s="3"/>
      <c r="P65462" s="3"/>
      <c r="Q65462" s="3"/>
      <c r="R65462" s="3"/>
      <c r="S65462" s="3"/>
      <c r="T65462" s="3"/>
      <c r="U65462" s="3"/>
      <c r="V65462" s="3"/>
      <c r="W65462" s="3"/>
      <c r="X65462" s="3"/>
      <c r="Y65462" s="3"/>
      <c r="Z65462" s="3"/>
      <c r="AA65462" s="3"/>
      <c r="AB65462" s="3"/>
      <c r="AC65462" s="3"/>
      <c r="AD65462" s="3"/>
      <c r="AE65462" s="3"/>
      <c r="AF65462" s="3"/>
      <c r="AG65462" s="3"/>
      <c r="AH65462" s="3"/>
      <c r="AT65462" s="3"/>
      <c r="AU65462" s="3"/>
      <c r="AV65462" s="3"/>
      <c r="AW65462" s="3"/>
      <c r="AX65462" s="3"/>
      <c r="AY65462" s="3"/>
      <c r="AZ65462" s="3"/>
      <c r="BA65462" s="3"/>
      <c r="BB65462" s="3"/>
      <c r="BC65462" s="3"/>
      <c r="BD65462" s="3"/>
      <c r="BE65462" s="3"/>
      <c r="BF65462" s="3"/>
      <c r="BG65462" s="3"/>
      <c r="BH65462" s="3"/>
      <c r="BI65462" s="3"/>
      <c r="BJ65462" s="3"/>
      <c r="BK65462" s="3"/>
      <c r="BL65462" s="3"/>
      <c r="BM65462" s="3"/>
      <c r="BN65462" s="3"/>
      <c r="BO65462" s="3"/>
      <c r="BP65462" s="3"/>
      <c r="BQ65462" s="3"/>
      <c r="BR65462" s="3"/>
      <c r="BS65462" s="3"/>
      <c r="BT65462" s="3"/>
      <c r="BU65462" s="3"/>
      <c r="BV65462" s="3"/>
      <c r="BW65462" s="3"/>
      <c r="BX65462" s="3"/>
      <c r="BY65462" s="3"/>
      <c r="BZ65462" s="3"/>
      <c r="CA65462" s="3"/>
      <c r="CB65462" s="3"/>
      <c r="CC65462" s="3"/>
      <c r="CD65462" s="3"/>
      <c r="CE65462" s="3"/>
      <c r="CF65462" s="3"/>
      <c r="CG65462" s="3"/>
      <c r="CH65462" s="3"/>
      <c r="CI65462" s="3"/>
      <c r="CJ65462" s="3"/>
      <c r="CK65462" s="3"/>
      <c r="CL65462" s="3"/>
      <c r="CM65462" s="3"/>
      <c r="CN65462" s="3"/>
      <c r="CO65462" s="3"/>
      <c r="CP65462" s="3"/>
      <c r="CQ65462" s="3"/>
      <c r="CR65462" s="3"/>
      <c r="CS65462" s="3"/>
      <c r="CT65462" s="3"/>
      <c r="CU65462" s="3"/>
      <c r="CV65462" s="3"/>
      <c r="CW65462" s="3"/>
      <c r="CX65462" s="3"/>
      <c r="CY65462" s="3"/>
      <c r="CZ65462" s="3"/>
      <c r="DA65462" s="3"/>
      <c r="DB65462" s="3"/>
      <c r="DC65462" s="3"/>
      <c r="DD65462" s="3"/>
      <c r="DE65462" s="3"/>
      <c r="DF65462" s="3"/>
      <c r="DG65462" s="3"/>
      <c r="DH65462" s="3"/>
      <c r="DI65462" s="3"/>
      <c r="DJ65462" s="3"/>
      <c r="DK65462" s="3"/>
      <c r="DL65462" s="3"/>
      <c r="DM65462" s="3"/>
      <c r="DN65462" s="3"/>
      <c r="DO65462" s="3"/>
      <c r="DP65462" s="3"/>
      <c r="DQ65462" s="3"/>
      <c r="DR65462" s="3"/>
      <c r="DS65462" s="3"/>
      <c r="DT65462" s="3"/>
      <c r="DU65462" s="3"/>
      <c r="DV65462" s="3"/>
      <c r="DW65462" s="3"/>
      <c r="DX65462" s="3"/>
      <c r="DY65462" s="3"/>
      <c r="DZ65462" s="3"/>
      <c r="EA65462" s="3"/>
      <c r="EB65462" s="3"/>
      <c r="EC65462" s="3"/>
      <c r="ED65462" s="3"/>
      <c r="EE65462" s="3"/>
      <c r="EF65462" s="3"/>
      <c r="EG65462" s="3"/>
      <c r="EH65462" s="3"/>
      <c r="EI65462" s="3"/>
      <c r="EJ65462" s="3"/>
      <c r="EK65462" s="3"/>
      <c r="EL65462" s="3"/>
      <c r="EM65462" s="3"/>
      <c r="EN65462" s="3"/>
      <c r="EO65462" s="3"/>
      <c r="EP65462" s="3"/>
      <c r="EQ65462" s="3"/>
      <c r="ER65462" s="3"/>
      <c r="ES65462" s="3"/>
      <c r="ET65462" s="3"/>
      <c r="EU65462" s="3"/>
      <c r="EV65462" s="3"/>
      <c r="EW65462" s="3"/>
      <c r="EX65462" s="3"/>
      <c r="EY65462" s="3"/>
      <c r="EZ65462" s="3"/>
      <c r="FA65462" s="3"/>
      <c r="FB65462" s="3"/>
      <c r="FC65462" s="3"/>
      <c r="FD65462" s="3"/>
      <c r="FE65462" s="3"/>
      <c r="FF65462" s="3"/>
      <c r="FG65462" s="3"/>
      <c r="FH65462" s="3"/>
      <c r="FI65462" s="3"/>
      <c r="FJ65462" s="3"/>
      <c r="FK65462" s="3"/>
      <c r="FL65462" s="3"/>
      <c r="FM65462" s="3"/>
      <c r="FN65462" s="3"/>
      <c r="FO65462" s="3"/>
      <c r="FP65462" s="3"/>
      <c r="FQ65462" s="3"/>
      <c r="FR65462" s="3"/>
      <c r="FS65462" s="3"/>
      <c r="FT65462" s="3"/>
      <c r="FU65462" s="3"/>
      <c r="FV65462" s="3"/>
      <c r="FW65462" s="3"/>
      <c r="FX65462" s="3"/>
      <c r="FY65462" s="3"/>
      <c r="FZ65462" s="3"/>
      <c r="GA65462" s="3"/>
      <c r="GB65462" s="3"/>
      <c r="GC65462" s="3"/>
      <c r="GD65462" s="3"/>
      <c r="GE65462" s="3"/>
      <c r="GF65462" s="3"/>
      <c r="GG65462" s="3"/>
      <c r="GH65462" s="3"/>
      <c r="GI65462" s="3"/>
      <c r="GJ65462" s="3"/>
      <c r="GK65462" s="3"/>
      <c r="GL65462" s="3"/>
      <c r="GM65462" s="3"/>
      <c r="GN65462" s="3"/>
      <c r="GO65462" s="3"/>
      <c r="GP65462" s="3"/>
      <c r="GQ65462" s="3"/>
    </row>
    <row r="65463" spans="1:199">
      <c r="A65463" s="3"/>
      <c r="B65463" s="3"/>
      <c r="C65463" s="11"/>
      <c r="D65463" s="3"/>
      <c r="E65463" s="3"/>
      <c r="F65463" s="3"/>
      <c r="G65463" s="3"/>
      <c r="H65463" s="3"/>
      <c r="I65463" s="3"/>
      <c r="J65463" s="3"/>
      <c r="K65463" s="3"/>
      <c r="L65463" s="3"/>
      <c r="M65463" s="3"/>
      <c r="N65463" s="3"/>
      <c r="O65463" s="3"/>
      <c r="P65463" s="3"/>
      <c r="Q65463" s="3"/>
      <c r="R65463" s="3"/>
      <c r="S65463" s="3"/>
      <c r="T65463" s="3"/>
      <c r="U65463" s="3"/>
      <c r="V65463" s="3"/>
      <c r="W65463" s="3"/>
      <c r="X65463" s="3"/>
      <c r="Y65463" s="3"/>
      <c r="Z65463" s="3"/>
      <c r="AA65463" s="3"/>
      <c r="AB65463" s="3"/>
      <c r="AC65463" s="3"/>
      <c r="AD65463" s="3"/>
      <c r="AE65463" s="3"/>
      <c r="AF65463" s="3"/>
      <c r="AG65463" s="3"/>
      <c r="AH65463" s="3"/>
      <c r="AT65463" s="3"/>
      <c r="AU65463" s="3"/>
      <c r="AV65463" s="3"/>
      <c r="AW65463" s="3"/>
      <c r="AX65463" s="3"/>
      <c r="AY65463" s="3"/>
      <c r="AZ65463" s="3"/>
      <c r="BA65463" s="3"/>
      <c r="BB65463" s="3"/>
      <c r="BC65463" s="3"/>
      <c r="BD65463" s="3"/>
      <c r="BE65463" s="3"/>
      <c r="BF65463" s="3"/>
      <c r="BG65463" s="3"/>
      <c r="BH65463" s="3"/>
      <c r="BI65463" s="3"/>
      <c r="BJ65463" s="3"/>
      <c r="BK65463" s="3"/>
      <c r="BL65463" s="3"/>
      <c r="BM65463" s="3"/>
      <c r="BN65463" s="3"/>
      <c r="BO65463" s="3"/>
      <c r="BP65463" s="3"/>
      <c r="BQ65463" s="3"/>
      <c r="BR65463" s="3"/>
      <c r="BS65463" s="3"/>
      <c r="BT65463" s="3"/>
      <c r="BU65463" s="3"/>
      <c r="BV65463" s="3"/>
      <c r="BW65463" s="3"/>
      <c r="BX65463" s="3"/>
      <c r="BY65463" s="3"/>
      <c r="BZ65463" s="3"/>
      <c r="CA65463" s="3"/>
      <c r="CB65463" s="3"/>
      <c r="CC65463" s="3"/>
      <c r="CD65463" s="3"/>
      <c r="CE65463" s="3"/>
      <c r="CF65463" s="3"/>
      <c r="CG65463" s="3"/>
      <c r="CH65463" s="3"/>
      <c r="CI65463" s="3"/>
      <c r="CJ65463" s="3"/>
      <c r="CK65463" s="3"/>
      <c r="CL65463" s="3"/>
      <c r="CM65463" s="3"/>
      <c r="CN65463" s="3"/>
      <c r="CO65463" s="3"/>
      <c r="CP65463" s="3"/>
      <c r="CQ65463" s="3"/>
      <c r="CR65463" s="3"/>
      <c r="CS65463" s="3"/>
      <c r="CT65463" s="3"/>
      <c r="CU65463" s="3"/>
      <c r="CV65463" s="3"/>
      <c r="CW65463" s="3"/>
      <c r="CX65463" s="3"/>
      <c r="CY65463" s="3"/>
      <c r="CZ65463" s="3"/>
      <c r="DA65463" s="3"/>
      <c r="DB65463" s="3"/>
      <c r="DC65463" s="3"/>
      <c r="DD65463" s="3"/>
      <c r="DE65463" s="3"/>
      <c r="DF65463" s="3"/>
      <c r="DG65463" s="3"/>
      <c r="DH65463" s="3"/>
      <c r="DI65463" s="3"/>
      <c r="DJ65463" s="3"/>
      <c r="DK65463" s="3"/>
      <c r="DL65463" s="3"/>
      <c r="DM65463" s="3"/>
      <c r="DN65463" s="3"/>
      <c r="DO65463" s="3"/>
      <c r="DP65463" s="3"/>
      <c r="DQ65463" s="3"/>
      <c r="DR65463" s="3"/>
      <c r="DS65463" s="3"/>
      <c r="DT65463" s="3"/>
      <c r="DU65463" s="3"/>
      <c r="DV65463" s="3"/>
      <c r="DW65463" s="3"/>
      <c r="DX65463" s="3"/>
      <c r="DY65463" s="3"/>
      <c r="DZ65463" s="3"/>
      <c r="EA65463" s="3"/>
      <c r="EB65463" s="3"/>
      <c r="EC65463" s="3"/>
      <c r="ED65463" s="3"/>
      <c r="EE65463" s="3"/>
      <c r="EF65463" s="3"/>
      <c r="EG65463" s="3"/>
      <c r="EH65463" s="3"/>
      <c r="EI65463" s="3"/>
      <c r="EJ65463" s="3"/>
      <c r="EK65463" s="3"/>
      <c r="EL65463" s="3"/>
      <c r="EM65463" s="3"/>
      <c r="EN65463" s="3"/>
      <c r="EO65463" s="3"/>
      <c r="EP65463" s="3"/>
      <c r="EQ65463" s="3"/>
      <c r="ER65463" s="3"/>
      <c r="ES65463" s="3"/>
      <c r="ET65463" s="3"/>
      <c r="EU65463" s="3"/>
      <c r="EV65463" s="3"/>
      <c r="EW65463" s="3"/>
      <c r="EX65463" s="3"/>
      <c r="EY65463" s="3"/>
      <c r="EZ65463" s="3"/>
      <c r="FA65463" s="3"/>
      <c r="FB65463" s="3"/>
      <c r="FC65463" s="3"/>
      <c r="FD65463" s="3"/>
      <c r="FE65463" s="3"/>
      <c r="FF65463" s="3"/>
      <c r="FG65463" s="3"/>
      <c r="FH65463" s="3"/>
      <c r="FI65463" s="3"/>
      <c r="FJ65463" s="3"/>
      <c r="FK65463" s="3"/>
      <c r="FL65463" s="3"/>
      <c r="FM65463" s="3"/>
      <c r="FN65463" s="3"/>
      <c r="FO65463" s="3"/>
      <c r="FP65463" s="3"/>
      <c r="FQ65463" s="3"/>
      <c r="FR65463" s="3"/>
      <c r="FS65463" s="3"/>
      <c r="FT65463" s="3"/>
      <c r="FU65463" s="3"/>
      <c r="FV65463" s="3"/>
      <c r="FW65463" s="3"/>
      <c r="FX65463" s="3"/>
      <c r="FY65463" s="3"/>
      <c r="FZ65463" s="3"/>
      <c r="GA65463" s="3"/>
      <c r="GB65463" s="3"/>
      <c r="GC65463" s="3"/>
      <c r="GD65463" s="3"/>
      <c r="GE65463" s="3"/>
      <c r="GF65463" s="3"/>
      <c r="GG65463" s="3"/>
      <c r="GH65463" s="3"/>
      <c r="GI65463" s="3"/>
      <c r="GJ65463" s="3"/>
      <c r="GK65463" s="3"/>
      <c r="GL65463" s="3"/>
      <c r="GM65463" s="3"/>
      <c r="GN65463" s="3"/>
      <c r="GO65463" s="3"/>
      <c r="GP65463" s="3"/>
      <c r="GQ65463" s="3"/>
    </row>
    <row r="65464" spans="1:199">
      <c r="A65464" s="3"/>
      <c r="B65464" s="3"/>
      <c r="C65464" s="11"/>
      <c r="D65464" s="3"/>
      <c r="E65464" s="3"/>
      <c r="F65464" s="3"/>
      <c r="G65464" s="3"/>
      <c r="H65464" s="3"/>
      <c r="I65464" s="3"/>
      <c r="J65464" s="3"/>
      <c r="K65464" s="3"/>
      <c r="L65464" s="3"/>
      <c r="M65464" s="3"/>
      <c r="N65464" s="3"/>
      <c r="O65464" s="3"/>
      <c r="P65464" s="3"/>
      <c r="Q65464" s="3"/>
      <c r="R65464" s="3"/>
      <c r="S65464" s="3"/>
      <c r="T65464" s="3"/>
      <c r="U65464" s="3"/>
      <c r="V65464" s="3"/>
      <c r="W65464" s="3"/>
      <c r="X65464" s="3"/>
      <c r="Y65464" s="3"/>
      <c r="Z65464" s="3"/>
      <c r="AA65464" s="3"/>
      <c r="AB65464" s="3"/>
      <c r="AC65464" s="3"/>
      <c r="AD65464" s="3"/>
      <c r="AE65464" s="3"/>
      <c r="AF65464" s="3"/>
      <c r="AG65464" s="3"/>
      <c r="AH65464" s="3"/>
      <c r="AT65464" s="3"/>
      <c r="AU65464" s="3"/>
      <c r="AV65464" s="3"/>
      <c r="AW65464" s="3"/>
      <c r="AX65464" s="3"/>
      <c r="AY65464" s="3"/>
      <c r="AZ65464" s="3"/>
      <c r="BA65464" s="3"/>
      <c r="BB65464" s="3"/>
      <c r="BC65464" s="3"/>
      <c r="BD65464" s="3"/>
      <c r="BE65464" s="3"/>
      <c r="BF65464" s="3"/>
      <c r="BG65464" s="3"/>
      <c r="BH65464" s="3"/>
      <c r="BI65464" s="3"/>
      <c r="BJ65464" s="3"/>
      <c r="BK65464" s="3"/>
      <c r="BL65464" s="3"/>
      <c r="BM65464" s="3"/>
      <c r="BN65464" s="3"/>
      <c r="BO65464" s="3"/>
      <c r="BP65464" s="3"/>
      <c r="BQ65464" s="3"/>
      <c r="BR65464" s="3"/>
      <c r="BS65464" s="3"/>
      <c r="BT65464" s="3"/>
      <c r="BU65464" s="3"/>
      <c r="BV65464" s="3"/>
      <c r="BW65464" s="3"/>
      <c r="BX65464" s="3"/>
      <c r="BY65464" s="3"/>
      <c r="BZ65464" s="3"/>
      <c r="CA65464" s="3"/>
      <c r="CB65464" s="3"/>
      <c r="CC65464" s="3"/>
      <c r="CD65464" s="3"/>
      <c r="CE65464" s="3"/>
      <c r="CF65464" s="3"/>
      <c r="CG65464" s="3"/>
      <c r="CH65464" s="3"/>
      <c r="CI65464" s="3"/>
      <c r="CJ65464" s="3"/>
      <c r="CK65464" s="3"/>
      <c r="CL65464" s="3"/>
      <c r="CM65464" s="3"/>
      <c r="CN65464" s="3"/>
      <c r="CO65464" s="3"/>
      <c r="CP65464" s="3"/>
      <c r="CQ65464" s="3"/>
      <c r="CR65464" s="3"/>
      <c r="CS65464" s="3"/>
      <c r="CT65464" s="3"/>
      <c r="CU65464" s="3"/>
      <c r="CV65464" s="3"/>
      <c r="CW65464" s="3"/>
      <c r="CX65464" s="3"/>
      <c r="CY65464" s="3"/>
      <c r="CZ65464" s="3"/>
      <c r="DA65464" s="3"/>
      <c r="DB65464" s="3"/>
      <c r="DC65464" s="3"/>
      <c r="DD65464" s="3"/>
      <c r="DE65464" s="3"/>
      <c r="DF65464" s="3"/>
      <c r="DG65464" s="3"/>
      <c r="DH65464" s="3"/>
      <c r="DI65464" s="3"/>
      <c r="DJ65464" s="3"/>
      <c r="DK65464" s="3"/>
      <c r="DL65464" s="3"/>
      <c r="DM65464" s="3"/>
      <c r="DN65464" s="3"/>
      <c r="DO65464" s="3"/>
      <c r="DP65464" s="3"/>
      <c r="DQ65464" s="3"/>
      <c r="DR65464" s="3"/>
      <c r="DS65464" s="3"/>
      <c r="DT65464" s="3"/>
      <c r="DU65464" s="3"/>
      <c r="DV65464" s="3"/>
      <c r="DW65464" s="3"/>
      <c r="DX65464" s="3"/>
      <c r="DY65464" s="3"/>
      <c r="DZ65464" s="3"/>
      <c r="EA65464" s="3"/>
      <c r="EB65464" s="3"/>
      <c r="EC65464" s="3"/>
      <c r="ED65464" s="3"/>
      <c r="EE65464" s="3"/>
      <c r="EF65464" s="3"/>
      <c r="EG65464" s="3"/>
      <c r="EH65464" s="3"/>
      <c r="EI65464" s="3"/>
      <c r="EJ65464" s="3"/>
      <c r="EK65464" s="3"/>
      <c r="EL65464" s="3"/>
      <c r="EM65464" s="3"/>
      <c r="EN65464" s="3"/>
      <c r="EO65464" s="3"/>
      <c r="EP65464" s="3"/>
      <c r="EQ65464" s="3"/>
      <c r="ER65464" s="3"/>
      <c r="ES65464" s="3"/>
      <c r="ET65464" s="3"/>
      <c r="EU65464" s="3"/>
      <c r="EV65464" s="3"/>
      <c r="EW65464" s="3"/>
      <c r="EX65464" s="3"/>
      <c r="EY65464" s="3"/>
      <c r="EZ65464" s="3"/>
      <c r="FA65464" s="3"/>
      <c r="FB65464" s="3"/>
      <c r="FC65464" s="3"/>
      <c r="FD65464" s="3"/>
      <c r="FE65464" s="3"/>
      <c r="FF65464" s="3"/>
      <c r="FG65464" s="3"/>
      <c r="FH65464" s="3"/>
      <c r="FI65464" s="3"/>
      <c r="FJ65464" s="3"/>
      <c r="FK65464" s="3"/>
      <c r="FL65464" s="3"/>
      <c r="FM65464" s="3"/>
      <c r="FN65464" s="3"/>
      <c r="FO65464" s="3"/>
      <c r="FP65464" s="3"/>
      <c r="FQ65464" s="3"/>
      <c r="FR65464" s="3"/>
      <c r="FS65464" s="3"/>
      <c r="FT65464" s="3"/>
      <c r="FU65464" s="3"/>
      <c r="FV65464" s="3"/>
      <c r="FW65464" s="3"/>
      <c r="FX65464" s="3"/>
      <c r="FY65464" s="3"/>
      <c r="FZ65464" s="3"/>
      <c r="GA65464" s="3"/>
      <c r="GB65464" s="3"/>
      <c r="GC65464" s="3"/>
      <c r="GD65464" s="3"/>
      <c r="GE65464" s="3"/>
      <c r="GF65464" s="3"/>
      <c r="GG65464" s="3"/>
      <c r="GH65464" s="3"/>
      <c r="GI65464" s="3"/>
      <c r="GJ65464" s="3"/>
      <c r="GK65464" s="3"/>
      <c r="GL65464" s="3"/>
      <c r="GM65464" s="3"/>
      <c r="GN65464" s="3"/>
      <c r="GO65464" s="3"/>
      <c r="GP65464" s="3"/>
      <c r="GQ65464" s="3"/>
    </row>
    <row r="65465" spans="1:199">
      <c r="A65465" s="3"/>
      <c r="B65465" s="3"/>
      <c r="C65465" s="11"/>
      <c r="D65465" s="3"/>
      <c r="E65465" s="3"/>
      <c r="F65465" s="3"/>
      <c r="G65465" s="3"/>
      <c r="H65465" s="3"/>
      <c r="I65465" s="3"/>
      <c r="J65465" s="3"/>
      <c r="K65465" s="3"/>
      <c r="L65465" s="3"/>
      <c r="M65465" s="3"/>
      <c r="N65465" s="3"/>
      <c r="O65465" s="3"/>
      <c r="P65465" s="3"/>
      <c r="Q65465" s="3"/>
      <c r="R65465" s="3"/>
      <c r="S65465" s="3"/>
      <c r="T65465" s="3"/>
      <c r="U65465" s="3"/>
      <c r="V65465" s="3"/>
      <c r="W65465" s="3"/>
      <c r="X65465" s="3"/>
      <c r="Y65465" s="3"/>
      <c r="Z65465" s="3"/>
      <c r="AA65465" s="3"/>
      <c r="AB65465" s="3"/>
      <c r="AC65465" s="3"/>
      <c r="AD65465" s="3"/>
      <c r="AE65465" s="3"/>
      <c r="AF65465" s="3"/>
      <c r="AG65465" s="3"/>
      <c r="AH65465" s="3"/>
      <c r="AT65465" s="3"/>
      <c r="AU65465" s="3"/>
      <c r="AV65465" s="3"/>
      <c r="AW65465" s="3"/>
      <c r="AX65465" s="3"/>
      <c r="AY65465" s="3"/>
      <c r="AZ65465" s="3"/>
      <c r="BA65465" s="3"/>
      <c r="BB65465" s="3"/>
      <c r="BC65465" s="3"/>
      <c r="BD65465" s="3"/>
      <c r="BE65465" s="3"/>
      <c r="BF65465" s="3"/>
      <c r="BG65465" s="3"/>
      <c r="BH65465" s="3"/>
      <c r="BI65465" s="3"/>
      <c r="BJ65465" s="3"/>
      <c r="BK65465" s="3"/>
      <c r="BL65465" s="3"/>
      <c r="BM65465" s="3"/>
      <c r="BN65465" s="3"/>
      <c r="BO65465" s="3"/>
      <c r="BP65465" s="3"/>
      <c r="BQ65465" s="3"/>
      <c r="BR65465" s="3"/>
      <c r="BS65465" s="3"/>
      <c r="BT65465" s="3"/>
      <c r="BU65465" s="3"/>
      <c r="BV65465" s="3"/>
      <c r="BW65465" s="3"/>
      <c r="BX65465" s="3"/>
      <c r="BY65465" s="3"/>
      <c r="BZ65465" s="3"/>
      <c r="CA65465" s="3"/>
      <c r="CB65465" s="3"/>
      <c r="CC65465" s="3"/>
      <c r="CD65465" s="3"/>
      <c r="CE65465" s="3"/>
      <c r="CF65465" s="3"/>
      <c r="CG65465" s="3"/>
      <c r="CH65465" s="3"/>
      <c r="CI65465" s="3"/>
      <c r="CJ65465" s="3"/>
      <c r="CK65465" s="3"/>
      <c r="CL65465" s="3"/>
      <c r="CM65465" s="3"/>
      <c r="CN65465" s="3"/>
      <c r="CO65465" s="3"/>
      <c r="CP65465" s="3"/>
      <c r="CQ65465" s="3"/>
      <c r="CR65465" s="3"/>
      <c r="CS65465" s="3"/>
      <c r="CT65465" s="3"/>
      <c r="CU65465" s="3"/>
      <c r="CV65465" s="3"/>
      <c r="CW65465" s="3"/>
      <c r="CX65465" s="3"/>
      <c r="CY65465" s="3"/>
      <c r="CZ65465" s="3"/>
      <c r="DA65465" s="3"/>
      <c r="DB65465" s="3"/>
      <c r="DC65465" s="3"/>
      <c r="DD65465" s="3"/>
      <c r="DE65465" s="3"/>
      <c r="DF65465" s="3"/>
      <c r="DG65465" s="3"/>
      <c r="DH65465" s="3"/>
      <c r="DI65465" s="3"/>
      <c r="DJ65465" s="3"/>
      <c r="DK65465" s="3"/>
      <c r="DL65465" s="3"/>
      <c r="DM65465" s="3"/>
      <c r="DN65465" s="3"/>
      <c r="DO65465" s="3"/>
      <c r="DP65465" s="3"/>
      <c r="DQ65465" s="3"/>
      <c r="DR65465" s="3"/>
      <c r="DS65465" s="3"/>
      <c r="DT65465" s="3"/>
      <c r="DU65465" s="3"/>
      <c r="DV65465" s="3"/>
      <c r="DW65465" s="3"/>
      <c r="DX65465" s="3"/>
      <c r="DY65465" s="3"/>
      <c r="DZ65465" s="3"/>
      <c r="EA65465" s="3"/>
      <c r="EB65465" s="3"/>
      <c r="EC65465" s="3"/>
      <c r="ED65465" s="3"/>
      <c r="EE65465" s="3"/>
      <c r="EF65465" s="3"/>
      <c r="EG65465" s="3"/>
      <c r="EH65465" s="3"/>
      <c r="EI65465" s="3"/>
      <c r="EJ65465" s="3"/>
      <c r="EK65465" s="3"/>
      <c r="EL65465" s="3"/>
      <c r="EM65465" s="3"/>
      <c r="EN65465" s="3"/>
      <c r="EO65465" s="3"/>
      <c r="EP65465" s="3"/>
      <c r="EQ65465" s="3"/>
      <c r="ER65465" s="3"/>
      <c r="ES65465" s="3"/>
      <c r="ET65465" s="3"/>
      <c r="EU65465" s="3"/>
      <c r="EV65465" s="3"/>
      <c r="EW65465" s="3"/>
      <c r="EX65465" s="3"/>
      <c r="EY65465" s="3"/>
      <c r="EZ65465" s="3"/>
      <c r="FA65465" s="3"/>
      <c r="FB65465" s="3"/>
      <c r="FC65465" s="3"/>
      <c r="FD65465" s="3"/>
      <c r="FE65465" s="3"/>
      <c r="FF65465" s="3"/>
      <c r="FG65465" s="3"/>
      <c r="FH65465" s="3"/>
      <c r="FI65465" s="3"/>
      <c r="FJ65465" s="3"/>
      <c r="FK65465" s="3"/>
      <c r="FL65465" s="3"/>
      <c r="FM65465" s="3"/>
      <c r="FN65465" s="3"/>
      <c r="FO65465" s="3"/>
      <c r="FP65465" s="3"/>
      <c r="FQ65465" s="3"/>
      <c r="FR65465" s="3"/>
      <c r="FS65465" s="3"/>
      <c r="FT65465" s="3"/>
      <c r="FU65465" s="3"/>
      <c r="FV65465" s="3"/>
      <c r="FW65465" s="3"/>
      <c r="FX65465" s="3"/>
      <c r="FY65465" s="3"/>
      <c r="FZ65465" s="3"/>
      <c r="GA65465" s="3"/>
      <c r="GB65465" s="3"/>
      <c r="GC65465" s="3"/>
      <c r="GD65465" s="3"/>
      <c r="GE65465" s="3"/>
      <c r="GF65465" s="3"/>
      <c r="GG65465" s="3"/>
      <c r="GH65465" s="3"/>
      <c r="GI65465" s="3"/>
      <c r="GJ65465" s="3"/>
      <c r="GK65465" s="3"/>
      <c r="GL65465" s="3"/>
      <c r="GM65465" s="3"/>
      <c r="GN65465" s="3"/>
      <c r="GO65465" s="3"/>
      <c r="GP65465" s="3"/>
      <c r="GQ65465" s="3"/>
    </row>
    <row r="65466" spans="1:199">
      <c r="A65466" s="3"/>
      <c r="B65466" s="3"/>
      <c r="C65466" s="11"/>
      <c r="D65466" s="3"/>
      <c r="E65466" s="3"/>
      <c r="F65466" s="3"/>
      <c r="G65466" s="3"/>
      <c r="H65466" s="3"/>
      <c r="I65466" s="3"/>
      <c r="J65466" s="3"/>
      <c r="K65466" s="3"/>
      <c r="L65466" s="3"/>
      <c r="M65466" s="3"/>
      <c r="N65466" s="3"/>
      <c r="O65466" s="3"/>
      <c r="P65466" s="3"/>
      <c r="Q65466" s="3"/>
      <c r="R65466" s="3"/>
      <c r="S65466" s="3"/>
      <c r="T65466" s="3"/>
      <c r="U65466" s="3"/>
      <c r="V65466" s="3"/>
      <c r="W65466" s="3"/>
      <c r="X65466" s="3"/>
      <c r="Y65466" s="3"/>
      <c r="Z65466" s="3"/>
      <c r="AA65466" s="3"/>
      <c r="AB65466" s="3"/>
      <c r="AC65466" s="3"/>
      <c r="AD65466" s="3"/>
      <c r="AE65466" s="3"/>
      <c r="AF65466" s="3"/>
      <c r="AG65466" s="3"/>
      <c r="AH65466" s="3"/>
      <c r="AT65466" s="3"/>
      <c r="AU65466" s="3"/>
      <c r="AV65466" s="3"/>
      <c r="AW65466" s="3"/>
      <c r="AX65466" s="3"/>
      <c r="AY65466" s="3"/>
      <c r="AZ65466" s="3"/>
      <c r="BA65466" s="3"/>
      <c r="BB65466" s="3"/>
      <c r="BC65466" s="3"/>
      <c r="BD65466" s="3"/>
      <c r="BE65466" s="3"/>
      <c r="BF65466" s="3"/>
      <c r="BG65466" s="3"/>
      <c r="BH65466" s="3"/>
      <c r="BI65466" s="3"/>
      <c r="BJ65466" s="3"/>
      <c r="BK65466" s="3"/>
      <c r="BL65466" s="3"/>
      <c r="BM65466" s="3"/>
      <c r="BN65466" s="3"/>
      <c r="BO65466" s="3"/>
      <c r="BP65466" s="3"/>
      <c r="BQ65466" s="3"/>
      <c r="BR65466" s="3"/>
      <c r="BS65466" s="3"/>
      <c r="BT65466" s="3"/>
      <c r="BU65466" s="3"/>
      <c r="BV65466" s="3"/>
      <c r="BW65466" s="3"/>
      <c r="BX65466" s="3"/>
      <c r="BY65466" s="3"/>
      <c r="BZ65466" s="3"/>
      <c r="CA65466" s="3"/>
      <c r="CB65466" s="3"/>
      <c r="CC65466" s="3"/>
      <c r="CD65466" s="3"/>
      <c r="CE65466" s="3"/>
      <c r="CF65466" s="3"/>
      <c r="CG65466" s="3"/>
      <c r="CH65466" s="3"/>
      <c r="CI65466" s="3"/>
      <c r="CJ65466" s="3"/>
      <c r="CK65466" s="3"/>
      <c r="CL65466" s="3"/>
      <c r="CM65466" s="3"/>
      <c r="CN65466" s="3"/>
      <c r="CO65466" s="3"/>
      <c r="CP65466" s="3"/>
      <c r="CQ65466" s="3"/>
      <c r="CR65466" s="3"/>
      <c r="CS65466" s="3"/>
      <c r="CT65466" s="3"/>
      <c r="CU65466" s="3"/>
      <c r="CV65466" s="3"/>
      <c r="CW65466" s="3"/>
      <c r="CX65466" s="3"/>
      <c r="CY65466" s="3"/>
      <c r="CZ65466" s="3"/>
      <c r="DA65466" s="3"/>
      <c r="DB65466" s="3"/>
      <c r="DC65466" s="3"/>
      <c r="DD65466" s="3"/>
      <c r="DE65466" s="3"/>
      <c r="DF65466" s="3"/>
      <c r="DG65466" s="3"/>
      <c r="DH65466" s="3"/>
      <c r="DI65466" s="3"/>
      <c r="DJ65466" s="3"/>
      <c r="DK65466" s="3"/>
      <c r="DL65466" s="3"/>
      <c r="DM65466" s="3"/>
      <c r="DN65466" s="3"/>
      <c r="DO65466" s="3"/>
      <c r="DP65466" s="3"/>
      <c r="DQ65466" s="3"/>
      <c r="DR65466" s="3"/>
      <c r="DS65466" s="3"/>
      <c r="DT65466" s="3"/>
      <c r="DU65466" s="3"/>
      <c r="DV65466" s="3"/>
      <c r="DW65466" s="3"/>
      <c r="DX65466" s="3"/>
      <c r="DY65466" s="3"/>
      <c r="DZ65466" s="3"/>
      <c r="EA65466" s="3"/>
      <c r="EB65466" s="3"/>
      <c r="EC65466" s="3"/>
      <c r="ED65466" s="3"/>
      <c r="EE65466" s="3"/>
      <c r="EF65466" s="3"/>
      <c r="EG65466" s="3"/>
      <c r="EH65466" s="3"/>
      <c r="EI65466" s="3"/>
      <c r="EJ65466" s="3"/>
      <c r="EK65466" s="3"/>
      <c r="EL65466" s="3"/>
      <c r="EM65466" s="3"/>
      <c r="EN65466" s="3"/>
      <c r="EO65466" s="3"/>
      <c r="EP65466" s="3"/>
      <c r="EQ65466" s="3"/>
      <c r="ER65466" s="3"/>
      <c r="ES65466" s="3"/>
      <c r="ET65466" s="3"/>
      <c r="EU65466" s="3"/>
      <c r="EV65466" s="3"/>
      <c r="EW65466" s="3"/>
      <c r="EX65466" s="3"/>
      <c r="EY65466" s="3"/>
      <c r="EZ65466" s="3"/>
      <c r="FA65466" s="3"/>
      <c r="FB65466" s="3"/>
      <c r="FC65466" s="3"/>
      <c r="FD65466" s="3"/>
      <c r="FE65466" s="3"/>
      <c r="FF65466" s="3"/>
      <c r="FG65466" s="3"/>
      <c r="FH65466" s="3"/>
      <c r="FI65466" s="3"/>
      <c r="FJ65466" s="3"/>
      <c r="FK65466" s="3"/>
      <c r="FL65466" s="3"/>
      <c r="FM65466" s="3"/>
      <c r="FN65466" s="3"/>
      <c r="FO65466" s="3"/>
      <c r="FP65466" s="3"/>
      <c r="FQ65466" s="3"/>
      <c r="FR65466" s="3"/>
      <c r="FS65466" s="3"/>
      <c r="FT65466" s="3"/>
      <c r="FU65466" s="3"/>
      <c r="FV65466" s="3"/>
      <c r="FW65466" s="3"/>
      <c r="FX65466" s="3"/>
      <c r="FY65466" s="3"/>
      <c r="FZ65466" s="3"/>
      <c r="GA65466" s="3"/>
      <c r="GB65466" s="3"/>
      <c r="GC65466" s="3"/>
      <c r="GD65466" s="3"/>
      <c r="GE65466" s="3"/>
      <c r="GF65466" s="3"/>
      <c r="GG65466" s="3"/>
      <c r="GH65466" s="3"/>
      <c r="GI65466" s="3"/>
      <c r="GJ65466" s="3"/>
      <c r="GK65466" s="3"/>
      <c r="GL65466" s="3"/>
      <c r="GM65466" s="3"/>
      <c r="GN65466" s="3"/>
      <c r="GO65466" s="3"/>
      <c r="GP65466" s="3"/>
      <c r="GQ65466" s="3"/>
    </row>
    <row r="65467" spans="1:199">
      <c r="A65467" s="3"/>
      <c r="B65467" s="3"/>
      <c r="C65467" s="11"/>
      <c r="D65467" s="3"/>
      <c r="E65467" s="3"/>
      <c r="F65467" s="3"/>
      <c r="G65467" s="3"/>
      <c r="H65467" s="3"/>
      <c r="I65467" s="3"/>
      <c r="J65467" s="3"/>
      <c r="K65467" s="3"/>
      <c r="L65467" s="3"/>
      <c r="M65467" s="3"/>
      <c r="N65467" s="3"/>
      <c r="O65467" s="3"/>
      <c r="P65467" s="3"/>
      <c r="Q65467" s="3"/>
      <c r="R65467" s="3"/>
      <c r="S65467" s="3"/>
      <c r="T65467" s="3"/>
      <c r="U65467" s="3"/>
      <c r="V65467" s="3"/>
      <c r="W65467" s="3"/>
      <c r="X65467" s="3"/>
      <c r="Y65467" s="3"/>
      <c r="Z65467" s="3"/>
      <c r="AA65467" s="3"/>
      <c r="AB65467" s="3"/>
      <c r="AC65467" s="3"/>
      <c r="AD65467" s="3"/>
      <c r="AE65467" s="3"/>
      <c r="AF65467" s="3"/>
      <c r="AG65467" s="3"/>
      <c r="AH65467" s="3"/>
      <c r="AT65467" s="3"/>
      <c r="AU65467" s="3"/>
      <c r="AV65467" s="3"/>
      <c r="AW65467" s="3"/>
      <c r="AX65467" s="3"/>
      <c r="AY65467" s="3"/>
      <c r="AZ65467" s="3"/>
      <c r="BA65467" s="3"/>
      <c r="BB65467" s="3"/>
      <c r="BC65467" s="3"/>
      <c r="BD65467" s="3"/>
      <c r="BE65467" s="3"/>
      <c r="BF65467" s="3"/>
      <c r="BG65467" s="3"/>
      <c r="BH65467" s="3"/>
      <c r="BI65467" s="3"/>
      <c r="BJ65467" s="3"/>
      <c r="BK65467" s="3"/>
      <c r="BL65467" s="3"/>
      <c r="BM65467" s="3"/>
      <c r="BN65467" s="3"/>
      <c r="BO65467" s="3"/>
      <c r="BP65467" s="3"/>
      <c r="BQ65467" s="3"/>
      <c r="BR65467" s="3"/>
      <c r="BS65467" s="3"/>
      <c r="BT65467" s="3"/>
      <c r="BU65467" s="3"/>
      <c r="BV65467" s="3"/>
      <c r="BW65467" s="3"/>
      <c r="BX65467" s="3"/>
      <c r="BY65467" s="3"/>
      <c r="BZ65467" s="3"/>
      <c r="CA65467" s="3"/>
      <c r="CB65467" s="3"/>
      <c r="CC65467" s="3"/>
      <c r="CD65467" s="3"/>
      <c r="CE65467" s="3"/>
      <c r="CF65467" s="3"/>
      <c r="CG65467" s="3"/>
      <c r="CH65467" s="3"/>
      <c r="CI65467" s="3"/>
      <c r="CJ65467" s="3"/>
      <c r="CK65467" s="3"/>
      <c r="CL65467" s="3"/>
      <c r="CM65467" s="3"/>
      <c r="CN65467" s="3"/>
      <c r="CO65467" s="3"/>
      <c r="CP65467" s="3"/>
      <c r="CQ65467" s="3"/>
      <c r="CR65467" s="3"/>
      <c r="CS65467" s="3"/>
      <c r="CT65467" s="3"/>
      <c r="CU65467" s="3"/>
      <c r="CV65467" s="3"/>
      <c r="CW65467" s="3"/>
      <c r="CX65467" s="3"/>
      <c r="CY65467" s="3"/>
      <c r="CZ65467" s="3"/>
      <c r="DA65467" s="3"/>
      <c r="DB65467" s="3"/>
      <c r="DC65467" s="3"/>
      <c r="DD65467" s="3"/>
      <c r="DE65467" s="3"/>
      <c r="DF65467" s="3"/>
      <c r="DG65467" s="3"/>
      <c r="DH65467" s="3"/>
      <c r="DI65467" s="3"/>
      <c r="DJ65467" s="3"/>
      <c r="DK65467" s="3"/>
      <c r="DL65467" s="3"/>
      <c r="DM65467" s="3"/>
      <c r="DN65467" s="3"/>
      <c r="DO65467" s="3"/>
      <c r="DP65467" s="3"/>
      <c r="DQ65467" s="3"/>
      <c r="DR65467" s="3"/>
      <c r="DS65467" s="3"/>
      <c r="DT65467" s="3"/>
      <c r="DU65467" s="3"/>
      <c r="DV65467" s="3"/>
      <c r="DW65467" s="3"/>
      <c r="DX65467" s="3"/>
      <c r="DY65467" s="3"/>
      <c r="DZ65467" s="3"/>
      <c r="EA65467" s="3"/>
      <c r="EB65467" s="3"/>
      <c r="EC65467" s="3"/>
      <c r="ED65467" s="3"/>
      <c r="EE65467" s="3"/>
      <c r="EF65467" s="3"/>
      <c r="EG65467" s="3"/>
      <c r="EH65467" s="3"/>
      <c r="EI65467" s="3"/>
      <c r="EJ65467" s="3"/>
      <c r="EK65467" s="3"/>
      <c r="EL65467" s="3"/>
      <c r="EM65467" s="3"/>
      <c r="EN65467" s="3"/>
      <c r="EO65467" s="3"/>
      <c r="EP65467" s="3"/>
      <c r="EQ65467" s="3"/>
      <c r="ER65467" s="3"/>
      <c r="ES65467" s="3"/>
      <c r="ET65467" s="3"/>
      <c r="EU65467" s="3"/>
      <c r="EV65467" s="3"/>
      <c r="EW65467" s="3"/>
      <c r="EX65467" s="3"/>
      <c r="EY65467" s="3"/>
      <c r="EZ65467" s="3"/>
      <c r="FA65467" s="3"/>
      <c r="FB65467" s="3"/>
      <c r="FC65467" s="3"/>
      <c r="FD65467" s="3"/>
      <c r="FE65467" s="3"/>
      <c r="FF65467" s="3"/>
      <c r="FG65467" s="3"/>
      <c r="FH65467" s="3"/>
      <c r="FI65467" s="3"/>
      <c r="FJ65467" s="3"/>
      <c r="FK65467" s="3"/>
      <c r="FL65467" s="3"/>
      <c r="FM65467" s="3"/>
      <c r="FN65467" s="3"/>
      <c r="FO65467" s="3"/>
      <c r="FP65467" s="3"/>
      <c r="FQ65467" s="3"/>
      <c r="FR65467" s="3"/>
      <c r="FS65467" s="3"/>
      <c r="FT65467" s="3"/>
      <c r="FU65467" s="3"/>
      <c r="FV65467" s="3"/>
      <c r="FW65467" s="3"/>
      <c r="FX65467" s="3"/>
      <c r="FY65467" s="3"/>
      <c r="FZ65467" s="3"/>
      <c r="GA65467" s="3"/>
      <c r="GB65467" s="3"/>
      <c r="GC65467" s="3"/>
      <c r="GD65467" s="3"/>
      <c r="GE65467" s="3"/>
      <c r="GF65467" s="3"/>
      <c r="GG65467" s="3"/>
      <c r="GH65467" s="3"/>
      <c r="GI65467" s="3"/>
      <c r="GJ65467" s="3"/>
      <c r="GK65467" s="3"/>
      <c r="GL65467" s="3"/>
      <c r="GM65467" s="3"/>
      <c r="GN65467" s="3"/>
      <c r="GO65467" s="3"/>
      <c r="GP65467" s="3"/>
      <c r="GQ65467" s="3"/>
    </row>
    <row r="65468" spans="1:199">
      <c r="A65468" s="3"/>
      <c r="B65468" s="3"/>
      <c r="C65468" s="11"/>
      <c r="D65468" s="3"/>
      <c r="E65468" s="3"/>
      <c r="F65468" s="3"/>
      <c r="G65468" s="3"/>
      <c r="H65468" s="3"/>
      <c r="I65468" s="3"/>
      <c r="J65468" s="3"/>
      <c r="K65468" s="3"/>
      <c r="L65468" s="3"/>
      <c r="M65468" s="3"/>
      <c r="N65468" s="3"/>
      <c r="O65468" s="3"/>
      <c r="P65468" s="3"/>
      <c r="Q65468" s="3"/>
      <c r="R65468" s="3"/>
      <c r="S65468" s="3"/>
      <c r="T65468" s="3"/>
      <c r="U65468" s="3"/>
      <c r="V65468" s="3"/>
      <c r="W65468" s="3"/>
      <c r="X65468" s="3"/>
      <c r="Y65468" s="3"/>
      <c r="Z65468" s="3"/>
      <c r="AA65468" s="3"/>
      <c r="AB65468" s="3"/>
      <c r="AC65468" s="3"/>
      <c r="AD65468" s="3"/>
      <c r="AE65468" s="3"/>
      <c r="AF65468" s="3"/>
      <c r="AG65468" s="3"/>
      <c r="AH65468" s="3"/>
      <c r="AT65468" s="3"/>
      <c r="AU65468" s="3"/>
      <c r="AV65468" s="3"/>
      <c r="AW65468" s="3"/>
      <c r="AX65468" s="3"/>
      <c r="AY65468" s="3"/>
      <c r="AZ65468" s="3"/>
      <c r="BA65468" s="3"/>
      <c r="BB65468" s="3"/>
      <c r="BC65468" s="3"/>
      <c r="BD65468" s="3"/>
      <c r="BE65468" s="3"/>
      <c r="BF65468" s="3"/>
      <c r="BG65468" s="3"/>
      <c r="BH65468" s="3"/>
      <c r="BI65468" s="3"/>
      <c r="BJ65468" s="3"/>
      <c r="BK65468" s="3"/>
      <c r="BL65468" s="3"/>
      <c r="BM65468" s="3"/>
      <c r="BN65468" s="3"/>
      <c r="BO65468" s="3"/>
      <c r="BP65468" s="3"/>
      <c r="BQ65468" s="3"/>
      <c r="BR65468" s="3"/>
      <c r="BS65468" s="3"/>
      <c r="BT65468" s="3"/>
      <c r="BU65468" s="3"/>
      <c r="BV65468" s="3"/>
      <c r="BW65468" s="3"/>
      <c r="BX65468" s="3"/>
      <c r="BY65468" s="3"/>
      <c r="BZ65468" s="3"/>
      <c r="CA65468" s="3"/>
      <c r="CB65468" s="3"/>
      <c r="CC65468" s="3"/>
      <c r="CD65468" s="3"/>
      <c r="CE65468" s="3"/>
      <c r="CF65468" s="3"/>
      <c r="CG65468" s="3"/>
      <c r="CH65468" s="3"/>
      <c r="CI65468" s="3"/>
      <c r="CJ65468" s="3"/>
      <c r="CK65468" s="3"/>
      <c r="CL65468" s="3"/>
      <c r="CM65468" s="3"/>
      <c r="CN65468" s="3"/>
      <c r="CO65468" s="3"/>
      <c r="CP65468" s="3"/>
      <c r="CQ65468" s="3"/>
      <c r="CR65468" s="3"/>
      <c r="CS65468" s="3"/>
      <c r="CT65468" s="3"/>
      <c r="CU65468" s="3"/>
      <c r="CV65468" s="3"/>
      <c r="CW65468" s="3"/>
      <c r="CX65468" s="3"/>
      <c r="CY65468" s="3"/>
      <c r="CZ65468" s="3"/>
      <c r="DA65468" s="3"/>
      <c r="DB65468" s="3"/>
      <c r="DC65468" s="3"/>
      <c r="DD65468" s="3"/>
      <c r="DE65468" s="3"/>
      <c r="DF65468" s="3"/>
      <c r="DG65468" s="3"/>
      <c r="DH65468" s="3"/>
      <c r="DI65468" s="3"/>
      <c r="DJ65468" s="3"/>
      <c r="DK65468" s="3"/>
      <c r="DL65468" s="3"/>
      <c r="DM65468" s="3"/>
      <c r="DN65468" s="3"/>
      <c r="DO65468" s="3"/>
      <c r="DP65468" s="3"/>
      <c r="DQ65468" s="3"/>
      <c r="DR65468" s="3"/>
      <c r="DS65468" s="3"/>
      <c r="DT65468" s="3"/>
      <c r="DU65468" s="3"/>
      <c r="DV65468" s="3"/>
      <c r="DW65468" s="3"/>
      <c r="DX65468" s="3"/>
      <c r="DY65468" s="3"/>
      <c r="DZ65468" s="3"/>
      <c r="EA65468" s="3"/>
      <c r="EB65468" s="3"/>
      <c r="EC65468" s="3"/>
      <c r="ED65468" s="3"/>
      <c r="EE65468" s="3"/>
      <c r="EF65468" s="3"/>
      <c r="EG65468" s="3"/>
      <c r="EH65468" s="3"/>
      <c r="EI65468" s="3"/>
      <c r="EJ65468" s="3"/>
      <c r="EK65468" s="3"/>
      <c r="EL65468" s="3"/>
      <c r="EM65468" s="3"/>
      <c r="EN65468" s="3"/>
      <c r="EO65468" s="3"/>
      <c r="EP65468" s="3"/>
      <c r="EQ65468" s="3"/>
      <c r="ER65468" s="3"/>
      <c r="ES65468" s="3"/>
      <c r="ET65468" s="3"/>
      <c r="EU65468" s="3"/>
      <c r="EV65468" s="3"/>
      <c r="EW65468" s="3"/>
      <c r="EX65468" s="3"/>
      <c r="EY65468" s="3"/>
      <c r="EZ65468" s="3"/>
      <c r="FA65468" s="3"/>
      <c r="FB65468" s="3"/>
      <c r="FC65468" s="3"/>
      <c r="FD65468" s="3"/>
      <c r="FE65468" s="3"/>
      <c r="FF65468" s="3"/>
      <c r="FG65468" s="3"/>
      <c r="FH65468" s="3"/>
      <c r="FI65468" s="3"/>
      <c r="FJ65468" s="3"/>
      <c r="FK65468" s="3"/>
      <c r="FL65468" s="3"/>
      <c r="FM65468" s="3"/>
      <c r="FN65468" s="3"/>
      <c r="FO65468" s="3"/>
      <c r="FP65468" s="3"/>
      <c r="FQ65468" s="3"/>
      <c r="FR65468" s="3"/>
      <c r="FS65468" s="3"/>
      <c r="FT65468" s="3"/>
      <c r="FU65468" s="3"/>
      <c r="FV65468" s="3"/>
      <c r="FW65468" s="3"/>
      <c r="FX65468" s="3"/>
      <c r="FY65468" s="3"/>
      <c r="FZ65468" s="3"/>
      <c r="GA65468" s="3"/>
      <c r="GB65468" s="3"/>
      <c r="GC65468" s="3"/>
      <c r="GD65468" s="3"/>
      <c r="GE65468" s="3"/>
      <c r="GF65468" s="3"/>
      <c r="GG65468" s="3"/>
      <c r="GH65468" s="3"/>
      <c r="GI65468" s="3"/>
      <c r="GJ65468" s="3"/>
      <c r="GK65468" s="3"/>
      <c r="GL65468" s="3"/>
      <c r="GM65468" s="3"/>
      <c r="GN65468" s="3"/>
      <c r="GO65468" s="3"/>
      <c r="GP65468" s="3"/>
      <c r="GQ65468" s="3"/>
    </row>
    <row r="65469" spans="1:199">
      <c r="A65469" s="3"/>
      <c r="B65469" s="3"/>
      <c r="C65469" s="11"/>
      <c r="D65469" s="3"/>
      <c r="E65469" s="3"/>
      <c r="F65469" s="3"/>
      <c r="G65469" s="3"/>
      <c r="H65469" s="3"/>
      <c r="I65469" s="3"/>
      <c r="J65469" s="3"/>
      <c r="K65469" s="3"/>
      <c r="L65469" s="3"/>
      <c r="M65469" s="3"/>
      <c r="N65469" s="3"/>
      <c r="O65469" s="3"/>
      <c r="P65469" s="3"/>
      <c r="Q65469" s="3"/>
      <c r="R65469" s="3"/>
      <c r="S65469" s="3"/>
      <c r="T65469" s="3"/>
      <c r="U65469" s="3"/>
      <c r="V65469" s="3"/>
      <c r="W65469" s="3"/>
      <c r="X65469" s="3"/>
      <c r="Y65469" s="3"/>
      <c r="Z65469" s="3"/>
      <c r="AA65469" s="3"/>
      <c r="AB65469" s="3"/>
      <c r="AC65469" s="3"/>
      <c r="AD65469" s="3"/>
      <c r="AE65469" s="3"/>
      <c r="AF65469" s="3"/>
      <c r="AG65469" s="3"/>
      <c r="AH65469" s="3"/>
      <c r="AT65469" s="3"/>
      <c r="AU65469" s="3"/>
      <c r="AV65469" s="3"/>
      <c r="AW65469" s="3"/>
      <c r="AX65469" s="3"/>
      <c r="AY65469" s="3"/>
      <c r="AZ65469" s="3"/>
      <c r="BA65469" s="3"/>
      <c r="BB65469" s="3"/>
      <c r="BC65469" s="3"/>
      <c r="BD65469" s="3"/>
      <c r="BE65469" s="3"/>
      <c r="BF65469" s="3"/>
      <c r="BG65469" s="3"/>
      <c r="BH65469" s="3"/>
      <c r="BI65469" s="3"/>
      <c r="BJ65469" s="3"/>
      <c r="BK65469" s="3"/>
      <c r="BL65469" s="3"/>
      <c r="BM65469" s="3"/>
      <c r="BN65469" s="3"/>
      <c r="BO65469" s="3"/>
      <c r="BP65469" s="3"/>
      <c r="BQ65469" s="3"/>
      <c r="BR65469" s="3"/>
      <c r="BS65469" s="3"/>
      <c r="BT65469" s="3"/>
      <c r="BU65469" s="3"/>
      <c r="BV65469" s="3"/>
      <c r="BW65469" s="3"/>
      <c r="BX65469" s="3"/>
      <c r="BY65469" s="3"/>
      <c r="BZ65469" s="3"/>
      <c r="CA65469" s="3"/>
      <c r="CB65469" s="3"/>
      <c r="CC65469" s="3"/>
      <c r="CD65469" s="3"/>
      <c r="CE65469" s="3"/>
      <c r="CF65469" s="3"/>
      <c r="CG65469" s="3"/>
      <c r="CH65469" s="3"/>
      <c r="CI65469" s="3"/>
      <c r="CJ65469" s="3"/>
      <c r="CK65469" s="3"/>
      <c r="CL65469" s="3"/>
      <c r="CM65469" s="3"/>
      <c r="CN65469" s="3"/>
      <c r="CO65469" s="3"/>
      <c r="CP65469" s="3"/>
      <c r="CQ65469" s="3"/>
      <c r="CR65469" s="3"/>
      <c r="CS65469" s="3"/>
      <c r="CT65469" s="3"/>
      <c r="CU65469" s="3"/>
      <c r="CV65469" s="3"/>
      <c r="CW65469" s="3"/>
      <c r="CX65469" s="3"/>
      <c r="CY65469" s="3"/>
      <c r="CZ65469" s="3"/>
      <c r="DA65469" s="3"/>
      <c r="DB65469" s="3"/>
      <c r="DC65469" s="3"/>
      <c r="DD65469" s="3"/>
      <c r="DE65469" s="3"/>
      <c r="DF65469" s="3"/>
      <c r="DG65469" s="3"/>
      <c r="DH65469" s="3"/>
      <c r="DI65469" s="3"/>
      <c r="DJ65469" s="3"/>
      <c r="DK65469" s="3"/>
      <c r="DL65469" s="3"/>
      <c r="DM65469" s="3"/>
      <c r="DN65469" s="3"/>
      <c r="DO65469" s="3"/>
      <c r="DP65469" s="3"/>
      <c r="DQ65469" s="3"/>
      <c r="DR65469" s="3"/>
      <c r="DS65469" s="3"/>
      <c r="DT65469" s="3"/>
      <c r="DU65469" s="3"/>
      <c r="DV65469" s="3"/>
      <c r="DW65469" s="3"/>
      <c r="DX65469" s="3"/>
      <c r="DY65469" s="3"/>
      <c r="DZ65469" s="3"/>
      <c r="EA65469" s="3"/>
      <c r="EB65469" s="3"/>
      <c r="EC65469" s="3"/>
      <c r="ED65469" s="3"/>
      <c r="EE65469" s="3"/>
      <c r="EF65469" s="3"/>
      <c r="EG65469" s="3"/>
      <c r="EH65469" s="3"/>
      <c r="EI65469" s="3"/>
      <c r="EJ65469" s="3"/>
      <c r="EK65469" s="3"/>
      <c r="EL65469" s="3"/>
      <c r="EM65469" s="3"/>
      <c r="EN65469" s="3"/>
      <c r="EO65469" s="3"/>
      <c r="EP65469" s="3"/>
      <c r="EQ65469" s="3"/>
      <c r="ER65469" s="3"/>
      <c r="ES65469" s="3"/>
      <c r="ET65469" s="3"/>
      <c r="EU65469" s="3"/>
      <c r="EV65469" s="3"/>
      <c r="EW65469" s="3"/>
      <c r="EX65469" s="3"/>
      <c r="EY65469" s="3"/>
      <c r="EZ65469" s="3"/>
      <c r="FA65469" s="3"/>
      <c r="FB65469" s="3"/>
      <c r="FC65469" s="3"/>
      <c r="FD65469" s="3"/>
      <c r="FE65469" s="3"/>
      <c r="FF65469" s="3"/>
      <c r="FG65469" s="3"/>
      <c r="FH65469" s="3"/>
      <c r="FI65469" s="3"/>
      <c r="FJ65469" s="3"/>
      <c r="FK65469" s="3"/>
      <c r="FL65469" s="3"/>
      <c r="FM65469" s="3"/>
      <c r="FN65469" s="3"/>
      <c r="FO65469" s="3"/>
      <c r="FP65469" s="3"/>
      <c r="FQ65469" s="3"/>
      <c r="FR65469" s="3"/>
      <c r="FS65469" s="3"/>
      <c r="FT65469" s="3"/>
      <c r="FU65469" s="3"/>
      <c r="FV65469" s="3"/>
      <c r="FW65469" s="3"/>
      <c r="FX65469" s="3"/>
      <c r="FY65469" s="3"/>
      <c r="FZ65469" s="3"/>
      <c r="GA65469" s="3"/>
      <c r="GB65469" s="3"/>
      <c r="GC65469" s="3"/>
      <c r="GD65469" s="3"/>
      <c r="GE65469" s="3"/>
      <c r="GF65469" s="3"/>
      <c r="GG65469" s="3"/>
      <c r="GH65469" s="3"/>
      <c r="GI65469" s="3"/>
      <c r="GJ65469" s="3"/>
      <c r="GK65469" s="3"/>
      <c r="GL65469" s="3"/>
      <c r="GM65469" s="3"/>
      <c r="GN65469" s="3"/>
      <c r="GO65469" s="3"/>
      <c r="GP65469" s="3"/>
      <c r="GQ65469" s="3"/>
    </row>
    <row r="65470" spans="1:199">
      <c r="A65470" s="3"/>
      <c r="B65470" s="3"/>
      <c r="C65470" s="11"/>
      <c r="D65470" s="3"/>
      <c r="E65470" s="3"/>
      <c r="F65470" s="3"/>
      <c r="G65470" s="3"/>
      <c r="H65470" s="3"/>
      <c r="I65470" s="3"/>
      <c r="J65470" s="3"/>
      <c r="K65470" s="3"/>
      <c r="L65470" s="3"/>
      <c r="M65470" s="3"/>
      <c r="N65470" s="3"/>
      <c r="O65470" s="3"/>
      <c r="P65470" s="3"/>
      <c r="Q65470" s="3"/>
      <c r="R65470" s="3"/>
      <c r="S65470" s="3"/>
      <c r="T65470" s="3"/>
      <c r="U65470" s="3"/>
      <c r="V65470" s="3"/>
      <c r="W65470" s="3"/>
      <c r="X65470" s="3"/>
      <c r="Y65470" s="3"/>
      <c r="Z65470" s="3"/>
      <c r="AA65470" s="3"/>
      <c r="AB65470" s="3"/>
      <c r="AC65470" s="3"/>
      <c r="AD65470" s="3"/>
      <c r="AE65470" s="3"/>
      <c r="AF65470" s="3"/>
      <c r="AG65470" s="3"/>
      <c r="AH65470" s="3"/>
      <c r="AT65470" s="3"/>
      <c r="AU65470" s="3"/>
      <c r="AV65470" s="3"/>
      <c r="AW65470" s="3"/>
      <c r="AX65470" s="3"/>
      <c r="AY65470" s="3"/>
      <c r="AZ65470" s="3"/>
      <c r="BA65470" s="3"/>
      <c r="BB65470" s="3"/>
      <c r="BC65470" s="3"/>
      <c r="BD65470" s="3"/>
      <c r="BE65470" s="3"/>
      <c r="BF65470" s="3"/>
      <c r="BG65470" s="3"/>
      <c r="BH65470" s="3"/>
      <c r="BI65470" s="3"/>
      <c r="BJ65470" s="3"/>
      <c r="BK65470" s="3"/>
      <c r="BL65470" s="3"/>
      <c r="BM65470" s="3"/>
      <c r="BN65470" s="3"/>
      <c r="BO65470" s="3"/>
      <c r="BP65470" s="3"/>
      <c r="BQ65470" s="3"/>
      <c r="BR65470" s="3"/>
      <c r="BS65470" s="3"/>
      <c r="BT65470" s="3"/>
      <c r="BU65470" s="3"/>
      <c r="BV65470" s="3"/>
      <c r="BW65470" s="3"/>
      <c r="BX65470" s="3"/>
      <c r="BY65470" s="3"/>
      <c r="BZ65470" s="3"/>
      <c r="CA65470" s="3"/>
      <c r="CB65470" s="3"/>
      <c r="CC65470" s="3"/>
      <c r="CD65470" s="3"/>
      <c r="CE65470" s="3"/>
      <c r="CF65470" s="3"/>
      <c r="CG65470" s="3"/>
      <c r="CH65470" s="3"/>
      <c r="CI65470" s="3"/>
      <c r="CJ65470" s="3"/>
      <c r="CK65470" s="3"/>
      <c r="CL65470" s="3"/>
      <c r="CM65470" s="3"/>
      <c r="CN65470" s="3"/>
      <c r="CO65470" s="3"/>
      <c r="CP65470" s="3"/>
      <c r="CQ65470" s="3"/>
      <c r="CR65470" s="3"/>
      <c r="CS65470" s="3"/>
      <c r="CT65470" s="3"/>
      <c r="CU65470" s="3"/>
      <c r="CV65470" s="3"/>
      <c r="CW65470" s="3"/>
      <c r="CX65470" s="3"/>
      <c r="CY65470" s="3"/>
      <c r="CZ65470" s="3"/>
      <c r="DA65470" s="3"/>
      <c r="DB65470" s="3"/>
      <c r="DC65470" s="3"/>
      <c r="DD65470" s="3"/>
      <c r="DE65470" s="3"/>
      <c r="DF65470" s="3"/>
      <c r="DG65470" s="3"/>
      <c r="DH65470" s="3"/>
      <c r="DI65470" s="3"/>
      <c r="DJ65470" s="3"/>
      <c r="DK65470" s="3"/>
      <c r="DL65470" s="3"/>
      <c r="DM65470" s="3"/>
      <c r="DN65470" s="3"/>
      <c r="DO65470" s="3"/>
      <c r="DP65470" s="3"/>
      <c r="DQ65470" s="3"/>
      <c r="DR65470" s="3"/>
      <c r="DS65470" s="3"/>
      <c r="DT65470" s="3"/>
      <c r="DU65470" s="3"/>
      <c r="DV65470" s="3"/>
      <c r="DW65470" s="3"/>
      <c r="DX65470" s="3"/>
      <c r="DY65470" s="3"/>
      <c r="DZ65470" s="3"/>
      <c r="EA65470" s="3"/>
      <c r="EB65470" s="3"/>
      <c r="EC65470" s="3"/>
      <c r="ED65470" s="3"/>
      <c r="EE65470" s="3"/>
      <c r="EF65470" s="3"/>
      <c r="EG65470" s="3"/>
      <c r="EH65470" s="3"/>
      <c r="EI65470" s="3"/>
      <c r="EJ65470" s="3"/>
      <c r="EK65470" s="3"/>
      <c r="EL65470" s="3"/>
      <c r="EM65470" s="3"/>
      <c r="EN65470" s="3"/>
      <c r="EO65470" s="3"/>
      <c r="EP65470" s="3"/>
      <c r="EQ65470" s="3"/>
      <c r="ER65470" s="3"/>
      <c r="ES65470" s="3"/>
      <c r="ET65470" s="3"/>
      <c r="EU65470" s="3"/>
      <c r="EV65470" s="3"/>
      <c r="EW65470" s="3"/>
      <c r="EX65470" s="3"/>
      <c r="EY65470" s="3"/>
      <c r="EZ65470" s="3"/>
      <c r="FA65470" s="3"/>
      <c r="FB65470" s="3"/>
      <c r="FC65470" s="3"/>
      <c r="FD65470" s="3"/>
      <c r="FE65470" s="3"/>
      <c r="FF65470" s="3"/>
      <c r="FG65470" s="3"/>
      <c r="FH65470" s="3"/>
      <c r="FI65470" s="3"/>
      <c r="FJ65470" s="3"/>
      <c r="FK65470" s="3"/>
      <c r="FL65470" s="3"/>
      <c r="FM65470" s="3"/>
      <c r="FN65470" s="3"/>
      <c r="FO65470" s="3"/>
      <c r="FP65470" s="3"/>
      <c r="FQ65470" s="3"/>
      <c r="FR65470" s="3"/>
      <c r="FS65470" s="3"/>
      <c r="FT65470" s="3"/>
      <c r="FU65470" s="3"/>
      <c r="FV65470" s="3"/>
      <c r="FW65470" s="3"/>
      <c r="FX65470" s="3"/>
      <c r="FY65470" s="3"/>
      <c r="FZ65470" s="3"/>
      <c r="GA65470" s="3"/>
      <c r="GB65470" s="3"/>
      <c r="GC65470" s="3"/>
      <c r="GD65470" s="3"/>
      <c r="GE65470" s="3"/>
      <c r="GF65470" s="3"/>
      <c r="GG65470" s="3"/>
      <c r="GH65470" s="3"/>
      <c r="GI65470" s="3"/>
      <c r="GJ65470" s="3"/>
      <c r="GK65470" s="3"/>
      <c r="GL65470" s="3"/>
      <c r="GM65470" s="3"/>
      <c r="GN65470" s="3"/>
      <c r="GO65470" s="3"/>
      <c r="GP65470" s="3"/>
      <c r="GQ65470" s="3"/>
    </row>
    <row r="65471" spans="1:199">
      <c r="A65471" s="3"/>
      <c r="B65471" s="3"/>
      <c r="C65471" s="11"/>
      <c r="D65471" s="3"/>
      <c r="E65471" s="3"/>
      <c r="F65471" s="3"/>
      <c r="G65471" s="3"/>
      <c r="H65471" s="3"/>
      <c r="I65471" s="3"/>
      <c r="J65471" s="3"/>
      <c r="K65471" s="3"/>
      <c r="L65471" s="3"/>
      <c r="M65471" s="3"/>
      <c r="N65471" s="3"/>
      <c r="O65471" s="3"/>
      <c r="P65471" s="3"/>
      <c r="Q65471" s="3"/>
      <c r="R65471" s="3"/>
      <c r="S65471" s="3"/>
      <c r="T65471" s="3"/>
      <c r="U65471" s="3"/>
      <c r="V65471" s="3"/>
      <c r="W65471" s="3"/>
      <c r="X65471" s="3"/>
      <c r="Y65471" s="3"/>
      <c r="Z65471" s="3"/>
      <c r="AA65471" s="3"/>
      <c r="AB65471" s="3"/>
      <c r="AC65471" s="3"/>
      <c r="AD65471" s="3"/>
      <c r="AE65471" s="3"/>
      <c r="AF65471" s="3"/>
      <c r="AG65471" s="3"/>
      <c r="AH65471" s="3"/>
      <c r="AT65471" s="3"/>
      <c r="AU65471" s="3"/>
      <c r="AV65471" s="3"/>
      <c r="AW65471" s="3"/>
      <c r="AX65471" s="3"/>
      <c r="AY65471" s="3"/>
      <c r="AZ65471" s="3"/>
      <c r="BA65471" s="3"/>
      <c r="BB65471" s="3"/>
      <c r="BC65471" s="3"/>
      <c r="BD65471" s="3"/>
      <c r="BE65471" s="3"/>
      <c r="BF65471" s="3"/>
      <c r="BG65471" s="3"/>
      <c r="BH65471" s="3"/>
      <c r="BI65471" s="3"/>
      <c r="BJ65471" s="3"/>
      <c r="BK65471" s="3"/>
      <c r="BL65471" s="3"/>
      <c r="BM65471" s="3"/>
      <c r="BN65471" s="3"/>
      <c r="BO65471" s="3"/>
      <c r="BP65471" s="3"/>
      <c r="BQ65471" s="3"/>
      <c r="BR65471" s="3"/>
      <c r="BS65471" s="3"/>
      <c r="BT65471" s="3"/>
      <c r="BU65471" s="3"/>
      <c r="BV65471" s="3"/>
      <c r="BW65471" s="3"/>
      <c r="BX65471" s="3"/>
      <c r="BY65471" s="3"/>
      <c r="BZ65471" s="3"/>
      <c r="CA65471" s="3"/>
      <c r="CB65471" s="3"/>
      <c r="CC65471" s="3"/>
      <c r="CD65471" s="3"/>
      <c r="CE65471" s="3"/>
      <c r="CF65471" s="3"/>
      <c r="CG65471" s="3"/>
      <c r="CH65471" s="3"/>
      <c r="CI65471" s="3"/>
      <c r="CJ65471" s="3"/>
      <c r="CK65471" s="3"/>
      <c r="CL65471" s="3"/>
      <c r="CM65471" s="3"/>
      <c r="CN65471" s="3"/>
      <c r="CO65471" s="3"/>
      <c r="CP65471" s="3"/>
      <c r="CQ65471" s="3"/>
      <c r="CR65471" s="3"/>
      <c r="CS65471" s="3"/>
      <c r="CT65471" s="3"/>
      <c r="CU65471" s="3"/>
      <c r="CV65471" s="3"/>
      <c r="CW65471" s="3"/>
      <c r="CX65471" s="3"/>
      <c r="CY65471" s="3"/>
      <c r="CZ65471" s="3"/>
      <c r="DA65471" s="3"/>
      <c r="DB65471" s="3"/>
      <c r="DC65471" s="3"/>
      <c r="DD65471" s="3"/>
      <c r="DE65471" s="3"/>
      <c r="DF65471" s="3"/>
      <c r="DG65471" s="3"/>
      <c r="DH65471" s="3"/>
      <c r="DI65471" s="3"/>
      <c r="DJ65471" s="3"/>
      <c r="DK65471" s="3"/>
      <c r="DL65471" s="3"/>
      <c r="DM65471" s="3"/>
      <c r="DN65471" s="3"/>
      <c r="DO65471" s="3"/>
      <c r="DP65471" s="3"/>
      <c r="DQ65471" s="3"/>
      <c r="DR65471" s="3"/>
      <c r="DS65471" s="3"/>
      <c r="DT65471" s="3"/>
      <c r="DU65471" s="3"/>
      <c r="DV65471" s="3"/>
      <c r="DW65471" s="3"/>
      <c r="DX65471" s="3"/>
      <c r="DY65471" s="3"/>
      <c r="DZ65471" s="3"/>
      <c r="EA65471" s="3"/>
      <c r="EB65471" s="3"/>
      <c r="EC65471" s="3"/>
      <c r="ED65471" s="3"/>
      <c r="EE65471" s="3"/>
      <c r="EF65471" s="3"/>
      <c r="EG65471" s="3"/>
      <c r="EH65471" s="3"/>
      <c r="EI65471" s="3"/>
      <c r="EJ65471" s="3"/>
      <c r="EK65471" s="3"/>
      <c r="EL65471" s="3"/>
      <c r="EM65471" s="3"/>
      <c r="EN65471" s="3"/>
      <c r="EO65471" s="3"/>
      <c r="EP65471" s="3"/>
      <c r="EQ65471" s="3"/>
      <c r="ER65471" s="3"/>
      <c r="ES65471" s="3"/>
      <c r="ET65471" s="3"/>
      <c r="EU65471" s="3"/>
      <c r="EV65471" s="3"/>
      <c r="EW65471" s="3"/>
      <c r="EX65471" s="3"/>
      <c r="EY65471" s="3"/>
      <c r="EZ65471" s="3"/>
      <c r="FA65471" s="3"/>
      <c r="FB65471" s="3"/>
      <c r="FC65471" s="3"/>
      <c r="FD65471" s="3"/>
      <c r="FE65471" s="3"/>
      <c r="FF65471" s="3"/>
      <c r="FG65471" s="3"/>
      <c r="FH65471" s="3"/>
      <c r="FI65471" s="3"/>
      <c r="FJ65471" s="3"/>
      <c r="FK65471" s="3"/>
      <c r="FL65471" s="3"/>
      <c r="FM65471" s="3"/>
      <c r="FN65471" s="3"/>
      <c r="FO65471" s="3"/>
      <c r="FP65471" s="3"/>
      <c r="FQ65471" s="3"/>
      <c r="FR65471" s="3"/>
      <c r="FS65471" s="3"/>
      <c r="FT65471" s="3"/>
      <c r="FU65471" s="3"/>
      <c r="FV65471" s="3"/>
      <c r="FW65471" s="3"/>
      <c r="FX65471" s="3"/>
      <c r="FY65471" s="3"/>
      <c r="FZ65471" s="3"/>
      <c r="GA65471" s="3"/>
      <c r="GB65471" s="3"/>
      <c r="GC65471" s="3"/>
      <c r="GD65471" s="3"/>
      <c r="GE65471" s="3"/>
      <c r="GF65471" s="3"/>
      <c r="GG65471" s="3"/>
      <c r="GH65471" s="3"/>
      <c r="GI65471" s="3"/>
      <c r="GJ65471" s="3"/>
      <c r="GK65471" s="3"/>
      <c r="GL65471" s="3"/>
      <c r="GM65471" s="3"/>
      <c r="GN65471" s="3"/>
      <c r="GO65471" s="3"/>
      <c r="GP65471" s="3"/>
      <c r="GQ65471" s="3"/>
    </row>
    <row r="65472" spans="1:199">
      <c r="A65472" s="3"/>
      <c r="B65472" s="3"/>
      <c r="C65472" s="11"/>
      <c r="D65472" s="3"/>
      <c r="E65472" s="3"/>
      <c r="F65472" s="3"/>
      <c r="G65472" s="3"/>
      <c r="H65472" s="3"/>
      <c r="I65472" s="3"/>
      <c r="J65472" s="3"/>
      <c r="K65472" s="3"/>
      <c r="L65472" s="3"/>
      <c r="M65472" s="3"/>
      <c r="N65472" s="3"/>
      <c r="O65472" s="3"/>
      <c r="P65472" s="3"/>
      <c r="Q65472" s="3"/>
      <c r="R65472" s="3"/>
      <c r="S65472" s="3"/>
      <c r="T65472" s="3"/>
      <c r="U65472" s="3"/>
      <c r="V65472" s="3"/>
      <c r="W65472" s="3"/>
      <c r="X65472" s="3"/>
      <c r="Y65472" s="3"/>
      <c r="Z65472" s="3"/>
      <c r="AA65472" s="3"/>
      <c r="AB65472" s="3"/>
      <c r="AC65472" s="3"/>
      <c r="AD65472" s="3"/>
      <c r="AE65472" s="3"/>
      <c r="AF65472" s="3"/>
      <c r="AG65472" s="3"/>
      <c r="AH65472" s="3"/>
      <c r="AT65472" s="3"/>
      <c r="AU65472" s="3"/>
      <c r="AV65472" s="3"/>
      <c r="AW65472" s="3"/>
      <c r="AX65472" s="3"/>
      <c r="AY65472" s="3"/>
      <c r="AZ65472" s="3"/>
      <c r="BA65472" s="3"/>
      <c r="BB65472" s="3"/>
      <c r="BC65472" s="3"/>
      <c r="BD65472" s="3"/>
      <c r="BE65472" s="3"/>
      <c r="BF65472" s="3"/>
      <c r="BG65472" s="3"/>
      <c r="BH65472" s="3"/>
      <c r="BI65472" s="3"/>
      <c r="BJ65472" s="3"/>
      <c r="BK65472" s="3"/>
      <c r="BL65472" s="3"/>
      <c r="BM65472" s="3"/>
      <c r="BN65472" s="3"/>
      <c r="BO65472" s="3"/>
      <c r="BP65472" s="3"/>
      <c r="BQ65472" s="3"/>
      <c r="BR65472" s="3"/>
      <c r="BS65472" s="3"/>
      <c r="BT65472" s="3"/>
      <c r="BU65472" s="3"/>
      <c r="BV65472" s="3"/>
      <c r="BW65472" s="3"/>
      <c r="BX65472" s="3"/>
      <c r="BY65472" s="3"/>
      <c r="BZ65472" s="3"/>
      <c r="CA65472" s="3"/>
      <c r="CB65472" s="3"/>
      <c r="CC65472" s="3"/>
      <c r="CD65472" s="3"/>
      <c r="CE65472" s="3"/>
      <c r="CF65472" s="3"/>
      <c r="CG65472" s="3"/>
      <c r="CH65472" s="3"/>
      <c r="CI65472" s="3"/>
      <c r="CJ65472" s="3"/>
      <c r="CK65472" s="3"/>
      <c r="CL65472" s="3"/>
      <c r="CM65472" s="3"/>
      <c r="CN65472" s="3"/>
      <c r="CO65472" s="3"/>
      <c r="CP65472" s="3"/>
      <c r="CQ65472" s="3"/>
      <c r="CR65472" s="3"/>
      <c r="CS65472" s="3"/>
      <c r="CT65472" s="3"/>
      <c r="CU65472" s="3"/>
      <c r="CV65472" s="3"/>
      <c r="CW65472" s="3"/>
      <c r="CX65472" s="3"/>
      <c r="CY65472" s="3"/>
      <c r="CZ65472" s="3"/>
      <c r="DA65472" s="3"/>
      <c r="DB65472" s="3"/>
      <c r="DC65472" s="3"/>
      <c r="DD65472" s="3"/>
      <c r="DE65472" s="3"/>
      <c r="DF65472" s="3"/>
      <c r="DG65472" s="3"/>
      <c r="DH65472" s="3"/>
      <c r="DI65472" s="3"/>
      <c r="DJ65472" s="3"/>
      <c r="DK65472" s="3"/>
      <c r="DL65472" s="3"/>
      <c r="DM65472" s="3"/>
      <c r="DN65472" s="3"/>
      <c r="DO65472" s="3"/>
      <c r="DP65472" s="3"/>
      <c r="DQ65472" s="3"/>
      <c r="DR65472" s="3"/>
      <c r="DS65472" s="3"/>
      <c r="DT65472" s="3"/>
      <c r="DU65472" s="3"/>
      <c r="DV65472" s="3"/>
      <c r="DW65472" s="3"/>
      <c r="DX65472" s="3"/>
      <c r="DY65472" s="3"/>
      <c r="DZ65472" s="3"/>
      <c r="EA65472" s="3"/>
      <c r="EB65472" s="3"/>
      <c r="EC65472" s="3"/>
      <c r="ED65472" s="3"/>
      <c r="EE65472" s="3"/>
      <c r="EF65472" s="3"/>
      <c r="EG65472" s="3"/>
      <c r="EH65472" s="3"/>
      <c r="EI65472" s="3"/>
      <c r="EJ65472" s="3"/>
      <c r="EK65472" s="3"/>
      <c r="EL65472" s="3"/>
      <c r="EM65472" s="3"/>
      <c r="EN65472" s="3"/>
      <c r="EO65472" s="3"/>
      <c r="EP65472" s="3"/>
      <c r="EQ65472" s="3"/>
      <c r="ER65472" s="3"/>
      <c r="ES65472" s="3"/>
      <c r="ET65472" s="3"/>
      <c r="EU65472" s="3"/>
      <c r="EV65472" s="3"/>
      <c r="EW65472" s="3"/>
      <c r="EX65472" s="3"/>
      <c r="EY65472" s="3"/>
      <c r="EZ65472" s="3"/>
      <c r="FA65472" s="3"/>
      <c r="FB65472" s="3"/>
      <c r="FC65472" s="3"/>
      <c r="FD65472" s="3"/>
      <c r="FE65472" s="3"/>
      <c r="FF65472" s="3"/>
      <c r="FG65472" s="3"/>
      <c r="FH65472" s="3"/>
      <c r="FI65472" s="3"/>
      <c r="FJ65472" s="3"/>
      <c r="FK65472" s="3"/>
      <c r="FL65472" s="3"/>
      <c r="FM65472" s="3"/>
      <c r="FN65472" s="3"/>
      <c r="FO65472" s="3"/>
      <c r="FP65472" s="3"/>
      <c r="FQ65472" s="3"/>
      <c r="FR65472" s="3"/>
      <c r="FS65472" s="3"/>
      <c r="FT65472" s="3"/>
      <c r="FU65472" s="3"/>
      <c r="FV65472" s="3"/>
      <c r="FW65472" s="3"/>
      <c r="FX65472" s="3"/>
      <c r="FY65472" s="3"/>
      <c r="FZ65472" s="3"/>
      <c r="GA65472" s="3"/>
      <c r="GB65472" s="3"/>
      <c r="GC65472" s="3"/>
      <c r="GD65472" s="3"/>
      <c r="GE65472" s="3"/>
      <c r="GF65472" s="3"/>
      <c r="GG65472" s="3"/>
      <c r="GH65472" s="3"/>
      <c r="GI65472" s="3"/>
      <c r="GJ65472" s="3"/>
      <c r="GK65472" s="3"/>
      <c r="GL65472" s="3"/>
      <c r="GM65472" s="3"/>
      <c r="GN65472" s="3"/>
      <c r="GO65472" s="3"/>
      <c r="GP65472" s="3"/>
      <c r="GQ65472" s="3"/>
    </row>
    <row r="65473" spans="1:199">
      <c r="A65473" s="3"/>
      <c r="B65473" s="3"/>
      <c r="C65473" s="11"/>
      <c r="D65473" s="3"/>
      <c r="E65473" s="3"/>
      <c r="F65473" s="3"/>
      <c r="G65473" s="3"/>
      <c r="H65473" s="3"/>
      <c r="I65473" s="3"/>
      <c r="J65473" s="3"/>
      <c r="K65473" s="3"/>
      <c r="L65473" s="3"/>
      <c r="M65473" s="3"/>
      <c r="N65473" s="3"/>
      <c r="O65473" s="3"/>
      <c r="P65473" s="3"/>
      <c r="Q65473" s="3"/>
      <c r="R65473" s="3"/>
      <c r="S65473" s="3"/>
      <c r="T65473" s="3"/>
      <c r="U65473" s="3"/>
      <c r="V65473" s="3"/>
      <c r="W65473" s="3"/>
      <c r="X65473" s="3"/>
      <c r="Y65473" s="3"/>
      <c r="Z65473" s="3"/>
      <c r="AA65473" s="3"/>
      <c r="AB65473" s="3"/>
      <c r="AC65473" s="3"/>
      <c r="AD65473" s="3"/>
      <c r="AE65473" s="3"/>
      <c r="AF65473" s="3"/>
      <c r="AG65473" s="3"/>
      <c r="AH65473" s="3"/>
      <c r="AT65473" s="3"/>
      <c r="AU65473" s="3"/>
      <c r="AV65473" s="3"/>
      <c r="AW65473" s="3"/>
      <c r="AX65473" s="3"/>
      <c r="AY65473" s="3"/>
      <c r="AZ65473" s="3"/>
      <c r="BA65473" s="3"/>
      <c r="BB65473" s="3"/>
      <c r="BC65473" s="3"/>
      <c r="BD65473" s="3"/>
      <c r="BE65473" s="3"/>
      <c r="BF65473" s="3"/>
      <c r="BG65473" s="3"/>
      <c r="BH65473" s="3"/>
      <c r="BI65473" s="3"/>
      <c r="BJ65473" s="3"/>
      <c r="BK65473" s="3"/>
      <c r="BL65473" s="3"/>
      <c r="BM65473" s="3"/>
      <c r="BN65473" s="3"/>
      <c r="BO65473" s="3"/>
      <c r="BP65473" s="3"/>
      <c r="BQ65473" s="3"/>
      <c r="BR65473" s="3"/>
      <c r="BS65473" s="3"/>
      <c r="BT65473" s="3"/>
      <c r="BU65473" s="3"/>
      <c r="BV65473" s="3"/>
      <c r="BW65473" s="3"/>
      <c r="BX65473" s="3"/>
      <c r="BY65473" s="3"/>
      <c r="BZ65473" s="3"/>
      <c r="CA65473" s="3"/>
      <c r="CB65473" s="3"/>
      <c r="CC65473" s="3"/>
      <c r="CD65473" s="3"/>
      <c r="CE65473" s="3"/>
      <c r="CF65473" s="3"/>
      <c r="CG65473" s="3"/>
      <c r="CH65473" s="3"/>
      <c r="CI65473" s="3"/>
      <c r="CJ65473" s="3"/>
      <c r="CK65473" s="3"/>
      <c r="CL65473" s="3"/>
      <c r="CM65473" s="3"/>
      <c r="CN65473" s="3"/>
      <c r="CO65473" s="3"/>
      <c r="CP65473" s="3"/>
      <c r="CQ65473" s="3"/>
      <c r="CR65473" s="3"/>
      <c r="CS65473" s="3"/>
      <c r="CT65473" s="3"/>
      <c r="CU65473" s="3"/>
      <c r="CV65473" s="3"/>
      <c r="CW65473" s="3"/>
      <c r="CX65473" s="3"/>
      <c r="CY65473" s="3"/>
      <c r="CZ65473" s="3"/>
      <c r="DA65473" s="3"/>
      <c r="DB65473" s="3"/>
      <c r="DC65473" s="3"/>
      <c r="DD65473" s="3"/>
      <c r="DE65473" s="3"/>
      <c r="DF65473" s="3"/>
      <c r="DG65473" s="3"/>
      <c r="DH65473" s="3"/>
      <c r="DI65473" s="3"/>
      <c r="DJ65473" s="3"/>
      <c r="DK65473" s="3"/>
      <c r="DL65473" s="3"/>
      <c r="DM65473" s="3"/>
      <c r="DN65473" s="3"/>
      <c r="DO65473" s="3"/>
      <c r="DP65473" s="3"/>
      <c r="DQ65473" s="3"/>
      <c r="DR65473" s="3"/>
      <c r="DS65473" s="3"/>
      <c r="DT65473" s="3"/>
      <c r="DU65473" s="3"/>
      <c r="DV65473" s="3"/>
      <c r="DW65473" s="3"/>
      <c r="DX65473" s="3"/>
      <c r="DY65473" s="3"/>
      <c r="DZ65473" s="3"/>
      <c r="EA65473" s="3"/>
      <c r="EB65473" s="3"/>
      <c r="EC65473" s="3"/>
      <c r="ED65473" s="3"/>
      <c r="EE65473" s="3"/>
      <c r="EF65473" s="3"/>
      <c r="EG65473" s="3"/>
      <c r="EH65473" s="3"/>
      <c r="EI65473" s="3"/>
      <c r="EJ65473" s="3"/>
      <c r="EK65473" s="3"/>
      <c r="EL65473" s="3"/>
      <c r="EM65473" s="3"/>
      <c r="EN65473" s="3"/>
      <c r="EO65473" s="3"/>
      <c r="EP65473" s="3"/>
      <c r="EQ65473" s="3"/>
      <c r="ER65473" s="3"/>
      <c r="ES65473" s="3"/>
      <c r="ET65473" s="3"/>
      <c r="EU65473" s="3"/>
      <c r="EV65473" s="3"/>
      <c r="EW65473" s="3"/>
      <c r="EX65473" s="3"/>
      <c r="EY65473" s="3"/>
      <c r="EZ65473" s="3"/>
      <c r="FA65473" s="3"/>
      <c r="FB65473" s="3"/>
      <c r="FC65473" s="3"/>
      <c r="FD65473" s="3"/>
      <c r="FE65473" s="3"/>
      <c r="FF65473" s="3"/>
      <c r="FG65473" s="3"/>
      <c r="FH65473" s="3"/>
      <c r="FI65473" s="3"/>
      <c r="FJ65473" s="3"/>
      <c r="FK65473" s="3"/>
      <c r="FL65473" s="3"/>
      <c r="FM65473" s="3"/>
      <c r="FN65473" s="3"/>
      <c r="FO65473" s="3"/>
      <c r="FP65473" s="3"/>
      <c r="FQ65473" s="3"/>
      <c r="FR65473" s="3"/>
      <c r="FS65473" s="3"/>
      <c r="FT65473" s="3"/>
      <c r="FU65473" s="3"/>
      <c r="FV65473" s="3"/>
      <c r="FW65473" s="3"/>
      <c r="FX65473" s="3"/>
      <c r="FY65473" s="3"/>
      <c r="FZ65473" s="3"/>
      <c r="GA65473" s="3"/>
      <c r="GB65473" s="3"/>
      <c r="GC65473" s="3"/>
      <c r="GD65473" s="3"/>
      <c r="GE65473" s="3"/>
      <c r="GF65473" s="3"/>
      <c r="GG65473" s="3"/>
      <c r="GH65473" s="3"/>
      <c r="GI65473" s="3"/>
      <c r="GJ65473" s="3"/>
      <c r="GK65473" s="3"/>
      <c r="GL65473" s="3"/>
      <c r="GM65473" s="3"/>
      <c r="GN65473" s="3"/>
      <c r="GO65473" s="3"/>
      <c r="GP65473" s="3"/>
      <c r="GQ65473" s="3"/>
    </row>
    <row r="65474" spans="1:199">
      <c r="A65474" s="3"/>
      <c r="B65474" s="3"/>
      <c r="C65474" s="11"/>
      <c r="D65474" s="3"/>
      <c r="E65474" s="3"/>
      <c r="F65474" s="3"/>
      <c r="G65474" s="3"/>
      <c r="H65474" s="3"/>
      <c r="I65474" s="3"/>
      <c r="J65474" s="3"/>
      <c r="K65474" s="3"/>
      <c r="L65474" s="3"/>
      <c r="M65474" s="3"/>
      <c r="N65474" s="3"/>
      <c r="O65474" s="3"/>
      <c r="P65474" s="3"/>
      <c r="Q65474" s="3"/>
      <c r="R65474" s="3"/>
      <c r="S65474" s="3"/>
      <c r="T65474" s="3"/>
      <c r="U65474" s="3"/>
      <c r="V65474" s="3"/>
      <c r="W65474" s="3"/>
      <c r="X65474" s="3"/>
      <c r="Y65474" s="3"/>
      <c r="Z65474" s="3"/>
      <c r="AA65474" s="3"/>
      <c r="AB65474" s="3"/>
      <c r="AC65474" s="3"/>
      <c r="AD65474" s="3"/>
      <c r="AE65474" s="3"/>
      <c r="AF65474" s="3"/>
      <c r="AG65474" s="3"/>
      <c r="AH65474" s="3"/>
      <c r="AT65474" s="3"/>
      <c r="AU65474" s="3"/>
      <c r="AV65474" s="3"/>
      <c r="AW65474" s="3"/>
      <c r="AX65474" s="3"/>
      <c r="AY65474" s="3"/>
      <c r="AZ65474" s="3"/>
      <c r="BA65474" s="3"/>
      <c r="BB65474" s="3"/>
      <c r="BC65474" s="3"/>
      <c r="BD65474" s="3"/>
      <c r="BE65474" s="3"/>
      <c r="BF65474" s="3"/>
      <c r="BG65474" s="3"/>
      <c r="BH65474" s="3"/>
      <c r="BI65474" s="3"/>
      <c r="BJ65474" s="3"/>
      <c r="BK65474" s="3"/>
      <c r="BL65474" s="3"/>
      <c r="BM65474" s="3"/>
      <c r="BN65474" s="3"/>
      <c r="BO65474" s="3"/>
      <c r="BP65474" s="3"/>
      <c r="BQ65474" s="3"/>
      <c r="BR65474" s="3"/>
      <c r="BS65474" s="3"/>
      <c r="BT65474" s="3"/>
      <c r="BU65474" s="3"/>
      <c r="BV65474" s="3"/>
      <c r="BW65474" s="3"/>
      <c r="BX65474" s="3"/>
      <c r="BY65474" s="3"/>
      <c r="BZ65474" s="3"/>
      <c r="CA65474" s="3"/>
      <c r="CB65474" s="3"/>
      <c r="CC65474" s="3"/>
      <c r="CD65474" s="3"/>
      <c r="CE65474" s="3"/>
      <c r="CF65474" s="3"/>
      <c r="CG65474" s="3"/>
      <c r="CH65474" s="3"/>
      <c r="CI65474" s="3"/>
      <c r="CJ65474" s="3"/>
      <c r="CK65474" s="3"/>
      <c r="CL65474" s="3"/>
      <c r="CM65474" s="3"/>
      <c r="CN65474" s="3"/>
      <c r="CO65474" s="3"/>
      <c r="CP65474" s="3"/>
      <c r="CQ65474" s="3"/>
      <c r="CR65474" s="3"/>
      <c r="CS65474" s="3"/>
      <c r="CT65474" s="3"/>
      <c r="CU65474" s="3"/>
      <c r="CV65474" s="3"/>
      <c r="CW65474" s="3"/>
      <c r="CX65474" s="3"/>
      <c r="CY65474" s="3"/>
      <c r="CZ65474" s="3"/>
      <c r="DA65474" s="3"/>
      <c r="DB65474" s="3"/>
      <c r="DC65474" s="3"/>
      <c r="DD65474" s="3"/>
      <c r="DE65474" s="3"/>
      <c r="DF65474" s="3"/>
      <c r="DG65474" s="3"/>
      <c r="DH65474" s="3"/>
      <c r="DI65474" s="3"/>
      <c r="DJ65474" s="3"/>
      <c r="DK65474" s="3"/>
      <c r="DL65474" s="3"/>
      <c r="DM65474" s="3"/>
      <c r="DN65474" s="3"/>
      <c r="DO65474" s="3"/>
      <c r="DP65474" s="3"/>
      <c r="DQ65474" s="3"/>
      <c r="DR65474" s="3"/>
      <c r="DS65474" s="3"/>
      <c r="DT65474" s="3"/>
      <c r="DU65474" s="3"/>
      <c r="DV65474" s="3"/>
      <c r="DW65474" s="3"/>
      <c r="DX65474" s="3"/>
      <c r="DY65474" s="3"/>
      <c r="DZ65474" s="3"/>
      <c r="EA65474" s="3"/>
      <c r="EB65474" s="3"/>
      <c r="EC65474" s="3"/>
      <c r="ED65474" s="3"/>
      <c r="EE65474" s="3"/>
      <c r="EF65474" s="3"/>
      <c r="EG65474" s="3"/>
      <c r="EH65474" s="3"/>
      <c r="EI65474" s="3"/>
      <c r="EJ65474" s="3"/>
      <c r="EK65474" s="3"/>
      <c r="EL65474" s="3"/>
      <c r="EM65474" s="3"/>
      <c r="EN65474" s="3"/>
      <c r="EO65474" s="3"/>
      <c r="EP65474" s="3"/>
      <c r="EQ65474" s="3"/>
      <c r="ER65474" s="3"/>
      <c r="ES65474" s="3"/>
      <c r="ET65474" s="3"/>
      <c r="EU65474" s="3"/>
      <c r="EV65474" s="3"/>
      <c r="EW65474" s="3"/>
      <c r="EX65474" s="3"/>
      <c r="EY65474" s="3"/>
      <c r="EZ65474" s="3"/>
      <c r="FA65474" s="3"/>
      <c r="FB65474" s="3"/>
      <c r="FC65474" s="3"/>
      <c r="FD65474" s="3"/>
      <c r="FE65474" s="3"/>
      <c r="FF65474" s="3"/>
      <c r="FG65474" s="3"/>
      <c r="FH65474" s="3"/>
      <c r="FI65474" s="3"/>
      <c r="FJ65474" s="3"/>
      <c r="FK65474" s="3"/>
      <c r="FL65474" s="3"/>
      <c r="FM65474" s="3"/>
      <c r="FN65474" s="3"/>
      <c r="FO65474" s="3"/>
      <c r="FP65474" s="3"/>
      <c r="FQ65474" s="3"/>
      <c r="FR65474" s="3"/>
      <c r="FS65474" s="3"/>
      <c r="FT65474" s="3"/>
      <c r="FU65474" s="3"/>
      <c r="FV65474" s="3"/>
      <c r="FW65474" s="3"/>
      <c r="FX65474" s="3"/>
      <c r="FY65474" s="3"/>
      <c r="FZ65474" s="3"/>
      <c r="GA65474" s="3"/>
      <c r="GB65474" s="3"/>
      <c r="GC65474" s="3"/>
      <c r="GD65474" s="3"/>
      <c r="GE65474" s="3"/>
      <c r="GF65474" s="3"/>
      <c r="GG65474" s="3"/>
      <c r="GH65474" s="3"/>
      <c r="GI65474" s="3"/>
      <c r="GJ65474" s="3"/>
      <c r="GK65474" s="3"/>
      <c r="GL65474" s="3"/>
      <c r="GM65474" s="3"/>
      <c r="GN65474" s="3"/>
      <c r="GO65474" s="3"/>
      <c r="GP65474" s="3"/>
      <c r="GQ65474" s="3"/>
    </row>
    <row r="65475" spans="1:199">
      <c r="A65475" s="3"/>
      <c r="B65475" s="3"/>
      <c r="C65475" s="11"/>
      <c r="D65475" s="3"/>
      <c r="E65475" s="3"/>
      <c r="F65475" s="3"/>
      <c r="G65475" s="3"/>
      <c r="H65475" s="3"/>
      <c r="I65475" s="3"/>
      <c r="J65475" s="3"/>
      <c r="K65475" s="3"/>
      <c r="L65475" s="3"/>
      <c r="M65475" s="3"/>
      <c r="N65475" s="3"/>
      <c r="O65475" s="3"/>
      <c r="P65475" s="3"/>
      <c r="Q65475" s="3"/>
      <c r="R65475" s="3"/>
      <c r="S65475" s="3"/>
      <c r="T65475" s="3"/>
      <c r="U65475" s="3"/>
      <c r="V65475" s="3"/>
      <c r="W65475" s="3"/>
      <c r="X65475" s="3"/>
      <c r="Y65475" s="3"/>
      <c r="Z65475" s="3"/>
      <c r="AA65475" s="3"/>
      <c r="AB65475" s="3"/>
      <c r="AC65475" s="3"/>
      <c r="AD65475" s="3"/>
      <c r="AE65475" s="3"/>
      <c r="AF65475" s="3"/>
      <c r="AG65475" s="3"/>
      <c r="AH65475" s="3"/>
      <c r="AT65475" s="3"/>
      <c r="AU65475" s="3"/>
      <c r="AV65475" s="3"/>
      <c r="AW65475" s="3"/>
      <c r="AX65475" s="3"/>
      <c r="AY65475" s="3"/>
      <c r="AZ65475" s="3"/>
      <c r="BA65475" s="3"/>
      <c r="BB65475" s="3"/>
      <c r="BC65475" s="3"/>
      <c r="BD65475" s="3"/>
      <c r="BE65475" s="3"/>
      <c r="BF65475" s="3"/>
      <c r="BG65475" s="3"/>
      <c r="BH65475" s="3"/>
      <c r="BI65475" s="3"/>
      <c r="BJ65475" s="3"/>
      <c r="BK65475" s="3"/>
      <c r="BL65475" s="3"/>
      <c r="BM65475" s="3"/>
      <c r="BN65475" s="3"/>
      <c r="BO65475" s="3"/>
      <c r="BP65475" s="3"/>
      <c r="BQ65475" s="3"/>
      <c r="BR65475" s="3"/>
      <c r="BS65475" s="3"/>
      <c r="BT65475" s="3"/>
      <c r="BU65475" s="3"/>
      <c r="BV65475" s="3"/>
      <c r="BW65475" s="3"/>
      <c r="BX65475" s="3"/>
      <c r="BY65475" s="3"/>
      <c r="BZ65475" s="3"/>
      <c r="CA65475" s="3"/>
      <c r="CB65475" s="3"/>
      <c r="CC65475" s="3"/>
      <c r="CD65475" s="3"/>
      <c r="CE65475" s="3"/>
      <c r="CF65475" s="3"/>
      <c r="CG65475" s="3"/>
      <c r="CH65475" s="3"/>
      <c r="CI65475" s="3"/>
      <c r="CJ65475" s="3"/>
      <c r="CK65475" s="3"/>
      <c r="CL65475" s="3"/>
      <c r="CM65475" s="3"/>
      <c r="CN65475" s="3"/>
      <c r="CO65475" s="3"/>
      <c r="CP65475" s="3"/>
      <c r="CQ65475" s="3"/>
      <c r="CR65475" s="3"/>
      <c r="CS65475" s="3"/>
      <c r="CT65475" s="3"/>
      <c r="CU65475" s="3"/>
      <c r="CV65475" s="3"/>
      <c r="CW65475" s="3"/>
      <c r="CX65475" s="3"/>
      <c r="CY65475" s="3"/>
      <c r="CZ65475" s="3"/>
      <c r="DA65475" s="3"/>
      <c r="DB65475" s="3"/>
      <c r="DC65475" s="3"/>
      <c r="DD65475" s="3"/>
      <c r="DE65475" s="3"/>
      <c r="DF65475" s="3"/>
      <c r="DG65475" s="3"/>
      <c r="DH65475" s="3"/>
      <c r="DI65475" s="3"/>
      <c r="DJ65475" s="3"/>
      <c r="DK65475" s="3"/>
      <c r="DL65475" s="3"/>
      <c r="DM65475" s="3"/>
      <c r="DN65475" s="3"/>
      <c r="DO65475" s="3"/>
      <c r="DP65475" s="3"/>
      <c r="DQ65475" s="3"/>
      <c r="DR65475" s="3"/>
      <c r="DS65475" s="3"/>
      <c r="DT65475" s="3"/>
      <c r="DU65475" s="3"/>
      <c r="DV65475" s="3"/>
      <c r="DW65475" s="3"/>
      <c r="DX65475" s="3"/>
      <c r="DY65475" s="3"/>
      <c r="DZ65475" s="3"/>
      <c r="EA65475" s="3"/>
      <c r="EB65475" s="3"/>
      <c r="EC65475" s="3"/>
      <c r="ED65475" s="3"/>
      <c r="EE65475" s="3"/>
      <c r="EF65475" s="3"/>
      <c r="EG65475" s="3"/>
      <c r="EH65475" s="3"/>
      <c r="EI65475" s="3"/>
      <c r="EJ65475" s="3"/>
      <c r="EK65475" s="3"/>
      <c r="EL65475" s="3"/>
      <c r="EM65475" s="3"/>
      <c r="EN65475" s="3"/>
      <c r="EO65475" s="3"/>
      <c r="EP65475" s="3"/>
      <c r="EQ65475" s="3"/>
      <c r="ER65475" s="3"/>
      <c r="ES65475" s="3"/>
      <c r="ET65475" s="3"/>
      <c r="EU65475" s="3"/>
      <c r="EV65475" s="3"/>
      <c r="EW65475" s="3"/>
      <c r="EX65475" s="3"/>
      <c r="EY65475" s="3"/>
      <c r="EZ65475" s="3"/>
      <c r="FA65475" s="3"/>
      <c r="FB65475" s="3"/>
      <c r="FC65475" s="3"/>
      <c r="FD65475" s="3"/>
      <c r="FE65475" s="3"/>
      <c r="FF65475" s="3"/>
      <c r="FG65475" s="3"/>
      <c r="FH65475" s="3"/>
      <c r="FI65475" s="3"/>
      <c r="FJ65475" s="3"/>
      <c r="FK65475" s="3"/>
      <c r="FL65475" s="3"/>
      <c r="FM65475" s="3"/>
      <c r="FN65475" s="3"/>
      <c r="FO65475" s="3"/>
      <c r="FP65475" s="3"/>
      <c r="FQ65475" s="3"/>
      <c r="FR65475" s="3"/>
      <c r="FS65475" s="3"/>
      <c r="FT65475" s="3"/>
      <c r="FU65475" s="3"/>
      <c r="FV65475" s="3"/>
      <c r="FW65475" s="3"/>
      <c r="FX65475" s="3"/>
      <c r="FY65475" s="3"/>
      <c r="FZ65475" s="3"/>
      <c r="GA65475" s="3"/>
      <c r="GB65475" s="3"/>
      <c r="GC65475" s="3"/>
      <c r="GD65475" s="3"/>
      <c r="GE65475" s="3"/>
      <c r="GF65475" s="3"/>
      <c r="GG65475" s="3"/>
      <c r="GH65475" s="3"/>
      <c r="GI65475" s="3"/>
      <c r="GJ65475" s="3"/>
      <c r="GK65475" s="3"/>
      <c r="GL65475" s="3"/>
      <c r="GM65475" s="3"/>
      <c r="GN65475" s="3"/>
      <c r="GO65475" s="3"/>
      <c r="GP65475" s="3"/>
      <c r="GQ65475" s="3"/>
    </row>
    <row r="65476" spans="1:199">
      <c r="A65476" s="3"/>
      <c r="B65476" s="3"/>
      <c r="C65476" s="11"/>
      <c r="D65476" s="3"/>
      <c r="E65476" s="3"/>
      <c r="F65476" s="3"/>
      <c r="G65476" s="3"/>
      <c r="H65476" s="3"/>
      <c r="I65476" s="3"/>
      <c r="J65476" s="3"/>
      <c r="K65476" s="3"/>
      <c r="L65476" s="3"/>
      <c r="M65476" s="3"/>
      <c r="N65476" s="3"/>
      <c r="O65476" s="3"/>
      <c r="P65476" s="3"/>
      <c r="Q65476" s="3"/>
      <c r="R65476" s="3"/>
      <c r="S65476" s="3"/>
      <c r="T65476" s="3"/>
      <c r="U65476" s="3"/>
      <c r="V65476" s="3"/>
      <c r="W65476" s="3"/>
      <c r="X65476" s="3"/>
      <c r="Y65476" s="3"/>
      <c r="Z65476" s="3"/>
      <c r="AA65476" s="3"/>
      <c r="AB65476" s="3"/>
      <c r="AC65476" s="3"/>
      <c r="AD65476" s="3"/>
      <c r="AE65476" s="3"/>
      <c r="AF65476" s="3"/>
      <c r="AG65476" s="3"/>
      <c r="AH65476" s="3"/>
      <c r="AT65476" s="3"/>
      <c r="AU65476" s="3"/>
      <c r="AV65476" s="3"/>
      <c r="AW65476" s="3"/>
      <c r="AX65476" s="3"/>
      <c r="AY65476" s="3"/>
      <c r="AZ65476" s="3"/>
      <c r="BA65476" s="3"/>
      <c r="BB65476" s="3"/>
      <c r="BC65476" s="3"/>
      <c r="BD65476" s="3"/>
      <c r="BE65476" s="3"/>
      <c r="BF65476" s="3"/>
      <c r="BG65476" s="3"/>
      <c r="BH65476" s="3"/>
      <c r="BI65476" s="3"/>
      <c r="BJ65476" s="3"/>
      <c r="BK65476" s="3"/>
      <c r="BL65476" s="3"/>
      <c r="BM65476" s="3"/>
      <c r="BN65476" s="3"/>
      <c r="BO65476" s="3"/>
      <c r="BP65476" s="3"/>
      <c r="BQ65476" s="3"/>
      <c r="BR65476" s="3"/>
      <c r="BS65476" s="3"/>
      <c r="BT65476" s="3"/>
      <c r="BU65476" s="3"/>
      <c r="BV65476" s="3"/>
      <c r="BW65476" s="3"/>
      <c r="BX65476" s="3"/>
      <c r="BY65476" s="3"/>
      <c r="BZ65476" s="3"/>
      <c r="CA65476" s="3"/>
      <c r="CB65476" s="3"/>
      <c r="CC65476" s="3"/>
      <c r="CD65476" s="3"/>
      <c r="CE65476" s="3"/>
      <c r="CF65476" s="3"/>
      <c r="CG65476" s="3"/>
      <c r="CH65476" s="3"/>
      <c r="CI65476" s="3"/>
      <c r="CJ65476" s="3"/>
      <c r="CK65476" s="3"/>
      <c r="CL65476" s="3"/>
      <c r="CM65476" s="3"/>
      <c r="CN65476" s="3"/>
      <c r="CO65476" s="3"/>
      <c r="CP65476" s="3"/>
      <c r="CQ65476" s="3"/>
      <c r="CR65476" s="3"/>
      <c r="CS65476" s="3"/>
      <c r="CT65476" s="3"/>
      <c r="CU65476" s="3"/>
      <c r="CV65476" s="3"/>
      <c r="CW65476" s="3"/>
      <c r="CX65476" s="3"/>
      <c r="CY65476" s="3"/>
      <c r="CZ65476" s="3"/>
      <c r="DA65476" s="3"/>
      <c r="DB65476" s="3"/>
      <c r="DC65476" s="3"/>
      <c r="DD65476" s="3"/>
      <c r="DE65476" s="3"/>
      <c r="DF65476" s="3"/>
      <c r="DG65476" s="3"/>
      <c r="DH65476" s="3"/>
      <c r="DI65476" s="3"/>
      <c r="DJ65476" s="3"/>
      <c r="DK65476" s="3"/>
      <c r="DL65476" s="3"/>
      <c r="DM65476" s="3"/>
      <c r="DN65476" s="3"/>
      <c r="DO65476" s="3"/>
      <c r="DP65476" s="3"/>
      <c r="DQ65476" s="3"/>
      <c r="DR65476" s="3"/>
      <c r="DS65476" s="3"/>
      <c r="DT65476" s="3"/>
      <c r="DU65476" s="3"/>
      <c r="DV65476" s="3"/>
      <c r="DW65476" s="3"/>
      <c r="DX65476" s="3"/>
      <c r="DY65476" s="3"/>
      <c r="DZ65476" s="3"/>
      <c r="EA65476" s="3"/>
      <c r="EB65476" s="3"/>
      <c r="EC65476" s="3"/>
      <c r="ED65476" s="3"/>
      <c r="EE65476" s="3"/>
      <c r="EF65476" s="3"/>
      <c r="EG65476" s="3"/>
      <c r="EH65476" s="3"/>
      <c r="EI65476" s="3"/>
      <c r="EJ65476" s="3"/>
      <c r="EK65476" s="3"/>
      <c r="EL65476" s="3"/>
      <c r="EM65476" s="3"/>
      <c r="EN65476" s="3"/>
      <c r="EO65476" s="3"/>
      <c r="EP65476" s="3"/>
      <c r="EQ65476" s="3"/>
      <c r="ER65476" s="3"/>
      <c r="ES65476" s="3"/>
      <c r="ET65476" s="3"/>
      <c r="EU65476" s="3"/>
      <c r="EV65476" s="3"/>
      <c r="EW65476" s="3"/>
      <c r="EX65476" s="3"/>
      <c r="EY65476" s="3"/>
      <c r="EZ65476" s="3"/>
      <c r="FA65476" s="3"/>
      <c r="FB65476" s="3"/>
      <c r="FC65476" s="3"/>
      <c r="FD65476" s="3"/>
      <c r="FE65476" s="3"/>
      <c r="FF65476" s="3"/>
      <c r="FG65476" s="3"/>
      <c r="FH65476" s="3"/>
      <c r="FI65476" s="3"/>
      <c r="FJ65476" s="3"/>
      <c r="FK65476" s="3"/>
      <c r="FL65476" s="3"/>
      <c r="FM65476" s="3"/>
      <c r="FN65476" s="3"/>
      <c r="FO65476" s="3"/>
      <c r="FP65476" s="3"/>
      <c r="FQ65476" s="3"/>
      <c r="FR65476" s="3"/>
      <c r="FS65476" s="3"/>
      <c r="FT65476" s="3"/>
      <c r="FU65476" s="3"/>
      <c r="FV65476" s="3"/>
      <c r="FW65476" s="3"/>
      <c r="FX65476" s="3"/>
      <c r="FY65476" s="3"/>
      <c r="FZ65476" s="3"/>
      <c r="GA65476" s="3"/>
      <c r="GB65476" s="3"/>
      <c r="GC65476" s="3"/>
      <c r="GD65476" s="3"/>
      <c r="GE65476" s="3"/>
      <c r="GF65476" s="3"/>
      <c r="GG65476" s="3"/>
      <c r="GH65476" s="3"/>
      <c r="GI65476" s="3"/>
      <c r="GJ65476" s="3"/>
      <c r="GK65476" s="3"/>
      <c r="GL65476" s="3"/>
      <c r="GM65476" s="3"/>
      <c r="GN65476" s="3"/>
      <c r="GO65476" s="3"/>
      <c r="GP65476" s="3"/>
      <c r="GQ65476" s="3"/>
    </row>
    <row r="65477" spans="1:199">
      <c r="A65477" s="3"/>
      <c r="B65477" s="3"/>
      <c r="C65477" s="11"/>
      <c r="D65477" s="3"/>
      <c r="E65477" s="3"/>
      <c r="F65477" s="3"/>
      <c r="G65477" s="3"/>
      <c r="H65477" s="3"/>
      <c r="I65477" s="3"/>
      <c r="J65477" s="3"/>
      <c r="K65477" s="3"/>
      <c r="L65477" s="3"/>
      <c r="M65477" s="3"/>
      <c r="N65477" s="3"/>
      <c r="O65477" s="3"/>
      <c r="P65477" s="3"/>
      <c r="Q65477" s="3"/>
      <c r="R65477" s="3"/>
      <c r="S65477" s="3"/>
      <c r="T65477" s="3"/>
      <c r="U65477" s="3"/>
      <c r="V65477" s="3"/>
      <c r="W65477" s="3"/>
      <c r="X65477" s="3"/>
      <c r="Y65477" s="3"/>
      <c r="Z65477" s="3"/>
      <c r="AA65477" s="3"/>
      <c r="AB65477" s="3"/>
      <c r="AC65477" s="3"/>
      <c r="AD65477" s="3"/>
      <c r="AE65477" s="3"/>
      <c r="AF65477" s="3"/>
      <c r="AG65477" s="3"/>
      <c r="AH65477" s="3"/>
      <c r="AT65477" s="3"/>
      <c r="AU65477" s="3"/>
      <c r="AV65477" s="3"/>
      <c r="AW65477" s="3"/>
      <c r="AX65477" s="3"/>
      <c r="AY65477" s="3"/>
      <c r="AZ65477" s="3"/>
      <c r="BA65477" s="3"/>
      <c r="BB65477" s="3"/>
      <c r="BC65477" s="3"/>
      <c r="BD65477" s="3"/>
      <c r="BE65477" s="3"/>
      <c r="BF65477" s="3"/>
      <c r="BG65477" s="3"/>
      <c r="BH65477" s="3"/>
      <c r="BI65477" s="3"/>
      <c r="BJ65477" s="3"/>
      <c r="BK65477" s="3"/>
      <c r="BL65477" s="3"/>
      <c r="BM65477" s="3"/>
      <c r="BN65477" s="3"/>
      <c r="BO65477" s="3"/>
      <c r="BP65477" s="3"/>
      <c r="BQ65477" s="3"/>
      <c r="BR65477" s="3"/>
      <c r="BS65477" s="3"/>
      <c r="BT65477" s="3"/>
      <c r="BU65477" s="3"/>
      <c r="BV65477" s="3"/>
      <c r="BW65477" s="3"/>
      <c r="BX65477" s="3"/>
      <c r="BY65477" s="3"/>
      <c r="BZ65477" s="3"/>
      <c r="CA65477" s="3"/>
      <c r="CB65477" s="3"/>
      <c r="CC65477" s="3"/>
      <c r="CD65477" s="3"/>
      <c r="CE65477" s="3"/>
      <c r="CF65477" s="3"/>
      <c r="CG65477" s="3"/>
      <c r="CH65477" s="3"/>
      <c r="CI65477" s="3"/>
      <c r="CJ65477" s="3"/>
      <c r="CK65477" s="3"/>
      <c r="CL65477" s="3"/>
      <c r="CM65477" s="3"/>
      <c r="CN65477" s="3"/>
      <c r="CO65477" s="3"/>
      <c r="CP65477" s="3"/>
      <c r="CQ65477" s="3"/>
      <c r="CR65477" s="3"/>
      <c r="CS65477" s="3"/>
      <c r="CT65477" s="3"/>
      <c r="CU65477" s="3"/>
      <c r="CV65477" s="3"/>
      <c r="CW65477" s="3"/>
      <c r="CX65477" s="3"/>
      <c r="CY65477" s="3"/>
      <c r="CZ65477" s="3"/>
      <c r="DA65477" s="3"/>
      <c r="DB65477" s="3"/>
      <c r="DC65477" s="3"/>
      <c r="DD65477" s="3"/>
      <c r="DE65477" s="3"/>
      <c r="DF65477" s="3"/>
      <c r="DG65477" s="3"/>
      <c r="DH65477" s="3"/>
      <c r="DI65477" s="3"/>
      <c r="DJ65477" s="3"/>
      <c r="DK65477" s="3"/>
      <c r="DL65477" s="3"/>
      <c r="DM65477" s="3"/>
      <c r="DN65477" s="3"/>
      <c r="DO65477" s="3"/>
      <c r="DP65477" s="3"/>
      <c r="DQ65477" s="3"/>
      <c r="DR65477" s="3"/>
      <c r="DS65477" s="3"/>
      <c r="DT65477" s="3"/>
      <c r="DU65477" s="3"/>
      <c r="DV65477" s="3"/>
      <c r="DW65477" s="3"/>
      <c r="DX65477" s="3"/>
      <c r="DY65477" s="3"/>
      <c r="DZ65477" s="3"/>
      <c r="EA65477" s="3"/>
      <c r="EB65477" s="3"/>
      <c r="EC65477" s="3"/>
      <c r="ED65477" s="3"/>
      <c r="EE65477" s="3"/>
      <c r="EF65477" s="3"/>
      <c r="EG65477" s="3"/>
      <c r="EH65477" s="3"/>
      <c r="EI65477" s="3"/>
      <c r="EJ65477" s="3"/>
      <c r="EK65477" s="3"/>
      <c r="EL65477" s="3"/>
      <c r="EM65477" s="3"/>
      <c r="EN65477" s="3"/>
      <c r="EO65477" s="3"/>
      <c r="EP65477" s="3"/>
      <c r="EQ65477" s="3"/>
      <c r="ER65477" s="3"/>
      <c r="ES65477" s="3"/>
      <c r="ET65477" s="3"/>
      <c r="EU65477" s="3"/>
      <c r="EV65477" s="3"/>
      <c r="EW65477" s="3"/>
      <c r="EX65477" s="3"/>
      <c r="EY65477" s="3"/>
      <c r="EZ65477" s="3"/>
      <c r="FA65477" s="3"/>
      <c r="FB65477" s="3"/>
      <c r="FC65477" s="3"/>
      <c r="FD65477" s="3"/>
      <c r="FE65477" s="3"/>
      <c r="FF65477" s="3"/>
      <c r="FG65477" s="3"/>
      <c r="FH65477" s="3"/>
      <c r="FI65477" s="3"/>
      <c r="FJ65477" s="3"/>
      <c r="FK65477" s="3"/>
      <c r="FL65477" s="3"/>
      <c r="FM65477" s="3"/>
      <c r="FN65477" s="3"/>
      <c r="FO65477" s="3"/>
      <c r="FP65477" s="3"/>
      <c r="FQ65477" s="3"/>
      <c r="FR65477" s="3"/>
      <c r="FS65477" s="3"/>
      <c r="FT65477" s="3"/>
      <c r="FU65477" s="3"/>
      <c r="FV65477" s="3"/>
      <c r="FW65477" s="3"/>
      <c r="FX65477" s="3"/>
      <c r="FY65477" s="3"/>
      <c r="FZ65477" s="3"/>
      <c r="GA65477" s="3"/>
      <c r="GB65477" s="3"/>
      <c r="GC65477" s="3"/>
      <c r="GD65477" s="3"/>
      <c r="GE65477" s="3"/>
      <c r="GF65477" s="3"/>
      <c r="GG65477" s="3"/>
      <c r="GH65477" s="3"/>
      <c r="GI65477" s="3"/>
      <c r="GJ65477" s="3"/>
      <c r="GK65477" s="3"/>
      <c r="GL65477" s="3"/>
      <c r="GM65477" s="3"/>
      <c r="GN65477" s="3"/>
      <c r="GO65477" s="3"/>
      <c r="GP65477" s="3"/>
      <c r="GQ65477" s="3"/>
    </row>
    <row r="65478" spans="1:199">
      <c r="A65478" s="3"/>
      <c r="B65478" s="3"/>
      <c r="C65478" s="11"/>
      <c r="D65478" s="3"/>
      <c r="E65478" s="3"/>
      <c r="F65478" s="3"/>
      <c r="G65478" s="3"/>
      <c r="H65478" s="3"/>
      <c r="I65478" s="3"/>
      <c r="J65478" s="3"/>
      <c r="K65478" s="3"/>
      <c r="L65478" s="3"/>
      <c r="M65478" s="3"/>
      <c r="N65478" s="3"/>
      <c r="O65478" s="3"/>
      <c r="P65478" s="3"/>
      <c r="Q65478" s="3"/>
      <c r="R65478" s="3"/>
      <c r="S65478" s="3"/>
      <c r="T65478" s="3"/>
      <c r="U65478" s="3"/>
      <c r="V65478" s="3"/>
      <c r="W65478" s="3"/>
      <c r="X65478" s="3"/>
      <c r="Y65478" s="3"/>
      <c r="Z65478" s="3"/>
      <c r="AA65478" s="3"/>
      <c r="AB65478" s="3"/>
      <c r="AC65478" s="3"/>
      <c r="AD65478" s="3"/>
      <c r="AE65478" s="3"/>
      <c r="AF65478" s="3"/>
      <c r="AG65478" s="3"/>
      <c r="AH65478" s="3"/>
      <c r="AT65478" s="3"/>
      <c r="AU65478" s="3"/>
      <c r="AV65478" s="3"/>
      <c r="AW65478" s="3"/>
      <c r="AX65478" s="3"/>
      <c r="AY65478" s="3"/>
      <c r="AZ65478" s="3"/>
      <c r="BA65478" s="3"/>
      <c r="BB65478" s="3"/>
      <c r="BC65478" s="3"/>
      <c r="BD65478" s="3"/>
      <c r="BE65478" s="3"/>
      <c r="BF65478" s="3"/>
      <c r="BG65478" s="3"/>
      <c r="BH65478" s="3"/>
      <c r="BI65478" s="3"/>
      <c r="BJ65478" s="3"/>
      <c r="BK65478" s="3"/>
      <c r="BL65478" s="3"/>
      <c r="BM65478" s="3"/>
      <c r="BN65478" s="3"/>
      <c r="BO65478" s="3"/>
      <c r="BP65478" s="3"/>
      <c r="BQ65478" s="3"/>
      <c r="BR65478" s="3"/>
      <c r="BS65478" s="3"/>
      <c r="BT65478" s="3"/>
      <c r="BU65478" s="3"/>
      <c r="BV65478" s="3"/>
      <c r="BW65478" s="3"/>
      <c r="BX65478" s="3"/>
      <c r="BY65478" s="3"/>
      <c r="BZ65478" s="3"/>
      <c r="CA65478" s="3"/>
      <c r="CB65478" s="3"/>
      <c r="CC65478" s="3"/>
      <c r="CD65478" s="3"/>
      <c r="CE65478" s="3"/>
      <c r="CF65478" s="3"/>
      <c r="CG65478" s="3"/>
      <c r="CH65478" s="3"/>
      <c r="CI65478" s="3"/>
      <c r="CJ65478" s="3"/>
      <c r="CK65478" s="3"/>
      <c r="CL65478" s="3"/>
      <c r="CM65478" s="3"/>
      <c r="CN65478" s="3"/>
      <c r="CO65478" s="3"/>
      <c r="CP65478" s="3"/>
      <c r="CQ65478" s="3"/>
      <c r="CR65478" s="3"/>
      <c r="CS65478" s="3"/>
      <c r="CT65478" s="3"/>
      <c r="CU65478" s="3"/>
      <c r="CV65478" s="3"/>
      <c r="CW65478" s="3"/>
      <c r="CX65478" s="3"/>
      <c r="CY65478" s="3"/>
      <c r="CZ65478" s="3"/>
      <c r="DA65478" s="3"/>
      <c r="DB65478" s="3"/>
      <c r="DC65478" s="3"/>
      <c r="DD65478" s="3"/>
      <c r="DE65478" s="3"/>
      <c r="DF65478" s="3"/>
      <c r="DG65478" s="3"/>
      <c r="DH65478" s="3"/>
      <c r="DI65478" s="3"/>
      <c r="DJ65478" s="3"/>
      <c r="DK65478" s="3"/>
      <c r="DL65478" s="3"/>
      <c r="DM65478" s="3"/>
      <c r="DN65478" s="3"/>
      <c r="DO65478" s="3"/>
      <c r="DP65478" s="3"/>
      <c r="DQ65478" s="3"/>
      <c r="DR65478" s="3"/>
      <c r="DS65478" s="3"/>
      <c r="DT65478" s="3"/>
      <c r="DU65478" s="3"/>
      <c r="DV65478" s="3"/>
      <c r="DW65478" s="3"/>
      <c r="DX65478" s="3"/>
      <c r="DY65478" s="3"/>
      <c r="DZ65478" s="3"/>
      <c r="EA65478" s="3"/>
      <c r="EB65478" s="3"/>
      <c r="EC65478" s="3"/>
      <c r="ED65478" s="3"/>
      <c r="EE65478" s="3"/>
      <c r="EF65478" s="3"/>
      <c r="EG65478" s="3"/>
      <c r="EH65478" s="3"/>
      <c r="EI65478" s="3"/>
      <c r="EJ65478" s="3"/>
      <c r="EK65478" s="3"/>
      <c r="EL65478" s="3"/>
      <c r="EM65478" s="3"/>
      <c r="EN65478" s="3"/>
      <c r="EO65478" s="3"/>
      <c r="EP65478" s="3"/>
      <c r="EQ65478" s="3"/>
      <c r="ER65478" s="3"/>
      <c r="ES65478" s="3"/>
      <c r="ET65478" s="3"/>
      <c r="EU65478" s="3"/>
      <c r="EV65478" s="3"/>
      <c r="EW65478" s="3"/>
      <c r="EX65478" s="3"/>
      <c r="EY65478" s="3"/>
      <c r="EZ65478" s="3"/>
      <c r="FA65478" s="3"/>
      <c r="FB65478" s="3"/>
      <c r="FC65478" s="3"/>
      <c r="FD65478" s="3"/>
      <c r="FE65478" s="3"/>
      <c r="FF65478" s="3"/>
      <c r="FG65478" s="3"/>
      <c r="FH65478" s="3"/>
      <c r="FI65478" s="3"/>
      <c r="FJ65478" s="3"/>
      <c r="FK65478" s="3"/>
      <c r="FL65478" s="3"/>
      <c r="FM65478" s="3"/>
      <c r="FN65478" s="3"/>
      <c r="FO65478" s="3"/>
      <c r="FP65478" s="3"/>
      <c r="FQ65478" s="3"/>
      <c r="FR65478" s="3"/>
      <c r="FS65478" s="3"/>
      <c r="FT65478" s="3"/>
      <c r="FU65478" s="3"/>
      <c r="FV65478" s="3"/>
      <c r="FW65478" s="3"/>
      <c r="FX65478" s="3"/>
      <c r="FY65478" s="3"/>
      <c r="FZ65478" s="3"/>
      <c r="GA65478" s="3"/>
      <c r="GB65478" s="3"/>
      <c r="GC65478" s="3"/>
      <c r="GD65478" s="3"/>
      <c r="GE65478" s="3"/>
      <c r="GF65478" s="3"/>
      <c r="GG65478" s="3"/>
      <c r="GH65478" s="3"/>
      <c r="GI65478" s="3"/>
      <c r="GJ65478" s="3"/>
      <c r="GK65478" s="3"/>
      <c r="GL65478" s="3"/>
      <c r="GM65478" s="3"/>
      <c r="GN65478" s="3"/>
      <c r="GO65478" s="3"/>
      <c r="GP65478" s="3"/>
      <c r="GQ65478" s="3"/>
    </row>
    <row r="65479" spans="1:199">
      <c r="A65479" s="3"/>
      <c r="B65479" s="3"/>
      <c r="C65479" s="11"/>
      <c r="D65479" s="3"/>
      <c r="E65479" s="3"/>
      <c r="F65479" s="3"/>
      <c r="G65479" s="3"/>
      <c r="H65479" s="3"/>
      <c r="I65479" s="3"/>
      <c r="J65479" s="3"/>
      <c r="K65479" s="3"/>
      <c r="L65479" s="3"/>
      <c r="M65479" s="3"/>
      <c r="N65479" s="3"/>
      <c r="O65479" s="3"/>
      <c r="P65479" s="3"/>
      <c r="Q65479" s="3"/>
      <c r="R65479" s="3"/>
      <c r="S65479" s="3"/>
      <c r="T65479" s="3"/>
      <c r="U65479" s="3"/>
      <c r="V65479" s="3"/>
      <c r="W65479" s="3"/>
      <c r="X65479" s="3"/>
      <c r="Y65479" s="3"/>
      <c r="Z65479" s="3"/>
      <c r="AA65479" s="3"/>
      <c r="AB65479" s="3"/>
      <c r="AC65479" s="3"/>
      <c r="AD65479" s="3"/>
      <c r="AE65479" s="3"/>
      <c r="AF65479" s="3"/>
      <c r="AG65479" s="3"/>
      <c r="AH65479" s="3"/>
      <c r="AT65479" s="3"/>
      <c r="AU65479" s="3"/>
      <c r="AV65479" s="3"/>
      <c r="AW65479" s="3"/>
      <c r="AX65479" s="3"/>
      <c r="AY65479" s="3"/>
      <c r="AZ65479" s="3"/>
      <c r="BA65479" s="3"/>
      <c r="BB65479" s="3"/>
      <c r="BC65479" s="3"/>
      <c r="BD65479" s="3"/>
      <c r="BE65479" s="3"/>
      <c r="BF65479" s="3"/>
      <c r="BG65479" s="3"/>
      <c r="BH65479" s="3"/>
      <c r="BI65479" s="3"/>
      <c r="BJ65479" s="3"/>
      <c r="BK65479" s="3"/>
      <c r="BL65479" s="3"/>
      <c r="BM65479" s="3"/>
      <c r="BN65479" s="3"/>
      <c r="BO65479" s="3"/>
      <c r="BP65479" s="3"/>
      <c r="BQ65479" s="3"/>
      <c r="BR65479" s="3"/>
      <c r="BS65479" s="3"/>
      <c r="BT65479" s="3"/>
      <c r="BU65479" s="3"/>
      <c r="BV65479" s="3"/>
      <c r="BW65479" s="3"/>
      <c r="BX65479" s="3"/>
      <c r="BY65479" s="3"/>
      <c r="BZ65479" s="3"/>
      <c r="CA65479" s="3"/>
      <c r="CB65479" s="3"/>
      <c r="CC65479" s="3"/>
      <c r="CD65479" s="3"/>
      <c r="CE65479" s="3"/>
      <c r="CF65479" s="3"/>
      <c r="CG65479" s="3"/>
      <c r="CH65479" s="3"/>
      <c r="CI65479" s="3"/>
      <c r="CJ65479" s="3"/>
      <c r="CK65479" s="3"/>
      <c r="CL65479" s="3"/>
      <c r="CM65479" s="3"/>
      <c r="CN65479" s="3"/>
      <c r="CO65479" s="3"/>
      <c r="CP65479" s="3"/>
      <c r="CQ65479" s="3"/>
      <c r="CR65479" s="3"/>
      <c r="CS65479" s="3"/>
      <c r="CT65479" s="3"/>
      <c r="CU65479" s="3"/>
      <c r="CV65479" s="3"/>
      <c r="CW65479" s="3"/>
      <c r="CX65479" s="3"/>
      <c r="CY65479" s="3"/>
      <c r="CZ65479" s="3"/>
      <c r="DA65479" s="3"/>
      <c r="DB65479" s="3"/>
      <c r="DC65479" s="3"/>
      <c r="DD65479" s="3"/>
      <c r="DE65479" s="3"/>
      <c r="DF65479" s="3"/>
      <c r="DG65479" s="3"/>
      <c r="DH65479" s="3"/>
      <c r="DI65479" s="3"/>
      <c r="DJ65479" s="3"/>
      <c r="DK65479" s="3"/>
      <c r="DL65479" s="3"/>
      <c r="DM65479" s="3"/>
      <c r="DN65479" s="3"/>
      <c r="DO65479" s="3"/>
      <c r="DP65479" s="3"/>
      <c r="DQ65479" s="3"/>
      <c r="DR65479" s="3"/>
      <c r="DS65479" s="3"/>
      <c r="DT65479" s="3"/>
      <c r="DU65479" s="3"/>
      <c r="DV65479" s="3"/>
      <c r="DW65479" s="3"/>
      <c r="DX65479" s="3"/>
      <c r="DY65479" s="3"/>
      <c r="DZ65479" s="3"/>
      <c r="EA65479" s="3"/>
      <c r="EB65479" s="3"/>
      <c r="EC65479" s="3"/>
      <c r="ED65479" s="3"/>
      <c r="EE65479" s="3"/>
      <c r="EF65479" s="3"/>
      <c r="EG65479" s="3"/>
      <c r="EH65479" s="3"/>
      <c r="EI65479" s="3"/>
      <c r="EJ65479" s="3"/>
      <c r="EK65479" s="3"/>
      <c r="EL65479" s="3"/>
      <c r="EM65479" s="3"/>
      <c r="EN65479" s="3"/>
      <c r="EO65479" s="3"/>
      <c r="EP65479" s="3"/>
      <c r="EQ65479" s="3"/>
      <c r="ER65479" s="3"/>
      <c r="ES65479" s="3"/>
      <c r="ET65479" s="3"/>
      <c r="EU65479" s="3"/>
      <c r="EV65479" s="3"/>
      <c r="EW65479" s="3"/>
      <c r="EX65479" s="3"/>
      <c r="EY65479" s="3"/>
      <c r="EZ65479" s="3"/>
      <c r="FA65479" s="3"/>
      <c r="FB65479" s="3"/>
      <c r="FC65479" s="3"/>
      <c r="FD65479" s="3"/>
      <c r="FE65479" s="3"/>
      <c r="FF65479" s="3"/>
      <c r="FG65479" s="3"/>
      <c r="FH65479" s="3"/>
      <c r="FI65479" s="3"/>
      <c r="FJ65479" s="3"/>
      <c r="FK65479" s="3"/>
      <c r="FL65479" s="3"/>
      <c r="FM65479" s="3"/>
      <c r="FN65479" s="3"/>
      <c r="FO65479" s="3"/>
      <c r="FP65479" s="3"/>
      <c r="FQ65479" s="3"/>
      <c r="FR65479" s="3"/>
      <c r="FS65479" s="3"/>
      <c r="FT65479" s="3"/>
      <c r="FU65479" s="3"/>
      <c r="FV65479" s="3"/>
      <c r="FW65479" s="3"/>
      <c r="FX65479" s="3"/>
      <c r="FY65479" s="3"/>
      <c r="FZ65479" s="3"/>
      <c r="GA65479" s="3"/>
      <c r="GB65479" s="3"/>
      <c r="GC65479" s="3"/>
      <c r="GD65479" s="3"/>
      <c r="GE65479" s="3"/>
      <c r="GF65479" s="3"/>
      <c r="GG65479" s="3"/>
      <c r="GH65479" s="3"/>
      <c r="GI65479" s="3"/>
      <c r="GJ65479" s="3"/>
      <c r="GK65479" s="3"/>
      <c r="GL65479" s="3"/>
      <c r="GM65479" s="3"/>
      <c r="GN65479" s="3"/>
      <c r="GO65479" s="3"/>
      <c r="GP65479" s="3"/>
      <c r="GQ65479" s="3"/>
    </row>
    <row r="65480" spans="1:199">
      <c r="A65480" s="3"/>
      <c r="B65480" s="3"/>
      <c r="C65480" s="11"/>
      <c r="D65480" s="3"/>
      <c r="E65480" s="3"/>
      <c r="F65480" s="3"/>
      <c r="G65480" s="3"/>
      <c r="H65480" s="3"/>
      <c r="I65480" s="3"/>
      <c r="J65480" s="3"/>
      <c r="K65480" s="3"/>
      <c r="L65480" s="3"/>
      <c r="M65480" s="3"/>
      <c r="N65480" s="3"/>
      <c r="O65480" s="3"/>
      <c r="P65480" s="3"/>
      <c r="Q65480" s="3"/>
      <c r="R65480" s="3"/>
      <c r="S65480" s="3"/>
      <c r="T65480" s="3"/>
      <c r="U65480" s="3"/>
      <c r="V65480" s="3"/>
      <c r="W65480" s="3"/>
      <c r="X65480" s="3"/>
      <c r="Y65480" s="3"/>
      <c r="Z65480" s="3"/>
      <c r="AA65480" s="3"/>
      <c r="AB65480" s="3"/>
      <c r="AC65480" s="3"/>
      <c r="AD65480" s="3"/>
      <c r="AE65480" s="3"/>
      <c r="AF65480" s="3"/>
      <c r="AG65480" s="3"/>
      <c r="AH65480" s="3"/>
      <c r="AT65480" s="3"/>
      <c r="AU65480" s="3"/>
      <c r="AV65480" s="3"/>
      <c r="AW65480" s="3"/>
      <c r="AX65480" s="3"/>
      <c r="AY65480" s="3"/>
      <c r="AZ65480" s="3"/>
      <c r="BA65480" s="3"/>
      <c r="BB65480" s="3"/>
      <c r="BC65480" s="3"/>
      <c r="BD65480" s="3"/>
      <c r="BE65480" s="3"/>
      <c r="BF65480" s="3"/>
      <c r="BG65480" s="3"/>
      <c r="BH65480" s="3"/>
      <c r="BI65480" s="3"/>
      <c r="BJ65480" s="3"/>
      <c r="BK65480" s="3"/>
      <c r="BL65480" s="3"/>
      <c r="BM65480" s="3"/>
      <c r="BN65480" s="3"/>
      <c r="BO65480" s="3"/>
      <c r="BP65480" s="3"/>
      <c r="BQ65480" s="3"/>
      <c r="BR65480" s="3"/>
      <c r="BS65480" s="3"/>
      <c r="BT65480" s="3"/>
      <c r="BU65480" s="3"/>
      <c r="BV65480" s="3"/>
      <c r="BW65480" s="3"/>
      <c r="BX65480" s="3"/>
      <c r="BY65480" s="3"/>
      <c r="BZ65480" s="3"/>
      <c r="CA65480" s="3"/>
      <c r="CB65480" s="3"/>
      <c r="CC65480" s="3"/>
      <c r="CD65480" s="3"/>
      <c r="CE65480" s="3"/>
      <c r="CF65480" s="3"/>
      <c r="CG65480" s="3"/>
      <c r="CH65480" s="3"/>
      <c r="CI65480" s="3"/>
      <c r="CJ65480" s="3"/>
      <c r="CK65480" s="3"/>
      <c r="CL65480" s="3"/>
      <c r="CM65480" s="3"/>
      <c r="CN65480" s="3"/>
      <c r="CO65480" s="3"/>
      <c r="CP65480" s="3"/>
      <c r="CQ65480" s="3"/>
      <c r="CR65480" s="3"/>
      <c r="CS65480" s="3"/>
      <c r="CT65480" s="3"/>
      <c r="CU65480" s="3"/>
      <c r="CV65480" s="3"/>
      <c r="CW65480" s="3"/>
      <c r="CX65480" s="3"/>
      <c r="CY65480" s="3"/>
      <c r="CZ65480" s="3"/>
      <c r="DA65480" s="3"/>
      <c r="DB65480" s="3"/>
      <c r="DC65480" s="3"/>
      <c r="DD65480" s="3"/>
      <c r="DE65480" s="3"/>
      <c r="DF65480" s="3"/>
      <c r="DG65480" s="3"/>
      <c r="DH65480" s="3"/>
      <c r="DI65480" s="3"/>
      <c r="DJ65480" s="3"/>
      <c r="DK65480" s="3"/>
      <c r="DL65480" s="3"/>
      <c r="DM65480" s="3"/>
      <c r="DN65480" s="3"/>
      <c r="DO65480" s="3"/>
      <c r="DP65480" s="3"/>
      <c r="DQ65480" s="3"/>
      <c r="DR65480" s="3"/>
      <c r="DS65480" s="3"/>
      <c r="DT65480" s="3"/>
      <c r="DU65480" s="3"/>
      <c r="DV65480" s="3"/>
      <c r="DW65480" s="3"/>
      <c r="DX65480" s="3"/>
      <c r="DY65480" s="3"/>
      <c r="DZ65480" s="3"/>
      <c r="EA65480" s="3"/>
      <c r="EB65480" s="3"/>
      <c r="EC65480" s="3"/>
      <c r="ED65480" s="3"/>
      <c r="EE65480" s="3"/>
      <c r="EF65480" s="3"/>
      <c r="EG65480" s="3"/>
      <c r="EH65480" s="3"/>
      <c r="EI65480" s="3"/>
      <c r="EJ65480" s="3"/>
      <c r="EK65480" s="3"/>
      <c r="EL65480" s="3"/>
      <c r="EM65480" s="3"/>
      <c r="EN65480" s="3"/>
      <c r="EO65480" s="3"/>
      <c r="EP65480" s="3"/>
      <c r="EQ65480" s="3"/>
      <c r="ER65480" s="3"/>
      <c r="ES65480" s="3"/>
      <c r="ET65480" s="3"/>
      <c r="EU65480" s="3"/>
      <c r="EV65480" s="3"/>
      <c r="EW65480" s="3"/>
      <c r="EX65480" s="3"/>
      <c r="EY65480" s="3"/>
      <c r="EZ65480" s="3"/>
      <c r="FA65480" s="3"/>
      <c r="FB65480" s="3"/>
      <c r="FC65480" s="3"/>
      <c r="FD65480" s="3"/>
      <c r="FE65480" s="3"/>
      <c r="FF65480" s="3"/>
      <c r="FG65480" s="3"/>
      <c r="FH65480" s="3"/>
      <c r="FI65480" s="3"/>
      <c r="FJ65480" s="3"/>
      <c r="FK65480" s="3"/>
      <c r="FL65480" s="3"/>
      <c r="FM65480" s="3"/>
      <c r="FN65480" s="3"/>
      <c r="FO65480" s="3"/>
      <c r="FP65480" s="3"/>
      <c r="FQ65480" s="3"/>
      <c r="FR65480" s="3"/>
      <c r="FS65480" s="3"/>
      <c r="FT65480" s="3"/>
      <c r="FU65480" s="3"/>
      <c r="FV65480" s="3"/>
      <c r="FW65480" s="3"/>
      <c r="FX65480" s="3"/>
      <c r="FY65480" s="3"/>
      <c r="FZ65480" s="3"/>
      <c r="GA65480" s="3"/>
      <c r="GB65480" s="3"/>
      <c r="GC65480" s="3"/>
      <c r="GD65480" s="3"/>
      <c r="GE65480" s="3"/>
      <c r="GF65480" s="3"/>
      <c r="GG65480" s="3"/>
      <c r="GH65480" s="3"/>
      <c r="GI65480" s="3"/>
      <c r="GJ65480" s="3"/>
      <c r="GK65480" s="3"/>
      <c r="GL65480" s="3"/>
      <c r="GM65480" s="3"/>
      <c r="GN65480" s="3"/>
      <c r="GO65480" s="3"/>
      <c r="GP65480" s="3"/>
      <c r="GQ65480" s="3"/>
    </row>
    <row r="65481" spans="1:199">
      <c r="A65481" s="3"/>
      <c r="B65481" s="3"/>
      <c r="C65481" s="11"/>
      <c r="D65481" s="3"/>
      <c r="E65481" s="3"/>
      <c r="F65481" s="3"/>
      <c r="G65481" s="3"/>
      <c r="H65481" s="3"/>
      <c r="I65481" s="3"/>
      <c r="J65481" s="3"/>
      <c r="K65481" s="3"/>
      <c r="L65481" s="3"/>
      <c r="M65481" s="3"/>
      <c r="N65481" s="3"/>
      <c r="O65481" s="3"/>
      <c r="P65481" s="3"/>
      <c r="Q65481" s="3"/>
      <c r="R65481" s="3"/>
      <c r="S65481" s="3"/>
      <c r="T65481" s="3"/>
      <c r="U65481" s="3"/>
      <c r="V65481" s="3"/>
      <c r="W65481" s="3"/>
      <c r="X65481" s="3"/>
      <c r="Y65481" s="3"/>
      <c r="Z65481" s="3"/>
      <c r="AA65481" s="3"/>
      <c r="AB65481" s="3"/>
      <c r="AC65481" s="3"/>
      <c r="AD65481" s="3"/>
      <c r="AE65481" s="3"/>
      <c r="AF65481" s="3"/>
      <c r="AG65481" s="3"/>
      <c r="AH65481" s="3"/>
      <c r="AT65481" s="3"/>
      <c r="AU65481" s="3"/>
      <c r="AV65481" s="3"/>
      <c r="AW65481" s="3"/>
      <c r="AX65481" s="3"/>
      <c r="AY65481" s="3"/>
      <c r="AZ65481" s="3"/>
      <c r="BA65481" s="3"/>
      <c r="BB65481" s="3"/>
      <c r="BC65481" s="3"/>
      <c r="BD65481" s="3"/>
      <c r="BE65481" s="3"/>
      <c r="BF65481" s="3"/>
      <c r="BG65481" s="3"/>
      <c r="BH65481" s="3"/>
      <c r="BI65481" s="3"/>
      <c r="BJ65481" s="3"/>
      <c r="BK65481" s="3"/>
      <c r="BL65481" s="3"/>
      <c r="BM65481" s="3"/>
      <c r="BN65481" s="3"/>
      <c r="BO65481" s="3"/>
      <c r="BP65481" s="3"/>
      <c r="BQ65481" s="3"/>
      <c r="BR65481" s="3"/>
      <c r="BS65481" s="3"/>
      <c r="BT65481" s="3"/>
      <c r="BU65481" s="3"/>
      <c r="BV65481" s="3"/>
      <c r="BW65481" s="3"/>
      <c r="BX65481" s="3"/>
      <c r="BY65481" s="3"/>
      <c r="BZ65481" s="3"/>
      <c r="CA65481" s="3"/>
      <c r="CB65481" s="3"/>
      <c r="CC65481" s="3"/>
      <c r="CD65481" s="3"/>
      <c r="CE65481" s="3"/>
      <c r="CF65481" s="3"/>
      <c r="CG65481" s="3"/>
      <c r="CH65481" s="3"/>
      <c r="CI65481" s="3"/>
      <c r="CJ65481" s="3"/>
      <c r="CK65481" s="3"/>
      <c r="CL65481" s="3"/>
      <c r="CM65481" s="3"/>
      <c r="CN65481" s="3"/>
      <c r="CO65481" s="3"/>
      <c r="CP65481" s="3"/>
      <c r="CQ65481" s="3"/>
      <c r="CR65481" s="3"/>
      <c r="CS65481" s="3"/>
      <c r="CT65481" s="3"/>
      <c r="CU65481" s="3"/>
      <c r="CV65481" s="3"/>
      <c r="CW65481" s="3"/>
      <c r="CX65481" s="3"/>
      <c r="CY65481" s="3"/>
      <c r="CZ65481" s="3"/>
      <c r="DA65481" s="3"/>
      <c r="DB65481" s="3"/>
      <c r="DC65481" s="3"/>
      <c r="DD65481" s="3"/>
      <c r="DE65481" s="3"/>
      <c r="DF65481" s="3"/>
      <c r="DG65481" s="3"/>
      <c r="DH65481" s="3"/>
      <c r="DI65481" s="3"/>
      <c r="DJ65481" s="3"/>
      <c r="DK65481" s="3"/>
      <c r="DL65481" s="3"/>
      <c r="DM65481" s="3"/>
      <c r="DN65481" s="3"/>
      <c r="DO65481" s="3"/>
      <c r="DP65481" s="3"/>
      <c r="DQ65481" s="3"/>
      <c r="DR65481" s="3"/>
      <c r="DS65481" s="3"/>
      <c r="DT65481" s="3"/>
      <c r="DU65481" s="3"/>
      <c r="DV65481" s="3"/>
      <c r="DW65481" s="3"/>
      <c r="DX65481" s="3"/>
      <c r="DY65481" s="3"/>
      <c r="DZ65481" s="3"/>
      <c r="EA65481" s="3"/>
      <c r="EB65481" s="3"/>
      <c r="EC65481" s="3"/>
      <c r="ED65481" s="3"/>
      <c r="EE65481" s="3"/>
      <c r="EF65481" s="3"/>
      <c r="EG65481" s="3"/>
      <c r="EH65481" s="3"/>
      <c r="EI65481" s="3"/>
      <c r="EJ65481" s="3"/>
      <c r="EK65481" s="3"/>
      <c r="EL65481" s="3"/>
      <c r="EM65481" s="3"/>
      <c r="EN65481" s="3"/>
      <c r="EO65481" s="3"/>
      <c r="EP65481" s="3"/>
      <c r="EQ65481" s="3"/>
      <c r="ER65481" s="3"/>
      <c r="ES65481" s="3"/>
      <c r="ET65481" s="3"/>
      <c r="EU65481" s="3"/>
      <c r="EV65481" s="3"/>
      <c r="EW65481" s="3"/>
      <c r="EX65481" s="3"/>
      <c r="EY65481" s="3"/>
      <c r="EZ65481" s="3"/>
      <c r="FA65481" s="3"/>
      <c r="FB65481" s="3"/>
      <c r="FC65481" s="3"/>
      <c r="FD65481" s="3"/>
      <c r="FE65481" s="3"/>
      <c r="FF65481" s="3"/>
      <c r="FG65481" s="3"/>
      <c r="FH65481" s="3"/>
      <c r="FI65481" s="3"/>
      <c r="FJ65481" s="3"/>
      <c r="FK65481" s="3"/>
      <c r="FL65481" s="3"/>
      <c r="FM65481" s="3"/>
      <c r="FN65481" s="3"/>
      <c r="FO65481" s="3"/>
      <c r="FP65481" s="3"/>
      <c r="FQ65481" s="3"/>
      <c r="FR65481" s="3"/>
      <c r="FS65481" s="3"/>
      <c r="FT65481" s="3"/>
      <c r="FU65481" s="3"/>
      <c r="FV65481" s="3"/>
      <c r="FW65481" s="3"/>
      <c r="FX65481" s="3"/>
      <c r="FY65481" s="3"/>
      <c r="FZ65481" s="3"/>
      <c r="GA65481" s="3"/>
      <c r="GB65481" s="3"/>
      <c r="GC65481" s="3"/>
      <c r="GD65481" s="3"/>
      <c r="GE65481" s="3"/>
      <c r="GF65481" s="3"/>
      <c r="GG65481" s="3"/>
      <c r="GH65481" s="3"/>
      <c r="GI65481" s="3"/>
      <c r="GJ65481" s="3"/>
      <c r="GK65481" s="3"/>
      <c r="GL65481" s="3"/>
      <c r="GM65481" s="3"/>
      <c r="GN65481" s="3"/>
      <c r="GO65481" s="3"/>
      <c r="GP65481" s="3"/>
      <c r="GQ65481" s="3"/>
    </row>
    <row r="65482" spans="1:199">
      <c r="A65482" s="3"/>
      <c r="B65482" s="3"/>
      <c r="C65482" s="11"/>
      <c r="D65482" s="3"/>
      <c r="E65482" s="3"/>
      <c r="F65482" s="3"/>
      <c r="G65482" s="3"/>
      <c r="H65482" s="3"/>
      <c r="I65482" s="3"/>
      <c r="J65482" s="3"/>
      <c r="K65482" s="3"/>
      <c r="L65482" s="3"/>
      <c r="M65482" s="3"/>
      <c r="N65482" s="3"/>
      <c r="O65482" s="3"/>
      <c r="P65482" s="3"/>
      <c r="Q65482" s="3"/>
      <c r="R65482" s="3"/>
      <c r="S65482" s="3"/>
      <c r="T65482" s="3"/>
      <c r="U65482" s="3"/>
      <c r="V65482" s="3"/>
      <c r="W65482" s="3"/>
      <c r="X65482" s="3"/>
      <c r="Y65482" s="3"/>
      <c r="Z65482" s="3"/>
      <c r="AA65482" s="3"/>
      <c r="AB65482" s="3"/>
      <c r="AC65482" s="3"/>
      <c r="AD65482" s="3"/>
      <c r="AE65482" s="3"/>
      <c r="AF65482" s="3"/>
      <c r="AG65482" s="3"/>
      <c r="AH65482" s="3"/>
      <c r="AT65482" s="3"/>
      <c r="AU65482" s="3"/>
      <c r="AV65482" s="3"/>
      <c r="AW65482" s="3"/>
      <c r="AX65482" s="3"/>
      <c r="AY65482" s="3"/>
      <c r="AZ65482" s="3"/>
      <c r="BA65482" s="3"/>
      <c r="BB65482" s="3"/>
      <c r="BC65482" s="3"/>
      <c r="BD65482" s="3"/>
      <c r="BE65482" s="3"/>
      <c r="BF65482" s="3"/>
      <c r="BG65482" s="3"/>
      <c r="BH65482" s="3"/>
      <c r="BI65482" s="3"/>
      <c r="BJ65482" s="3"/>
      <c r="BK65482" s="3"/>
      <c r="BL65482" s="3"/>
      <c r="BM65482" s="3"/>
      <c r="BN65482" s="3"/>
      <c r="BO65482" s="3"/>
      <c r="BP65482" s="3"/>
      <c r="BQ65482" s="3"/>
      <c r="BR65482" s="3"/>
      <c r="BS65482" s="3"/>
      <c r="BT65482" s="3"/>
      <c r="BU65482" s="3"/>
      <c r="BV65482" s="3"/>
      <c r="BW65482" s="3"/>
      <c r="BX65482" s="3"/>
      <c r="BY65482" s="3"/>
      <c r="BZ65482" s="3"/>
      <c r="CA65482" s="3"/>
      <c r="CB65482" s="3"/>
      <c r="CC65482" s="3"/>
      <c r="CD65482" s="3"/>
      <c r="CE65482" s="3"/>
      <c r="CF65482" s="3"/>
      <c r="CG65482" s="3"/>
      <c r="CH65482" s="3"/>
      <c r="CI65482" s="3"/>
      <c r="CJ65482" s="3"/>
      <c r="CK65482" s="3"/>
      <c r="CL65482" s="3"/>
      <c r="CM65482" s="3"/>
      <c r="CN65482" s="3"/>
      <c r="CO65482" s="3"/>
      <c r="CP65482" s="3"/>
      <c r="CQ65482" s="3"/>
      <c r="CR65482" s="3"/>
      <c r="CS65482" s="3"/>
      <c r="CT65482" s="3"/>
      <c r="CU65482" s="3"/>
      <c r="CV65482" s="3"/>
      <c r="CW65482" s="3"/>
      <c r="CX65482" s="3"/>
      <c r="CY65482" s="3"/>
      <c r="CZ65482" s="3"/>
      <c r="DA65482" s="3"/>
      <c r="DB65482" s="3"/>
      <c r="DC65482" s="3"/>
      <c r="DD65482" s="3"/>
      <c r="DE65482" s="3"/>
      <c r="DF65482" s="3"/>
      <c r="DG65482" s="3"/>
      <c r="DH65482" s="3"/>
      <c r="DI65482" s="3"/>
      <c r="DJ65482" s="3"/>
      <c r="DK65482" s="3"/>
      <c r="DL65482" s="3"/>
      <c r="DM65482" s="3"/>
      <c r="DN65482" s="3"/>
      <c r="DO65482" s="3"/>
      <c r="DP65482" s="3"/>
      <c r="DQ65482" s="3"/>
      <c r="DR65482" s="3"/>
      <c r="DS65482" s="3"/>
      <c r="DT65482" s="3"/>
      <c r="DU65482" s="3"/>
      <c r="DV65482" s="3"/>
      <c r="DW65482" s="3"/>
      <c r="DX65482" s="3"/>
      <c r="DY65482" s="3"/>
      <c r="DZ65482" s="3"/>
      <c r="EA65482" s="3"/>
      <c r="EB65482" s="3"/>
      <c r="EC65482" s="3"/>
      <c r="ED65482" s="3"/>
      <c r="EE65482" s="3"/>
      <c r="EF65482" s="3"/>
      <c r="EG65482" s="3"/>
      <c r="EH65482" s="3"/>
      <c r="EI65482" s="3"/>
      <c r="EJ65482" s="3"/>
      <c r="EK65482" s="3"/>
      <c r="EL65482" s="3"/>
      <c r="EM65482" s="3"/>
      <c r="EN65482" s="3"/>
      <c r="EO65482" s="3"/>
      <c r="EP65482" s="3"/>
      <c r="EQ65482" s="3"/>
      <c r="ER65482" s="3"/>
      <c r="ES65482" s="3"/>
      <c r="ET65482" s="3"/>
      <c r="EU65482" s="3"/>
      <c r="EV65482" s="3"/>
      <c r="EW65482" s="3"/>
      <c r="EX65482" s="3"/>
      <c r="EY65482" s="3"/>
      <c r="EZ65482" s="3"/>
      <c r="FA65482" s="3"/>
      <c r="FB65482" s="3"/>
      <c r="FC65482" s="3"/>
      <c r="FD65482" s="3"/>
      <c r="FE65482" s="3"/>
      <c r="FF65482" s="3"/>
      <c r="FG65482" s="3"/>
      <c r="FH65482" s="3"/>
      <c r="FI65482" s="3"/>
      <c r="FJ65482" s="3"/>
      <c r="FK65482" s="3"/>
      <c r="FL65482" s="3"/>
      <c r="FM65482" s="3"/>
      <c r="FN65482" s="3"/>
      <c r="FO65482" s="3"/>
      <c r="FP65482" s="3"/>
      <c r="FQ65482" s="3"/>
      <c r="FR65482" s="3"/>
      <c r="FS65482" s="3"/>
      <c r="FT65482" s="3"/>
      <c r="FU65482" s="3"/>
      <c r="FV65482" s="3"/>
      <c r="FW65482" s="3"/>
      <c r="FX65482" s="3"/>
      <c r="FY65482" s="3"/>
      <c r="FZ65482" s="3"/>
      <c r="GA65482" s="3"/>
      <c r="GB65482" s="3"/>
      <c r="GC65482" s="3"/>
      <c r="GD65482" s="3"/>
      <c r="GE65482" s="3"/>
      <c r="GF65482" s="3"/>
      <c r="GG65482" s="3"/>
      <c r="GH65482" s="3"/>
      <c r="GI65482" s="3"/>
      <c r="GJ65482" s="3"/>
      <c r="GK65482" s="3"/>
      <c r="GL65482" s="3"/>
      <c r="GM65482" s="3"/>
      <c r="GN65482" s="3"/>
      <c r="GO65482" s="3"/>
      <c r="GP65482" s="3"/>
      <c r="GQ65482" s="3"/>
    </row>
    <row r="65483" spans="1:199">
      <c r="A65483" s="3"/>
      <c r="B65483" s="3"/>
      <c r="C65483" s="11"/>
      <c r="D65483" s="3"/>
      <c r="E65483" s="3"/>
      <c r="F65483" s="3"/>
      <c r="G65483" s="3"/>
      <c r="H65483" s="3"/>
      <c r="I65483" s="3"/>
      <c r="J65483" s="3"/>
      <c r="K65483" s="3"/>
      <c r="L65483" s="3"/>
      <c r="M65483" s="3"/>
      <c r="N65483" s="3"/>
      <c r="O65483" s="3"/>
      <c r="P65483" s="3"/>
      <c r="Q65483" s="3"/>
      <c r="R65483" s="3"/>
      <c r="S65483" s="3"/>
      <c r="T65483" s="3"/>
      <c r="U65483" s="3"/>
      <c r="V65483" s="3"/>
      <c r="W65483" s="3"/>
      <c r="X65483" s="3"/>
      <c r="Y65483" s="3"/>
      <c r="Z65483" s="3"/>
      <c r="AA65483" s="3"/>
      <c r="AB65483" s="3"/>
      <c r="AC65483" s="3"/>
      <c r="AD65483" s="3"/>
      <c r="AE65483" s="3"/>
      <c r="AF65483" s="3"/>
      <c r="AG65483" s="3"/>
      <c r="AH65483" s="3"/>
      <c r="AT65483" s="3"/>
      <c r="AU65483" s="3"/>
      <c r="AV65483" s="3"/>
      <c r="AW65483" s="3"/>
      <c r="AX65483" s="3"/>
      <c r="AY65483" s="3"/>
      <c r="AZ65483" s="3"/>
      <c r="BA65483" s="3"/>
      <c r="BB65483" s="3"/>
      <c r="BC65483" s="3"/>
      <c r="BD65483" s="3"/>
      <c r="BE65483" s="3"/>
      <c r="BF65483" s="3"/>
      <c r="BG65483" s="3"/>
      <c r="BH65483" s="3"/>
      <c r="BI65483" s="3"/>
      <c r="BJ65483" s="3"/>
      <c r="BK65483" s="3"/>
      <c r="BL65483" s="3"/>
      <c r="BM65483" s="3"/>
      <c r="BN65483" s="3"/>
      <c r="BO65483" s="3"/>
      <c r="BP65483" s="3"/>
      <c r="BQ65483" s="3"/>
      <c r="BR65483" s="3"/>
      <c r="BS65483" s="3"/>
      <c r="BT65483" s="3"/>
      <c r="BU65483" s="3"/>
      <c r="BV65483" s="3"/>
      <c r="BW65483" s="3"/>
      <c r="BX65483" s="3"/>
      <c r="BY65483" s="3"/>
      <c r="BZ65483" s="3"/>
      <c r="CA65483" s="3"/>
      <c r="CB65483" s="3"/>
      <c r="CC65483" s="3"/>
      <c r="CD65483" s="3"/>
      <c r="CE65483" s="3"/>
      <c r="CF65483" s="3"/>
      <c r="CG65483" s="3"/>
      <c r="CH65483" s="3"/>
      <c r="CI65483" s="3"/>
      <c r="CJ65483" s="3"/>
      <c r="CK65483" s="3"/>
      <c r="CL65483" s="3"/>
      <c r="CM65483" s="3"/>
      <c r="CN65483" s="3"/>
      <c r="CO65483" s="3"/>
      <c r="CP65483" s="3"/>
      <c r="CQ65483" s="3"/>
      <c r="CR65483" s="3"/>
      <c r="CS65483" s="3"/>
      <c r="CT65483" s="3"/>
      <c r="CU65483" s="3"/>
      <c r="CV65483" s="3"/>
      <c r="CW65483" s="3"/>
      <c r="CX65483" s="3"/>
      <c r="CY65483" s="3"/>
      <c r="CZ65483" s="3"/>
      <c r="DA65483" s="3"/>
      <c r="DB65483" s="3"/>
      <c r="DC65483" s="3"/>
      <c r="DD65483" s="3"/>
      <c r="DE65483" s="3"/>
      <c r="DF65483" s="3"/>
      <c r="DG65483" s="3"/>
      <c r="DH65483" s="3"/>
      <c r="DI65483" s="3"/>
      <c r="DJ65483" s="3"/>
      <c r="DK65483" s="3"/>
      <c r="DL65483" s="3"/>
      <c r="DM65483" s="3"/>
      <c r="DN65483" s="3"/>
      <c r="DO65483" s="3"/>
      <c r="DP65483" s="3"/>
      <c r="DQ65483" s="3"/>
      <c r="DR65483" s="3"/>
      <c r="DS65483" s="3"/>
      <c r="DT65483" s="3"/>
      <c r="DU65483" s="3"/>
      <c r="DV65483" s="3"/>
      <c r="DW65483" s="3"/>
      <c r="DX65483" s="3"/>
      <c r="DY65483" s="3"/>
      <c r="DZ65483" s="3"/>
      <c r="EA65483" s="3"/>
      <c r="EB65483" s="3"/>
      <c r="EC65483" s="3"/>
      <c r="ED65483" s="3"/>
      <c r="EE65483" s="3"/>
      <c r="EF65483" s="3"/>
      <c r="EG65483" s="3"/>
      <c r="EH65483" s="3"/>
      <c r="EI65483" s="3"/>
      <c r="EJ65483" s="3"/>
      <c r="EK65483" s="3"/>
      <c r="EL65483" s="3"/>
      <c r="EM65483" s="3"/>
      <c r="EN65483" s="3"/>
      <c r="EO65483" s="3"/>
      <c r="EP65483" s="3"/>
      <c r="EQ65483" s="3"/>
      <c r="ER65483" s="3"/>
      <c r="ES65483" s="3"/>
      <c r="ET65483" s="3"/>
      <c r="EU65483" s="3"/>
      <c r="EV65483" s="3"/>
      <c r="EW65483" s="3"/>
      <c r="EX65483" s="3"/>
      <c r="EY65483" s="3"/>
      <c r="EZ65483" s="3"/>
      <c r="FA65483" s="3"/>
      <c r="FB65483" s="3"/>
      <c r="FC65483" s="3"/>
      <c r="FD65483" s="3"/>
      <c r="FE65483" s="3"/>
      <c r="FF65483" s="3"/>
      <c r="FG65483" s="3"/>
      <c r="FH65483" s="3"/>
      <c r="FI65483" s="3"/>
      <c r="FJ65483" s="3"/>
      <c r="FK65483" s="3"/>
      <c r="FL65483" s="3"/>
      <c r="FM65483" s="3"/>
      <c r="FN65483" s="3"/>
      <c r="FO65483" s="3"/>
      <c r="FP65483" s="3"/>
      <c r="FQ65483" s="3"/>
      <c r="FR65483" s="3"/>
      <c r="FS65483" s="3"/>
      <c r="FT65483" s="3"/>
      <c r="FU65483" s="3"/>
      <c r="FV65483" s="3"/>
      <c r="FW65483" s="3"/>
      <c r="FX65483" s="3"/>
      <c r="FY65483" s="3"/>
      <c r="FZ65483" s="3"/>
      <c r="GA65483" s="3"/>
      <c r="GB65483" s="3"/>
      <c r="GC65483" s="3"/>
      <c r="GD65483" s="3"/>
      <c r="GE65483" s="3"/>
      <c r="GF65483" s="3"/>
      <c r="GG65483" s="3"/>
      <c r="GH65483" s="3"/>
      <c r="GI65483" s="3"/>
      <c r="GJ65483" s="3"/>
      <c r="GK65483" s="3"/>
      <c r="GL65483" s="3"/>
      <c r="GM65483" s="3"/>
      <c r="GN65483" s="3"/>
      <c r="GO65483" s="3"/>
      <c r="GP65483" s="3"/>
      <c r="GQ65483" s="3"/>
    </row>
    <row r="65484" spans="1:199">
      <c r="A65484" s="3"/>
      <c r="B65484" s="3"/>
      <c r="C65484" s="11"/>
      <c r="D65484" s="3"/>
      <c r="E65484" s="3"/>
      <c r="F65484" s="3"/>
      <c r="G65484" s="3"/>
      <c r="H65484" s="3"/>
      <c r="I65484" s="3"/>
      <c r="J65484" s="3"/>
      <c r="K65484" s="3"/>
      <c r="L65484" s="3"/>
      <c r="M65484" s="3"/>
      <c r="N65484" s="3"/>
      <c r="O65484" s="3"/>
      <c r="P65484" s="3"/>
      <c r="Q65484" s="3"/>
      <c r="R65484" s="3"/>
      <c r="S65484" s="3"/>
      <c r="T65484" s="3"/>
      <c r="U65484" s="3"/>
      <c r="V65484" s="3"/>
      <c r="W65484" s="3"/>
      <c r="X65484" s="3"/>
      <c r="Y65484" s="3"/>
      <c r="Z65484" s="3"/>
      <c r="AA65484" s="3"/>
      <c r="AB65484" s="3"/>
      <c r="AC65484" s="3"/>
      <c r="AD65484" s="3"/>
      <c r="AE65484" s="3"/>
      <c r="AF65484" s="3"/>
      <c r="AG65484" s="3"/>
      <c r="AH65484" s="3"/>
      <c r="AT65484" s="3"/>
      <c r="AU65484" s="3"/>
      <c r="AV65484" s="3"/>
      <c r="AW65484" s="3"/>
      <c r="AX65484" s="3"/>
      <c r="AY65484" s="3"/>
      <c r="AZ65484" s="3"/>
      <c r="BA65484" s="3"/>
      <c r="BB65484" s="3"/>
      <c r="BC65484" s="3"/>
      <c r="BD65484" s="3"/>
      <c r="BE65484" s="3"/>
      <c r="BF65484" s="3"/>
      <c r="BG65484" s="3"/>
      <c r="BH65484" s="3"/>
      <c r="BI65484" s="3"/>
      <c r="BJ65484" s="3"/>
      <c r="BK65484" s="3"/>
      <c r="BL65484" s="3"/>
      <c r="BM65484" s="3"/>
      <c r="BN65484" s="3"/>
      <c r="BO65484" s="3"/>
      <c r="BP65484" s="3"/>
      <c r="BQ65484" s="3"/>
      <c r="BR65484" s="3"/>
      <c r="BS65484" s="3"/>
      <c r="BT65484" s="3"/>
      <c r="BU65484" s="3"/>
      <c r="BV65484" s="3"/>
      <c r="BW65484" s="3"/>
      <c r="BX65484" s="3"/>
      <c r="BY65484" s="3"/>
      <c r="BZ65484" s="3"/>
      <c r="CA65484" s="3"/>
      <c r="CB65484" s="3"/>
      <c r="CC65484" s="3"/>
      <c r="CD65484" s="3"/>
      <c r="CE65484" s="3"/>
      <c r="CF65484" s="3"/>
      <c r="CG65484" s="3"/>
      <c r="CH65484" s="3"/>
      <c r="CI65484" s="3"/>
      <c r="CJ65484" s="3"/>
      <c r="CK65484" s="3"/>
      <c r="CL65484" s="3"/>
      <c r="CM65484" s="3"/>
      <c r="CN65484" s="3"/>
      <c r="CO65484" s="3"/>
      <c r="CP65484" s="3"/>
      <c r="CQ65484" s="3"/>
      <c r="CR65484" s="3"/>
      <c r="CS65484" s="3"/>
      <c r="CT65484" s="3"/>
      <c r="CU65484" s="3"/>
      <c r="CV65484" s="3"/>
      <c r="CW65484" s="3"/>
      <c r="CX65484" s="3"/>
      <c r="CY65484" s="3"/>
      <c r="CZ65484" s="3"/>
      <c r="DA65484" s="3"/>
      <c r="DB65484" s="3"/>
      <c r="DC65484" s="3"/>
      <c r="DD65484" s="3"/>
      <c r="DE65484" s="3"/>
      <c r="DF65484" s="3"/>
      <c r="DG65484" s="3"/>
      <c r="DH65484" s="3"/>
      <c r="DI65484" s="3"/>
      <c r="DJ65484" s="3"/>
      <c r="DK65484" s="3"/>
      <c r="DL65484" s="3"/>
      <c r="DM65484" s="3"/>
      <c r="DN65484" s="3"/>
      <c r="DO65484" s="3"/>
      <c r="DP65484" s="3"/>
      <c r="DQ65484" s="3"/>
      <c r="DR65484" s="3"/>
      <c r="DS65484" s="3"/>
      <c r="DT65484" s="3"/>
      <c r="DU65484" s="3"/>
      <c r="DV65484" s="3"/>
      <c r="DW65484" s="3"/>
      <c r="DX65484" s="3"/>
      <c r="DY65484" s="3"/>
      <c r="DZ65484" s="3"/>
      <c r="EA65484" s="3"/>
      <c r="EB65484" s="3"/>
      <c r="EC65484" s="3"/>
      <c r="ED65484" s="3"/>
      <c r="EE65484" s="3"/>
      <c r="EF65484" s="3"/>
      <c r="EG65484" s="3"/>
      <c r="EH65484" s="3"/>
      <c r="EI65484" s="3"/>
      <c r="EJ65484" s="3"/>
      <c r="EK65484" s="3"/>
      <c r="EL65484" s="3"/>
      <c r="EM65484" s="3"/>
      <c r="EN65484" s="3"/>
      <c r="EO65484" s="3"/>
      <c r="EP65484" s="3"/>
      <c r="EQ65484" s="3"/>
      <c r="ER65484" s="3"/>
      <c r="ES65484" s="3"/>
      <c r="ET65484" s="3"/>
      <c r="EU65484" s="3"/>
      <c r="EV65484" s="3"/>
      <c r="EW65484" s="3"/>
      <c r="EX65484" s="3"/>
      <c r="EY65484" s="3"/>
      <c r="EZ65484" s="3"/>
      <c r="FA65484" s="3"/>
      <c r="FB65484" s="3"/>
      <c r="FC65484" s="3"/>
      <c r="FD65484" s="3"/>
      <c r="FE65484" s="3"/>
      <c r="FF65484" s="3"/>
      <c r="FG65484" s="3"/>
      <c r="FH65484" s="3"/>
      <c r="FI65484" s="3"/>
      <c r="FJ65484" s="3"/>
      <c r="FK65484" s="3"/>
      <c r="FL65484" s="3"/>
      <c r="FM65484" s="3"/>
      <c r="FN65484" s="3"/>
      <c r="FO65484" s="3"/>
      <c r="FP65484" s="3"/>
      <c r="FQ65484" s="3"/>
      <c r="FR65484" s="3"/>
      <c r="FS65484" s="3"/>
      <c r="FT65484" s="3"/>
      <c r="FU65484" s="3"/>
      <c r="FV65484" s="3"/>
      <c r="FW65484" s="3"/>
      <c r="FX65484" s="3"/>
      <c r="FY65484" s="3"/>
      <c r="FZ65484" s="3"/>
      <c r="GA65484" s="3"/>
      <c r="GB65484" s="3"/>
      <c r="GC65484" s="3"/>
      <c r="GD65484" s="3"/>
      <c r="GE65484" s="3"/>
      <c r="GF65484" s="3"/>
      <c r="GG65484" s="3"/>
      <c r="GH65484" s="3"/>
      <c r="GI65484" s="3"/>
      <c r="GJ65484" s="3"/>
      <c r="GK65484" s="3"/>
      <c r="GL65484" s="3"/>
      <c r="GM65484" s="3"/>
      <c r="GN65484" s="3"/>
      <c r="GO65484" s="3"/>
      <c r="GP65484" s="3"/>
      <c r="GQ65484" s="3"/>
    </row>
    <row r="65485" spans="1:199">
      <c r="A65485" s="3"/>
      <c r="B65485" s="3"/>
      <c r="C65485" s="11"/>
      <c r="D65485" s="3"/>
      <c r="E65485" s="3"/>
      <c r="F65485" s="3"/>
      <c r="G65485" s="3"/>
      <c r="H65485" s="3"/>
      <c r="I65485" s="3"/>
      <c r="J65485" s="3"/>
      <c r="K65485" s="3"/>
      <c r="L65485" s="3"/>
      <c r="M65485" s="3"/>
      <c r="N65485" s="3"/>
      <c r="O65485" s="3"/>
      <c r="P65485" s="3"/>
      <c r="Q65485" s="3"/>
      <c r="R65485" s="3"/>
      <c r="S65485" s="3"/>
      <c r="T65485" s="3"/>
      <c r="U65485" s="3"/>
      <c r="V65485" s="3"/>
      <c r="W65485" s="3"/>
      <c r="X65485" s="3"/>
      <c r="Y65485" s="3"/>
      <c r="Z65485" s="3"/>
      <c r="AA65485" s="3"/>
      <c r="AB65485" s="3"/>
      <c r="AC65485" s="3"/>
      <c r="AD65485" s="3"/>
      <c r="AE65485" s="3"/>
      <c r="AF65485" s="3"/>
      <c r="AG65485" s="3"/>
      <c r="AH65485" s="3"/>
      <c r="AT65485" s="3"/>
      <c r="AU65485" s="3"/>
      <c r="AV65485" s="3"/>
      <c r="AW65485" s="3"/>
      <c r="AX65485" s="3"/>
      <c r="AY65485" s="3"/>
      <c r="AZ65485" s="3"/>
      <c r="BA65485" s="3"/>
      <c r="BB65485" s="3"/>
      <c r="BC65485" s="3"/>
      <c r="BD65485" s="3"/>
      <c r="BE65485" s="3"/>
      <c r="BF65485" s="3"/>
      <c r="BG65485" s="3"/>
      <c r="BH65485" s="3"/>
      <c r="BI65485" s="3"/>
      <c r="BJ65485" s="3"/>
      <c r="BK65485" s="3"/>
      <c r="BL65485" s="3"/>
      <c r="BM65485" s="3"/>
      <c r="BN65485" s="3"/>
      <c r="BO65485" s="3"/>
      <c r="BP65485" s="3"/>
      <c r="BQ65485" s="3"/>
      <c r="BR65485" s="3"/>
      <c r="BS65485" s="3"/>
      <c r="BT65485" s="3"/>
      <c r="BU65485" s="3"/>
      <c r="BV65485" s="3"/>
      <c r="BW65485" s="3"/>
      <c r="BX65485" s="3"/>
      <c r="BY65485" s="3"/>
      <c r="BZ65485" s="3"/>
      <c r="CA65485" s="3"/>
      <c r="CB65485" s="3"/>
      <c r="CC65485" s="3"/>
      <c r="CD65485" s="3"/>
      <c r="CE65485" s="3"/>
      <c r="CF65485" s="3"/>
      <c r="CG65485" s="3"/>
      <c r="CH65485" s="3"/>
      <c r="CI65485" s="3"/>
      <c r="CJ65485" s="3"/>
      <c r="CK65485" s="3"/>
      <c r="CL65485" s="3"/>
      <c r="CM65485" s="3"/>
      <c r="CN65485" s="3"/>
      <c r="CO65485" s="3"/>
      <c r="CP65485" s="3"/>
      <c r="CQ65485" s="3"/>
      <c r="CR65485" s="3"/>
      <c r="CS65485" s="3"/>
      <c r="CT65485" s="3"/>
      <c r="CU65485" s="3"/>
      <c r="CV65485" s="3"/>
      <c r="CW65485" s="3"/>
      <c r="CX65485" s="3"/>
      <c r="CY65485" s="3"/>
      <c r="CZ65485" s="3"/>
      <c r="DA65485" s="3"/>
      <c r="DB65485" s="3"/>
      <c r="DC65485" s="3"/>
      <c r="DD65485" s="3"/>
      <c r="DE65485" s="3"/>
      <c r="DF65485" s="3"/>
      <c r="DG65485" s="3"/>
      <c r="DH65485" s="3"/>
      <c r="DI65485" s="3"/>
      <c r="DJ65485" s="3"/>
      <c r="DK65485" s="3"/>
      <c r="DL65485" s="3"/>
      <c r="DM65485" s="3"/>
      <c r="DN65485" s="3"/>
      <c r="DO65485" s="3"/>
      <c r="DP65485" s="3"/>
      <c r="DQ65485" s="3"/>
      <c r="DR65485" s="3"/>
      <c r="DS65485" s="3"/>
      <c r="DT65485" s="3"/>
      <c r="DU65485" s="3"/>
      <c r="DV65485" s="3"/>
      <c r="DW65485" s="3"/>
      <c r="DX65485" s="3"/>
      <c r="DY65485" s="3"/>
      <c r="DZ65485" s="3"/>
      <c r="EA65485" s="3"/>
      <c r="EB65485" s="3"/>
      <c r="EC65485" s="3"/>
      <c r="ED65485" s="3"/>
      <c r="EE65485" s="3"/>
      <c r="EF65485" s="3"/>
      <c r="EG65485" s="3"/>
      <c r="EH65485" s="3"/>
      <c r="EI65485" s="3"/>
      <c r="EJ65485" s="3"/>
      <c r="EK65485" s="3"/>
      <c r="EL65485" s="3"/>
      <c r="EM65485" s="3"/>
      <c r="EN65485" s="3"/>
      <c r="EO65485" s="3"/>
      <c r="EP65485" s="3"/>
      <c r="EQ65485" s="3"/>
      <c r="ER65485" s="3"/>
      <c r="ES65485" s="3"/>
      <c r="ET65485" s="3"/>
      <c r="EU65485" s="3"/>
      <c r="EV65485" s="3"/>
      <c r="EW65485" s="3"/>
      <c r="EX65485" s="3"/>
      <c r="EY65485" s="3"/>
      <c r="EZ65485" s="3"/>
      <c r="FA65485" s="3"/>
      <c r="FB65485" s="3"/>
      <c r="FC65485" s="3"/>
      <c r="FD65485" s="3"/>
      <c r="FE65485" s="3"/>
      <c r="FF65485" s="3"/>
      <c r="FG65485" s="3"/>
      <c r="FH65485" s="3"/>
      <c r="FI65485" s="3"/>
      <c r="FJ65485" s="3"/>
      <c r="FK65485" s="3"/>
      <c r="FL65485" s="3"/>
      <c r="FM65485" s="3"/>
      <c r="FN65485" s="3"/>
      <c r="FO65485" s="3"/>
      <c r="FP65485" s="3"/>
      <c r="FQ65485" s="3"/>
      <c r="FR65485" s="3"/>
      <c r="FS65485" s="3"/>
      <c r="FT65485" s="3"/>
      <c r="FU65485" s="3"/>
      <c r="FV65485" s="3"/>
      <c r="FW65485" s="3"/>
      <c r="FX65485" s="3"/>
      <c r="FY65485" s="3"/>
      <c r="FZ65485" s="3"/>
      <c r="GA65485" s="3"/>
      <c r="GB65485" s="3"/>
      <c r="GC65485" s="3"/>
      <c r="GD65485" s="3"/>
      <c r="GE65485" s="3"/>
      <c r="GF65485" s="3"/>
      <c r="GG65485" s="3"/>
      <c r="GH65485" s="3"/>
      <c r="GI65485" s="3"/>
      <c r="GJ65485" s="3"/>
      <c r="GK65485" s="3"/>
      <c r="GL65485" s="3"/>
      <c r="GM65485" s="3"/>
      <c r="GN65485" s="3"/>
      <c r="GO65485" s="3"/>
      <c r="GP65485" s="3"/>
      <c r="GQ65485" s="3"/>
    </row>
    <row r="65486" spans="1:199">
      <c r="A65486" s="3"/>
      <c r="B65486" s="3"/>
      <c r="C65486" s="11"/>
      <c r="D65486" s="3"/>
      <c r="E65486" s="3"/>
      <c r="F65486" s="3"/>
      <c r="G65486" s="3"/>
      <c r="H65486" s="3"/>
      <c r="I65486" s="3"/>
      <c r="J65486" s="3"/>
      <c r="K65486" s="3"/>
      <c r="L65486" s="3"/>
      <c r="M65486" s="3"/>
      <c r="N65486" s="3"/>
      <c r="O65486" s="3"/>
      <c r="P65486" s="3"/>
      <c r="Q65486" s="3"/>
      <c r="R65486" s="3"/>
      <c r="S65486" s="3"/>
      <c r="T65486" s="3"/>
      <c r="U65486" s="3"/>
      <c r="V65486" s="3"/>
      <c r="W65486" s="3"/>
      <c r="X65486" s="3"/>
      <c r="Y65486" s="3"/>
      <c r="Z65486" s="3"/>
      <c r="AA65486" s="3"/>
      <c r="AB65486" s="3"/>
      <c r="AC65486" s="3"/>
      <c r="AD65486" s="3"/>
      <c r="AE65486" s="3"/>
      <c r="AF65486" s="3"/>
      <c r="AG65486" s="3"/>
      <c r="AH65486" s="3"/>
      <c r="AT65486" s="3"/>
      <c r="AU65486" s="3"/>
      <c r="AV65486" s="3"/>
      <c r="AW65486" s="3"/>
      <c r="AX65486" s="3"/>
      <c r="AY65486" s="3"/>
      <c r="AZ65486" s="3"/>
      <c r="BA65486" s="3"/>
      <c r="BB65486" s="3"/>
      <c r="BC65486" s="3"/>
      <c r="BD65486" s="3"/>
      <c r="BE65486" s="3"/>
      <c r="BF65486" s="3"/>
      <c r="BG65486" s="3"/>
      <c r="BH65486" s="3"/>
      <c r="BI65486" s="3"/>
      <c r="BJ65486" s="3"/>
      <c r="BK65486" s="3"/>
      <c r="BL65486" s="3"/>
      <c r="BM65486" s="3"/>
      <c r="BN65486" s="3"/>
      <c r="BO65486" s="3"/>
      <c r="BP65486" s="3"/>
      <c r="BQ65486" s="3"/>
      <c r="BR65486" s="3"/>
      <c r="BS65486" s="3"/>
      <c r="BT65486" s="3"/>
      <c r="BU65486" s="3"/>
      <c r="BV65486" s="3"/>
      <c r="BW65486" s="3"/>
      <c r="BX65486" s="3"/>
      <c r="BY65486" s="3"/>
      <c r="BZ65486" s="3"/>
      <c r="CA65486" s="3"/>
      <c r="CB65486" s="3"/>
      <c r="CC65486" s="3"/>
      <c r="CD65486" s="3"/>
      <c r="CE65486" s="3"/>
      <c r="CF65486" s="3"/>
      <c r="CG65486" s="3"/>
      <c r="CH65486" s="3"/>
      <c r="CI65486" s="3"/>
      <c r="CJ65486" s="3"/>
      <c r="CK65486" s="3"/>
      <c r="CL65486" s="3"/>
      <c r="CM65486" s="3"/>
      <c r="CN65486" s="3"/>
      <c r="CO65486" s="3"/>
      <c r="CP65486" s="3"/>
      <c r="CQ65486" s="3"/>
      <c r="CR65486" s="3"/>
      <c r="CS65486" s="3"/>
      <c r="CT65486" s="3"/>
      <c r="CU65486" s="3"/>
      <c r="CV65486" s="3"/>
      <c r="CW65486" s="3"/>
      <c r="CX65486" s="3"/>
      <c r="CY65486" s="3"/>
      <c r="CZ65486" s="3"/>
      <c r="DA65486" s="3"/>
      <c r="DB65486" s="3"/>
      <c r="DC65486" s="3"/>
      <c r="DD65486" s="3"/>
      <c r="DE65486" s="3"/>
      <c r="DF65486" s="3"/>
      <c r="DG65486" s="3"/>
      <c r="DH65486" s="3"/>
      <c r="DI65486" s="3"/>
      <c r="DJ65486" s="3"/>
      <c r="DK65486" s="3"/>
      <c r="DL65486" s="3"/>
      <c r="DM65486" s="3"/>
      <c r="DN65486" s="3"/>
      <c r="DO65486" s="3"/>
      <c r="DP65486" s="3"/>
      <c r="DQ65486" s="3"/>
      <c r="DR65486" s="3"/>
      <c r="DS65486" s="3"/>
      <c r="DT65486" s="3"/>
      <c r="DU65486" s="3"/>
      <c r="DV65486" s="3"/>
      <c r="DW65486" s="3"/>
      <c r="DX65486" s="3"/>
      <c r="DY65486" s="3"/>
      <c r="DZ65486" s="3"/>
      <c r="EA65486" s="3"/>
      <c r="EB65486" s="3"/>
      <c r="EC65486" s="3"/>
      <c r="ED65486" s="3"/>
      <c r="EE65486" s="3"/>
      <c r="EF65486" s="3"/>
      <c r="EG65486" s="3"/>
      <c r="EH65486" s="3"/>
      <c r="EI65486" s="3"/>
      <c r="EJ65486" s="3"/>
      <c r="EK65486" s="3"/>
      <c r="EL65486" s="3"/>
      <c r="EM65486" s="3"/>
      <c r="EN65486" s="3"/>
      <c r="EO65486" s="3"/>
      <c r="EP65486" s="3"/>
      <c r="EQ65486" s="3"/>
      <c r="ER65486" s="3"/>
      <c r="ES65486" s="3"/>
      <c r="ET65486" s="3"/>
      <c r="EU65486" s="3"/>
      <c r="EV65486" s="3"/>
      <c r="EW65486" s="3"/>
      <c r="EX65486" s="3"/>
      <c r="EY65486" s="3"/>
      <c r="EZ65486" s="3"/>
      <c r="FA65486" s="3"/>
      <c r="FB65486" s="3"/>
      <c r="FC65486" s="3"/>
      <c r="FD65486" s="3"/>
      <c r="FE65486" s="3"/>
      <c r="FF65486" s="3"/>
      <c r="FG65486" s="3"/>
      <c r="FH65486" s="3"/>
      <c r="FI65486" s="3"/>
      <c r="FJ65486" s="3"/>
      <c r="FK65486" s="3"/>
      <c r="FL65486" s="3"/>
      <c r="FM65486" s="3"/>
      <c r="FN65486" s="3"/>
      <c r="FO65486" s="3"/>
      <c r="FP65486" s="3"/>
      <c r="FQ65486" s="3"/>
      <c r="FR65486" s="3"/>
      <c r="FS65486" s="3"/>
      <c r="FT65486" s="3"/>
      <c r="FU65486" s="3"/>
      <c r="FV65486" s="3"/>
      <c r="FW65486" s="3"/>
      <c r="FX65486" s="3"/>
      <c r="FY65486" s="3"/>
      <c r="FZ65486" s="3"/>
      <c r="GA65486" s="3"/>
      <c r="GB65486" s="3"/>
      <c r="GC65486" s="3"/>
      <c r="GD65486" s="3"/>
      <c r="GE65486" s="3"/>
      <c r="GF65486" s="3"/>
      <c r="GG65486" s="3"/>
      <c r="GH65486" s="3"/>
      <c r="GI65486" s="3"/>
      <c r="GJ65486" s="3"/>
      <c r="GK65486" s="3"/>
      <c r="GL65486" s="3"/>
      <c r="GM65486" s="3"/>
      <c r="GN65486" s="3"/>
      <c r="GO65486" s="3"/>
      <c r="GP65486" s="3"/>
      <c r="GQ65486" s="3"/>
    </row>
    <row r="65487" spans="1:199">
      <c r="A65487" s="3"/>
      <c r="B65487" s="3"/>
      <c r="C65487" s="11"/>
      <c r="D65487" s="3"/>
      <c r="E65487" s="3"/>
      <c r="F65487" s="3"/>
      <c r="G65487" s="3"/>
      <c r="H65487" s="3"/>
      <c r="I65487" s="3"/>
      <c r="J65487" s="3"/>
      <c r="K65487" s="3"/>
      <c r="L65487" s="3"/>
      <c r="M65487" s="3"/>
      <c r="N65487" s="3"/>
      <c r="O65487" s="3"/>
      <c r="P65487" s="3"/>
      <c r="Q65487" s="3"/>
      <c r="R65487" s="3"/>
      <c r="S65487" s="3"/>
      <c r="T65487" s="3"/>
      <c r="U65487" s="3"/>
      <c r="V65487" s="3"/>
      <c r="W65487" s="3"/>
      <c r="X65487" s="3"/>
      <c r="Y65487" s="3"/>
      <c r="Z65487" s="3"/>
      <c r="AA65487" s="3"/>
      <c r="AB65487" s="3"/>
      <c r="AC65487" s="3"/>
      <c r="AD65487" s="3"/>
      <c r="AE65487" s="3"/>
      <c r="AF65487" s="3"/>
      <c r="AG65487" s="3"/>
      <c r="AH65487" s="3"/>
      <c r="AT65487" s="3"/>
      <c r="AU65487" s="3"/>
      <c r="AV65487" s="3"/>
      <c r="AW65487" s="3"/>
      <c r="AX65487" s="3"/>
      <c r="AY65487" s="3"/>
      <c r="AZ65487" s="3"/>
      <c r="BA65487" s="3"/>
      <c r="BB65487" s="3"/>
      <c r="BC65487" s="3"/>
      <c r="BD65487" s="3"/>
      <c r="BE65487" s="3"/>
      <c r="BF65487" s="3"/>
      <c r="BG65487" s="3"/>
      <c r="BH65487" s="3"/>
      <c r="BI65487" s="3"/>
      <c r="BJ65487" s="3"/>
      <c r="BK65487" s="3"/>
      <c r="BL65487" s="3"/>
      <c r="BM65487" s="3"/>
      <c r="BN65487" s="3"/>
      <c r="BO65487" s="3"/>
      <c r="BP65487" s="3"/>
      <c r="BQ65487" s="3"/>
      <c r="BR65487" s="3"/>
      <c r="BS65487" s="3"/>
      <c r="BT65487" s="3"/>
      <c r="BU65487" s="3"/>
      <c r="BV65487" s="3"/>
      <c r="BW65487" s="3"/>
      <c r="BX65487" s="3"/>
      <c r="BY65487" s="3"/>
      <c r="BZ65487" s="3"/>
      <c r="CA65487" s="3"/>
      <c r="CB65487" s="3"/>
      <c r="CC65487" s="3"/>
      <c r="CD65487" s="3"/>
      <c r="CE65487" s="3"/>
      <c r="CF65487" s="3"/>
      <c r="CG65487" s="3"/>
      <c r="CH65487" s="3"/>
      <c r="CI65487" s="3"/>
      <c r="CJ65487" s="3"/>
      <c r="CK65487" s="3"/>
      <c r="CL65487" s="3"/>
      <c r="CM65487" s="3"/>
      <c r="CN65487" s="3"/>
      <c r="CO65487" s="3"/>
      <c r="CP65487" s="3"/>
      <c r="CQ65487" s="3"/>
      <c r="CR65487" s="3"/>
      <c r="CS65487" s="3"/>
      <c r="CT65487" s="3"/>
      <c r="CU65487" s="3"/>
      <c r="CV65487" s="3"/>
      <c r="CW65487" s="3"/>
      <c r="CX65487" s="3"/>
      <c r="CY65487" s="3"/>
      <c r="CZ65487" s="3"/>
      <c r="DA65487" s="3"/>
      <c r="DB65487" s="3"/>
      <c r="DC65487" s="3"/>
      <c r="DD65487" s="3"/>
      <c r="DE65487" s="3"/>
      <c r="DF65487" s="3"/>
      <c r="DG65487" s="3"/>
      <c r="DH65487" s="3"/>
      <c r="DI65487" s="3"/>
      <c r="DJ65487" s="3"/>
      <c r="DK65487" s="3"/>
      <c r="DL65487" s="3"/>
      <c r="DM65487" s="3"/>
      <c r="DN65487" s="3"/>
      <c r="DO65487" s="3"/>
      <c r="DP65487" s="3"/>
      <c r="DQ65487" s="3"/>
      <c r="DR65487" s="3"/>
      <c r="DS65487" s="3"/>
      <c r="DT65487" s="3"/>
      <c r="DU65487" s="3"/>
      <c r="DV65487" s="3"/>
      <c r="DW65487" s="3"/>
      <c r="DX65487" s="3"/>
      <c r="DY65487" s="3"/>
      <c r="DZ65487" s="3"/>
      <c r="EA65487" s="3"/>
      <c r="EB65487" s="3"/>
      <c r="EC65487" s="3"/>
      <c r="ED65487" s="3"/>
      <c r="EE65487" s="3"/>
      <c r="EF65487" s="3"/>
      <c r="EG65487" s="3"/>
      <c r="EH65487" s="3"/>
      <c r="EI65487" s="3"/>
      <c r="EJ65487" s="3"/>
      <c r="EK65487" s="3"/>
      <c r="EL65487" s="3"/>
      <c r="EM65487" s="3"/>
      <c r="EN65487" s="3"/>
      <c r="EO65487" s="3"/>
      <c r="EP65487" s="3"/>
      <c r="EQ65487" s="3"/>
      <c r="ER65487" s="3"/>
      <c r="ES65487" s="3"/>
      <c r="ET65487" s="3"/>
      <c r="EU65487" s="3"/>
      <c r="EV65487" s="3"/>
      <c r="EW65487" s="3"/>
      <c r="EX65487" s="3"/>
      <c r="EY65487" s="3"/>
      <c r="EZ65487" s="3"/>
      <c r="FA65487" s="3"/>
      <c r="FB65487" s="3"/>
      <c r="FC65487" s="3"/>
      <c r="FD65487" s="3"/>
      <c r="FE65487" s="3"/>
      <c r="FF65487" s="3"/>
      <c r="FG65487" s="3"/>
      <c r="FH65487" s="3"/>
      <c r="FI65487" s="3"/>
      <c r="FJ65487" s="3"/>
      <c r="FK65487" s="3"/>
      <c r="FL65487" s="3"/>
      <c r="FM65487" s="3"/>
      <c r="FN65487" s="3"/>
      <c r="FO65487" s="3"/>
      <c r="FP65487" s="3"/>
      <c r="FQ65487" s="3"/>
      <c r="FR65487" s="3"/>
      <c r="FS65487" s="3"/>
      <c r="FT65487" s="3"/>
      <c r="FU65487" s="3"/>
      <c r="FV65487" s="3"/>
      <c r="FW65487" s="3"/>
      <c r="FX65487" s="3"/>
      <c r="FY65487" s="3"/>
      <c r="FZ65487" s="3"/>
      <c r="GA65487" s="3"/>
      <c r="GB65487" s="3"/>
      <c r="GC65487" s="3"/>
      <c r="GD65487" s="3"/>
      <c r="GE65487" s="3"/>
      <c r="GF65487" s="3"/>
      <c r="GG65487" s="3"/>
      <c r="GH65487" s="3"/>
      <c r="GI65487" s="3"/>
      <c r="GJ65487" s="3"/>
      <c r="GK65487" s="3"/>
      <c r="GL65487" s="3"/>
      <c r="GM65487" s="3"/>
      <c r="GN65487" s="3"/>
      <c r="GO65487" s="3"/>
      <c r="GP65487" s="3"/>
      <c r="GQ65487" s="3"/>
    </row>
    <row r="65488" spans="1:199">
      <c r="A65488" s="3"/>
      <c r="B65488" s="3"/>
      <c r="C65488" s="11"/>
      <c r="D65488" s="3"/>
      <c r="E65488" s="3"/>
      <c r="F65488" s="3"/>
      <c r="G65488" s="3"/>
      <c r="H65488" s="3"/>
      <c r="I65488" s="3"/>
      <c r="J65488" s="3"/>
      <c r="K65488" s="3"/>
      <c r="L65488" s="3"/>
      <c r="M65488" s="3"/>
      <c r="N65488" s="3"/>
      <c r="O65488" s="3"/>
      <c r="P65488" s="3"/>
      <c r="Q65488" s="3"/>
      <c r="R65488" s="3"/>
      <c r="S65488" s="3"/>
      <c r="T65488" s="3"/>
      <c r="U65488" s="3"/>
      <c r="V65488" s="3"/>
      <c r="W65488" s="3"/>
      <c r="X65488" s="3"/>
      <c r="Y65488" s="3"/>
      <c r="Z65488" s="3"/>
      <c r="AA65488" s="3"/>
      <c r="AB65488" s="3"/>
      <c r="AC65488" s="3"/>
      <c r="AD65488" s="3"/>
      <c r="AE65488" s="3"/>
      <c r="AF65488" s="3"/>
      <c r="AG65488" s="3"/>
      <c r="AH65488" s="3"/>
      <c r="AT65488" s="3"/>
      <c r="AU65488" s="3"/>
      <c r="AV65488" s="3"/>
      <c r="AW65488" s="3"/>
      <c r="AX65488" s="3"/>
      <c r="AY65488" s="3"/>
      <c r="AZ65488" s="3"/>
      <c r="BA65488" s="3"/>
      <c r="BB65488" s="3"/>
      <c r="BC65488" s="3"/>
      <c r="BD65488" s="3"/>
      <c r="BE65488" s="3"/>
      <c r="BF65488" s="3"/>
      <c r="BG65488" s="3"/>
      <c r="BH65488" s="3"/>
      <c r="BI65488" s="3"/>
      <c r="BJ65488" s="3"/>
      <c r="BK65488" s="3"/>
      <c r="BL65488" s="3"/>
      <c r="BM65488" s="3"/>
      <c r="BN65488" s="3"/>
      <c r="BO65488" s="3"/>
      <c r="BP65488" s="3"/>
      <c r="BQ65488" s="3"/>
      <c r="BR65488" s="3"/>
      <c r="BS65488" s="3"/>
      <c r="BT65488" s="3"/>
      <c r="BU65488" s="3"/>
      <c r="BV65488" s="3"/>
      <c r="BW65488" s="3"/>
      <c r="BX65488" s="3"/>
      <c r="BY65488" s="3"/>
      <c r="BZ65488" s="3"/>
      <c r="CA65488" s="3"/>
      <c r="CB65488" s="3"/>
      <c r="CC65488" s="3"/>
      <c r="CD65488" s="3"/>
      <c r="CE65488" s="3"/>
      <c r="CF65488" s="3"/>
      <c r="CG65488" s="3"/>
      <c r="CH65488" s="3"/>
      <c r="CI65488" s="3"/>
      <c r="CJ65488" s="3"/>
      <c r="CK65488" s="3"/>
      <c r="CL65488" s="3"/>
      <c r="CM65488" s="3"/>
      <c r="CN65488" s="3"/>
      <c r="CO65488" s="3"/>
      <c r="CP65488" s="3"/>
      <c r="CQ65488" s="3"/>
      <c r="CR65488" s="3"/>
      <c r="CS65488" s="3"/>
      <c r="CT65488" s="3"/>
      <c r="CU65488" s="3"/>
      <c r="CV65488" s="3"/>
      <c r="CW65488" s="3"/>
      <c r="CX65488" s="3"/>
      <c r="CY65488" s="3"/>
      <c r="CZ65488" s="3"/>
      <c r="DA65488" s="3"/>
      <c r="DB65488" s="3"/>
      <c r="DC65488" s="3"/>
      <c r="DD65488" s="3"/>
      <c r="DE65488" s="3"/>
      <c r="DF65488" s="3"/>
      <c r="DG65488" s="3"/>
      <c r="DH65488" s="3"/>
      <c r="DI65488" s="3"/>
      <c r="DJ65488" s="3"/>
      <c r="DK65488" s="3"/>
      <c r="DL65488" s="3"/>
      <c r="DM65488" s="3"/>
      <c r="DN65488" s="3"/>
      <c r="DO65488" s="3"/>
      <c r="DP65488" s="3"/>
      <c r="DQ65488" s="3"/>
      <c r="DR65488" s="3"/>
      <c r="DS65488" s="3"/>
      <c r="DT65488" s="3"/>
      <c r="DU65488" s="3"/>
      <c r="DV65488" s="3"/>
      <c r="DW65488" s="3"/>
      <c r="DX65488" s="3"/>
      <c r="DY65488" s="3"/>
      <c r="DZ65488" s="3"/>
      <c r="EA65488" s="3"/>
      <c r="EB65488" s="3"/>
      <c r="EC65488" s="3"/>
      <c r="ED65488" s="3"/>
      <c r="EE65488" s="3"/>
      <c r="EF65488" s="3"/>
      <c r="EG65488" s="3"/>
      <c r="EH65488" s="3"/>
      <c r="EI65488" s="3"/>
      <c r="EJ65488" s="3"/>
      <c r="EK65488" s="3"/>
      <c r="EL65488" s="3"/>
      <c r="EM65488" s="3"/>
      <c r="EN65488" s="3"/>
      <c r="EO65488" s="3"/>
      <c r="EP65488" s="3"/>
      <c r="EQ65488" s="3"/>
      <c r="ER65488" s="3"/>
      <c r="ES65488" s="3"/>
      <c r="ET65488" s="3"/>
      <c r="EU65488" s="3"/>
      <c r="EV65488" s="3"/>
      <c r="EW65488" s="3"/>
      <c r="EX65488" s="3"/>
      <c r="EY65488" s="3"/>
      <c r="EZ65488" s="3"/>
      <c r="FA65488" s="3"/>
      <c r="FB65488" s="3"/>
      <c r="FC65488" s="3"/>
      <c r="FD65488" s="3"/>
      <c r="FE65488" s="3"/>
      <c r="FF65488" s="3"/>
      <c r="FG65488" s="3"/>
      <c r="FH65488" s="3"/>
      <c r="FI65488" s="3"/>
      <c r="FJ65488" s="3"/>
      <c r="FK65488" s="3"/>
      <c r="FL65488" s="3"/>
      <c r="FM65488" s="3"/>
      <c r="FN65488" s="3"/>
      <c r="FO65488" s="3"/>
      <c r="FP65488" s="3"/>
      <c r="FQ65488" s="3"/>
      <c r="FR65488" s="3"/>
      <c r="FS65488" s="3"/>
      <c r="FT65488" s="3"/>
      <c r="FU65488" s="3"/>
      <c r="FV65488" s="3"/>
      <c r="FW65488" s="3"/>
      <c r="FX65488" s="3"/>
      <c r="FY65488" s="3"/>
      <c r="FZ65488" s="3"/>
      <c r="GA65488" s="3"/>
      <c r="GB65488" s="3"/>
      <c r="GC65488" s="3"/>
      <c r="GD65488" s="3"/>
      <c r="GE65488" s="3"/>
      <c r="GF65488" s="3"/>
      <c r="GG65488" s="3"/>
      <c r="GH65488" s="3"/>
      <c r="GI65488" s="3"/>
      <c r="GJ65488" s="3"/>
      <c r="GK65488" s="3"/>
      <c r="GL65488" s="3"/>
      <c r="GM65488" s="3"/>
      <c r="GN65488" s="3"/>
      <c r="GO65488" s="3"/>
      <c r="GP65488" s="3"/>
      <c r="GQ65488" s="3"/>
    </row>
    <row r="65489" spans="1:199">
      <c r="A65489" s="3"/>
      <c r="B65489" s="3"/>
      <c r="C65489" s="11"/>
      <c r="D65489" s="3"/>
      <c r="E65489" s="3"/>
      <c r="F65489" s="3"/>
      <c r="G65489" s="3"/>
      <c r="H65489" s="3"/>
      <c r="I65489" s="3"/>
      <c r="J65489" s="3"/>
      <c r="K65489" s="3"/>
      <c r="L65489" s="3"/>
      <c r="M65489" s="3"/>
      <c r="N65489" s="3"/>
      <c r="O65489" s="3"/>
      <c r="P65489" s="3"/>
      <c r="Q65489" s="3"/>
      <c r="R65489" s="3"/>
      <c r="S65489" s="3"/>
      <c r="T65489" s="3"/>
      <c r="U65489" s="3"/>
      <c r="V65489" s="3"/>
      <c r="W65489" s="3"/>
      <c r="X65489" s="3"/>
      <c r="Y65489" s="3"/>
      <c r="Z65489" s="3"/>
      <c r="AA65489" s="3"/>
      <c r="AB65489" s="3"/>
      <c r="AC65489" s="3"/>
      <c r="AD65489" s="3"/>
      <c r="AE65489" s="3"/>
      <c r="AF65489" s="3"/>
      <c r="AG65489" s="3"/>
      <c r="AH65489" s="3"/>
      <c r="AT65489" s="3"/>
      <c r="AU65489" s="3"/>
      <c r="AV65489" s="3"/>
      <c r="AW65489" s="3"/>
      <c r="AX65489" s="3"/>
      <c r="AY65489" s="3"/>
      <c r="AZ65489" s="3"/>
      <c r="BA65489" s="3"/>
      <c r="BB65489" s="3"/>
      <c r="BC65489" s="3"/>
      <c r="BD65489" s="3"/>
      <c r="BE65489" s="3"/>
      <c r="BF65489" s="3"/>
      <c r="BG65489" s="3"/>
      <c r="BH65489" s="3"/>
      <c r="BI65489" s="3"/>
      <c r="BJ65489" s="3"/>
      <c r="BK65489" s="3"/>
      <c r="BL65489" s="3"/>
      <c r="BM65489" s="3"/>
      <c r="BN65489" s="3"/>
      <c r="BO65489" s="3"/>
      <c r="BP65489" s="3"/>
      <c r="BQ65489" s="3"/>
      <c r="BR65489" s="3"/>
      <c r="BS65489" s="3"/>
      <c r="BT65489" s="3"/>
      <c r="BU65489" s="3"/>
      <c r="BV65489" s="3"/>
      <c r="BW65489" s="3"/>
      <c r="BX65489" s="3"/>
      <c r="BY65489" s="3"/>
      <c r="BZ65489" s="3"/>
      <c r="CA65489" s="3"/>
      <c r="CB65489" s="3"/>
      <c r="CC65489" s="3"/>
      <c r="CD65489" s="3"/>
      <c r="CE65489" s="3"/>
      <c r="CF65489" s="3"/>
      <c r="CG65489" s="3"/>
      <c r="CH65489" s="3"/>
      <c r="CI65489" s="3"/>
      <c r="CJ65489" s="3"/>
      <c r="CK65489" s="3"/>
      <c r="CL65489" s="3"/>
      <c r="CM65489" s="3"/>
      <c r="CN65489" s="3"/>
      <c r="CO65489" s="3"/>
      <c r="CP65489" s="3"/>
      <c r="CQ65489" s="3"/>
      <c r="CR65489" s="3"/>
      <c r="CS65489" s="3"/>
      <c r="CT65489" s="3"/>
      <c r="CU65489" s="3"/>
      <c r="CV65489" s="3"/>
      <c r="CW65489" s="3"/>
      <c r="CX65489" s="3"/>
      <c r="CY65489" s="3"/>
      <c r="CZ65489" s="3"/>
      <c r="DA65489" s="3"/>
      <c r="DB65489" s="3"/>
      <c r="DC65489" s="3"/>
      <c r="DD65489" s="3"/>
      <c r="DE65489" s="3"/>
      <c r="DF65489" s="3"/>
      <c r="DG65489" s="3"/>
      <c r="DH65489" s="3"/>
      <c r="DI65489" s="3"/>
      <c r="DJ65489" s="3"/>
      <c r="DK65489" s="3"/>
      <c r="DL65489" s="3"/>
      <c r="DM65489" s="3"/>
      <c r="DN65489" s="3"/>
      <c r="DO65489" s="3"/>
      <c r="DP65489" s="3"/>
      <c r="DQ65489" s="3"/>
      <c r="DR65489" s="3"/>
      <c r="DS65489" s="3"/>
      <c r="DT65489" s="3"/>
      <c r="DU65489" s="3"/>
      <c r="DV65489" s="3"/>
      <c r="DW65489" s="3"/>
      <c r="DX65489" s="3"/>
      <c r="DY65489" s="3"/>
      <c r="DZ65489" s="3"/>
      <c r="EA65489" s="3"/>
      <c r="EB65489" s="3"/>
      <c r="EC65489" s="3"/>
      <c r="ED65489" s="3"/>
      <c r="EE65489" s="3"/>
      <c r="EF65489" s="3"/>
      <c r="EG65489" s="3"/>
      <c r="EH65489" s="3"/>
      <c r="EI65489" s="3"/>
      <c r="EJ65489" s="3"/>
      <c r="EK65489" s="3"/>
      <c r="EL65489" s="3"/>
      <c r="EM65489" s="3"/>
      <c r="EN65489" s="3"/>
      <c r="EO65489" s="3"/>
      <c r="EP65489" s="3"/>
      <c r="EQ65489" s="3"/>
      <c r="ER65489" s="3"/>
      <c r="ES65489" s="3"/>
      <c r="ET65489" s="3"/>
      <c r="EU65489" s="3"/>
      <c r="EV65489" s="3"/>
      <c r="EW65489" s="3"/>
      <c r="EX65489" s="3"/>
      <c r="EY65489" s="3"/>
      <c r="EZ65489" s="3"/>
      <c r="FA65489" s="3"/>
      <c r="FB65489" s="3"/>
      <c r="FC65489" s="3"/>
      <c r="FD65489" s="3"/>
      <c r="FE65489" s="3"/>
      <c r="FF65489" s="3"/>
      <c r="FG65489" s="3"/>
      <c r="FH65489" s="3"/>
      <c r="FI65489" s="3"/>
      <c r="FJ65489" s="3"/>
      <c r="FK65489" s="3"/>
      <c r="FL65489" s="3"/>
      <c r="FM65489" s="3"/>
      <c r="FN65489" s="3"/>
      <c r="FO65489" s="3"/>
      <c r="FP65489" s="3"/>
      <c r="FQ65489" s="3"/>
      <c r="FR65489" s="3"/>
      <c r="FS65489" s="3"/>
      <c r="FT65489" s="3"/>
      <c r="FU65489" s="3"/>
      <c r="FV65489" s="3"/>
      <c r="FW65489" s="3"/>
      <c r="FX65489" s="3"/>
      <c r="FY65489" s="3"/>
      <c r="FZ65489" s="3"/>
      <c r="GA65489" s="3"/>
      <c r="GB65489" s="3"/>
      <c r="GC65489" s="3"/>
      <c r="GD65489" s="3"/>
      <c r="GE65489" s="3"/>
      <c r="GF65489" s="3"/>
      <c r="GG65489" s="3"/>
      <c r="GH65489" s="3"/>
      <c r="GI65489" s="3"/>
      <c r="GJ65489" s="3"/>
      <c r="GK65489" s="3"/>
      <c r="GL65489" s="3"/>
      <c r="GM65489" s="3"/>
      <c r="GN65489" s="3"/>
      <c r="GO65489" s="3"/>
      <c r="GP65489" s="3"/>
      <c r="GQ65489" s="3"/>
    </row>
    <row r="65490" spans="1:199">
      <c r="A65490" s="3"/>
      <c r="B65490" s="3"/>
      <c r="C65490" s="11"/>
      <c r="D65490" s="3"/>
      <c r="E65490" s="3"/>
      <c r="F65490" s="3"/>
      <c r="G65490" s="3"/>
      <c r="H65490" s="3"/>
      <c r="I65490" s="3"/>
      <c r="J65490" s="3"/>
      <c r="K65490" s="3"/>
      <c r="L65490" s="3"/>
      <c r="M65490" s="3"/>
      <c r="N65490" s="3"/>
      <c r="O65490" s="3"/>
      <c r="P65490" s="3"/>
      <c r="Q65490" s="3"/>
      <c r="R65490" s="3"/>
      <c r="S65490" s="3"/>
      <c r="T65490" s="3"/>
      <c r="U65490" s="3"/>
      <c r="V65490" s="3"/>
      <c r="W65490" s="3"/>
      <c r="X65490" s="3"/>
      <c r="Y65490" s="3"/>
      <c r="Z65490" s="3"/>
      <c r="AA65490" s="3"/>
      <c r="AB65490" s="3"/>
      <c r="AC65490" s="3"/>
      <c r="AD65490" s="3"/>
      <c r="AE65490" s="3"/>
      <c r="AF65490" s="3"/>
      <c r="AG65490" s="3"/>
      <c r="AH65490" s="3"/>
      <c r="AT65490" s="3"/>
      <c r="AU65490" s="3"/>
      <c r="AV65490" s="3"/>
      <c r="AW65490" s="3"/>
      <c r="AX65490" s="3"/>
      <c r="AY65490" s="3"/>
      <c r="AZ65490" s="3"/>
      <c r="BA65490" s="3"/>
      <c r="BB65490" s="3"/>
      <c r="BC65490" s="3"/>
      <c r="BD65490" s="3"/>
      <c r="BE65490" s="3"/>
      <c r="BF65490" s="3"/>
      <c r="BG65490" s="3"/>
      <c r="BH65490" s="3"/>
      <c r="BI65490" s="3"/>
      <c r="BJ65490" s="3"/>
      <c r="BK65490" s="3"/>
      <c r="BL65490" s="3"/>
      <c r="BM65490" s="3"/>
      <c r="BN65490" s="3"/>
      <c r="BO65490" s="3"/>
      <c r="BP65490" s="3"/>
      <c r="BQ65490" s="3"/>
      <c r="BR65490" s="3"/>
      <c r="BS65490" s="3"/>
      <c r="BT65490" s="3"/>
      <c r="BU65490" s="3"/>
      <c r="BV65490" s="3"/>
      <c r="BW65490" s="3"/>
      <c r="BX65490" s="3"/>
      <c r="BY65490" s="3"/>
      <c r="BZ65490" s="3"/>
      <c r="CA65490" s="3"/>
      <c r="CB65490" s="3"/>
      <c r="CC65490" s="3"/>
      <c r="CD65490" s="3"/>
      <c r="CE65490" s="3"/>
      <c r="CF65490" s="3"/>
      <c r="CG65490" s="3"/>
      <c r="CH65490" s="3"/>
      <c r="CI65490" s="3"/>
      <c r="CJ65490" s="3"/>
      <c r="CK65490" s="3"/>
      <c r="CL65490" s="3"/>
      <c r="CM65490" s="3"/>
      <c r="CN65490" s="3"/>
      <c r="CO65490" s="3"/>
      <c r="CP65490" s="3"/>
      <c r="CQ65490" s="3"/>
      <c r="CR65490" s="3"/>
      <c r="CS65490" s="3"/>
      <c r="CT65490" s="3"/>
      <c r="CU65490" s="3"/>
      <c r="CV65490" s="3"/>
      <c r="CW65490" s="3"/>
      <c r="CX65490" s="3"/>
      <c r="CY65490" s="3"/>
      <c r="CZ65490" s="3"/>
      <c r="DA65490" s="3"/>
      <c r="DB65490" s="3"/>
      <c r="DC65490" s="3"/>
      <c r="DD65490" s="3"/>
      <c r="DE65490" s="3"/>
      <c r="DF65490" s="3"/>
      <c r="DG65490" s="3"/>
      <c r="DH65490" s="3"/>
      <c r="DI65490" s="3"/>
      <c r="DJ65490" s="3"/>
      <c r="DK65490" s="3"/>
      <c r="DL65490" s="3"/>
      <c r="DM65490" s="3"/>
      <c r="DN65490" s="3"/>
      <c r="DO65490" s="3"/>
      <c r="DP65490" s="3"/>
      <c r="DQ65490" s="3"/>
      <c r="DR65490" s="3"/>
      <c r="DS65490" s="3"/>
      <c r="DT65490" s="3"/>
      <c r="DU65490" s="3"/>
      <c r="DV65490" s="3"/>
      <c r="DW65490" s="3"/>
      <c r="DX65490" s="3"/>
      <c r="DY65490" s="3"/>
      <c r="DZ65490" s="3"/>
      <c r="EA65490" s="3"/>
      <c r="EB65490" s="3"/>
      <c r="EC65490" s="3"/>
      <c r="ED65490" s="3"/>
      <c r="EE65490" s="3"/>
      <c r="EF65490" s="3"/>
      <c r="EG65490" s="3"/>
      <c r="EH65490" s="3"/>
      <c r="EI65490" s="3"/>
      <c r="EJ65490" s="3"/>
      <c r="EK65490" s="3"/>
      <c r="EL65490" s="3"/>
      <c r="EM65490" s="3"/>
      <c r="EN65490" s="3"/>
      <c r="EO65490" s="3"/>
      <c r="EP65490" s="3"/>
      <c r="EQ65490" s="3"/>
      <c r="ER65490" s="3"/>
      <c r="ES65490" s="3"/>
      <c r="ET65490" s="3"/>
      <c r="EU65490" s="3"/>
      <c r="EV65490" s="3"/>
      <c r="EW65490" s="3"/>
      <c r="EX65490" s="3"/>
      <c r="EY65490" s="3"/>
      <c r="EZ65490" s="3"/>
      <c r="FA65490" s="3"/>
      <c r="FB65490" s="3"/>
      <c r="FC65490" s="3"/>
      <c r="FD65490" s="3"/>
      <c r="FE65490" s="3"/>
      <c r="FF65490" s="3"/>
      <c r="FG65490" s="3"/>
      <c r="FH65490" s="3"/>
      <c r="FI65490" s="3"/>
      <c r="FJ65490" s="3"/>
      <c r="FK65490" s="3"/>
      <c r="FL65490" s="3"/>
      <c r="FM65490" s="3"/>
      <c r="FN65490" s="3"/>
      <c r="FO65490" s="3"/>
      <c r="FP65490" s="3"/>
      <c r="FQ65490" s="3"/>
      <c r="FR65490" s="3"/>
      <c r="FS65490" s="3"/>
      <c r="FT65490" s="3"/>
      <c r="FU65490" s="3"/>
      <c r="FV65490" s="3"/>
      <c r="FW65490" s="3"/>
      <c r="FX65490" s="3"/>
      <c r="FY65490" s="3"/>
      <c r="FZ65490" s="3"/>
      <c r="GA65490" s="3"/>
      <c r="GB65490" s="3"/>
      <c r="GC65490" s="3"/>
      <c r="GD65490" s="3"/>
      <c r="GE65490" s="3"/>
      <c r="GF65490" s="3"/>
      <c r="GG65490" s="3"/>
      <c r="GH65490" s="3"/>
      <c r="GI65490" s="3"/>
      <c r="GJ65490" s="3"/>
      <c r="GK65490" s="3"/>
      <c r="GL65490" s="3"/>
      <c r="GM65490" s="3"/>
      <c r="GN65490" s="3"/>
      <c r="GO65490" s="3"/>
      <c r="GP65490" s="3"/>
      <c r="GQ65490" s="3"/>
    </row>
    <row r="65491" spans="1:199">
      <c r="A65491" s="3"/>
      <c r="B65491" s="3"/>
      <c r="C65491" s="11"/>
      <c r="D65491" s="3"/>
      <c r="E65491" s="3"/>
      <c r="F65491" s="3"/>
      <c r="G65491" s="3"/>
      <c r="H65491" s="3"/>
      <c r="I65491" s="3"/>
      <c r="J65491" s="3"/>
      <c r="K65491" s="3"/>
      <c r="L65491" s="3"/>
      <c r="M65491" s="3"/>
      <c r="N65491" s="3"/>
      <c r="O65491" s="3"/>
      <c r="P65491" s="3"/>
      <c r="Q65491" s="3"/>
      <c r="R65491" s="3"/>
      <c r="S65491" s="3"/>
      <c r="T65491" s="3"/>
      <c r="U65491" s="3"/>
      <c r="V65491" s="3"/>
      <c r="W65491" s="3"/>
      <c r="X65491" s="3"/>
      <c r="Y65491" s="3"/>
      <c r="Z65491" s="3"/>
      <c r="AA65491" s="3"/>
      <c r="AB65491" s="3"/>
      <c r="AC65491" s="3"/>
      <c r="AD65491" s="3"/>
      <c r="AE65491" s="3"/>
      <c r="AF65491" s="3"/>
      <c r="AG65491" s="3"/>
      <c r="AH65491" s="3"/>
      <c r="AT65491" s="3"/>
      <c r="AU65491" s="3"/>
      <c r="AV65491" s="3"/>
      <c r="AW65491" s="3"/>
      <c r="AX65491" s="3"/>
      <c r="AY65491" s="3"/>
      <c r="AZ65491" s="3"/>
      <c r="BA65491" s="3"/>
      <c r="BB65491" s="3"/>
      <c r="BC65491" s="3"/>
      <c r="BD65491" s="3"/>
      <c r="BE65491" s="3"/>
      <c r="BF65491" s="3"/>
      <c r="BG65491" s="3"/>
      <c r="BH65491" s="3"/>
      <c r="BI65491" s="3"/>
      <c r="BJ65491" s="3"/>
      <c r="BK65491" s="3"/>
      <c r="BL65491" s="3"/>
      <c r="BM65491" s="3"/>
      <c r="BN65491" s="3"/>
      <c r="BO65491" s="3"/>
      <c r="BP65491" s="3"/>
      <c r="BQ65491" s="3"/>
      <c r="BR65491" s="3"/>
      <c r="BS65491" s="3"/>
      <c r="BT65491" s="3"/>
      <c r="BU65491" s="3"/>
      <c r="BV65491" s="3"/>
      <c r="BW65491" s="3"/>
      <c r="BX65491" s="3"/>
      <c r="BY65491" s="3"/>
      <c r="BZ65491" s="3"/>
      <c r="CA65491" s="3"/>
      <c r="CB65491" s="3"/>
      <c r="CC65491" s="3"/>
      <c r="CD65491" s="3"/>
      <c r="CE65491" s="3"/>
      <c r="CF65491" s="3"/>
      <c r="CG65491" s="3"/>
      <c r="CH65491" s="3"/>
      <c r="CI65491" s="3"/>
      <c r="CJ65491" s="3"/>
      <c r="CK65491" s="3"/>
      <c r="CL65491" s="3"/>
      <c r="CM65491" s="3"/>
      <c r="CN65491" s="3"/>
      <c r="CO65491" s="3"/>
      <c r="CP65491" s="3"/>
      <c r="CQ65491" s="3"/>
      <c r="CR65491" s="3"/>
      <c r="CS65491" s="3"/>
      <c r="CT65491" s="3"/>
      <c r="CU65491" s="3"/>
      <c r="CV65491" s="3"/>
      <c r="CW65491" s="3"/>
      <c r="CX65491" s="3"/>
      <c r="CY65491" s="3"/>
      <c r="CZ65491" s="3"/>
      <c r="DA65491" s="3"/>
      <c r="DB65491" s="3"/>
      <c r="DC65491" s="3"/>
      <c r="DD65491" s="3"/>
      <c r="DE65491" s="3"/>
      <c r="DF65491" s="3"/>
      <c r="DG65491" s="3"/>
      <c r="DH65491" s="3"/>
      <c r="DI65491" s="3"/>
      <c r="DJ65491" s="3"/>
      <c r="DK65491" s="3"/>
      <c r="DL65491" s="3"/>
      <c r="DM65491" s="3"/>
      <c r="DN65491" s="3"/>
      <c r="DO65491" s="3"/>
      <c r="DP65491" s="3"/>
      <c r="DQ65491" s="3"/>
      <c r="DR65491" s="3"/>
      <c r="DS65491" s="3"/>
      <c r="DT65491" s="3"/>
      <c r="DU65491" s="3"/>
      <c r="DV65491" s="3"/>
      <c r="DW65491" s="3"/>
      <c r="DX65491" s="3"/>
      <c r="DY65491" s="3"/>
      <c r="DZ65491" s="3"/>
      <c r="EA65491" s="3"/>
      <c r="EB65491" s="3"/>
      <c r="EC65491" s="3"/>
      <c r="ED65491" s="3"/>
      <c r="EE65491" s="3"/>
      <c r="EF65491" s="3"/>
      <c r="EG65491" s="3"/>
      <c r="EH65491" s="3"/>
      <c r="EI65491" s="3"/>
      <c r="EJ65491" s="3"/>
      <c r="EK65491" s="3"/>
      <c r="EL65491" s="3"/>
      <c r="EM65491" s="3"/>
      <c r="EN65491" s="3"/>
      <c r="EO65491" s="3"/>
      <c r="EP65491" s="3"/>
      <c r="EQ65491" s="3"/>
      <c r="ER65491" s="3"/>
      <c r="ES65491" s="3"/>
      <c r="ET65491" s="3"/>
      <c r="EU65491" s="3"/>
      <c r="EV65491" s="3"/>
      <c r="EW65491" s="3"/>
      <c r="EX65491" s="3"/>
      <c r="EY65491" s="3"/>
      <c r="EZ65491" s="3"/>
      <c r="FA65491" s="3"/>
      <c r="FB65491" s="3"/>
      <c r="FC65491" s="3"/>
      <c r="FD65491" s="3"/>
      <c r="FE65491" s="3"/>
      <c r="FF65491" s="3"/>
      <c r="FG65491" s="3"/>
      <c r="FH65491" s="3"/>
      <c r="FI65491" s="3"/>
      <c r="FJ65491" s="3"/>
      <c r="FK65491" s="3"/>
      <c r="FL65491" s="3"/>
      <c r="FM65491" s="3"/>
      <c r="FN65491" s="3"/>
      <c r="FO65491" s="3"/>
      <c r="FP65491" s="3"/>
      <c r="FQ65491" s="3"/>
      <c r="FR65491" s="3"/>
      <c r="FS65491" s="3"/>
      <c r="FT65491" s="3"/>
      <c r="FU65491" s="3"/>
      <c r="FV65491" s="3"/>
      <c r="FW65491" s="3"/>
      <c r="FX65491" s="3"/>
      <c r="FY65491" s="3"/>
      <c r="FZ65491" s="3"/>
      <c r="GA65491" s="3"/>
      <c r="GB65491" s="3"/>
      <c r="GC65491" s="3"/>
      <c r="GD65491" s="3"/>
      <c r="GE65491" s="3"/>
      <c r="GF65491" s="3"/>
      <c r="GG65491" s="3"/>
      <c r="GH65491" s="3"/>
      <c r="GI65491" s="3"/>
      <c r="GJ65491" s="3"/>
      <c r="GK65491" s="3"/>
      <c r="GL65491" s="3"/>
      <c r="GM65491" s="3"/>
      <c r="GN65491" s="3"/>
      <c r="GO65491" s="3"/>
      <c r="GP65491" s="3"/>
      <c r="GQ65491" s="3"/>
    </row>
    <row r="65492" spans="1:199">
      <c r="A65492" s="3"/>
      <c r="B65492" s="3"/>
      <c r="C65492" s="11"/>
      <c r="D65492" s="3"/>
      <c r="E65492" s="3"/>
      <c r="F65492" s="3"/>
      <c r="G65492" s="3"/>
      <c r="H65492" s="3"/>
      <c r="I65492" s="3"/>
      <c r="J65492" s="3"/>
      <c r="K65492" s="3"/>
      <c r="L65492" s="3"/>
      <c r="M65492" s="3"/>
      <c r="N65492" s="3"/>
      <c r="O65492" s="3"/>
      <c r="P65492" s="3"/>
      <c r="Q65492" s="3"/>
      <c r="R65492" s="3"/>
      <c r="S65492" s="3"/>
      <c r="T65492" s="3"/>
      <c r="U65492" s="3"/>
      <c r="V65492" s="3"/>
      <c r="W65492" s="3"/>
      <c r="X65492" s="3"/>
      <c r="Y65492" s="3"/>
      <c r="Z65492" s="3"/>
      <c r="AA65492" s="3"/>
      <c r="AB65492" s="3"/>
      <c r="AC65492" s="3"/>
      <c r="AD65492" s="3"/>
      <c r="AE65492" s="3"/>
      <c r="AF65492" s="3"/>
      <c r="AG65492" s="3"/>
      <c r="AH65492" s="3"/>
      <c r="AT65492" s="3"/>
      <c r="AU65492" s="3"/>
      <c r="AV65492" s="3"/>
      <c r="AW65492" s="3"/>
      <c r="AX65492" s="3"/>
      <c r="AY65492" s="3"/>
      <c r="AZ65492" s="3"/>
      <c r="BA65492" s="3"/>
      <c r="BB65492" s="3"/>
      <c r="BC65492" s="3"/>
      <c r="BD65492" s="3"/>
      <c r="BE65492" s="3"/>
      <c r="BF65492" s="3"/>
      <c r="BG65492" s="3"/>
      <c r="BH65492" s="3"/>
      <c r="BI65492" s="3"/>
      <c r="BJ65492" s="3"/>
      <c r="BK65492" s="3"/>
      <c r="BL65492" s="3"/>
      <c r="BM65492" s="3"/>
      <c r="BN65492" s="3"/>
      <c r="BO65492" s="3"/>
      <c r="BP65492" s="3"/>
      <c r="BQ65492" s="3"/>
      <c r="BR65492" s="3"/>
      <c r="BS65492" s="3"/>
      <c r="BT65492" s="3"/>
      <c r="BU65492" s="3"/>
      <c r="BV65492" s="3"/>
      <c r="BW65492" s="3"/>
      <c r="BX65492" s="3"/>
      <c r="BY65492" s="3"/>
      <c r="BZ65492" s="3"/>
      <c r="CA65492" s="3"/>
      <c r="CB65492" s="3"/>
      <c r="CC65492" s="3"/>
      <c r="CD65492" s="3"/>
      <c r="CE65492" s="3"/>
      <c r="CF65492" s="3"/>
      <c r="CG65492" s="3"/>
      <c r="CH65492" s="3"/>
      <c r="CI65492" s="3"/>
      <c r="CJ65492" s="3"/>
      <c r="CK65492" s="3"/>
      <c r="CL65492" s="3"/>
      <c r="CM65492" s="3"/>
      <c r="CN65492" s="3"/>
      <c r="CO65492" s="3"/>
      <c r="CP65492" s="3"/>
      <c r="CQ65492" s="3"/>
      <c r="CR65492" s="3"/>
      <c r="CS65492" s="3"/>
      <c r="CT65492" s="3"/>
      <c r="CU65492" s="3"/>
      <c r="CV65492" s="3"/>
      <c r="CW65492" s="3"/>
      <c r="CX65492" s="3"/>
      <c r="CY65492" s="3"/>
      <c r="CZ65492" s="3"/>
      <c r="DA65492" s="3"/>
      <c r="DB65492" s="3"/>
      <c r="DC65492" s="3"/>
      <c r="DD65492" s="3"/>
      <c r="DE65492" s="3"/>
      <c r="DF65492" s="3"/>
      <c r="DG65492" s="3"/>
      <c r="DH65492" s="3"/>
      <c r="DI65492" s="3"/>
      <c r="DJ65492" s="3"/>
      <c r="DK65492" s="3"/>
      <c r="DL65492" s="3"/>
      <c r="DM65492" s="3"/>
      <c r="DN65492" s="3"/>
      <c r="DO65492" s="3"/>
      <c r="DP65492" s="3"/>
      <c r="DQ65492" s="3"/>
      <c r="DR65492" s="3"/>
      <c r="DS65492" s="3"/>
      <c r="DT65492" s="3"/>
      <c r="DU65492" s="3"/>
      <c r="DV65492" s="3"/>
      <c r="DW65492" s="3"/>
      <c r="DX65492" s="3"/>
      <c r="DY65492" s="3"/>
      <c r="DZ65492" s="3"/>
      <c r="EA65492" s="3"/>
      <c r="EB65492" s="3"/>
      <c r="EC65492" s="3"/>
      <c r="ED65492" s="3"/>
      <c r="EE65492" s="3"/>
      <c r="EF65492" s="3"/>
      <c r="EG65492" s="3"/>
      <c r="EH65492" s="3"/>
      <c r="EI65492" s="3"/>
      <c r="EJ65492" s="3"/>
      <c r="EK65492" s="3"/>
      <c r="EL65492" s="3"/>
      <c r="EM65492" s="3"/>
      <c r="EN65492" s="3"/>
      <c r="EO65492" s="3"/>
      <c r="EP65492" s="3"/>
      <c r="EQ65492" s="3"/>
      <c r="ER65492" s="3"/>
      <c r="ES65492" s="3"/>
      <c r="ET65492" s="3"/>
      <c r="EU65492" s="3"/>
      <c r="EV65492" s="3"/>
      <c r="EW65492" s="3"/>
      <c r="EX65492" s="3"/>
      <c r="EY65492" s="3"/>
      <c r="EZ65492" s="3"/>
      <c r="FA65492" s="3"/>
      <c r="FB65492" s="3"/>
      <c r="FC65492" s="3"/>
      <c r="FD65492" s="3"/>
      <c r="FE65492" s="3"/>
      <c r="FF65492" s="3"/>
      <c r="FG65492" s="3"/>
      <c r="FH65492" s="3"/>
      <c r="FI65492" s="3"/>
      <c r="FJ65492" s="3"/>
      <c r="FK65492" s="3"/>
      <c r="FL65492" s="3"/>
      <c r="FM65492" s="3"/>
      <c r="FN65492" s="3"/>
      <c r="FO65492" s="3"/>
      <c r="FP65492" s="3"/>
      <c r="FQ65492" s="3"/>
      <c r="FR65492" s="3"/>
      <c r="FS65492" s="3"/>
      <c r="FT65492" s="3"/>
      <c r="FU65492" s="3"/>
      <c r="FV65492" s="3"/>
      <c r="FW65492" s="3"/>
      <c r="FX65492" s="3"/>
      <c r="FY65492" s="3"/>
      <c r="FZ65492" s="3"/>
      <c r="GA65492" s="3"/>
      <c r="GB65492" s="3"/>
      <c r="GC65492" s="3"/>
      <c r="GD65492" s="3"/>
      <c r="GE65492" s="3"/>
      <c r="GF65492" s="3"/>
      <c r="GG65492" s="3"/>
      <c r="GH65492" s="3"/>
      <c r="GI65492" s="3"/>
      <c r="GJ65492" s="3"/>
      <c r="GK65492" s="3"/>
      <c r="GL65492" s="3"/>
      <c r="GM65492" s="3"/>
      <c r="GN65492" s="3"/>
      <c r="GO65492" s="3"/>
      <c r="GP65492" s="3"/>
      <c r="GQ65492" s="3"/>
    </row>
    <row r="65493" spans="1:199">
      <c r="A65493" s="3"/>
      <c r="B65493" s="3"/>
      <c r="C65493" s="11"/>
      <c r="D65493" s="3"/>
      <c r="E65493" s="3"/>
      <c r="F65493" s="3"/>
      <c r="G65493" s="3"/>
      <c r="H65493" s="3"/>
      <c r="I65493" s="3"/>
      <c r="J65493" s="3"/>
      <c r="K65493" s="3"/>
      <c r="L65493" s="3"/>
      <c r="M65493" s="3"/>
      <c r="N65493" s="3"/>
      <c r="O65493" s="3"/>
      <c r="P65493" s="3"/>
      <c r="Q65493" s="3"/>
      <c r="R65493" s="3"/>
      <c r="S65493" s="3"/>
      <c r="T65493" s="3"/>
      <c r="U65493" s="3"/>
      <c r="V65493" s="3"/>
      <c r="W65493" s="3"/>
      <c r="X65493" s="3"/>
      <c r="Y65493" s="3"/>
      <c r="Z65493" s="3"/>
      <c r="AA65493" s="3"/>
      <c r="AB65493" s="3"/>
      <c r="AC65493" s="3"/>
      <c r="AD65493" s="3"/>
      <c r="AE65493" s="3"/>
      <c r="AF65493" s="3"/>
      <c r="AG65493" s="3"/>
      <c r="AH65493" s="3"/>
      <c r="AT65493" s="3"/>
      <c r="AU65493" s="3"/>
      <c r="AV65493" s="3"/>
      <c r="AW65493" s="3"/>
      <c r="AX65493" s="3"/>
      <c r="AY65493" s="3"/>
      <c r="AZ65493" s="3"/>
      <c r="BA65493" s="3"/>
      <c r="BB65493" s="3"/>
      <c r="BC65493" s="3"/>
      <c r="BD65493" s="3"/>
      <c r="BE65493" s="3"/>
      <c r="BF65493" s="3"/>
      <c r="BG65493" s="3"/>
      <c r="BH65493" s="3"/>
      <c r="BI65493" s="3"/>
      <c r="BJ65493" s="3"/>
      <c r="BK65493" s="3"/>
      <c r="BL65493" s="3"/>
      <c r="BM65493" s="3"/>
      <c r="BN65493" s="3"/>
      <c r="BO65493" s="3"/>
      <c r="BP65493" s="3"/>
      <c r="BQ65493" s="3"/>
      <c r="BR65493" s="3"/>
      <c r="BS65493" s="3"/>
      <c r="BT65493" s="3"/>
      <c r="BU65493" s="3"/>
      <c r="BV65493" s="3"/>
      <c r="BW65493" s="3"/>
      <c r="BX65493" s="3"/>
      <c r="BY65493" s="3"/>
      <c r="BZ65493" s="3"/>
      <c r="CA65493" s="3"/>
      <c r="CB65493" s="3"/>
      <c r="CC65493" s="3"/>
      <c r="CD65493" s="3"/>
      <c r="CE65493" s="3"/>
      <c r="CF65493" s="3"/>
      <c r="CG65493" s="3"/>
      <c r="CH65493" s="3"/>
      <c r="CI65493" s="3"/>
      <c r="CJ65493" s="3"/>
      <c r="CK65493" s="3"/>
      <c r="CL65493" s="3"/>
      <c r="CM65493" s="3"/>
      <c r="CN65493" s="3"/>
      <c r="CO65493" s="3"/>
      <c r="CP65493" s="3"/>
      <c r="CQ65493" s="3"/>
      <c r="CR65493" s="3"/>
      <c r="CS65493" s="3"/>
      <c r="CT65493" s="3"/>
      <c r="CU65493" s="3"/>
      <c r="CV65493" s="3"/>
      <c r="CW65493" s="3"/>
      <c r="CX65493" s="3"/>
      <c r="CY65493" s="3"/>
      <c r="CZ65493" s="3"/>
      <c r="DA65493" s="3"/>
      <c r="DB65493" s="3"/>
      <c r="DC65493" s="3"/>
      <c r="DD65493" s="3"/>
      <c r="DE65493" s="3"/>
      <c r="DF65493" s="3"/>
      <c r="DG65493" s="3"/>
      <c r="DH65493" s="3"/>
      <c r="DI65493" s="3"/>
      <c r="DJ65493" s="3"/>
      <c r="DK65493" s="3"/>
      <c r="DL65493" s="3"/>
      <c r="DM65493" s="3"/>
      <c r="DN65493" s="3"/>
      <c r="DO65493" s="3"/>
      <c r="DP65493" s="3"/>
      <c r="DQ65493" s="3"/>
      <c r="DR65493" s="3"/>
      <c r="DS65493" s="3"/>
      <c r="DT65493" s="3"/>
      <c r="DU65493" s="3"/>
      <c r="DV65493" s="3"/>
      <c r="DW65493" s="3"/>
      <c r="DX65493" s="3"/>
      <c r="DY65493" s="3"/>
      <c r="DZ65493" s="3"/>
      <c r="EA65493" s="3"/>
      <c r="EB65493" s="3"/>
      <c r="EC65493" s="3"/>
      <c r="ED65493" s="3"/>
      <c r="EE65493" s="3"/>
      <c r="EF65493" s="3"/>
      <c r="EG65493" s="3"/>
      <c r="EH65493" s="3"/>
      <c r="EI65493" s="3"/>
      <c r="EJ65493" s="3"/>
      <c r="EK65493" s="3"/>
      <c r="EL65493" s="3"/>
      <c r="EM65493" s="3"/>
      <c r="EN65493" s="3"/>
      <c r="EO65493" s="3"/>
      <c r="EP65493" s="3"/>
      <c r="EQ65493" s="3"/>
      <c r="ER65493" s="3"/>
      <c r="ES65493" s="3"/>
      <c r="ET65493" s="3"/>
      <c r="EU65493" s="3"/>
      <c r="EV65493" s="3"/>
      <c r="EW65493" s="3"/>
      <c r="EX65493" s="3"/>
      <c r="EY65493" s="3"/>
      <c r="EZ65493" s="3"/>
      <c r="FA65493" s="3"/>
      <c r="FB65493" s="3"/>
      <c r="FC65493" s="3"/>
      <c r="FD65493" s="3"/>
      <c r="FE65493" s="3"/>
      <c r="FF65493" s="3"/>
      <c r="FG65493" s="3"/>
      <c r="FH65493" s="3"/>
      <c r="FI65493" s="3"/>
      <c r="FJ65493" s="3"/>
      <c r="FK65493" s="3"/>
      <c r="FL65493" s="3"/>
      <c r="FM65493" s="3"/>
      <c r="FN65493" s="3"/>
      <c r="FO65493" s="3"/>
      <c r="FP65493" s="3"/>
      <c r="FQ65493" s="3"/>
      <c r="FR65493" s="3"/>
      <c r="FS65493" s="3"/>
      <c r="FT65493" s="3"/>
      <c r="FU65493" s="3"/>
      <c r="FV65493" s="3"/>
      <c r="FW65493" s="3"/>
      <c r="FX65493" s="3"/>
      <c r="FY65493" s="3"/>
      <c r="FZ65493" s="3"/>
      <c r="GA65493" s="3"/>
      <c r="GB65493" s="3"/>
      <c r="GC65493" s="3"/>
      <c r="GD65493" s="3"/>
      <c r="GE65493" s="3"/>
      <c r="GF65493" s="3"/>
      <c r="GG65493" s="3"/>
      <c r="GH65493" s="3"/>
      <c r="GI65493" s="3"/>
      <c r="GJ65493" s="3"/>
      <c r="GK65493" s="3"/>
      <c r="GL65493" s="3"/>
      <c r="GM65493" s="3"/>
      <c r="GN65493" s="3"/>
      <c r="GO65493" s="3"/>
      <c r="GP65493" s="3"/>
      <c r="GQ65493" s="3"/>
    </row>
    <row r="65494" spans="1:199">
      <c r="A65494" s="3"/>
      <c r="B65494" s="3"/>
      <c r="C65494" s="11"/>
      <c r="D65494" s="3"/>
      <c r="E65494" s="3"/>
      <c r="F65494" s="3"/>
      <c r="G65494" s="3"/>
      <c r="H65494" s="3"/>
      <c r="I65494" s="3"/>
      <c r="J65494" s="3"/>
      <c r="K65494" s="3"/>
      <c r="L65494" s="3"/>
      <c r="M65494" s="3"/>
      <c r="N65494" s="3"/>
      <c r="O65494" s="3"/>
      <c r="P65494" s="3"/>
      <c r="Q65494" s="3"/>
      <c r="R65494" s="3"/>
      <c r="S65494" s="3"/>
      <c r="T65494" s="3"/>
      <c r="U65494" s="3"/>
      <c r="V65494" s="3"/>
      <c r="W65494" s="3"/>
      <c r="X65494" s="3"/>
      <c r="Y65494" s="3"/>
      <c r="Z65494" s="3"/>
      <c r="AA65494" s="3"/>
      <c r="AB65494" s="3"/>
      <c r="AC65494" s="3"/>
      <c r="AD65494" s="3"/>
      <c r="AE65494" s="3"/>
      <c r="AF65494" s="3"/>
      <c r="AG65494" s="3"/>
      <c r="AH65494" s="3"/>
      <c r="AT65494" s="3"/>
      <c r="AU65494" s="3"/>
      <c r="AV65494" s="3"/>
      <c r="AW65494" s="3"/>
      <c r="AX65494" s="3"/>
      <c r="AY65494" s="3"/>
      <c r="AZ65494" s="3"/>
      <c r="BA65494" s="3"/>
      <c r="BB65494" s="3"/>
      <c r="BC65494" s="3"/>
      <c r="BD65494" s="3"/>
      <c r="BE65494" s="3"/>
      <c r="BF65494" s="3"/>
      <c r="BG65494" s="3"/>
      <c r="BH65494" s="3"/>
      <c r="BI65494" s="3"/>
      <c r="BJ65494" s="3"/>
      <c r="BK65494" s="3"/>
      <c r="BL65494" s="3"/>
      <c r="BM65494" s="3"/>
      <c r="BN65494" s="3"/>
      <c r="BO65494" s="3"/>
      <c r="BP65494" s="3"/>
      <c r="BQ65494" s="3"/>
      <c r="BR65494" s="3"/>
      <c r="BS65494" s="3"/>
      <c r="BT65494" s="3"/>
      <c r="BU65494" s="3"/>
      <c r="BV65494" s="3"/>
      <c r="BW65494" s="3"/>
      <c r="BX65494" s="3"/>
      <c r="BY65494" s="3"/>
      <c r="BZ65494" s="3"/>
      <c r="CA65494" s="3"/>
      <c r="CB65494" s="3"/>
      <c r="CC65494" s="3"/>
      <c r="CD65494" s="3"/>
      <c r="CE65494" s="3"/>
      <c r="CF65494" s="3"/>
      <c r="CG65494" s="3"/>
      <c r="CH65494" s="3"/>
      <c r="CI65494" s="3"/>
      <c r="CJ65494" s="3"/>
      <c r="CK65494" s="3"/>
      <c r="CL65494" s="3"/>
      <c r="CM65494" s="3"/>
      <c r="CN65494" s="3"/>
      <c r="CO65494" s="3"/>
      <c r="CP65494" s="3"/>
      <c r="CQ65494" s="3"/>
      <c r="CR65494" s="3"/>
      <c r="CS65494" s="3"/>
      <c r="CT65494" s="3"/>
      <c r="CU65494" s="3"/>
      <c r="CV65494" s="3"/>
      <c r="CW65494" s="3"/>
      <c r="CX65494" s="3"/>
      <c r="CY65494" s="3"/>
      <c r="CZ65494" s="3"/>
      <c r="DA65494" s="3"/>
      <c r="DB65494" s="3"/>
      <c r="DC65494" s="3"/>
      <c r="DD65494" s="3"/>
      <c r="DE65494" s="3"/>
      <c r="DF65494" s="3"/>
      <c r="DG65494" s="3"/>
      <c r="DH65494" s="3"/>
      <c r="DI65494" s="3"/>
      <c r="DJ65494" s="3"/>
      <c r="DK65494" s="3"/>
      <c r="DL65494" s="3"/>
      <c r="DM65494" s="3"/>
      <c r="DN65494" s="3"/>
      <c r="DO65494" s="3"/>
      <c r="DP65494" s="3"/>
      <c r="DQ65494" s="3"/>
      <c r="DR65494" s="3"/>
      <c r="DS65494" s="3"/>
      <c r="DT65494" s="3"/>
      <c r="DU65494" s="3"/>
      <c r="DV65494" s="3"/>
      <c r="DW65494" s="3"/>
      <c r="DX65494" s="3"/>
      <c r="DY65494" s="3"/>
      <c r="DZ65494" s="3"/>
      <c r="EA65494" s="3"/>
      <c r="EB65494" s="3"/>
      <c r="EC65494" s="3"/>
      <c r="ED65494" s="3"/>
      <c r="EE65494" s="3"/>
      <c r="EF65494" s="3"/>
      <c r="EG65494" s="3"/>
      <c r="EH65494" s="3"/>
      <c r="EI65494" s="3"/>
      <c r="EJ65494" s="3"/>
      <c r="EK65494" s="3"/>
      <c r="EL65494" s="3"/>
      <c r="EM65494" s="3"/>
      <c r="EN65494" s="3"/>
      <c r="EO65494" s="3"/>
      <c r="EP65494" s="3"/>
      <c r="EQ65494" s="3"/>
      <c r="ER65494" s="3"/>
      <c r="ES65494" s="3"/>
      <c r="ET65494" s="3"/>
      <c r="EU65494" s="3"/>
      <c r="EV65494" s="3"/>
      <c r="EW65494" s="3"/>
      <c r="EX65494" s="3"/>
      <c r="EY65494" s="3"/>
      <c r="EZ65494" s="3"/>
      <c r="FA65494" s="3"/>
      <c r="FB65494" s="3"/>
      <c r="FC65494" s="3"/>
      <c r="FD65494" s="3"/>
      <c r="FE65494" s="3"/>
      <c r="FF65494" s="3"/>
      <c r="FG65494" s="3"/>
      <c r="FH65494" s="3"/>
      <c r="FI65494" s="3"/>
      <c r="FJ65494" s="3"/>
      <c r="FK65494" s="3"/>
      <c r="FL65494" s="3"/>
      <c r="FM65494" s="3"/>
      <c r="FN65494" s="3"/>
      <c r="FO65494" s="3"/>
      <c r="FP65494" s="3"/>
      <c r="FQ65494" s="3"/>
      <c r="FR65494" s="3"/>
      <c r="FS65494" s="3"/>
      <c r="FT65494" s="3"/>
      <c r="FU65494" s="3"/>
      <c r="FV65494" s="3"/>
      <c r="FW65494" s="3"/>
      <c r="FX65494" s="3"/>
      <c r="FY65494" s="3"/>
      <c r="FZ65494" s="3"/>
      <c r="GA65494" s="3"/>
      <c r="GB65494" s="3"/>
      <c r="GC65494" s="3"/>
      <c r="GD65494" s="3"/>
      <c r="GE65494" s="3"/>
      <c r="GF65494" s="3"/>
      <c r="GG65494" s="3"/>
      <c r="GH65494" s="3"/>
      <c r="GI65494" s="3"/>
      <c r="GJ65494" s="3"/>
      <c r="GK65494" s="3"/>
      <c r="GL65494" s="3"/>
      <c r="GM65494" s="3"/>
      <c r="GN65494" s="3"/>
      <c r="GO65494" s="3"/>
      <c r="GP65494" s="3"/>
      <c r="GQ65494" s="3"/>
    </row>
    <row r="65495" spans="1:199">
      <c r="A65495" s="3"/>
      <c r="B65495" s="3"/>
      <c r="C65495" s="11"/>
      <c r="D65495" s="3"/>
      <c r="E65495" s="3"/>
      <c r="F65495" s="3"/>
      <c r="G65495" s="3"/>
      <c r="H65495" s="3"/>
      <c r="I65495" s="3"/>
      <c r="J65495" s="3"/>
      <c r="K65495" s="3"/>
      <c r="L65495" s="3"/>
      <c r="M65495" s="3"/>
      <c r="N65495" s="3"/>
      <c r="O65495" s="3"/>
      <c r="P65495" s="3"/>
      <c r="Q65495" s="3"/>
      <c r="R65495" s="3"/>
      <c r="S65495" s="3"/>
      <c r="T65495" s="3"/>
      <c r="U65495" s="3"/>
      <c r="V65495" s="3"/>
      <c r="W65495" s="3"/>
      <c r="X65495" s="3"/>
      <c r="Y65495" s="3"/>
      <c r="Z65495" s="3"/>
      <c r="AA65495" s="3"/>
      <c r="AB65495" s="3"/>
      <c r="AC65495" s="3"/>
      <c r="AD65495" s="3"/>
      <c r="AE65495" s="3"/>
      <c r="AF65495" s="3"/>
      <c r="AG65495" s="3"/>
      <c r="AH65495" s="3"/>
      <c r="AT65495" s="3"/>
      <c r="AU65495" s="3"/>
      <c r="AV65495" s="3"/>
      <c r="AW65495" s="3"/>
      <c r="AX65495" s="3"/>
      <c r="AY65495" s="3"/>
      <c r="AZ65495" s="3"/>
      <c r="BA65495" s="3"/>
      <c r="BB65495" s="3"/>
      <c r="BC65495" s="3"/>
      <c r="BD65495" s="3"/>
      <c r="BE65495" s="3"/>
      <c r="BF65495" s="3"/>
      <c r="BG65495" s="3"/>
      <c r="BH65495" s="3"/>
      <c r="BI65495" s="3"/>
      <c r="BJ65495" s="3"/>
      <c r="BK65495" s="3"/>
      <c r="BL65495" s="3"/>
      <c r="BM65495" s="3"/>
      <c r="BN65495" s="3"/>
      <c r="BO65495" s="3"/>
      <c r="BP65495" s="3"/>
      <c r="BQ65495" s="3"/>
      <c r="BR65495" s="3"/>
      <c r="BS65495" s="3"/>
      <c r="BT65495" s="3"/>
      <c r="BU65495" s="3"/>
      <c r="BV65495" s="3"/>
      <c r="BW65495" s="3"/>
      <c r="BX65495" s="3"/>
      <c r="BY65495" s="3"/>
      <c r="BZ65495" s="3"/>
      <c r="CA65495" s="3"/>
      <c r="CB65495" s="3"/>
      <c r="CC65495" s="3"/>
      <c r="CD65495" s="3"/>
      <c r="CE65495" s="3"/>
      <c r="CF65495" s="3"/>
      <c r="CG65495" s="3"/>
      <c r="CH65495" s="3"/>
      <c r="CI65495" s="3"/>
      <c r="CJ65495" s="3"/>
      <c r="CK65495" s="3"/>
      <c r="CL65495" s="3"/>
      <c r="CM65495" s="3"/>
      <c r="CN65495" s="3"/>
      <c r="CO65495" s="3"/>
      <c r="CP65495" s="3"/>
      <c r="CQ65495" s="3"/>
      <c r="CR65495" s="3"/>
      <c r="CS65495" s="3"/>
      <c r="CT65495" s="3"/>
      <c r="CU65495" s="3"/>
      <c r="CV65495" s="3"/>
      <c r="CW65495" s="3"/>
      <c r="CX65495" s="3"/>
      <c r="CY65495" s="3"/>
      <c r="CZ65495" s="3"/>
      <c r="DA65495" s="3"/>
      <c r="DB65495" s="3"/>
      <c r="DC65495" s="3"/>
      <c r="DD65495" s="3"/>
      <c r="DE65495" s="3"/>
      <c r="DF65495" s="3"/>
      <c r="DG65495" s="3"/>
      <c r="DH65495" s="3"/>
      <c r="DI65495" s="3"/>
      <c r="DJ65495" s="3"/>
      <c r="DK65495" s="3"/>
      <c r="DL65495" s="3"/>
      <c r="DM65495" s="3"/>
      <c r="DN65495" s="3"/>
      <c r="DO65495" s="3"/>
      <c r="DP65495" s="3"/>
      <c r="DQ65495" s="3"/>
      <c r="DR65495" s="3"/>
      <c r="DS65495" s="3"/>
      <c r="DT65495" s="3"/>
      <c r="DU65495" s="3"/>
      <c r="DV65495" s="3"/>
      <c r="DW65495" s="3"/>
      <c r="DX65495" s="3"/>
      <c r="DY65495" s="3"/>
      <c r="DZ65495" s="3"/>
      <c r="EA65495" s="3"/>
      <c r="EB65495" s="3"/>
      <c r="EC65495" s="3"/>
      <c r="ED65495" s="3"/>
      <c r="EE65495" s="3"/>
      <c r="EF65495" s="3"/>
      <c r="EG65495" s="3"/>
      <c r="EH65495" s="3"/>
      <c r="EI65495" s="3"/>
      <c r="EJ65495" s="3"/>
      <c r="EK65495" s="3"/>
      <c r="EL65495" s="3"/>
      <c r="EM65495" s="3"/>
      <c r="EN65495" s="3"/>
      <c r="EO65495" s="3"/>
      <c r="EP65495" s="3"/>
      <c r="EQ65495" s="3"/>
      <c r="ER65495" s="3"/>
      <c r="ES65495" s="3"/>
      <c r="ET65495" s="3"/>
      <c r="EU65495" s="3"/>
      <c r="EV65495" s="3"/>
      <c r="EW65495" s="3"/>
      <c r="EX65495" s="3"/>
      <c r="EY65495" s="3"/>
      <c r="EZ65495" s="3"/>
      <c r="FA65495" s="3"/>
      <c r="FB65495" s="3"/>
      <c r="FC65495" s="3"/>
      <c r="FD65495" s="3"/>
      <c r="FE65495" s="3"/>
      <c r="FF65495" s="3"/>
      <c r="FG65495" s="3"/>
      <c r="FH65495" s="3"/>
      <c r="FI65495" s="3"/>
      <c r="FJ65495" s="3"/>
      <c r="FK65495" s="3"/>
      <c r="FL65495" s="3"/>
      <c r="FM65495" s="3"/>
      <c r="FN65495" s="3"/>
      <c r="FO65495" s="3"/>
      <c r="FP65495" s="3"/>
      <c r="FQ65495" s="3"/>
      <c r="FR65495" s="3"/>
      <c r="FS65495" s="3"/>
      <c r="FT65495" s="3"/>
      <c r="FU65495" s="3"/>
      <c r="FV65495" s="3"/>
      <c r="FW65495" s="3"/>
      <c r="FX65495" s="3"/>
      <c r="FY65495" s="3"/>
      <c r="FZ65495" s="3"/>
      <c r="GA65495" s="3"/>
      <c r="GB65495" s="3"/>
      <c r="GC65495" s="3"/>
      <c r="GD65495" s="3"/>
      <c r="GE65495" s="3"/>
      <c r="GF65495" s="3"/>
      <c r="GG65495" s="3"/>
      <c r="GH65495" s="3"/>
      <c r="GI65495" s="3"/>
      <c r="GJ65495" s="3"/>
      <c r="GK65495" s="3"/>
      <c r="GL65495" s="3"/>
      <c r="GM65495" s="3"/>
      <c r="GN65495" s="3"/>
      <c r="GO65495" s="3"/>
      <c r="GP65495" s="3"/>
      <c r="GQ65495" s="3"/>
    </row>
    <row r="65496" spans="1:199">
      <c r="A65496" s="3"/>
      <c r="B65496" s="3"/>
      <c r="C65496" s="11"/>
      <c r="D65496" s="3"/>
      <c r="E65496" s="3"/>
      <c r="F65496" s="3"/>
      <c r="G65496" s="3"/>
      <c r="H65496" s="3"/>
      <c r="I65496" s="3"/>
      <c r="J65496" s="3"/>
      <c r="K65496" s="3"/>
      <c r="L65496" s="3"/>
      <c r="M65496" s="3"/>
      <c r="N65496" s="3"/>
      <c r="O65496" s="3"/>
      <c r="P65496" s="3"/>
      <c r="Q65496" s="3"/>
      <c r="R65496" s="3"/>
      <c r="S65496" s="3"/>
      <c r="T65496" s="3"/>
      <c r="U65496" s="3"/>
      <c r="V65496" s="3"/>
      <c r="W65496" s="3"/>
      <c r="X65496" s="3"/>
      <c r="Y65496" s="3"/>
      <c r="Z65496" s="3"/>
      <c r="AA65496" s="3"/>
      <c r="AB65496" s="3"/>
      <c r="AC65496" s="3"/>
      <c r="AD65496" s="3"/>
      <c r="AE65496" s="3"/>
      <c r="AF65496" s="3"/>
      <c r="AG65496" s="3"/>
      <c r="AH65496" s="3"/>
      <c r="AT65496" s="3"/>
      <c r="AU65496" s="3"/>
      <c r="AV65496" s="3"/>
      <c r="AW65496" s="3"/>
      <c r="AX65496" s="3"/>
      <c r="AY65496" s="3"/>
      <c r="AZ65496" s="3"/>
      <c r="BA65496" s="3"/>
      <c r="BB65496" s="3"/>
      <c r="BC65496" s="3"/>
      <c r="BD65496" s="3"/>
      <c r="BE65496" s="3"/>
      <c r="BF65496" s="3"/>
      <c r="BG65496" s="3"/>
      <c r="BH65496" s="3"/>
      <c r="BI65496" s="3"/>
      <c r="BJ65496" s="3"/>
      <c r="BK65496" s="3"/>
      <c r="BL65496" s="3"/>
      <c r="BM65496" s="3"/>
      <c r="BN65496" s="3"/>
      <c r="BO65496" s="3"/>
      <c r="BP65496" s="3"/>
      <c r="BQ65496" s="3"/>
      <c r="BR65496" s="3"/>
      <c r="BS65496" s="3"/>
      <c r="BT65496" s="3"/>
      <c r="BU65496" s="3"/>
      <c r="BV65496" s="3"/>
      <c r="BW65496" s="3"/>
      <c r="BX65496" s="3"/>
      <c r="BY65496" s="3"/>
      <c r="BZ65496" s="3"/>
      <c r="CA65496" s="3"/>
      <c r="CB65496" s="3"/>
      <c r="CC65496" s="3"/>
      <c r="CD65496" s="3"/>
      <c r="CE65496" s="3"/>
      <c r="CF65496" s="3"/>
      <c r="CG65496" s="3"/>
      <c r="CH65496" s="3"/>
      <c r="CI65496" s="3"/>
      <c r="CJ65496" s="3"/>
      <c r="CK65496" s="3"/>
      <c r="CL65496" s="3"/>
      <c r="CM65496" s="3"/>
      <c r="CN65496" s="3"/>
      <c r="CO65496" s="3"/>
      <c r="CP65496" s="3"/>
      <c r="CQ65496" s="3"/>
      <c r="CR65496" s="3"/>
      <c r="CS65496" s="3"/>
      <c r="CT65496" s="3"/>
      <c r="CU65496" s="3"/>
      <c r="CV65496" s="3"/>
      <c r="CW65496" s="3"/>
      <c r="CX65496" s="3"/>
      <c r="CY65496" s="3"/>
      <c r="CZ65496" s="3"/>
      <c r="DA65496" s="3"/>
      <c r="DB65496" s="3"/>
      <c r="DC65496" s="3"/>
      <c r="DD65496" s="3"/>
      <c r="DE65496" s="3"/>
      <c r="DF65496" s="3"/>
      <c r="DG65496" s="3"/>
      <c r="DH65496" s="3"/>
      <c r="DI65496" s="3"/>
      <c r="DJ65496" s="3"/>
      <c r="DK65496" s="3"/>
      <c r="DL65496" s="3"/>
      <c r="DM65496" s="3"/>
      <c r="DN65496" s="3"/>
      <c r="DO65496" s="3"/>
      <c r="DP65496" s="3"/>
      <c r="DQ65496" s="3"/>
      <c r="DR65496" s="3"/>
      <c r="DS65496" s="3"/>
      <c r="DT65496" s="3"/>
      <c r="DU65496" s="3"/>
      <c r="DV65496" s="3"/>
      <c r="DW65496" s="3"/>
      <c r="DX65496" s="3"/>
      <c r="DY65496" s="3"/>
      <c r="DZ65496" s="3"/>
      <c r="EA65496" s="3"/>
      <c r="EB65496" s="3"/>
      <c r="EC65496" s="3"/>
      <c r="ED65496" s="3"/>
      <c r="EE65496" s="3"/>
      <c r="EF65496" s="3"/>
      <c r="EG65496" s="3"/>
      <c r="EH65496" s="3"/>
      <c r="EI65496" s="3"/>
      <c r="EJ65496" s="3"/>
      <c r="EK65496" s="3"/>
      <c r="EL65496" s="3"/>
      <c r="EM65496" s="3"/>
      <c r="EN65496" s="3"/>
      <c r="EO65496" s="3"/>
      <c r="EP65496" s="3"/>
      <c r="EQ65496" s="3"/>
      <c r="ER65496" s="3"/>
      <c r="ES65496" s="3"/>
      <c r="ET65496" s="3"/>
      <c r="EU65496" s="3"/>
      <c r="EV65496" s="3"/>
      <c r="EW65496" s="3"/>
      <c r="EX65496" s="3"/>
      <c r="EY65496" s="3"/>
      <c r="EZ65496" s="3"/>
      <c r="FA65496" s="3"/>
      <c r="FB65496" s="3"/>
      <c r="FC65496" s="3"/>
      <c r="FD65496" s="3"/>
      <c r="FE65496" s="3"/>
      <c r="FF65496" s="3"/>
      <c r="FG65496" s="3"/>
      <c r="FH65496" s="3"/>
      <c r="FI65496" s="3"/>
      <c r="FJ65496" s="3"/>
      <c r="FK65496" s="3"/>
      <c r="FL65496" s="3"/>
      <c r="FM65496" s="3"/>
      <c r="FN65496" s="3"/>
      <c r="FO65496" s="3"/>
      <c r="FP65496" s="3"/>
      <c r="FQ65496" s="3"/>
      <c r="FR65496" s="3"/>
      <c r="FS65496" s="3"/>
      <c r="FT65496" s="3"/>
      <c r="FU65496" s="3"/>
      <c r="FV65496" s="3"/>
      <c r="FW65496" s="3"/>
      <c r="FX65496" s="3"/>
      <c r="FY65496" s="3"/>
      <c r="FZ65496" s="3"/>
      <c r="GA65496" s="3"/>
      <c r="GB65496" s="3"/>
      <c r="GC65496" s="3"/>
      <c r="GD65496" s="3"/>
      <c r="GE65496" s="3"/>
      <c r="GF65496" s="3"/>
      <c r="GG65496" s="3"/>
      <c r="GH65496" s="3"/>
      <c r="GI65496" s="3"/>
      <c r="GJ65496" s="3"/>
      <c r="GK65496" s="3"/>
      <c r="GL65496" s="3"/>
      <c r="GM65496" s="3"/>
      <c r="GN65496" s="3"/>
      <c r="GO65496" s="3"/>
      <c r="GP65496" s="3"/>
      <c r="GQ65496" s="3"/>
    </row>
    <row r="65497" spans="1:199">
      <c r="A65497" s="3"/>
      <c r="B65497" s="3"/>
      <c r="C65497" s="11"/>
      <c r="D65497" s="3"/>
      <c r="E65497" s="3"/>
      <c r="F65497" s="3"/>
      <c r="G65497" s="3"/>
      <c r="H65497" s="3"/>
      <c r="I65497" s="3"/>
      <c r="J65497" s="3"/>
      <c r="K65497" s="3"/>
      <c r="L65497" s="3"/>
      <c r="M65497" s="3"/>
      <c r="N65497" s="3"/>
      <c r="O65497" s="3"/>
      <c r="P65497" s="3"/>
      <c r="Q65497" s="3"/>
      <c r="R65497" s="3"/>
      <c r="S65497" s="3"/>
      <c r="T65497" s="3"/>
      <c r="U65497" s="3"/>
      <c r="V65497" s="3"/>
      <c r="W65497" s="3"/>
      <c r="X65497" s="3"/>
      <c r="Y65497" s="3"/>
      <c r="Z65497" s="3"/>
      <c r="AA65497" s="3"/>
      <c r="AB65497" s="3"/>
      <c r="AC65497" s="3"/>
      <c r="AD65497" s="3"/>
      <c r="AE65497" s="3"/>
      <c r="AF65497" s="3"/>
      <c r="AG65497" s="3"/>
      <c r="AH65497" s="3"/>
      <c r="AT65497" s="3"/>
      <c r="AU65497" s="3"/>
      <c r="AV65497" s="3"/>
      <c r="AW65497" s="3"/>
      <c r="AX65497" s="3"/>
      <c r="AY65497" s="3"/>
      <c r="AZ65497" s="3"/>
      <c r="BA65497" s="3"/>
      <c r="BB65497" s="3"/>
      <c r="BC65497" s="3"/>
      <c r="BD65497" s="3"/>
      <c r="BE65497" s="3"/>
      <c r="BF65497" s="3"/>
      <c r="BG65497" s="3"/>
      <c r="BH65497" s="3"/>
      <c r="BI65497" s="3"/>
      <c r="BJ65497" s="3"/>
      <c r="BK65497" s="3"/>
      <c r="BL65497" s="3"/>
      <c r="BM65497" s="3"/>
      <c r="BN65497" s="3"/>
      <c r="BO65497" s="3"/>
      <c r="BP65497" s="3"/>
      <c r="BQ65497" s="3"/>
      <c r="BR65497" s="3"/>
      <c r="BS65497" s="3"/>
      <c r="BT65497" s="3"/>
      <c r="BU65497" s="3"/>
      <c r="BV65497" s="3"/>
      <c r="BW65497" s="3"/>
      <c r="BX65497" s="3"/>
      <c r="BY65497" s="3"/>
      <c r="BZ65497" s="3"/>
      <c r="CA65497" s="3"/>
      <c r="CB65497" s="3"/>
      <c r="CC65497" s="3"/>
      <c r="CD65497" s="3"/>
      <c r="CE65497" s="3"/>
      <c r="CF65497" s="3"/>
      <c r="CG65497" s="3"/>
      <c r="CH65497" s="3"/>
      <c r="CI65497" s="3"/>
      <c r="CJ65497" s="3"/>
      <c r="CK65497" s="3"/>
      <c r="CL65497" s="3"/>
      <c r="CM65497" s="3"/>
      <c r="CN65497" s="3"/>
      <c r="CO65497" s="3"/>
      <c r="CP65497" s="3"/>
      <c r="CQ65497" s="3"/>
      <c r="CR65497" s="3"/>
      <c r="CS65497" s="3"/>
      <c r="CT65497" s="3"/>
      <c r="CU65497" s="3"/>
      <c r="CV65497" s="3"/>
      <c r="CW65497" s="3"/>
      <c r="CX65497" s="3"/>
      <c r="CY65497" s="3"/>
      <c r="CZ65497" s="3"/>
      <c r="DA65497" s="3"/>
      <c r="DB65497" s="3"/>
      <c r="DC65497" s="3"/>
      <c r="DD65497" s="3"/>
      <c r="DE65497" s="3"/>
      <c r="DF65497" s="3"/>
      <c r="DG65497" s="3"/>
      <c r="DH65497" s="3"/>
      <c r="DI65497" s="3"/>
      <c r="DJ65497" s="3"/>
      <c r="DK65497" s="3"/>
      <c r="DL65497" s="3"/>
      <c r="DM65497" s="3"/>
      <c r="DN65497" s="3"/>
      <c r="DO65497" s="3"/>
      <c r="DP65497" s="3"/>
      <c r="DQ65497" s="3"/>
      <c r="DR65497" s="3"/>
      <c r="DS65497" s="3"/>
      <c r="DT65497" s="3"/>
      <c r="DU65497" s="3"/>
      <c r="DV65497" s="3"/>
      <c r="DW65497" s="3"/>
      <c r="DX65497" s="3"/>
      <c r="DY65497" s="3"/>
      <c r="DZ65497" s="3"/>
      <c r="EA65497" s="3"/>
      <c r="EB65497" s="3"/>
      <c r="EC65497" s="3"/>
      <c r="ED65497" s="3"/>
      <c r="EE65497" s="3"/>
      <c r="EF65497" s="3"/>
      <c r="EG65497" s="3"/>
      <c r="EH65497" s="3"/>
      <c r="EI65497" s="3"/>
      <c r="EJ65497" s="3"/>
      <c r="EK65497" s="3"/>
      <c r="EL65497" s="3"/>
      <c r="EM65497" s="3"/>
      <c r="EN65497" s="3"/>
      <c r="EO65497" s="3"/>
      <c r="EP65497" s="3"/>
      <c r="EQ65497" s="3"/>
      <c r="ER65497" s="3"/>
      <c r="ES65497" s="3"/>
      <c r="ET65497" s="3"/>
      <c r="EU65497" s="3"/>
      <c r="EV65497" s="3"/>
      <c r="EW65497" s="3"/>
      <c r="EX65497" s="3"/>
      <c r="EY65497" s="3"/>
      <c r="EZ65497" s="3"/>
      <c r="FA65497" s="3"/>
      <c r="FB65497" s="3"/>
      <c r="FC65497" s="3"/>
      <c r="FD65497" s="3"/>
      <c r="FE65497" s="3"/>
      <c r="FF65497" s="3"/>
      <c r="FG65497" s="3"/>
      <c r="FH65497" s="3"/>
      <c r="FI65497" s="3"/>
      <c r="FJ65497" s="3"/>
      <c r="FK65497" s="3"/>
      <c r="FL65497" s="3"/>
      <c r="FM65497" s="3"/>
      <c r="FN65497" s="3"/>
      <c r="FO65497" s="3"/>
      <c r="FP65497" s="3"/>
      <c r="FQ65497" s="3"/>
      <c r="FR65497" s="3"/>
      <c r="FS65497" s="3"/>
      <c r="FT65497" s="3"/>
      <c r="FU65497" s="3"/>
      <c r="FV65497" s="3"/>
      <c r="FW65497" s="3"/>
      <c r="FX65497" s="3"/>
      <c r="FY65497" s="3"/>
      <c r="FZ65497" s="3"/>
      <c r="GA65497" s="3"/>
      <c r="GB65497" s="3"/>
      <c r="GC65497" s="3"/>
      <c r="GD65497" s="3"/>
      <c r="GE65497" s="3"/>
      <c r="GF65497" s="3"/>
      <c r="GG65497" s="3"/>
      <c r="GH65497" s="3"/>
      <c r="GI65497" s="3"/>
      <c r="GJ65497" s="3"/>
      <c r="GK65497" s="3"/>
      <c r="GL65497" s="3"/>
      <c r="GM65497" s="3"/>
      <c r="GN65497" s="3"/>
      <c r="GO65497" s="3"/>
      <c r="GP65497" s="3"/>
      <c r="GQ65497" s="3"/>
    </row>
    <row r="65498" spans="1:199">
      <c r="A65498" s="3"/>
      <c r="B65498" s="3"/>
      <c r="C65498" s="11"/>
      <c r="D65498" s="3"/>
      <c r="E65498" s="3"/>
      <c r="F65498" s="3"/>
      <c r="G65498" s="3"/>
      <c r="H65498" s="3"/>
      <c r="I65498" s="3"/>
      <c r="J65498" s="3"/>
      <c r="K65498" s="3"/>
      <c r="L65498" s="3"/>
      <c r="M65498" s="3"/>
      <c r="N65498" s="3"/>
      <c r="O65498" s="3"/>
      <c r="P65498" s="3"/>
      <c r="Q65498" s="3"/>
      <c r="R65498" s="3"/>
      <c r="S65498" s="3"/>
      <c r="T65498" s="3"/>
      <c r="U65498" s="3"/>
      <c r="V65498" s="3"/>
      <c r="W65498" s="3"/>
      <c r="X65498" s="3"/>
      <c r="Y65498" s="3"/>
      <c r="Z65498" s="3"/>
      <c r="AA65498" s="3"/>
      <c r="AB65498" s="3"/>
      <c r="AC65498" s="3"/>
      <c r="AD65498" s="3"/>
      <c r="AE65498" s="3"/>
      <c r="AF65498" s="3"/>
      <c r="AG65498" s="3"/>
      <c r="AH65498" s="3"/>
      <c r="AT65498" s="3"/>
      <c r="AU65498" s="3"/>
      <c r="AV65498" s="3"/>
      <c r="AW65498" s="3"/>
      <c r="AX65498" s="3"/>
      <c r="AY65498" s="3"/>
      <c r="AZ65498" s="3"/>
      <c r="BA65498" s="3"/>
      <c r="BB65498" s="3"/>
      <c r="BC65498" s="3"/>
      <c r="BD65498" s="3"/>
      <c r="BE65498" s="3"/>
      <c r="BF65498" s="3"/>
      <c r="BG65498" s="3"/>
      <c r="BH65498" s="3"/>
      <c r="BI65498" s="3"/>
      <c r="BJ65498" s="3"/>
      <c r="BK65498" s="3"/>
      <c r="BL65498" s="3"/>
      <c r="BM65498" s="3"/>
      <c r="BN65498" s="3"/>
      <c r="BO65498" s="3"/>
      <c r="BP65498" s="3"/>
      <c r="BQ65498" s="3"/>
      <c r="BR65498" s="3"/>
      <c r="BS65498" s="3"/>
      <c r="BT65498" s="3"/>
      <c r="BU65498" s="3"/>
      <c r="BV65498" s="3"/>
      <c r="BW65498" s="3"/>
      <c r="BX65498" s="3"/>
      <c r="BY65498" s="3"/>
      <c r="BZ65498" s="3"/>
      <c r="CA65498" s="3"/>
      <c r="CB65498" s="3"/>
      <c r="CC65498" s="3"/>
      <c r="CD65498" s="3"/>
      <c r="CE65498" s="3"/>
      <c r="CF65498" s="3"/>
      <c r="CG65498" s="3"/>
      <c r="CH65498" s="3"/>
      <c r="CI65498" s="3"/>
      <c r="CJ65498" s="3"/>
      <c r="CK65498" s="3"/>
      <c r="CL65498" s="3"/>
      <c r="CM65498" s="3"/>
      <c r="CN65498" s="3"/>
      <c r="CO65498" s="3"/>
      <c r="CP65498" s="3"/>
      <c r="CQ65498" s="3"/>
      <c r="CR65498" s="3"/>
      <c r="CS65498" s="3"/>
      <c r="CT65498" s="3"/>
      <c r="CU65498" s="3"/>
      <c r="CV65498" s="3"/>
      <c r="CW65498" s="3"/>
      <c r="CX65498" s="3"/>
      <c r="CY65498" s="3"/>
      <c r="CZ65498" s="3"/>
      <c r="DA65498" s="3"/>
      <c r="DB65498" s="3"/>
      <c r="DC65498" s="3"/>
      <c r="DD65498" s="3"/>
      <c r="DE65498" s="3"/>
      <c r="DF65498" s="3"/>
      <c r="DG65498" s="3"/>
      <c r="DH65498" s="3"/>
      <c r="DI65498" s="3"/>
      <c r="DJ65498" s="3"/>
      <c r="DK65498" s="3"/>
      <c r="DL65498" s="3"/>
      <c r="DM65498" s="3"/>
      <c r="DN65498" s="3"/>
      <c r="DO65498" s="3"/>
      <c r="DP65498" s="3"/>
      <c r="DQ65498" s="3"/>
      <c r="DR65498" s="3"/>
      <c r="DS65498" s="3"/>
      <c r="DT65498" s="3"/>
      <c r="DU65498" s="3"/>
      <c r="DV65498" s="3"/>
      <c r="DW65498" s="3"/>
      <c r="DX65498" s="3"/>
      <c r="DY65498" s="3"/>
      <c r="DZ65498" s="3"/>
      <c r="EA65498" s="3"/>
      <c r="EB65498" s="3"/>
      <c r="EC65498" s="3"/>
      <c r="ED65498" s="3"/>
      <c r="EE65498" s="3"/>
      <c r="EF65498" s="3"/>
      <c r="EG65498" s="3"/>
      <c r="EH65498" s="3"/>
      <c r="EI65498" s="3"/>
      <c r="EJ65498" s="3"/>
      <c r="EK65498" s="3"/>
      <c r="EL65498" s="3"/>
      <c r="EM65498" s="3"/>
      <c r="EN65498" s="3"/>
      <c r="EO65498" s="3"/>
      <c r="EP65498" s="3"/>
      <c r="EQ65498" s="3"/>
      <c r="ER65498" s="3"/>
      <c r="ES65498" s="3"/>
      <c r="ET65498" s="3"/>
      <c r="EU65498" s="3"/>
      <c r="EV65498" s="3"/>
      <c r="EW65498" s="3"/>
      <c r="EX65498" s="3"/>
      <c r="EY65498" s="3"/>
      <c r="EZ65498" s="3"/>
      <c r="FA65498" s="3"/>
      <c r="FB65498" s="3"/>
      <c r="FC65498" s="3"/>
      <c r="FD65498" s="3"/>
      <c r="FE65498" s="3"/>
      <c r="FF65498" s="3"/>
      <c r="FG65498" s="3"/>
      <c r="FH65498" s="3"/>
      <c r="FI65498" s="3"/>
      <c r="FJ65498" s="3"/>
      <c r="FK65498" s="3"/>
      <c r="FL65498" s="3"/>
      <c r="FM65498" s="3"/>
      <c r="FN65498" s="3"/>
      <c r="FO65498" s="3"/>
      <c r="FP65498" s="3"/>
      <c r="FQ65498" s="3"/>
      <c r="FR65498" s="3"/>
      <c r="FS65498" s="3"/>
      <c r="FT65498" s="3"/>
      <c r="FU65498" s="3"/>
      <c r="FV65498" s="3"/>
      <c r="FW65498" s="3"/>
      <c r="FX65498" s="3"/>
      <c r="FY65498" s="3"/>
      <c r="FZ65498" s="3"/>
      <c r="GA65498" s="3"/>
      <c r="GB65498" s="3"/>
      <c r="GC65498" s="3"/>
      <c r="GD65498" s="3"/>
      <c r="GE65498" s="3"/>
      <c r="GF65498" s="3"/>
      <c r="GG65498" s="3"/>
      <c r="GH65498" s="3"/>
      <c r="GI65498" s="3"/>
      <c r="GJ65498" s="3"/>
      <c r="GK65498" s="3"/>
      <c r="GL65498" s="3"/>
      <c r="GM65498" s="3"/>
      <c r="GN65498" s="3"/>
      <c r="GO65498" s="3"/>
      <c r="GP65498" s="3"/>
      <c r="GQ65498" s="3"/>
    </row>
    <row r="65499" spans="1:199">
      <c r="A65499" s="3"/>
      <c r="B65499" s="3"/>
      <c r="C65499" s="11"/>
      <c r="D65499" s="3"/>
      <c r="E65499" s="3"/>
      <c r="F65499" s="3"/>
      <c r="G65499" s="3"/>
      <c r="H65499" s="3"/>
      <c r="I65499" s="3"/>
      <c r="J65499" s="3"/>
      <c r="K65499" s="3"/>
      <c r="L65499" s="3"/>
      <c r="M65499" s="3"/>
      <c r="N65499" s="3"/>
      <c r="O65499" s="3"/>
      <c r="P65499" s="3"/>
      <c r="Q65499" s="3"/>
      <c r="R65499" s="3"/>
      <c r="S65499" s="3"/>
      <c r="T65499" s="3"/>
      <c r="U65499" s="3"/>
      <c r="V65499" s="3"/>
      <c r="W65499" s="3"/>
      <c r="X65499" s="3"/>
      <c r="Y65499" s="3"/>
      <c r="Z65499" s="3"/>
      <c r="AA65499" s="3"/>
      <c r="AB65499" s="3"/>
      <c r="AC65499" s="3"/>
      <c r="AD65499" s="3"/>
      <c r="AE65499" s="3"/>
      <c r="AF65499" s="3"/>
      <c r="AG65499" s="3"/>
      <c r="AH65499" s="3"/>
      <c r="AT65499" s="3"/>
      <c r="AU65499" s="3"/>
      <c r="AV65499" s="3"/>
      <c r="AW65499" s="3"/>
      <c r="AX65499" s="3"/>
      <c r="AY65499" s="3"/>
      <c r="AZ65499" s="3"/>
      <c r="BA65499" s="3"/>
      <c r="BB65499" s="3"/>
      <c r="BC65499" s="3"/>
      <c r="BD65499" s="3"/>
      <c r="BE65499" s="3"/>
      <c r="BF65499" s="3"/>
      <c r="BG65499" s="3"/>
      <c r="BH65499" s="3"/>
      <c r="BI65499" s="3"/>
      <c r="BJ65499" s="3"/>
      <c r="BK65499" s="3"/>
      <c r="BL65499" s="3"/>
      <c r="BM65499" s="3"/>
      <c r="BN65499" s="3"/>
      <c r="BO65499" s="3"/>
      <c r="BP65499" s="3"/>
      <c r="BQ65499" s="3"/>
      <c r="BR65499" s="3"/>
      <c r="BS65499" s="3"/>
      <c r="BT65499" s="3"/>
      <c r="BU65499" s="3"/>
      <c r="BV65499" s="3"/>
      <c r="BW65499" s="3"/>
      <c r="BX65499" s="3"/>
      <c r="BY65499" s="3"/>
      <c r="BZ65499" s="3"/>
      <c r="CA65499" s="3"/>
      <c r="CB65499" s="3"/>
      <c r="CC65499" s="3"/>
      <c r="CD65499" s="3"/>
      <c r="CE65499" s="3"/>
      <c r="CF65499" s="3"/>
      <c r="CG65499" s="3"/>
      <c r="CH65499" s="3"/>
      <c r="CI65499" s="3"/>
      <c r="CJ65499" s="3"/>
      <c r="CK65499" s="3"/>
      <c r="CL65499" s="3"/>
      <c r="CM65499" s="3"/>
      <c r="CN65499" s="3"/>
      <c r="CO65499" s="3"/>
      <c r="CP65499" s="3"/>
      <c r="CQ65499" s="3"/>
      <c r="CR65499" s="3"/>
      <c r="CS65499" s="3"/>
      <c r="CT65499" s="3"/>
      <c r="CU65499" s="3"/>
      <c r="CV65499" s="3"/>
      <c r="CW65499" s="3"/>
      <c r="CX65499" s="3"/>
      <c r="CY65499" s="3"/>
      <c r="CZ65499" s="3"/>
      <c r="DA65499" s="3"/>
      <c r="DB65499" s="3"/>
      <c r="DC65499" s="3"/>
      <c r="DD65499" s="3"/>
      <c r="DE65499" s="3"/>
      <c r="DF65499" s="3"/>
      <c r="DG65499" s="3"/>
      <c r="DH65499" s="3"/>
      <c r="DI65499" s="3"/>
      <c r="DJ65499" s="3"/>
      <c r="DK65499" s="3"/>
      <c r="DL65499" s="3"/>
      <c r="DM65499" s="3"/>
      <c r="DN65499" s="3"/>
      <c r="DO65499" s="3"/>
      <c r="DP65499" s="3"/>
      <c r="DQ65499" s="3"/>
      <c r="DR65499" s="3"/>
      <c r="DS65499" s="3"/>
      <c r="DT65499" s="3"/>
      <c r="DU65499" s="3"/>
      <c r="DV65499" s="3"/>
      <c r="DW65499" s="3"/>
      <c r="DX65499" s="3"/>
      <c r="DY65499" s="3"/>
      <c r="DZ65499" s="3"/>
      <c r="EA65499" s="3"/>
      <c r="EB65499" s="3"/>
      <c r="EC65499" s="3"/>
      <c r="ED65499" s="3"/>
      <c r="EE65499" s="3"/>
      <c r="EF65499" s="3"/>
      <c r="EG65499" s="3"/>
      <c r="EH65499" s="3"/>
      <c r="EI65499" s="3"/>
      <c r="EJ65499" s="3"/>
      <c r="EK65499" s="3"/>
      <c r="EL65499" s="3"/>
      <c r="EM65499" s="3"/>
      <c r="EN65499" s="3"/>
      <c r="EO65499" s="3"/>
      <c r="EP65499" s="3"/>
      <c r="EQ65499" s="3"/>
      <c r="ER65499" s="3"/>
      <c r="ES65499" s="3"/>
      <c r="ET65499" s="3"/>
      <c r="EU65499" s="3"/>
      <c r="EV65499" s="3"/>
      <c r="EW65499" s="3"/>
      <c r="EX65499" s="3"/>
      <c r="EY65499" s="3"/>
      <c r="EZ65499" s="3"/>
      <c r="FA65499" s="3"/>
      <c r="FB65499" s="3"/>
      <c r="FC65499" s="3"/>
      <c r="FD65499" s="3"/>
      <c r="FE65499" s="3"/>
      <c r="FF65499" s="3"/>
      <c r="FG65499" s="3"/>
      <c r="FH65499" s="3"/>
      <c r="FI65499" s="3"/>
      <c r="FJ65499" s="3"/>
      <c r="FK65499" s="3"/>
      <c r="FL65499" s="3"/>
      <c r="FM65499" s="3"/>
      <c r="FN65499" s="3"/>
      <c r="FO65499" s="3"/>
      <c r="FP65499" s="3"/>
      <c r="FQ65499" s="3"/>
      <c r="FR65499" s="3"/>
      <c r="FS65499" s="3"/>
      <c r="FT65499" s="3"/>
      <c r="FU65499" s="3"/>
      <c r="FV65499" s="3"/>
      <c r="FW65499" s="3"/>
      <c r="FX65499" s="3"/>
      <c r="FY65499" s="3"/>
      <c r="FZ65499" s="3"/>
      <c r="GA65499" s="3"/>
      <c r="GB65499" s="3"/>
      <c r="GC65499" s="3"/>
      <c r="GD65499" s="3"/>
      <c r="GE65499" s="3"/>
      <c r="GF65499" s="3"/>
      <c r="GG65499" s="3"/>
      <c r="GH65499" s="3"/>
      <c r="GI65499" s="3"/>
      <c r="GJ65499" s="3"/>
      <c r="GK65499" s="3"/>
      <c r="GL65499" s="3"/>
      <c r="GM65499" s="3"/>
      <c r="GN65499" s="3"/>
      <c r="GO65499" s="3"/>
      <c r="GP65499" s="3"/>
      <c r="GQ65499" s="3"/>
    </row>
    <row r="65500" spans="1:199">
      <c r="A65500" s="3"/>
      <c r="B65500" s="3"/>
      <c r="C65500" s="11"/>
      <c r="D65500" s="3"/>
      <c r="E65500" s="3"/>
      <c r="F65500" s="3"/>
      <c r="G65500" s="3"/>
      <c r="H65500" s="3"/>
      <c r="I65500" s="3"/>
      <c r="J65500" s="3"/>
      <c r="K65500" s="3"/>
      <c r="L65500" s="3"/>
      <c r="M65500" s="3"/>
      <c r="N65500" s="3"/>
      <c r="O65500" s="3"/>
      <c r="P65500" s="3"/>
      <c r="Q65500" s="3"/>
      <c r="R65500" s="3"/>
      <c r="S65500" s="3"/>
      <c r="T65500" s="3"/>
      <c r="U65500" s="3"/>
      <c r="V65500" s="3"/>
      <c r="W65500" s="3"/>
      <c r="X65500" s="3"/>
      <c r="Y65500" s="3"/>
      <c r="Z65500" s="3"/>
      <c r="AA65500" s="3"/>
      <c r="AB65500" s="3"/>
      <c r="AC65500" s="3"/>
      <c r="AD65500" s="3"/>
      <c r="AE65500" s="3"/>
      <c r="AF65500" s="3"/>
      <c r="AG65500" s="3"/>
      <c r="AH65500" s="3"/>
      <c r="AT65500" s="3"/>
      <c r="AU65500" s="3"/>
      <c r="AV65500" s="3"/>
      <c r="AW65500" s="3"/>
      <c r="AX65500" s="3"/>
      <c r="AY65500" s="3"/>
      <c r="AZ65500" s="3"/>
      <c r="BA65500" s="3"/>
      <c r="BB65500" s="3"/>
      <c r="BC65500" s="3"/>
      <c r="BD65500" s="3"/>
      <c r="BE65500" s="3"/>
      <c r="BF65500" s="3"/>
      <c r="BG65500" s="3"/>
      <c r="BH65500" s="3"/>
      <c r="BI65500" s="3"/>
      <c r="BJ65500" s="3"/>
      <c r="BK65500" s="3"/>
      <c r="BL65500" s="3"/>
      <c r="BM65500" s="3"/>
      <c r="BN65500" s="3"/>
      <c r="BO65500" s="3"/>
      <c r="BP65500" s="3"/>
      <c r="BQ65500" s="3"/>
      <c r="BR65500" s="3"/>
      <c r="BS65500" s="3"/>
      <c r="BT65500" s="3"/>
      <c r="BU65500" s="3"/>
      <c r="BV65500" s="3"/>
      <c r="BW65500" s="3"/>
      <c r="BX65500" s="3"/>
      <c r="BY65500" s="3"/>
      <c r="BZ65500" s="3"/>
      <c r="CA65500" s="3"/>
      <c r="CB65500" s="3"/>
      <c r="CC65500" s="3"/>
      <c r="CD65500" s="3"/>
      <c r="CE65500" s="3"/>
      <c r="CF65500" s="3"/>
      <c r="CG65500" s="3"/>
      <c r="CH65500" s="3"/>
      <c r="CI65500" s="3"/>
      <c r="CJ65500" s="3"/>
      <c r="CK65500" s="3"/>
      <c r="CL65500" s="3"/>
      <c r="CM65500" s="3"/>
      <c r="CN65500" s="3"/>
      <c r="CO65500" s="3"/>
      <c r="CP65500" s="3"/>
      <c r="CQ65500" s="3"/>
      <c r="CR65500" s="3"/>
      <c r="CS65500" s="3"/>
      <c r="CT65500" s="3"/>
      <c r="CU65500" s="3"/>
      <c r="CV65500" s="3"/>
      <c r="CW65500" s="3"/>
      <c r="CX65500" s="3"/>
      <c r="CY65500" s="3"/>
      <c r="CZ65500" s="3"/>
      <c r="DA65500" s="3"/>
      <c r="DB65500" s="3"/>
      <c r="DC65500" s="3"/>
      <c r="DD65500" s="3"/>
      <c r="DE65500" s="3"/>
      <c r="DF65500" s="3"/>
      <c r="DG65500" s="3"/>
      <c r="DH65500" s="3"/>
      <c r="DI65500" s="3"/>
      <c r="DJ65500" s="3"/>
      <c r="DK65500" s="3"/>
      <c r="DL65500" s="3"/>
      <c r="DM65500" s="3"/>
      <c r="DN65500" s="3"/>
      <c r="DO65500" s="3"/>
      <c r="DP65500" s="3"/>
      <c r="DQ65500" s="3"/>
      <c r="DR65500" s="3"/>
      <c r="DS65500" s="3"/>
      <c r="DT65500" s="3"/>
      <c r="DU65500" s="3"/>
      <c r="DV65500" s="3"/>
      <c r="DW65500" s="3"/>
      <c r="DX65500" s="3"/>
      <c r="DY65500" s="3"/>
      <c r="DZ65500" s="3"/>
      <c r="EA65500" s="3"/>
      <c r="EB65500" s="3"/>
      <c r="EC65500" s="3"/>
      <c r="ED65500" s="3"/>
      <c r="EE65500" s="3"/>
      <c r="EF65500" s="3"/>
      <c r="EG65500" s="3"/>
      <c r="EH65500" s="3"/>
      <c r="EI65500" s="3"/>
      <c r="EJ65500" s="3"/>
      <c r="EK65500" s="3"/>
      <c r="EL65500" s="3"/>
      <c r="EM65500" s="3"/>
      <c r="EN65500" s="3"/>
      <c r="EO65500" s="3"/>
      <c r="EP65500" s="3"/>
      <c r="EQ65500" s="3"/>
      <c r="ER65500" s="3"/>
      <c r="ES65500" s="3"/>
      <c r="ET65500" s="3"/>
      <c r="EU65500" s="3"/>
      <c r="EV65500" s="3"/>
      <c r="EW65500" s="3"/>
      <c r="EX65500" s="3"/>
      <c r="EY65500" s="3"/>
      <c r="EZ65500" s="3"/>
      <c r="FA65500" s="3"/>
      <c r="FB65500" s="3"/>
      <c r="FC65500" s="3"/>
      <c r="FD65500" s="3"/>
      <c r="FE65500" s="3"/>
      <c r="FF65500" s="3"/>
      <c r="FG65500" s="3"/>
      <c r="FH65500" s="3"/>
      <c r="FI65500" s="3"/>
      <c r="FJ65500" s="3"/>
      <c r="FK65500" s="3"/>
      <c r="FL65500" s="3"/>
      <c r="FM65500" s="3"/>
      <c r="FN65500" s="3"/>
      <c r="FO65500" s="3"/>
      <c r="FP65500" s="3"/>
      <c r="FQ65500" s="3"/>
      <c r="FR65500" s="3"/>
      <c r="FS65500" s="3"/>
      <c r="FT65500" s="3"/>
      <c r="FU65500" s="3"/>
      <c r="FV65500" s="3"/>
      <c r="FW65500" s="3"/>
      <c r="FX65500" s="3"/>
      <c r="FY65500" s="3"/>
      <c r="FZ65500" s="3"/>
      <c r="GA65500" s="3"/>
      <c r="GB65500" s="3"/>
      <c r="GC65500" s="3"/>
      <c r="GD65500" s="3"/>
      <c r="GE65500" s="3"/>
      <c r="GF65500" s="3"/>
      <c r="GG65500" s="3"/>
      <c r="GH65500" s="3"/>
      <c r="GI65500" s="3"/>
      <c r="GJ65500" s="3"/>
      <c r="GK65500" s="3"/>
      <c r="GL65500" s="3"/>
      <c r="GM65500" s="3"/>
      <c r="GN65500" s="3"/>
      <c r="GO65500" s="3"/>
      <c r="GP65500" s="3"/>
      <c r="GQ65500" s="3"/>
    </row>
    <row r="65501" spans="1:199">
      <c r="A65501" s="3"/>
      <c r="B65501" s="3"/>
      <c r="C65501" s="11"/>
      <c r="D65501" s="3"/>
      <c r="E65501" s="3"/>
      <c r="F65501" s="3"/>
      <c r="G65501" s="3"/>
      <c r="H65501" s="3"/>
      <c r="I65501" s="3"/>
      <c r="J65501" s="3"/>
      <c r="K65501" s="3"/>
      <c r="L65501" s="3"/>
      <c r="M65501" s="3"/>
      <c r="N65501" s="3"/>
      <c r="O65501" s="3"/>
      <c r="P65501" s="3"/>
      <c r="Q65501" s="3"/>
      <c r="R65501" s="3"/>
      <c r="S65501" s="3"/>
      <c r="T65501" s="3"/>
      <c r="U65501" s="3"/>
      <c r="V65501" s="3"/>
      <c r="W65501" s="3"/>
      <c r="X65501" s="3"/>
      <c r="Y65501" s="3"/>
      <c r="Z65501" s="3"/>
      <c r="AA65501" s="3"/>
      <c r="AB65501" s="3"/>
      <c r="AC65501" s="3"/>
      <c r="AD65501" s="3"/>
      <c r="AE65501" s="3"/>
      <c r="AF65501" s="3"/>
      <c r="AG65501" s="3"/>
      <c r="AH65501" s="3"/>
      <c r="AT65501" s="3"/>
      <c r="AU65501" s="3"/>
      <c r="AV65501" s="3"/>
      <c r="AW65501" s="3"/>
      <c r="AX65501" s="3"/>
      <c r="AY65501" s="3"/>
      <c r="AZ65501" s="3"/>
      <c r="BA65501" s="3"/>
      <c r="BB65501" s="3"/>
      <c r="BC65501" s="3"/>
      <c r="BD65501" s="3"/>
      <c r="BE65501" s="3"/>
      <c r="BF65501" s="3"/>
      <c r="BG65501" s="3"/>
      <c r="BH65501" s="3"/>
      <c r="BI65501" s="3"/>
      <c r="BJ65501" s="3"/>
      <c r="BK65501" s="3"/>
      <c r="BL65501" s="3"/>
      <c r="BM65501" s="3"/>
      <c r="BN65501" s="3"/>
      <c r="BO65501" s="3"/>
      <c r="BP65501" s="3"/>
      <c r="BQ65501" s="3"/>
      <c r="BR65501" s="3"/>
      <c r="BS65501" s="3"/>
      <c r="BT65501" s="3"/>
      <c r="BU65501" s="3"/>
      <c r="BV65501" s="3"/>
      <c r="BW65501" s="3"/>
      <c r="BX65501" s="3"/>
      <c r="BY65501" s="3"/>
      <c r="BZ65501" s="3"/>
      <c r="CA65501" s="3"/>
      <c r="CB65501" s="3"/>
      <c r="CC65501" s="3"/>
      <c r="CD65501" s="3"/>
      <c r="CE65501" s="3"/>
      <c r="CF65501" s="3"/>
      <c r="CG65501" s="3"/>
      <c r="CH65501" s="3"/>
      <c r="CI65501" s="3"/>
      <c r="CJ65501" s="3"/>
      <c r="CK65501" s="3"/>
      <c r="CL65501" s="3"/>
      <c r="CM65501" s="3"/>
      <c r="CN65501" s="3"/>
      <c r="CO65501" s="3"/>
      <c r="CP65501" s="3"/>
      <c r="CQ65501" s="3"/>
      <c r="CR65501" s="3"/>
      <c r="CS65501" s="3"/>
      <c r="CT65501" s="3"/>
      <c r="CU65501" s="3"/>
      <c r="CV65501" s="3"/>
      <c r="CW65501" s="3"/>
      <c r="CX65501" s="3"/>
      <c r="CY65501" s="3"/>
      <c r="CZ65501" s="3"/>
      <c r="DA65501" s="3"/>
      <c r="DB65501" s="3"/>
      <c r="DC65501" s="3"/>
      <c r="DD65501" s="3"/>
      <c r="DE65501" s="3"/>
      <c r="DF65501" s="3"/>
      <c r="DG65501" s="3"/>
      <c r="DH65501" s="3"/>
      <c r="DI65501" s="3"/>
      <c r="DJ65501" s="3"/>
      <c r="DK65501" s="3"/>
      <c r="DL65501" s="3"/>
      <c r="DM65501" s="3"/>
      <c r="DN65501" s="3"/>
      <c r="DO65501" s="3"/>
      <c r="DP65501" s="3"/>
      <c r="DQ65501" s="3"/>
      <c r="DR65501" s="3"/>
      <c r="DS65501" s="3"/>
      <c r="DT65501" s="3"/>
      <c r="DU65501" s="3"/>
      <c r="DV65501" s="3"/>
      <c r="DW65501" s="3"/>
      <c r="DX65501" s="3"/>
      <c r="DY65501" s="3"/>
      <c r="DZ65501" s="3"/>
      <c r="EA65501" s="3"/>
      <c r="EB65501" s="3"/>
      <c r="EC65501" s="3"/>
      <c r="ED65501" s="3"/>
      <c r="EE65501" s="3"/>
      <c r="EF65501" s="3"/>
      <c r="EG65501" s="3"/>
      <c r="EH65501" s="3"/>
      <c r="EI65501" s="3"/>
      <c r="EJ65501" s="3"/>
      <c r="EK65501" s="3"/>
      <c r="EL65501" s="3"/>
      <c r="EM65501" s="3"/>
      <c r="EN65501" s="3"/>
      <c r="EO65501" s="3"/>
      <c r="EP65501" s="3"/>
      <c r="EQ65501" s="3"/>
      <c r="ER65501" s="3"/>
      <c r="ES65501" s="3"/>
      <c r="ET65501" s="3"/>
      <c r="EU65501" s="3"/>
      <c r="EV65501" s="3"/>
      <c r="EW65501" s="3"/>
      <c r="EX65501" s="3"/>
      <c r="EY65501" s="3"/>
      <c r="EZ65501" s="3"/>
      <c r="FA65501" s="3"/>
      <c r="FB65501" s="3"/>
      <c r="FC65501" s="3"/>
      <c r="FD65501" s="3"/>
      <c r="FE65501" s="3"/>
      <c r="FF65501" s="3"/>
      <c r="FG65501" s="3"/>
      <c r="FH65501" s="3"/>
      <c r="FI65501" s="3"/>
      <c r="FJ65501" s="3"/>
      <c r="FK65501" s="3"/>
      <c r="FL65501" s="3"/>
      <c r="FM65501" s="3"/>
      <c r="FN65501" s="3"/>
      <c r="FO65501" s="3"/>
      <c r="FP65501" s="3"/>
      <c r="FQ65501" s="3"/>
      <c r="FR65501" s="3"/>
      <c r="FS65501" s="3"/>
      <c r="FT65501" s="3"/>
      <c r="FU65501" s="3"/>
      <c r="FV65501" s="3"/>
      <c r="FW65501" s="3"/>
      <c r="FX65501" s="3"/>
      <c r="FY65501" s="3"/>
      <c r="FZ65501" s="3"/>
      <c r="GA65501" s="3"/>
      <c r="GB65501" s="3"/>
      <c r="GC65501" s="3"/>
      <c r="GD65501" s="3"/>
      <c r="GE65501" s="3"/>
      <c r="GF65501" s="3"/>
      <c r="GG65501" s="3"/>
      <c r="GH65501" s="3"/>
      <c r="GI65501" s="3"/>
      <c r="GJ65501" s="3"/>
      <c r="GK65501" s="3"/>
      <c r="GL65501" s="3"/>
      <c r="GM65501" s="3"/>
      <c r="GN65501" s="3"/>
      <c r="GO65501" s="3"/>
      <c r="GP65501" s="3"/>
      <c r="GQ65501" s="3"/>
    </row>
    <row r="65502" spans="1:199">
      <c r="A65502" s="3"/>
      <c r="B65502" s="3"/>
      <c r="C65502" s="11"/>
      <c r="D65502" s="3"/>
      <c r="E65502" s="3"/>
      <c r="F65502" s="3"/>
      <c r="G65502" s="3"/>
      <c r="H65502" s="3"/>
      <c r="I65502" s="3"/>
      <c r="J65502" s="3"/>
      <c r="K65502" s="3"/>
      <c r="L65502" s="3"/>
      <c r="M65502" s="3"/>
      <c r="N65502" s="3"/>
      <c r="O65502" s="3"/>
      <c r="P65502" s="3"/>
      <c r="Q65502" s="3"/>
      <c r="R65502" s="3"/>
      <c r="S65502" s="3"/>
      <c r="T65502" s="3"/>
      <c r="U65502" s="3"/>
      <c r="V65502" s="3"/>
      <c r="W65502" s="3"/>
      <c r="X65502" s="3"/>
      <c r="Y65502" s="3"/>
      <c r="Z65502" s="3"/>
      <c r="AA65502" s="3"/>
      <c r="AB65502" s="3"/>
      <c r="AC65502" s="3"/>
      <c r="AD65502" s="3"/>
      <c r="AE65502" s="3"/>
      <c r="AF65502" s="3"/>
      <c r="AG65502" s="3"/>
      <c r="AH65502" s="3"/>
      <c r="AT65502" s="3"/>
      <c r="AU65502" s="3"/>
      <c r="AV65502" s="3"/>
      <c r="AW65502" s="3"/>
      <c r="AX65502" s="3"/>
      <c r="AY65502" s="3"/>
      <c r="AZ65502" s="3"/>
      <c r="BA65502" s="3"/>
      <c r="BB65502" s="3"/>
      <c r="BC65502" s="3"/>
      <c r="BD65502" s="3"/>
      <c r="BE65502" s="3"/>
      <c r="BF65502" s="3"/>
      <c r="BG65502" s="3"/>
      <c r="BH65502" s="3"/>
      <c r="BI65502" s="3"/>
      <c r="BJ65502" s="3"/>
      <c r="BK65502" s="3"/>
      <c r="BL65502" s="3"/>
      <c r="BM65502" s="3"/>
      <c r="BN65502" s="3"/>
      <c r="BO65502" s="3"/>
      <c r="BP65502" s="3"/>
      <c r="BQ65502" s="3"/>
      <c r="BR65502" s="3"/>
      <c r="BS65502" s="3"/>
      <c r="BT65502" s="3"/>
      <c r="BU65502" s="3"/>
      <c r="BV65502" s="3"/>
      <c r="BW65502" s="3"/>
      <c r="BX65502" s="3"/>
      <c r="BY65502" s="3"/>
      <c r="BZ65502" s="3"/>
      <c r="CA65502" s="3"/>
      <c r="CB65502" s="3"/>
      <c r="CC65502" s="3"/>
      <c r="CD65502" s="3"/>
      <c r="CE65502" s="3"/>
      <c r="CF65502" s="3"/>
      <c r="CG65502" s="3"/>
      <c r="CH65502" s="3"/>
      <c r="CI65502" s="3"/>
      <c r="CJ65502" s="3"/>
      <c r="CK65502" s="3"/>
      <c r="CL65502" s="3"/>
      <c r="CM65502" s="3"/>
      <c r="CN65502" s="3"/>
      <c r="CO65502" s="3"/>
      <c r="CP65502" s="3"/>
      <c r="CQ65502" s="3"/>
      <c r="CR65502" s="3"/>
      <c r="CS65502" s="3"/>
      <c r="CT65502" s="3"/>
      <c r="CU65502" s="3"/>
      <c r="CV65502" s="3"/>
      <c r="CW65502" s="3"/>
      <c r="CX65502" s="3"/>
      <c r="CY65502" s="3"/>
      <c r="CZ65502" s="3"/>
      <c r="DA65502" s="3"/>
      <c r="DB65502" s="3"/>
      <c r="DC65502" s="3"/>
      <c r="DD65502" s="3"/>
      <c r="DE65502" s="3"/>
      <c r="DF65502" s="3"/>
      <c r="DG65502" s="3"/>
      <c r="DH65502" s="3"/>
      <c r="DI65502" s="3"/>
      <c r="DJ65502" s="3"/>
      <c r="DK65502" s="3"/>
      <c r="DL65502" s="3"/>
      <c r="DM65502" s="3"/>
      <c r="DN65502" s="3"/>
      <c r="DO65502" s="3"/>
      <c r="DP65502" s="3"/>
      <c r="DQ65502" s="3"/>
      <c r="DR65502" s="3"/>
      <c r="DS65502" s="3"/>
      <c r="DT65502" s="3"/>
      <c r="DU65502" s="3"/>
      <c r="DV65502" s="3"/>
      <c r="DW65502" s="3"/>
      <c r="DX65502" s="3"/>
      <c r="DY65502" s="3"/>
      <c r="DZ65502" s="3"/>
      <c r="EA65502" s="3"/>
      <c r="EB65502" s="3"/>
      <c r="EC65502" s="3"/>
      <c r="ED65502" s="3"/>
      <c r="EE65502" s="3"/>
      <c r="EF65502" s="3"/>
      <c r="EG65502" s="3"/>
      <c r="EH65502" s="3"/>
      <c r="EI65502" s="3"/>
      <c r="EJ65502" s="3"/>
      <c r="EK65502" s="3"/>
      <c r="EL65502" s="3"/>
      <c r="EM65502" s="3"/>
      <c r="EN65502" s="3"/>
      <c r="EO65502" s="3"/>
      <c r="EP65502" s="3"/>
      <c r="EQ65502" s="3"/>
      <c r="ER65502" s="3"/>
      <c r="ES65502" s="3"/>
      <c r="ET65502" s="3"/>
      <c r="EU65502" s="3"/>
      <c r="EV65502" s="3"/>
      <c r="EW65502" s="3"/>
      <c r="EX65502" s="3"/>
      <c r="EY65502" s="3"/>
      <c r="EZ65502" s="3"/>
      <c r="FA65502" s="3"/>
      <c r="FB65502" s="3"/>
      <c r="FC65502" s="3"/>
      <c r="FD65502" s="3"/>
      <c r="FE65502" s="3"/>
      <c r="FF65502" s="3"/>
      <c r="FG65502" s="3"/>
      <c r="FH65502" s="3"/>
      <c r="FI65502" s="3"/>
      <c r="FJ65502" s="3"/>
      <c r="FK65502" s="3"/>
      <c r="FL65502" s="3"/>
      <c r="FM65502" s="3"/>
      <c r="FN65502" s="3"/>
      <c r="FO65502" s="3"/>
      <c r="FP65502" s="3"/>
      <c r="FQ65502" s="3"/>
      <c r="FR65502" s="3"/>
      <c r="FS65502" s="3"/>
      <c r="FT65502" s="3"/>
      <c r="FU65502" s="3"/>
      <c r="FV65502" s="3"/>
      <c r="FW65502" s="3"/>
      <c r="FX65502" s="3"/>
      <c r="FY65502" s="3"/>
      <c r="FZ65502" s="3"/>
      <c r="GA65502" s="3"/>
      <c r="GB65502" s="3"/>
      <c r="GC65502" s="3"/>
      <c r="GD65502" s="3"/>
      <c r="GE65502" s="3"/>
      <c r="GF65502" s="3"/>
      <c r="GG65502" s="3"/>
      <c r="GH65502" s="3"/>
      <c r="GI65502" s="3"/>
      <c r="GJ65502" s="3"/>
      <c r="GK65502" s="3"/>
      <c r="GL65502" s="3"/>
      <c r="GM65502" s="3"/>
      <c r="GN65502" s="3"/>
      <c r="GO65502" s="3"/>
      <c r="GP65502" s="3"/>
      <c r="GQ65502" s="3"/>
    </row>
    <row r="65503" spans="1:199">
      <c r="A65503" s="3"/>
      <c r="B65503" s="3"/>
      <c r="C65503" s="11"/>
      <c r="D65503" s="3"/>
      <c r="E65503" s="3"/>
      <c r="F65503" s="3"/>
      <c r="G65503" s="3"/>
      <c r="H65503" s="3"/>
      <c r="I65503" s="3"/>
      <c r="J65503" s="3"/>
      <c r="K65503" s="3"/>
      <c r="L65503" s="3"/>
      <c r="M65503" s="3"/>
      <c r="N65503" s="3"/>
      <c r="O65503" s="3"/>
      <c r="P65503" s="3"/>
      <c r="Q65503" s="3"/>
      <c r="R65503" s="3"/>
      <c r="S65503" s="3"/>
      <c r="T65503" s="3"/>
      <c r="U65503" s="3"/>
      <c r="V65503" s="3"/>
      <c r="W65503" s="3"/>
      <c r="X65503" s="3"/>
      <c r="Y65503" s="3"/>
      <c r="Z65503" s="3"/>
      <c r="AA65503" s="3"/>
      <c r="AB65503" s="3"/>
      <c r="AC65503" s="3"/>
      <c r="AD65503" s="3"/>
      <c r="AE65503" s="3"/>
      <c r="AF65503" s="3"/>
      <c r="AG65503" s="3"/>
      <c r="AH65503" s="3"/>
      <c r="AT65503" s="3"/>
      <c r="AU65503" s="3"/>
      <c r="AV65503" s="3"/>
      <c r="AW65503" s="3"/>
      <c r="AX65503" s="3"/>
      <c r="AY65503" s="3"/>
      <c r="AZ65503" s="3"/>
      <c r="BA65503" s="3"/>
      <c r="BB65503" s="3"/>
      <c r="BC65503" s="3"/>
      <c r="BD65503" s="3"/>
      <c r="BE65503" s="3"/>
      <c r="BF65503" s="3"/>
      <c r="BG65503" s="3"/>
      <c r="BH65503" s="3"/>
      <c r="BI65503" s="3"/>
      <c r="BJ65503" s="3"/>
      <c r="BK65503" s="3"/>
      <c r="BL65503" s="3"/>
      <c r="BM65503" s="3"/>
      <c r="BN65503" s="3"/>
      <c r="BO65503" s="3"/>
      <c r="BP65503" s="3"/>
      <c r="BQ65503" s="3"/>
      <c r="BR65503" s="3"/>
      <c r="BS65503" s="3"/>
      <c r="BT65503" s="3"/>
      <c r="BU65503" s="3"/>
      <c r="BV65503" s="3"/>
      <c r="BW65503" s="3"/>
      <c r="BX65503" s="3"/>
      <c r="BY65503" s="3"/>
      <c r="BZ65503" s="3"/>
      <c r="CA65503" s="3"/>
      <c r="CB65503" s="3"/>
      <c r="CC65503" s="3"/>
      <c r="CD65503" s="3"/>
      <c r="CE65503" s="3"/>
      <c r="CF65503" s="3"/>
      <c r="CG65503" s="3"/>
      <c r="CH65503" s="3"/>
      <c r="CI65503" s="3"/>
      <c r="CJ65503" s="3"/>
      <c r="CK65503" s="3"/>
      <c r="CL65503" s="3"/>
      <c r="CM65503" s="3"/>
      <c r="CN65503" s="3"/>
      <c r="CO65503" s="3"/>
      <c r="CP65503" s="3"/>
      <c r="CQ65503" s="3"/>
      <c r="CR65503" s="3"/>
      <c r="CS65503" s="3"/>
      <c r="CT65503" s="3"/>
      <c r="CU65503" s="3"/>
      <c r="CV65503" s="3"/>
      <c r="CW65503" s="3"/>
      <c r="CX65503" s="3"/>
      <c r="CY65503" s="3"/>
      <c r="CZ65503" s="3"/>
      <c r="DA65503" s="3"/>
      <c r="DB65503" s="3"/>
      <c r="DC65503" s="3"/>
      <c r="DD65503" s="3"/>
      <c r="DE65503" s="3"/>
      <c r="DF65503" s="3"/>
      <c r="DG65503" s="3"/>
      <c r="DH65503" s="3"/>
      <c r="DI65503" s="3"/>
      <c r="DJ65503" s="3"/>
      <c r="DK65503" s="3"/>
      <c r="DL65503" s="3"/>
      <c r="DM65503" s="3"/>
      <c r="DN65503" s="3"/>
      <c r="DO65503" s="3"/>
      <c r="DP65503" s="3"/>
      <c r="DQ65503" s="3"/>
      <c r="DR65503" s="3"/>
      <c r="DS65503" s="3"/>
      <c r="DT65503" s="3"/>
      <c r="DU65503" s="3"/>
      <c r="DV65503" s="3"/>
      <c r="DW65503" s="3"/>
      <c r="DX65503" s="3"/>
      <c r="DY65503" s="3"/>
      <c r="DZ65503" s="3"/>
      <c r="EA65503" s="3"/>
      <c r="EB65503" s="3"/>
      <c r="EC65503" s="3"/>
      <c r="ED65503" s="3"/>
      <c r="EE65503" s="3"/>
      <c r="EF65503" s="3"/>
      <c r="EG65503" s="3"/>
      <c r="EH65503" s="3"/>
      <c r="EI65503" s="3"/>
      <c r="EJ65503" s="3"/>
      <c r="EK65503" s="3"/>
      <c r="EL65503" s="3"/>
      <c r="EM65503" s="3"/>
      <c r="EN65503" s="3"/>
      <c r="EO65503" s="3"/>
      <c r="EP65503" s="3"/>
      <c r="EQ65503" s="3"/>
      <c r="ER65503" s="3"/>
      <c r="ES65503" s="3"/>
      <c r="ET65503" s="3"/>
      <c r="EU65503" s="3"/>
      <c r="EV65503" s="3"/>
      <c r="EW65503" s="3"/>
      <c r="EX65503" s="3"/>
      <c r="EY65503" s="3"/>
      <c r="EZ65503" s="3"/>
      <c r="FA65503" s="3"/>
      <c r="FB65503" s="3"/>
      <c r="FC65503" s="3"/>
      <c r="FD65503" s="3"/>
      <c r="FE65503" s="3"/>
      <c r="FF65503" s="3"/>
      <c r="FG65503" s="3"/>
      <c r="FH65503" s="3"/>
      <c r="FI65503" s="3"/>
      <c r="FJ65503" s="3"/>
      <c r="FK65503" s="3"/>
      <c r="FL65503" s="3"/>
      <c r="FM65503" s="3"/>
      <c r="FN65503" s="3"/>
      <c r="FO65503" s="3"/>
      <c r="FP65503" s="3"/>
      <c r="FQ65503" s="3"/>
      <c r="FR65503" s="3"/>
      <c r="FS65503" s="3"/>
      <c r="FT65503" s="3"/>
      <c r="FU65503" s="3"/>
      <c r="FV65503" s="3"/>
      <c r="FW65503" s="3"/>
      <c r="FX65503" s="3"/>
      <c r="FY65503" s="3"/>
      <c r="FZ65503" s="3"/>
      <c r="GA65503" s="3"/>
      <c r="GB65503" s="3"/>
      <c r="GC65503" s="3"/>
      <c r="GD65503" s="3"/>
      <c r="GE65503" s="3"/>
      <c r="GF65503" s="3"/>
      <c r="GG65503" s="3"/>
      <c r="GH65503" s="3"/>
      <c r="GI65503" s="3"/>
      <c r="GJ65503" s="3"/>
      <c r="GK65503" s="3"/>
      <c r="GL65503" s="3"/>
      <c r="GM65503" s="3"/>
      <c r="GN65503" s="3"/>
      <c r="GO65503" s="3"/>
      <c r="GP65503" s="3"/>
      <c r="GQ65503" s="3"/>
    </row>
    <row r="65504" spans="1:199">
      <c r="A65504" s="3"/>
      <c r="B65504" s="3"/>
      <c r="C65504" s="11"/>
      <c r="D65504" s="3"/>
      <c r="E65504" s="3"/>
      <c r="F65504" s="3"/>
      <c r="G65504" s="3"/>
      <c r="H65504" s="3"/>
      <c r="I65504" s="3"/>
      <c r="J65504" s="3"/>
      <c r="K65504" s="3"/>
      <c r="L65504" s="3"/>
      <c r="M65504" s="3"/>
      <c r="N65504" s="3"/>
      <c r="O65504" s="3"/>
      <c r="P65504" s="3"/>
      <c r="Q65504" s="3"/>
      <c r="R65504" s="3"/>
      <c r="S65504" s="3"/>
      <c r="T65504" s="3"/>
      <c r="U65504" s="3"/>
      <c r="V65504" s="3"/>
      <c r="W65504" s="3"/>
      <c r="X65504" s="3"/>
      <c r="Y65504" s="3"/>
      <c r="Z65504" s="3"/>
      <c r="AA65504" s="3"/>
      <c r="AB65504" s="3"/>
      <c r="AC65504" s="3"/>
      <c r="AD65504" s="3"/>
      <c r="AE65504" s="3"/>
      <c r="AF65504" s="3"/>
      <c r="AG65504" s="3"/>
      <c r="AH65504" s="3"/>
      <c r="AT65504" s="3"/>
      <c r="AU65504" s="3"/>
      <c r="AV65504" s="3"/>
      <c r="AW65504" s="3"/>
      <c r="AX65504" s="3"/>
      <c r="AY65504" s="3"/>
      <c r="AZ65504" s="3"/>
      <c r="BA65504" s="3"/>
      <c r="BB65504" s="3"/>
      <c r="BC65504" s="3"/>
      <c r="BD65504" s="3"/>
      <c r="BE65504" s="3"/>
      <c r="BF65504" s="3"/>
      <c r="BG65504" s="3"/>
      <c r="BH65504" s="3"/>
      <c r="BI65504" s="3"/>
      <c r="BJ65504" s="3"/>
      <c r="BK65504" s="3"/>
      <c r="BL65504" s="3"/>
      <c r="BM65504" s="3"/>
      <c r="BN65504" s="3"/>
      <c r="BO65504" s="3"/>
      <c r="BP65504" s="3"/>
      <c r="BQ65504" s="3"/>
      <c r="BR65504" s="3"/>
      <c r="BS65504" s="3"/>
      <c r="BT65504" s="3"/>
      <c r="BU65504" s="3"/>
      <c r="BV65504" s="3"/>
      <c r="BW65504" s="3"/>
      <c r="BX65504" s="3"/>
      <c r="BY65504" s="3"/>
      <c r="BZ65504" s="3"/>
      <c r="CA65504" s="3"/>
      <c r="CB65504" s="3"/>
      <c r="CC65504" s="3"/>
      <c r="CD65504" s="3"/>
      <c r="CE65504" s="3"/>
      <c r="CF65504" s="3"/>
      <c r="CG65504" s="3"/>
      <c r="CH65504" s="3"/>
      <c r="CI65504" s="3"/>
      <c r="CJ65504" s="3"/>
      <c r="CK65504" s="3"/>
      <c r="CL65504" s="3"/>
      <c r="CM65504" s="3"/>
      <c r="CN65504" s="3"/>
      <c r="CO65504" s="3"/>
      <c r="CP65504" s="3"/>
      <c r="CQ65504" s="3"/>
      <c r="CR65504" s="3"/>
      <c r="CS65504" s="3"/>
      <c r="CT65504" s="3"/>
      <c r="CU65504" s="3"/>
      <c r="CV65504" s="3"/>
      <c r="CW65504" s="3"/>
      <c r="CX65504" s="3"/>
      <c r="CY65504" s="3"/>
      <c r="CZ65504" s="3"/>
      <c r="DA65504" s="3"/>
      <c r="DB65504" s="3"/>
      <c r="DC65504" s="3"/>
      <c r="DD65504" s="3"/>
      <c r="DE65504" s="3"/>
      <c r="DF65504" s="3"/>
      <c r="DG65504" s="3"/>
      <c r="DH65504" s="3"/>
      <c r="DI65504" s="3"/>
      <c r="DJ65504" s="3"/>
      <c r="DK65504" s="3"/>
      <c r="DL65504" s="3"/>
      <c r="DM65504" s="3"/>
      <c r="DN65504" s="3"/>
      <c r="DO65504" s="3"/>
      <c r="DP65504" s="3"/>
      <c r="DQ65504" s="3"/>
      <c r="DR65504" s="3"/>
      <c r="DS65504" s="3"/>
      <c r="DT65504" s="3"/>
      <c r="DU65504" s="3"/>
      <c r="DV65504" s="3"/>
      <c r="DW65504" s="3"/>
      <c r="DX65504" s="3"/>
      <c r="DY65504" s="3"/>
      <c r="DZ65504" s="3"/>
      <c r="EA65504" s="3"/>
      <c r="EB65504" s="3"/>
      <c r="EC65504" s="3"/>
      <c r="ED65504" s="3"/>
      <c r="EE65504" s="3"/>
      <c r="EF65504" s="3"/>
      <c r="EG65504" s="3"/>
      <c r="EH65504" s="3"/>
      <c r="EI65504" s="3"/>
      <c r="EJ65504" s="3"/>
      <c r="EK65504" s="3"/>
      <c r="EL65504" s="3"/>
      <c r="EM65504" s="3"/>
      <c r="EN65504" s="3"/>
      <c r="EO65504" s="3"/>
      <c r="EP65504" s="3"/>
      <c r="EQ65504" s="3"/>
      <c r="ER65504" s="3"/>
      <c r="ES65504" s="3"/>
      <c r="ET65504" s="3"/>
      <c r="EU65504" s="3"/>
      <c r="EV65504" s="3"/>
      <c r="EW65504" s="3"/>
      <c r="EX65504" s="3"/>
      <c r="EY65504" s="3"/>
      <c r="EZ65504" s="3"/>
      <c r="FA65504" s="3"/>
      <c r="FB65504" s="3"/>
      <c r="FC65504" s="3"/>
      <c r="FD65504" s="3"/>
      <c r="FE65504" s="3"/>
      <c r="FF65504" s="3"/>
      <c r="FG65504" s="3"/>
      <c r="FH65504" s="3"/>
      <c r="FI65504" s="3"/>
      <c r="FJ65504" s="3"/>
      <c r="FK65504" s="3"/>
      <c r="FL65504" s="3"/>
      <c r="FM65504" s="3"/>
      <c r="FN65504" s="3"/>
      <c r="FO65504" s="3"/>
      <c r="FP65504" s="3"/>
      <c r="FQ65504" s="3"/>
      <c r="FR65504" s="3"/>
      <c r="FS65504" s="3"/>
      <c r="FT65504" s="3"/>
      <c r="FU65504" s="3"/>
      <c r="FV65504" s="3"/>
      <c r="FW65504" s="3"/>
      <c r="FX65504" s="3"/>
      <c r="FY65504" s="3"/>
      <c r="FZ65504" s="3"/>
      <c r="GA65504" s="3"/>
      <c r="GB65504" s="3"/>
      <c r="GC65504" s="3"/>
      <c r="GD65504" s="3"/>
      <c r="GE65504" s="3"/>
      <c r="GF65504" s="3"/>
      <c r="GG65504" s="3"/>
      <c r="GH65504" s="3"/>
      <c r="GI65504" s="3"/>
      <c r="GJ65504" s="3"/>
      <c r="GK65504" s="3"/>
      <c r="GL65504" s="3"/>
      <c r="GM65504" s="3"/>
      <c r="GN65504" s="3"/>
      <c r="GO65504" s="3"/>
      <c r="GP65504" s="3"/>
      <c r="GQ65504" s="3"/>
    </row>
    <row r="65505" spans="1:199">
      <c r="A65505" s="3"/>
      <c r="B65505" s="3"/>
      <c r="C65505" s="11"/>
      <c r="D65505" s="3"/>
      <c r="E65505" s="3"/>
      <c r="F65505" s="3"/>
      <c r="G65505" s="3"/>
      <c r="H65505" s="3"/>
      <c r="I65505" s="3"/>
      <c r="J65505" s="3"/>
      <c r="K65505" s="3"/>
      <c r="L65505" s="3"/>
      <c r="M65505" s="3"/>
      <c r="N65505" s="3"/>
      <c r="O65505" s="3"/>
      <c r="P65505" s="3"/>
      <c r="Q65505" s="3"/>
      <c r="R65505" s="3"/>
      <c r="S65505" s="3"/>
      <c r="T65505" s="3"/>
      <c r="U65505" s="3"/>
      <c r="V65505" s="3"/>
      <c r="W65505" s="3"/>
      <c r="X65505" s="3"/>
      <c r="Y65505" s="3"/>
      <c r="Z65505" s="3"/>
      <c r="AA65505" s="3"/>
      <c r="AB65505" s="3"/>
      <c r="AC65505" s="3"/>
      <c r="AD65505" s="3"/>
      <c r="AE65505" s="3"/>
      <c r="AF65505" s="3"/>
      <c r="AG65505" s="3"/>
      <c r="AH65505" s="3"/>
      <c r="AT65505" s="3"/>
      <c r="AU65505" s="3"/>
      <c r="AV65505" s="3"/>
      <c r="AW65505" s="3"/>
      <c r="AX65505" s="3"/>
      <c r="AY65505" s="3"/>
      <c r="AZ65505" s="3"/>
      <c r="BA65505" s="3"/>
      <c r="BB65505" s="3"/>
      <c r="BC65505" s="3"/>
      <c r="BD65505" s="3"/>
      <c r="BE65505" s="3"/>
      <c r="BF65505" s="3"/>
      <c r="BG65505" s="3"/>
      <c r="BH65505" s="3"/>
      <c r="BI65505" s="3"/>
      <c r="BJ65505" s="3"/>
      <c r="BK65505" s="3"/>
      <c r="BL65505" s="3"/>
      <c r="BM65505" s="3"/>
      <c r="BN65505" s="3"/>
      <c r="BO65505" s="3"/>
      <c r="BP65505" s="3"/>
      <c r="BQ65505" s="3"/>
      <c r="BR65505" s="3"/>
      <c r="BS65505" s="3"/>
      <c r="BT65505" s="3"/>
      <c r="BU65505" s="3"/>
      <c r="BV65505" s="3"/>
      <c r="BW65505" s="3"/>
      <c r="BX65505" s="3"/>
      <c r="BY65505" s="3"/>
      <c r="BZ65505" s="3"/>
      <c r="CA65505" s="3"/>
      <c r="CB65505" s="3"/>
      <c r="CC65505" s="3"/>
      <c r="CD65505" s="3"/>
      <c r="CE65505" s="3"/>
      <c r="CF65505" s="3"/>
      <c r="CG65505" s="3"/>
      <c r="CH65505" s="3"/>
      <c r="CI65505" s="3"/>
      <c r="CJ65505" s="3"/>
      <c r="CK65505" s="3"/>
      <c r="CL65505" s="3"/>
      <c r="CM65505" s="3"/>
      <c r="CN65505" s="3"/>
      <c r="CO65505" s="3"/>
      <c r="CP65505" s="3"/>
      <c r="CQ65505" s="3"/>
      <c r="CR65505" s="3"/>
      <c r="CS65505" s="3"/>
      <c r="CT65505" s="3"/>
      <c r="CU65505" s="3"/>
      <c r="CV65505" s="3"/>
      <c r="CW65505" s="3"/>
      <c r="CX65505" s="3"/>
      <c r="CY65505" s="3"/>
      <c r="CZ65505" s="3"/>
      <c r="DA65505" s="3"/>
      <c r="DB65505" s="3"/>
      <c r="DC65505" s="3"/>
      <c r="DD65505" s="3"/>
      <c r="DE65505" s="3"/>
      <c r="DF65505" s="3"/>
      <c r="DG65505" s="3"/>
      <c r="DH65505" s="3"/>
      <c r="DI65505" s="3"/>
      <c r="DJ65505" s="3"/>
      <c r="DK65505" s="3"/>
      <c r="DL65505" s="3"/>
      <c r="DM65505" s="3"/>
      <c r="DN65505" s="3"/>
      <c r="DO65505" s="3"/>
      <c r="DP65505" s="3"/>
      <c r="DQ65505" s="3"/>
      <c r="DR65505" s="3"/>
      <c r="DS65505" s="3"/>
      <c r="DT65505" s="3"/>
      <c r="DU65505" s="3"/>
      <c r="DV65505" s="3"/>
      <c r="DW65505" s="3"/>
      <c r="DX65505" s="3"/>
      <c r="DY65505" s="3"/>
      <c r="DZ65505" s="3"/>
      <c r="EA65505" s="3"/>
      <c r="EB65505" s="3"/>
      <c r="EC65505" s="3"/>
      <c r="ED65505" s="3"/>
      <c r="EE65505" s="3"/>
      <c r="EF65505" s="3"/>
      <c r="EG65505" s="3"/>
      <c r="EH65505" s="3"/>
      <c r="EI65505" s="3"/>
      <c r="EJ65505" s="3"/>
      <c r="EK65505" s="3"/>
      <c r="EL65505" s="3"/>
      <c r="EM65505" s="3"/>
      <c r="EN65505" s="3"/>
      <c r="EO65505" s="3"/>
      <c r="EP65505" s="3"/>
      <c r="EQ65505" s="3"/>
      <c r="ER65505" s="3"/>
      <c r="ES65505" s="3"/>
      <c r="ET65505" s="3"/>
      <c r="EU65505" s="3"/>
      <c r="EV65505" s="3"/>
      <c r="EW65505" s="3"/>
      <c r="EX65505" s="3"/>
      <c r="EY65505" s="3"/>
      <c r="EZ65505" s="3"/>
      <c r="FA65505" s="3"/>
      <c r="FB65505" s="3"/>
      <c r="FC65505" s="3"/>
      <c r="FD65505" s="3"/>
      <c r="FE65505" s="3"/>
      <c r="FF65505" s="3"/>
      <c r="FG65505" s="3"/>
      <c r="FH65505" s="3"/>
      <c r="FI65505" s="3"/>
      <c r="FJ65505" s="3"/>
      <c r="FK65505" s="3"/>
      <c r="FL65505" s="3"/>
      <c r="FM65505" s="3"/>
      <c r="FN65505" s="3"/>
      <c r="FO65505" s="3"/>
      <c r="FP65505" s="3"/>
      <c r="FQ65505" s="3"/>
      <c r="FR65505" s="3"/>
      <c r="FS65505" s="3"/>
      <c r="FT65505" s="3"/>
      <c r="FU65505" s="3"/>
      <c r="FV65505" s="3"/>
      <c r="FW65505" s="3"/>
      <c r="FX65505" s="3"/>
      <c r="FY65505" s="3"/>
      <c r="FZ65505" s="3"/>
      <c r="GA65505" s="3"/>
      <c r="GB65505" s="3"/>
      <c r="GC65505" s="3"/>
      <c r="GD65505" s="3"/>
      <c r="GE65505" s="3"/>
      <c r="GF65505" s="3"/>
      <c r="GG65505" s="3"/>
      <c r="GH65505" s="3"/>
      <c r="GI65505" s="3"/>
      <c r="GJ65505" s="3"/>
      <c r="GK65505" s="3"/>
      <c r="GL65505" s="3"/>
      <c r="GM65505" s="3"/>
      <c r="GN65505" s="3"/>
      <c r="GO65505" s="3"/>
      <c r="GP65505" s="3"/>
      <c r="GQ65505" s="3"/>
    </row>
    <row r="65506" spans="1:199">
      <c r="A65506" s="3"/>
      <c r="B65506" s="3"/>
      <c r="C65506" s="11"/>
      <c r="D65506" s="3"/>
      <c r="E65506" s="3"/>
      <c r="F65506" s="3"/>
      <c r="G65506" s="3"/>
      <c r="H65506" s="3"/>
      <c r="I65506" s="3"/>
      <c r="J65506" s="3"/>
      <c r="K65506" s="3"/>
      <c r="L65506" s="3"/>
      <c r="M65506" s="3"/>
      <c r="N65506" s="3"/>
      <c r="O65506" s="3"/>
      <c r="P65506" s="3"/>
      <c r="Q65506" s="3"/>
      <c r="R65506" s="3"/>
      <c r="S65506" s="3"/>
      <c r="T65506" s="3"/>
      <c r="U65506" s="3"/>
      <c r="V65506" s="3"/>
      <c r="W65506" s="3"/>
      <c r="X65506" s="3"/>
      <c r="Y65506" s="3"/>
      <c r="Z65506" s="3"/>
      <c r="AA65506" s="3"/>
      <c r="AB65506" s="3"/>
      <c r="AC65506" s="3"/>
      <c r="AD65506" s="3"/>
      <c r="AE65506" s="3"/>
      <c r="AF65506" s="3"/>
      <c r="AG65506" s="3"/>
      <c r="AH65506" s="3"/>
      <c r="AT65506" s="3"/>
      <c r="AU65506" s="3"/>
      <c r="AV65506" s="3"/>
      <c r="AW65506" s="3"/>
      <c r="AX65506" s="3"/>
      <c r="AY65506" s="3"/>
      <c r="AZ65506" s="3"/>
      <c r="BA65506" s="3"/>
      <c r="BB65506" s="3"/>
      <c r="BC65506" s="3"/>
      <c r="BD65506" s="3"/>
      <c r="BE65506" s="3"/>
      <c r="BF65506" s="3"/>
      <c r="BG65506" s="3"/>
      <c r="BH65506" s="3"/>
      <c r="BI65506" s="3"/>
      <c r="BJ65506" s="3"/>
      <c r="BK65506" s="3"/>
      <c r="BL65506" s="3"/>
      <c r="BM65506" s="3"/>
      <c r="BN65506" s="3"/>
      <c r="BO65506" s="3"/>
      <c r="BP65506" s="3"/>
      <c r="BQ65506" s="3"/>
      <c r="BR65506" s="3"/>
      <c r="BS65506" s="3"/>
      <c r="BT65506" s="3"/>
      <c r="BU65506" s="3"/>
      <c r="BV65506" s="3"/>
      <c r="BW65506" s="3"/>
      <c r="BX65506" s="3"/>
      <c r="BY65506" s="3"/>
      <c r="BZ65506" s="3"/>
      <c r="CA65506" s="3"/>
      <c r="CB65506" s="3"/>
      <c r="CC65506" s="3"/>
      <c r="CD65506" s="3"/>
      <c r="CE65506" s="3"/>
      <c r="CF65506" s="3"/>
      <c r="CG65506" s="3"/>
      <c r="CH65506" s="3"/>
      <c r="CI65506" s="3"/>
      <c r="CJ65506" s="3"/>
      <c r="CK65506" s="3"/>
      <c r="CL65506" s="3"/>
      <c r="CM65506" s="3"/>
      <c r="CN65506" s="3"/>
      <c r="CO65506" s="3"/>
      <c r="CP65506" s="3"/>
      <c r="CQ65506" s="3"/>
      <c r="CR65506" s="3"/>
      <c r="CS65506" s="3"/>
      <c r="CT65506" s="3"/>
      <c r="CU65506" s="3"/>
      <c r="CV65506" s="3"/>
      <c r="CW65506" s="3"/>
      <c r="CX65506" s="3"/>
      <c r="CY65506" s="3"/>
      <c r="CZ65506" s="3"/>
      <c r="DA65506" s="3"/>
      <c r="DB65506" s="3"/>
      <c r="DC65506" s="3"/>
      <c r="DD65506" s="3"/>
      <c r="DE65506" s="3"/>
      <c r="DF65506" s="3"/>
      <c r="DG65506" s="3"/>
      <c r="DH65506" s="3"/>
      <c r="DI65506" s="3"/>
      <c r="DJ65506" s="3"/>
      <c r="DK65506" s="3"/>
      <c r="DL65506" s="3"/>
      <c r="DM65506" s="3"/>
      <c r="DN65506" s="3"/>
      <c r="DO65506" s="3"/>
      <c r="DP65506" s="3"/>
      <c r="DQ65506" s="3"/>
      <c r="DR65506" s="3"/>
      <c r="DS65506" s="3"/>
      <c r="DT65506" s="3"/>
      <c r="DU65506" s="3"/>
      <c r="DV65506" s="3"/>
      <c r="DW65506" s="3"/>
      <c r="DX65506" s="3"/>
      <c r="DY65506" s="3"/>
      <c r="DZ65506" s="3"/>
      <c r="EA65506" s="3"/>
      <c r="EB65506" s="3"/>
      <c r="EC65506" s="3"/>
      <c r="ED65506" s="3"/>
      <c r="EE65506" s="3"/>
      <c r="EF65506" s="3"/>
      <c r="EG65506" s="3"/>
      <c r="EH65506" s="3"/>
      <c r="EI65506" s="3"/>
      <c r="EJ65506" s="3"/>
      <c r="EK65506" s="3"/>
      <c r="EL65506" s="3"/>
      <c r="EM65506" s="3"/>
      <c r="EN65506" s="3"/>
      <c r="EO65506" s="3"/>
      <c r="EP65506" s="3"/>
      <c r="EQ65506" s="3"/>
      <c r="ER65506" s="3"/>
      <c r="ES65506" s="3"/>
      <c r="ET65506" s="3"/>
      <c r="EU65506" s="3"/>
      <c r="EV65506" s="3"/>
      <c r="EW65506" s="3"/>
      <c r="EX65506" s="3"/>
      <c r="EY65506" s="3"/>
      <c r="EZ65506" s="3"/>
      <c r="FA65506" s="3"/>
      <c r="FB65506" s="3"/>
      <c r="FC65506" s="3"/>
      <c r="FD65506" s="3"/>
      <c r="FE65506" s="3"/>
      <c r="FF65506" s="3"/>
      <c r="FG65506" s="3"/>
      <c r="FH65506" s="3"/>
      <c r="FI65506" s="3"/>
      <c r="FJ65506" s="3"/>
      <c r="FK65506" s="3"/>
      <c r="FL65506" s="3"/>
      <c r="FM65506" s="3"/>
      <c r="FN65506" s="3"/>
      <c r="FO65506" s="3"/>
      <c r="FP65506" s="3"/>
      <c r="FQ65506" s="3"/>
      <c r="FR65506" s="3"/>
      <c r="FS65506" s="3"/>
      <c r="FT65506" s="3"/>
      <c r="FU65506" s="3"/>
      <c r="FV65506" s="3"/>
      <c r="FW65506" s="3"/>
      <c r="FX65506" s="3"/>
      <c r="FY65506" s="3"/>
      <c r="FZ65506" s="3"/>
      <c r="GA65506" s="3"/>
      <c r="GB65506" s="3"/>
      <c r="GC65506" s="3"/>
      <c r="GD65506" s="3"/>
      <c r="GE65506" s="3"/>
      <c r="GF65506" s="3"/>
      <c r="GG65506" s="3"/>
      <c r="GH65506" s="3"/>
      <c r="GI65506" s="3"/>
      <c r="GJ65506" s="3"/>
      <c r="GK65506" s="3"/>
      <c r="GL65506" s="3"/>
      <c r="GM65506" s="3"/>
      <c r="GN65506" s="3"/>
      <c r="GO65506" s="3"/>
      <c r="GP65506" s="3"/>
      <c r="GQ65506" s="3"/>
    </row>
    <row r="65507" spans="1:199">
      <c r="A65507" s="3"/>
      <c r="B65507" s="3"/>
      <c r="C65507" s="11"/>
      <c r="D65507" s="3"/>
      <c r="E65507" s="3"/>
      <c r="F65507" s="3"/>
      <c r="G65507" s="3"/>
      <c r="H65507" s="3"/>
      <c r="I65507" s="3"/>
      <c r="J65507" s="3"/>
      <c r="K65507" s="3"/>
      <c r="L65507" s="3"/>
      <c r="M65507" s="3"/>
      <c r="N65507" s="3"/>
      <c r="O65507" s="3"/>
      <c r="P65507" s="3"/>
      <c r="Q65507" s="3"/>
      <c r="R65507" s="3"/>
      <c r="S65507" s="3"/>
      <c r="T65507" s="3"/>
      <c r="U65507" s="3"/>
      <c r="V65507" s="3"/>
      <c r="W65507" s="3"/>
      <c r="X65507" s="3"/>
      <c r="Y65507" s="3"/>
      <c r="Z65507" s="3"/>
      <c r="AA65507" s="3"/>
      <c r="AB65507" s="3"/>
      <c r="AC65507" s="3"/>
      <c r="AD65507" s="3"/>
      <c r="AE65507" s="3"/>
      <c r="AF65507" s="3"/>
      <c r="AG65507" s="3"/>
      <c r="AH65507" s="3"/>
      <c r="AT65507" s="3"/>
      <c r="AU65507" s="3"/>
      <c r="AV65507" s="3"/>
      <c r="AW65507" s="3"/>
      <c r="AX65507" s="3"/>
      <c r="AY65507" s="3"/>
      <c r="AZ65507" s="3"/>
      <c r="BA65507" s="3"/>
      <c r="BB65507" s="3"/>
      <c r="BC65507" s="3"/>
      <c r="BD65507" s="3"/>
      <c r="BE65507" s="3"/>
      <c r="BF65507" s="3"/>
      <c r="BG65507" s="3"/>
      <c r="BH65507" s="3"/>
      <c r="BI65507" s="3"/>
      <c r="BJ65507" s="3"/>
      <c r="BK65507" s="3"/>
      <c r="BL65507" s="3"/>
      <c r="BM65507" s="3"/>
      <c r="BN65507" s="3"/>
      <c r="BO65507" s="3"/>
      <c r="BP65507" s="3"/>
      <c r="BQ65507" s="3"/>
      <c r="BR65507" s="3"/>
      <c r="BS65507" s="3"/>
      <c r="BT65507" s="3"/>
      <c r="BU65507" s="3"/>
      <c r="BV65507" s="3"/>
      <c r="BW65507" s="3"/>
      <c r="BX65507" s="3"/>
      <c r="BY65507" s="3"/>
      <c r="BZ65507" s="3"/>
      <c r="CA65507" s="3"/>
      <c r="CB65507" s="3"/>
      <c r="CC65507" s="3"/>
      <c r="CD65507" s="3"/>
      <c r="CE65507" s="3"/>
      <c r="CF65507" s="3"/>
      <c r="CG65507" s="3"/>
      <c r="CH65507" s="3"/>
      <c r="CI65507" s="3"/>
      <c r="CJ65507" s="3"/>
      <c r="CK65507" s="3"/>
      <c r="CL65507" s="3"/>
      <c r="CM65507" s="3"/>
      <c r="CN65507" s="3"/>
      <c r="CO65507" s="3"/>
      <c r="CP65507" s="3"/>
      <c r="CQ65507" s="3"/>
      <c r="CR65507" s="3"/>
      <c r="CS65507" s="3"/>
      <c r="CT65507" s="3"/>
      <c r="CU65507" s="3"/>
      <c r="CV65507" s="3"/>
      <c r="CW65507" s="3"/>
      <c r="CX65507" s="3"/>
      <c r="CY65507" s="3"/>
      <c r="CZ65507" s="3"/>
      <c r="DA65507" s="3"/>
      <c r="DB65507" s="3"/>
      <c r="DC65507" s="3"/>
      <c r="DD65507" s="3"/>
      <c r="DE65507" s="3"/>
      <c r="DF65507" s="3"/>
      <c r="DG65507" s="3"/>
      <c r="DH65507" s="3"/>
      <c r="DI65507" s="3"/>
      <c r="DJ65507" s="3"/>
      <c r="DK65507" s="3"/>
      <c r="DL65507" s="3"/>
      <c r="DM65507" s="3"/>
      <c r="DN65507" s="3"/>
      <c r="DO65507" s="3"/>
      <c r="DP65507" s="3"/>
      <c r="DQ65507" s="3"/>
      <c r="DR65507" s="3"/>
      <c r="DS65507" s="3"/>
      <c r="DT65507" s="3"/>
      <c r="DU65507" s="3"/>
      <c r="DV65507" s="3"/>
      <c r="DW65507" s="3"/>
      <c r="DX65507" s="3"/>
      <c r="DY65507" s="3"/>
      <c r="DZ65507" s="3"/>
      <c r="EA65507" s="3"/>
      <c r="EB65507" s="3"/>
      <c r="EC65507" s="3"/>
      <c r="ED65507" s="3"/>
      <c r="EE65507" s="3"/>
      <c r="EF65507" s="3"/>
      <c r="EG65507" s="3"/>
      <c r="EH65507" s="3"/>
      <c r="EI65507" s="3"/>
      <c r="EJ65507" s="3"/>
      <c r="EK65507" s="3"/>
      <c r="EL65507" s="3"/>
      <c r="EM65507" s="3"/>
      <c r="EN65507" s="3"/>
      <c r="EO65507" s="3"/>
      <c r="EP65507" s="3"/>
      <c r="EQ65507" s="3"/>
      <c r="ER65507" s="3"/>
      <c r="ES65507" s="3"/>
      <c r="ET65507" s="3"/>
      <c r="EU65507" s="3"/>
      <c r="EV65507" s="3"/>
      <c r="EW65507" s="3"/>
      <c r="EX65507" s="3"/>
      <c r="EY65507" s="3"/>
      <c r="EZ65507" s="3"/>
      <c r="FA65507" s="3"/>
      <c r="FB65507" s="3"/>
      <c r="FC65507" s="3"/>
      <c r="FD65507" s="3"/>
      <c r="FE65507" s="3"/>
      <c r="FF65507" s="3"/>
      <c r="FG65507" s="3"/>
      <c r="FH65507" s="3"/>
      <c r="FI65507" s="3"/>
      <c r="FJ65507" s="3"/>
      <c r="FK65507" s="3"/>
      <c r="FL65507" s="3"/>
      <c r="FM65507" s="3"/>
      <c r="FN65507" s="3"/>
      <c r="FO65507" s="3"/>
      <c r="FP65507" s="3"/>
      <c r="FQ65507" s="3"/>
      <c r="FR65507" s="3"/>
      <c r="FS65507" s="3"/>
      <c r="FT65507" s="3"/>
      <c r="FU65507" s="3"/>
      <c r="FV65507" s="3"/>
      <c r="FW65507" s="3"/>
      <c r="FX65507" s="3"/>
      <c r="FY65507" s="3"/>
      <c r="FZ65507" s="3"/>
      <c r="GA65507" s="3"/>
      <c r="GB65507" s="3"/>
      <c r="GC65507" s="3"/>
      <c r="GD65507" s="3"/>
      <c r="GE65507" s="3"/>
      <c r="GF65507" s="3"/>
      <c r="GG65507" s="3"/>
      <c r="GH65507" s="3"/>
      <c r="GI65507" s="3"/>
      <c r="GJ65507" s="3"/>
      <c r="GK65507" s="3"/>
      <c r="GL65507" s="3"/>
      <c r="GM65507" s="3"/>
      <c r="GN65507" s="3"/>
      <c r="GO65507" s="3"/>
      <c r="GP65507" s="3"/>
      <c r="GQ65507" s="3"/>
    </row>
    <row r="65508" spans="1:199">
      <c r="A65508" s="3"/>
      <c r="B65508" s="3"/>
      <c r="C65508" s="11"/>
      <c r="D65508" s="3"/>
      <c r="E65508" s="3"/>
      <c r="F65508" s="3"/>
      <c r="G65508" s="3"/>
      <c r="H65508" s="3"/>
      <c r="I65508" s="3"/>
      <c r="J65508" s="3"/>
      <c r="K65508" s="3"/>
      <c r="L65508" s="3"/>
      <c r="M65508" s="3"/>
      <c r="N65508" s="3"/>
      <c r="O65508" s="3"/>
      <c r="P65508" s="3"/>
      <c r="Q65508" s="3"/>
      <c r="R65508" s="3"/>
      <c r="S65508" s="3"/>
      <c r="T65508" s="3"/>
      <c r="U65508" s="3"/>
      <c r="V65508" s="3"/>
      <c r="W65508" s="3"/>
      <c r="X65508" s="3"/>
      <c r="Y65508" s="3"/>
      <c r="Z65508" s="3"/>
      <c r="AA65508" s="3"/>
      <c r="AB65508" s="3"/>
      <c r="AC65508" s="3"/>
      <c r="AD65508" s="3"/>
      <c r="AE65508" s="3"/>
      <c r="AF65508" s="3"/>
      <c r="AG65508" s="3"/>
      <c r="AH65508" s="3"/>
      <c r="AT65508" s="3"/>
      <c r="AU65508" s="3"/>
      <c r="AV65508" s="3"/>
      <c r="AW65508" s="3"/>
      <c r="AX65508" s="3"/>
      <c r="AY65508" s="3"/>
      <c r="AZ65508" s="3"/>
      <c r="BA65508" s="3"/>
      <c r="BB65508" s="3"/>
      <c r="BC65508" s="3"/>
      <c r="BD65508" s="3"/>
      <c r="BE65508" s="3"/>
      <c r="BF65508" s="3"/>
      <c r="BG65508" s="3"/>
      <c r="BH65508" s="3"/>
      <c r="BI65508" s="3"/>
      <c r="BJ65508" s="3"/>
      <c r="BK65508" s="3"/>
      <c r="BL65508" s="3"/>
      <c r="BM65508" s="3"/>
      <c r="BN65508" s="3"/>
      <c r="BO65508" s="3"/>
      <c r="BP65508" s="3"/>
      <c r="BQ65508" s="3"/>
      <c r="BR65508" s="3"/>
      <c r="BS65508" s="3"/>
      <c r="BT65508" s="3"/>
      <c r="BU65508" s="3"/>
      <c r="BV65508" s="3"/>
      <c r="BW65508" s="3"/>
      <c r="BX65508" s="3"/>
      <c r="BY65508" s="3"/>
      <c r="BZ65508" s="3"/>
      <c r="CA65508" s="3"/>
      <c r="CB65508" s="3"/>
      <c r="CC65508" s="3"/>
      <c r="CD65508" s="3"/>
      <c r="CE65508" s="3"/>
      <c r="CF65508" s="3"/>
      <c r="CG65508" s="3"/>
      <c r="CH65508" s="3"/>
      <c r="CI65508" s="3"/>
      <c r="CJ65508" s="3"/>
      <c r="CK65508" s="3"/>
      <c r="CL65508" s="3"/>
      <c r="CM65508" s="3"/>
      <c r="CN65508" s="3"/>
      <c r="CO65508" s="3"/>
      <c r="CP65508" s="3"/>
      <c r="CQ65508" s="3"/>
      <c r="CR65508" s="3"/>
      <c r="CS65508" s="3"/>
      <c r="CT65508" s="3"/>
      <c r="CU65508" s="3"/>
      <c r="CV65508" s="3"/>
      <c r="CW65508" s="3"/>
      <c r="CX65508" s="3"/>
      <c r="CY65508" s="3"/>
      <c r="CZ65508" s="3"/>
      <c r="DA65508" s="3"/>
      <c r="DB65508" s="3"/>
      <c r="DC65508" s="3"/>
      <c r="DD65508" s="3"/>
      <c r="DE65508" s="3"/>
      <c r="DF65508" s="3"/>
      <c r="DG65508" s="3"/>
      <c r="DH65508" s="3"/>
      <c r="DI65508" s="3"/>
      <c r="DJ65508" s="3"/>
      <c r="DK65508" s="3"/>
      <c r="DL65508" s="3"/>
      <c r="DM65508" s="3"/>
      <c r="DN65508" s="3"/>
      <c r="DO65508" s="3"/>
      <c r="DP65508" s="3"/>
      <c r="DQ65508" s="3"/>
      <c r="DR65508" s="3"/>
      <c r="DS65508" s="3"/>
      <c r="DT65508" s="3"/>
      <c r="DU65508" s="3"/>
      <c r="DV65508" s="3"/>
      <c r="DW65508" s="3"/>
      <c r="DX65508" s="3"/>
      <c r="DY65508" s="3"/>
      <c r="DZ65508" s="3"/>
      <c r="EA65508" s="3"/>
      <c r="EB65508" s="3"/>
      <c r="EC65508" s="3"/>
      <c r="ED65508" s="3"/>
      <c r="EE65508" s="3"/>
      <c r="EF65508" s="3"/>
      <c r="EG65508" s="3"/>
      <c r="EH65508" s="3"/>
      <c r="EI65508" s="3"/>
      <c r="EJ65508" s="3"/>
      <c r="EK65508" s="3"/>
      <c r="EL65508" s="3"/>
      <c r="EM65508" s="3"/>
      <c r="EN65508" s="3"/>
      <c r="EO65508" s="3"/>
      <c r="EP65508" s="3"/>
      <c r="EQ65508" s="3"/>
      <c r="ER65508" s="3"/>
      <c r="ES65508" s="3"/>
      <c r="ET65508" s="3"/>
      <c r="EU65508" s="3"/>
      <c r="EV65508" s="3"/>
      <c r="EW65508" s="3"/>
      <c r="EX65508" s="3"/>
      <c r="EY65508" s="3"/>
      <c r="EZ65508" s="3"/>
      <c r="FA65508" s="3"/>
      <c r="FB65508" s="3"/>
      <c r="FC65508" s="3"/>
      <c r="FD65508" s="3"/>
      <c r="FE65508" s="3"/>
      <c r="FF65508" s="3"/>
      <c r="FG65508" s="3"/>
      <c r="FH65508" s="3"/>
      <c r="FI65508" s="3"/>
      <c r="FJ65508" s="3"/>
      <c r="FK65508" s="3"/>
      <c r="FL65508" s="3"/>
      <c r="FM65508" s="3"/>
      <c r="FN65508" s="3"/>
      <c r="FO65508" s="3"/>
      <c r="FP65508" s="3"/>
      <c r="FQ65508" s="3"/>
      <c r="FR65508" s="3"/>
      <c r="FS65508" s="3"/>
      <c r="FT65508" s="3"/>
      <c r="FU65508" s="3"/>
      <c r="FV65508" s="3"/>
      <c r="FW65508" s="3"/>
      <c r="FX65508" s="3"/>
      <c r="FY65508" s="3"/>
      <c r="FZ65508" s="3"/>
      <c r="GA65508" s="3"/>
      <c r="GB65508" s="3"/>
      <c r="GC65508" s="3"/>
      <c r="GD65508" s="3"/>
      <c r="GE65508" s="3"/>
      <c r="GF65508" s="3"/>
      <c r="GG65508" s="3"/>
      <c r="GH65508" s="3"/>
      <c r="GI65508" s="3"/>
      <c r="GJ65508" s="3"/>
      <c r="GK65508" s="3"/>
      <c r="GL65508" s="3"/>
      <c r="GM65508" s="3"/>
      <c r="GN65508" s="3"/>
      <c r="GO65508" s="3"/>
      <c r="GP65508" s="3"/>
      <c r="GQ65508" s="3"/>
    </row>
    <row r="65509" spans="1:199">
      <c r="A65509" s="3"/>
      <c r="B65509" s="3"/>
      <c r="C65509" s="11"/>
      <c r="D65509" s="3"/>
      <c r="E65509" s="3"/>
      <c r="F65509" s="3"/>
      <c r="G65509" s="3"/>
      <c r="H65509" s="3"/>
      <c r="I65509" s="3"/>
      <c r="J65509" s="3"/>
      <c r="K65509" s="3"/>
      <c r="L65509" s="3"/>
      <c r="M65509" s="3"/>
      <c r="N65509" s="3"/>
      <c r="O65509" s="3"/>
      <c r="P65509" s="3"/>
      <c r="Q65509" s="3"/>
      <c r="R65509" s="3"/>
      <c r="S65509" s="3"/>
      <c r="T65509" s="3"/>
      <c r="U65509" s="3"/>
      <c r="V65509" s="3"/>
      <c r="W65509" s="3"/>
      <c r="X65509" s="3"/>
      <c r="Y65509" s="3"/>
      <c r="Z65509" s="3"/>
      <c r="AA65509" s="3"/>
      <c r="AB65509" s="3"/>
      <c r="AC65509" s="3"/>
      <c r="AD65509" s="3"/>
      <c r="AE65509" s="3"/>
      <c r="AF65509" s="3"/>
      <c r="AG65509" s="3"/>
      <c r="AH65509" s="3"/>
      <c r="AT65509" s="3"/>
      <c r="AU65509" s="3"/>
      <c r="AV65509" s="3"/>
      <c r="AW65509" s="3"/>
      <c r="AX65509" s="3"/>
      <c r="AY65509" s="3"/>
      <c r="AZ65509" s="3"/>
      <c r="BA65509" s="3"/>
      <c r="BB65509" s="3"/>
      <c r="BC65509" s="3"/>
      <c r="BD65509" s="3"/>
      <c r="BE65509" s="3"/>
      <c r="BF65509" s="3"/>
      <c r="BG65509" s="3"/>
      <c r="BH65509" s="3"/>
      <c r="BI65509" s="3"/>
      <c r="BJ65509" s="3"/>
      <c r="BK65509" s="3"/>
      <c r="BL65509" s="3"/>
      <c r="BM65509" s="3"/>
      <c r="BN65509" s="3"/>
      <c r="BO65509" s="3"/>
      <c r="BP65509" s="3"/>
      <c r="BQ65509" s="3"/>
      <c r="BR65509" s="3"/>
      <c r="BS65509" s="3"/>
      <c r="BT65509" s="3"/>
      <c r="BU65509" s="3"/>
      <c r="BV65509" s="3"/>
      <c r="BW65509" s="3"/>
      <c r="BX65509" s="3"/>
      <c r="BY65509" s="3"/>
      <c r="BZ65509" s="3"/>
      <c r="CA65509" s="3"/>
      <c r="CB65509" s="3"/>
      <c r="CC65509" s="3"/>
      <c r="CD65509" s="3"/>
      <c r="CE65509" s="3"/>
      <c r="CF65509" s="3"/>
      <c r="CG65509" s="3"/>
      <c r="CH65509" s="3"/>
      <c r="CI65509" s="3"/>
      <c r="CJ65509" s="3"/>
      <c r="CK65509" s="3"/>
      <c r="CL65509" s="3"/>
      <c r="CM65509" s="3"/>
      <c r="CN65509" s="3"/>
      <c r="CO65509" s="3"/>
      <c r="CP65509" s="3"/>
      <c r="CQ65509" s="3"/>
      <c r="CR65509" s="3"/>
      <c r="CS65509" s="3"/>
      <c r="CT65509" s="3"/>
      <c r="CU65509" s="3"/>
      <c r="CV65509" s="3"/>
      <c r="CW65509" s="3"/>
      <c r="CX65509" s="3"/>
      <c r="CY65509" s="3"/>
      <c r="CZ65509" s="3"/>
      <c r="DA65509" s="3"/>
      <c r="DB65509" s="3"/>
      <c r="DC65509" s="3"/>
      <c r="DD65509" s="3"/>
      <c r="DE65509" s="3"/>
      <c r="DF65509" s="3"/>
      <c r="DG65509" s="3"/>
      <c r="DH65509" s="3"/>
      <c r="DI65509" s="3"/>
      <c r="DJ65509" s="3"/>
      <c r="DK65509" s="3"/>
      <c r="DL65509" s="3"/>
      <c r="DM65509" s="3"/>
      <c r="DN65509" s="3"/>
      <c r="DO65509" s="3"/>
      <c r="DP65509" s="3"/>
      <c r="DQ65509" s="3"/>
      <c r="DR65509" s="3"/>
      <c r="DS65509" s="3"/>
      <c r="DT65509" s="3"/>
      <c r="DU65509" s="3"/>
      <c r="DV65509" s="3"/>
      <c r="DW65509" s="3"/>
      <c r="DX65509" s="3"/>
      <c r="DY65509" s="3"/>
      <c r="DZ65509" s="3"/>
      <c r="EA65509" s="3"/>
      <c r="EB65509" s="3"/>
      <c r="EC65509" s="3"/>
      <c r="ED65509" s="3"/>
      <c r="EE65509" s="3"/>
      <c r="EF65509" s="3"/>
      <c r="EG65509" s="3"/>
      <c r="EH65509" s="3"/>
      <c r="EI65509" s="3"/>
      <c r="EJ65509" s="3"/>
      <c r="EK65509" s="3"/>
      <c r="EL65509" s="3"/>
      <c r="EM65509" s="3"/>
      <c r="EN65509" s="3"/>
      <c r="EO65509" s="3"/>
      <c r="EP65509" s="3"/>
      <c r="EQ65509" s="3"/>
      <c r="ER65509" s="3"/>
      <c r="ES65509" s="3"/>
      <c r="ET65509" s="3"/>
      <c r="EU65509" s="3"/>
      <c r="EV65509" s="3"/>
      <c r="EW65509" s="3"/>
      <c r="EX65509" s="3"/>
      <c r="EY65509" s="3"/>
      <c r="EZ65509" s="3"/>
      <c r="FA65509" s="3"/>
      <c r="FB65509" s="3"/>
      <c r="FC65509" s="3"/>
      <c r="FD65509" s="3"/>
      <c r="FE65509" s="3"/>
      <c r="FF65509" s="3"/>
      <c r="FG65509" s="3"/>
      <c r="FH65509" s="3"/>
      <c r="FI65509" s="3"/>
      <c r="FJ65509" s="3"/>
      <c r="FK65509" s="3"/>
      <c r="FL65509" s="3"/>
      <c r="FM65509" s="3"/>
      <c r="FN65509" s="3"/>
      <c r="FO65509" s="3"/>
      <c r="FP65509" s="3"/>
      <c r="FQ65509" s="3"/>
      <c r="FR65509" s="3"/>
      <c r="FS65509" s="3"/>
      <c r="FT65509" s="3"/>
      <c r="FU65509" s="3"/>
      <c r="FV65509" s="3"/>
      <c r="FW65509" s="3"/>
      <c r="FX65509" s="3"/>
      <c r="FY65509" s="3"/>
      <c r="FZ65509" s="3"/>
      <c r="GA65509" s="3"/>
      <c r="GB65509" s="3"/>
      <c r="GC65509" s="3"/>
      <c r="GD65509" s="3"/>
      <c r="GE65509" s="3"/>
      <c r="GF65509" s="3"/>
      <c r="GG65509" s="3"/>
      <c r="GH65509" s="3"/>
      <c r="GI65509" s="3"/>
      <c r="GJ65509" s="3"/>
      <c r="GK65509" s="3"/>
      <c r="GL65509" s="3"/>
      <c r="GM65509" s="3"/>
      <c r="GN65509" s="3"/>
      <c r="GO65509" s="3"/>
      <c r="GP65509" s="3"/>
      <c r="GQ65509" s="3"/>
    </row>
    <row r="65510" spans="1:199">
      <c r="A65510" s="3"/>
      <c r="B65510" s="3"/>
      <c r="C65510" s="11"/>
      <c r="D65510" s="3"/>
      <c r="E65510" s="3"/>
      <c r="F65510" s="3"/>
      <c r="G65510" s="3"/>
      <c r="H65510" s="3"/>
      <c r="I65510" s="3"/>
      <c r="J65510" s="3"/>
      <c r="K65510" s="3"/>
      <c r="L65510" s="3"/>
      <c r="M65510" s="3"/>
      <c r="N65510" s="3"/>
      <c r="O65510" s="3"/>
      <c r="P65510" s="3"/>
      <c r="Q65510" s="3"/>
      <c r="R65510" s="3"/>
      <c r="S65510" s="3"/>
      <c r="T65510" s="3"/>
      <c r="U65510" s="3"/>
      <c r="V65510" s="3"/>
      <c r="W65510" s="3"/>
      <c r="X65510" s="3"/>
      <c r="Y65510" s="3"/>
      <c r="Z65510" s="3"/>
      <c r="AA65510" s="3"/>
      <c r="AB65510" s="3"/>
      <c r="AC65510" s="3"/>
      <c r="AD65510" s="3"/>
      <c r="AE65510" s="3"/>
      <c r="AF65510" s="3"/>
      <c r="AG65510" s="3"/>
      <c r="AH65510" s="3"/>
      <c r="AT65510" s="3"/>
      <c r="AU65510" s="3"/>
      <c r="AV65510" s="3"/>
      <c r="AW65510" s="3"/>
      <c r="AX65510" s="3"/>
      <c r="AY65510" s="3"/>
      <c r="AZ65510" s="3"/>
      <c r="BA65510" s="3"/>
      <c r="BB65510" s="3"/>
      <c r="BC65510" s="3"/>
      <c r="BD65510" s="3"/>
      <c r="BE65510" s="3"/>
      <c r="BF65510" s="3"/>
      <c r="BG65510" s="3"/>
      <c r="BH65510" s="3"/>
      <c r="BI65510" s="3"/>
      <c r="BJ65510" s="3"/>
      <c r="BK65510" s="3"/>
      <c r="BL65510" s="3"/>
      <c r="BM65510" s="3"/>
      <c r="BN65510" s="3"/>
      <c r="BO65510" s="3"/>
      <c r="BP65510" s="3"/>
      <c r="BQ65510" s="3"/>
      <c r="BR65510" s="3"/>
      <c r="BS65510" s="3"/>
      <c r="BT65510" s="3"/>
      <c r="BU65510" s="3"/>
      <c r="BV65510" s="3"/>
      <c r="BW65510" s="3"/>
      <c r="BX65510" s="3"/>
      <c r="BY65510" s="3"/>
      <c r="BZ65510" s="3"/>
      <c r="CA65510" s="3"/>
      <c r="CB65510" s="3"/>
      <c r="CC65510" s="3"/>
      <c r="CD65510" s="3"/>
      <c r="CE65510" s="3"/>
      <c r="CF65510" s="3"/>
      <c r="CG65510" s="3"/>
      <c r="CH65510" s="3"/>
      <c r="CI65510" s="3"/>
      <c r="CJ65510" s="3"/>
      <c r="CK65510" s="3"/>
      <c r="CL65510" s="3"/>
      <c r="CM65510" s="3"/>
      <c r="CN65510" s="3"/>
      <c r="CO65510" s="3"/>
      <c r="CP65510" s="3"/>
      <c r="CQ65510" s="3"/>
      <c r="CR65510" s="3"/>
      <c r="CS65510" s="3"/>
      <c r="CT65510" s="3"/>
      <c r="CU65510" s="3"/>
      <c r="CV65510" s="3"/>
      <c r="CW65510" s="3"/>
      <c r="CX65510" s="3"/>
      <c r="CY65510" s="3"/>
      <c r="CZ65510" s="3"/>
      <c r="DA65510" s="3"/>
      <c r="DB65510" s="3"/>
      <c r="DC65510" s="3"/>
      <c r="DD65510" s="3"/>
      <c r="DE65510" s="3"/>
      <c r="DF65510" s="3"/>
      <c r="DG65510" s="3"/>
      <c r="DH65510" s="3"/>
      <c r="DI65510" s="3"/>
      <c r="DJ65510" s="3"/>
      <c r="DK65510" s="3"/>
      <c r="DL65510" s="3"/>
      <c r="DM65510" s="3"/>
      <c r="DN65510" s="3"/>
      <c r="DO65510" s="3"/>
      <c r="DP65510" s="3"/>
      <c r="DQ65510" s="3"/>
      <c r="DR65510" s="3"/>
      <c r="DS65510" s="3"/>
      <c r="DT65510" s="3"/>
      <c r="DU65510" s="3"/>
      <c r="DV65510" s="3"/>
      <c r="DW65510" s="3"/>
      <c r="DX65510" s="3"/>
      <c r="DY65510" s="3"/>
      <c r="DZ65510" s="3"/>
      <c r="EA65510" s="3"/>
      <c r="EB65510" s="3"/>
      <c r="EC65510" s="3"/>
      <c r="ED65510" s="3"/>
      <c r="EE65510" s="3"/>
      <c r="EF65510" s="3"/>
      <c r="EG65510" s="3"/>
      <c r="EH65510" s="3"/>
      <c r="EI65510" s="3"/>
      <c r="EJ65510" s="3"/>
      <c r="EK65510" s="3"/>
      <c r="EL65510" s="3"/>
      <c r="EM65510" s="3"/>
      <c r="EN65510" s="3"/>
      <c r="EO65510" s="3"/>
      <c r="EP65510" s="3"/>
      <c r="EQ65510" s="3"/>
      <c r="ER65510" s="3"/>
      <c r="ES65510" s="3"/>
      <c r="ET65510" s="3"/>
      <c r="EU65510" s="3"/>
      <c r="EV65510" s="3"/>
      <c r="EW65510" s="3"/>
      <c r="EX65510" s="3"/>
      <c r="EY65510" s="3"/>
      <c r="EZ65510" s="3"/>
      <c r="FA65510" s="3"/>
      <c r="FB65510" s="3"/>
      <c r="FC65510" s="3"/>
      <c r="FD65510" s="3"/>
      <c r="FE65510" s="3"/>
      <c r="FF65510" s="3"/>
      <c r="FG65510" s="3"/>
      <c r="FH65510" s="3"/>
      <c r="FI65510" s="3"/>
      <c r="FJ65510" s="3"/>
      <c r="FK65510" s="3"/>
      <c r="FL65510" s="3"/>
      <c r="FM65510" s="3"/>
      <c r="FN65510" s="3"/>
      <c r="FO65510" s="3"/>
      <c r="FP65510" s="3"/>
      <c r="FQ65510" s="3"/>
      <c r="FR65510" s="3"/>
      <c r="FS65510" s="3"/>
      <c r="FT65510" s="3"/>
      <c r="FU65510" s="3"/>
      <c r="FV65510" s="3"/>
      <c r="FW65510" s="3"/>
      <c r="FX65510" s="3"/>
      <c r="FY65510" s="3"/>
      <c r="FZ65510" s="3"/>
      <c r="GA65510" s="3"/>
      <c r="GB65510" s="3"/>
      <c r="GC65510" s="3"/>
      <c r="GD65510" s="3"/>
      <c r="GE65510" s="3"/>
      <c r="GF65510" s="3"/>
      <c r="GG65510" s="3"/>
      <c r="GH65510" s="3"/>
      <c r="GI65510" s="3"/>
      <c r="GJ65510" s="3"/>
      <c r="GK65510" s="3"/>
      <c r="GL65510" s="3"/>
      <c r="GM65510" s="3"/>
      <c r="GN65510" s="3"/>
      <c r="GO65510" s="3"/>
      <c r="GP65510" s="3"/>
      <c r="GQ65510" s="3"/>
    </row>
    <row r="65511" spans="1:199">
      <c r="A65511" s="3"/>
      <c r="B65511" s="3"/>
      <c r="C65511" s="11"/>
      <c r="D65511" s="3"/>
      <c r="E65511" s="3"/>
      <c r="F65511" s="3"/>
      <c r="G65511" s="3"/>
      <c r="H65511" s="3"/>
      <c r="I65511" s="3"/>
      <c r="J65511" s="3"/>
      <c r="K65511" s="3"/>
      <c r="L65511" s="3"/>
      <c r="M65511" s="3"/>
      <c r="N65511" s="3"/>
      <c r="O65511" s="3"/>
      <c r="P65511" s="3"/>
      <c r="Q65511" s="3"/>
      <c r="R65511" s="3"/>
      <c r="S65511" s="3"/>
      <c r="T65511" s="3"/>
      <c r="U65511" s="3"/>
      <c r="V65511" s="3"/>
      <c r="W65511" s="3"/>
      <c r="X65511" s="3"/>
      <c r="Y65511" s="3"/>
      <c r="Z65511" s="3"/>
      <c r="AA65511" s="3"/>
      <c r="AB65511" s="3"/>
      <c r="AC65511" s="3"/>
      <c r="AD65511" s="3"/>
      <c r="AE65511" s="3"/>
      <c r="AF65511" s="3"/>
      <c r="AG65511" s="3"/>
      <c r="AH65511" s="3"/>
      <c r="AT65511" s="3"/>
      <c r="AU65511" s="3"/>
      <c r="AV65511" s="3"/>
      <c r="AW65511" s="3"/>
      <c r="AX65511" s="3"/>
      <c r="AY65511" s="3"/>
      <c r="AZ65511" s="3"/>
      <c r="BA65511" s="3"/>
      <c r="BB65511" s="3"/>
      <c r="BC65511" s="3"/>
      <c r="BD65511" s="3"/>
      <c r="BE65511" s="3"/>
      <c r="BF65511" s="3"/>
      <c r="BG65511" s="3"/>
      <c r="BH65511" s="3"/>
      <c r="BI65511" s="3"/>
      <c r="BJ65511" s="3"/>
      <c r="BK65511" s="3"/>
      <c r="BL65511" s="3"/>
      <c r="BM65511" s="3"/>
      <c r="BN65511" s="3"/>
      <c r="BO65511" s="3"/>
      <c r="BP65511" s="3"/>
      <c r="BQ65511" s="3"/>
      <c r="BR65511" s="3"/>
      <c r="BS65511" s="3"/>
      <c r="BT65511" s="3"/>
      <c r="BU65511" s="3"/>
      <c r="BV65511" s="3"/>
      <c r="BW65511" s="3"/>
      <c r="BX65511" s="3"/>
      <c r="BY65511" s="3"/>
      <c r="BZ65511" s="3"/>
      <c r="CA65511" s="3"/>
      <c r="CB65511" s="3"/>
      <c r="CC65511" s="3"/>
      <c r="CD65511" s="3"/>
      <c r="CE65511" s="3"/>
      <c r="CF65511" s="3"/>
      <c r="CG65511" s="3"/>
      <c r="CH65511" s="3"/>
      <c r="CI65511" s="3"/>
      <c r="CJ65511" s="3"/>
      <c r="CK65511" s="3"/>
      <c r="CL65511" s="3"/>
      <c r="CM65511" s="3"/>
      <c r="CN65511" s="3"/>
      <c r="CO65511" s="3"/>
      <c r="CP65511" s="3"/>
      <c r="CQ65511" s="3"/>
      <c r="CR65511" s="3"/>
      <c r="CS65511" s="3"/>
      <c r="CT65511" s="3"/>
      <c r="CU65511" s="3"/>
      <c r="CV65511" s="3"/>
      <c r="CW65511" s="3"/>
      <c r="CX65511" s="3"/>
      <c r="CY65511" s="3"/>
      <c r="CZ65511" s="3"/>
      <c r="DA65511" s="3"/>
      <c r="DB65511" s="3"/>
      <c r="DC65511" s="3"/>
      <c r="DD65511" s="3"/>
      <c r="DE65511" s="3"/>
      <c r="DF65511" s="3"/>
      <c r="DG65511" s="3"/>
      <c r="DH65511" s="3"/>
      <c r="DI65511" s="3"/>
      <c r="DJ65511" s="3"/>
      <c r="DK65511" s="3"/>
      <c r="DL65511" s="3"/>
      <c r="DM65511" s="3"/>
      <c r="DN65511" s="3"/>
      <c r="DO65511" s="3"/>
      <c r="DP65511" s="3"/>
      <c r="DQ65511" s="3"/>
      <c r="DR65511" s="3"/>
      <c r="DS65511" s="3"/>
      <c r="DT65511" s="3"/>
      <c r="DU65511" s="3"/>
      <c r="DV65511" s="3"/>
      <c r="DW65511" s="3"/>
      <c r="DX65511" s="3"/>
      <c r="DY65511" s="3"/>
      <c r="DZ65511" s="3"/>
      <c r="EA65511" s="3"/>
      <c r="EB65511" s="3"/>
      <c r="EC65511" s="3"/>
      <c r="ED65511" s="3"/>
      <c r="EE65511" s="3"/>
      <c r="EF65511" s="3"/>
      <c r="EG65511" s="3"/>
      <c r="EH65511" s="3"/>
      <c r="EI65511" s="3"/>
      <c r="EJ65511" s="3"/>
      <c r="EK65511" s="3"/>
      <c r="EL65511" s="3"/>
      <c r="EM65511" s="3"/>
      <c r="EN65511" s="3"/>
      <c r="EO65511" s="3"/>
      <c r="EP65511" s="3"/>
      <c r="EQ65511" s="3"/>
      <c r="ER65511" s="3"/>
      <c r="ES65511" s="3"/>
      <c r="ET65511" s="3"/>
      <c r="EU65511" s="3"/>
      <c r="EV65511" s="3"/>
      <c r="EW65511" s="3"/>
      <c r="EX65511" s="3"/>
      <c r="EY65511" s="3"/>
      <c r="EZ65511" s="3"/>
      <c r="FA65511" s="3"/>
      <c r="FB65511" s="3"/>
      <c r="FC65511" s="3"/>
      <c r="FD65511" s="3"/>
      <c r="FE65511" s="3"/>
      <c r="FF65511" s="3"/>
      <c r="FG65511" s="3"/>
      <c r="FH65511" s="3"/>
      <c r="FI65511" s="3"/>
      <c r="FJ65511" s="3"/>
      <c r="FK65511" s="3"/>
      <c r="FL65511" s="3"/>
      <c r="FM65511" s="3"/>
      <c r="FN65511" s="3"/>
      <c r="FO65511" s="3"/>
      <c r="FP65511" s="3"/>
      <c r="FQ65511" s="3"/>
      <c r="FR65511" s="3"/>
      <c r="FS65511" s="3"/>
      <c r="FT65511" s="3"/>
      <c r="FU65511" s="3"/>
      <c r="FV65511" s="3"/>
      <c r="FW65511" s="3"/>
      <c r="FX65511" s="3"/>
      <c r="FY65511" s="3"/>
      <c r="FZ65511" s="3"/>
      <c r="GA65511" s="3"/>
      <c r="GB65511" s="3"/>
      <c r="GC65511" s="3"/>
      <c r="GD65511" s="3"/>
      <c r="GE65511" s="3"/>
      <c r="GF65511" s="3"/>
      <c r="GG65511" s="3"/>
      <c r="GH65511" s="3"/>
      <c r="GI65511" s="3"/>
      <c r="GJ65511" s="3"/>
      <c r="GK65511" s="3"/>
      <c r="GL65511" s="3"/>
      <c r="GM65511" s="3"/>
      <c r="GN65511" s="3"/>
      <c r="GO65511" s="3"/>
      <c r="GP65511" s="3"/>
      <c r="GQ65511" s="3"/>
    </row>
    <row r="65512" spans="1:199">
      <c r="A65512" s="3"/>
      <c r="B65512" s="3"/>
      <c r="C65512" s="11"/>
      <c r="D65512" s="3"/>
      <c r="E65512" s="3"/>
      <c r="F65512" s="3"/>
      <c r="G65512" s="3"/>
      <c r="H65512" s="3"/>
      <c r="I65512" s="3"/>
      <c r="J65512" s="3"/>
      <c r="K65512" s="3"/>
      <c r="L65512" s="3"/>
      <c r="M65512" s="3"/>
      <c r="N65512" s="3"/>
      <c r="O65512" s="3"/>
      <c r="P65512" s="3"/>
      <c r="Q65512" s="3"/>
      <c r="R65512" s="3"/>
      <c r="S65512" s="3"/>
      <c r="T65512" s="3"/>
      <c r="U65512" s="3"/>
      <c r="V65512" s="3"/>
      <c r="W65512" s="3"/>
      <c r="X65512" s="3"/>
      <c r="Y65512" s="3"/>
      <c r="Z65512" s="3"/>
      <c r="AA65512" s="3"/>
      <c r="AB65512" s="3"/>
      <c r="AC65512" s="3"/>
      <c r="AD65512" s="3"/>
      <c r="AE65512" s="3"/>
      <c r="AF65512" s="3"/>
      <c r="AG65512" s="3"/>
      <c r="AH65512" s="3"/>
      <c r="AT65512" s="3"/>
      <c r="AU65512" s="3"/>
      <c r="AV65512" s="3"/>
      <c r="AW65512" s="3"/>
      <c r="AX65512" s="3"/>
      <c r="AY65512" s="3"/>
      <c r="AZ65512" s="3"/>
      <c r="BA65512" s="3"/>
      <c r="BB65512" s="3"/>
      <c r="BC65512" s="3"/>
      <c r="BD65512" s="3"/>
      <c r="BE65512" s="3"/>
      <c r="BF65512" s="3"/>
      <c r="BG65512" s="3"/>
      <c r="BH65512" s="3"/>
      <c r="BI65512" s="3"/>
      <c r="BJ65512" s="3"/>
      <c r="BK65512" s="3"/>
      <c r="BL65512" s="3"/>
      <c r="BM65512" s="3"/>
      <c r="BN65512" s="3"/>
      <c r="BO65512" s="3"/>
      <c r="BP65512" s="3"/>
      <c r="BQ65512" s="3"/>
      <c r="BR65512" s="3"/>
      <c r="BS65512" s="3"/>
      <c r="BT65512" s="3"/>
      <c r="BU65512" s="3"/>
      <c r="BV65512" s="3"/>
      <c r="BW65512" s="3"/>
      <c r="BX65512" s="3"/>
      <c r="BY65512" s="3"/>
      <c r="BZ65512" s="3"/>
      <c r="CA65512" s="3"/>
      <c r="CB65512" s="3"/>
      <c r="CC65512" s="3"/>
      <c r="CD65512" s="3"/>
      <c r="CE65512" s="3"/>
      <c r="CF65512" s="3"/>
      <c r="CG65512" s="3"/>
      <c r="CH65512" s="3"/>
      <c r="CI65512" s="3"/>
      <c r="CJ65512" s="3"/>
      <c r="CK65512" s="3"/>
      <c r="CL65512" s="3"/>
      <c r="CM65512" s="3"/>
      <c r="CN65512" s="3"/>
      <c r="CO65512" s="3"/>
      <c r="CP65512" s="3"/>
      <c r="CQ65512" s="3"/>
      <c r="CR65512" s="3"/>
      <c r="CS65512" s="3"/>
      <c r="CT65512" s="3"/>
      <c r="CU65512" s="3"/>
      <c r="CV65512" s="3"/>
      <c r="CW65512" s="3"/>
      <c r="CX65512" s="3"/>
      <c r="CY65512" s="3"/>
      <c r="CZ65512" s="3"/>
      <c r="DA65512" s="3"/>
      <c r="DB65512" s="3"/>
      <c r="DC65512" s="3"/>
      <c r="DD65512" s="3"/>
      <c r="DE65512" s="3"/>
      <c r="DF65512" s="3"/>
      <c r="DG65512" s="3"/>
      <c r="DH65512" s="3"/>
      <c r="DI65512" s="3"/>
      <c r="DJ65512" s="3"/>
      <c r="DK65512" s="3"/>
      <c r="DL65512" s="3"/>
      <c r="DM65512" s="3"/>
      <c r="DN65512" s="3"/>
      <c r="DO65512" s="3"/>
      <c r="DP65512" s="3"/>
      <c r="DQ65512" s="3"/>
      <c r="DR65512" s="3"/>
      <c r="DS65512" s="3"/>
      <c r="DT65512" s="3"/>
      <c r="DU65512" s="3"/>
      <c r="DV65512" s="3"/>
      <c r="DW65512" s="3"/>
      <c r="DX65512" s="3"/>
      <c r="DY65512" s="3"/>
      <c r="DZ65512" s="3"/>
      <c r="EA65512" s="3"/>
      <c r="EB65512" s="3"/>
      <c r="EC65512" s="3"/>
      <c r="ED65512" s="3"/>
      <c r="EE65512" s="3"/>
      <c r="EF65512" s="3"/>
      <c r="EG65512" s="3"/>
      <c r="EH65512" s="3"/>
      <c r="EI65512" s="3"/>
      <c r="EJ65512" s="3"/>
      <c r="EK65512" s="3"/>
      <c r="EL65512" s="3"/>
      <c r="EM65512" s="3"/>
      <c r="EN65512" s="3"/>
      <c r="EO65512" s="3"/>
      <c r="EP65512" s="3"/>
      <c r="EQ65512" s="3"/>
      <c r="ER65512" s="3"/>
      <c r="ES65512" s="3"/>
      <c r="ET65512" s="3"/>
      <c r="EU65512" s="3"/>
      <c r="EV65512" s="3"/>
      <c r="EW65512" s="3"/>
      <c r="EX65512" s="3"/>
      <c r="EY65512" s="3"/>
      <c r="EZ65512" s="3"/>
      <c r="FA65512" s="3"/>
      <c r="FB65512" s="3"/>
      <c r="FC65512" s="3"/>
      <c r="FD65512" s="3"/>
      <c r="FE65512" s="3"/>
      <c r="FF65512" s="3"/>
      <c r="FG65512" s="3"/>
      <c r="FH65512" s="3"/>
      <c r="FI65512" s="3"/>
      <c r="FJ65512" s="3"/>
      <c r="FK65512" s="3"/>
      <c r="FL65512" s="3"/>
      <c r="FM65512" s="3"/>
      <c r="FN65512" s="3"/>
      <c r="FO65512" s="3"/>
      <c r="FP65512" s="3"/>
      <c r="FQ65512" s="3"/>
      <c r="FR65512" s="3"/>
      <c r="FS65512" s="3"/>
      <c r="FT65512" s="3"/>
      <c r="FU65512" s="3"/>
      <c r="FV65512" s="3"/>
      <c r="FW65512" s="3"/>
      <c r="FX65512" s="3"/>
      <c r="FY65512" s="3"/>
      <c r="FZ65512" s="3"/>
      <c r="GA65512" s="3"/>
      <c r="GB65512" s="3"/>
      <c r="GC65512" s="3"/>
      <c r="GD65512" s="3"/>
      <c r="GE65512" s="3"/>
      <c r="GF65512" s="3"/>
      <c r="GG65512" s="3"/>
      <c r="GH65512" s="3"/>
      <c r="GI65512" s="3"/>
      <c r="GJ65512" s="3"/>
      <c r="GK65512" s="3"/>
      <c r="GL65512" s="3"/>
      <c r="GM65512" s="3"/>
      <c r="GN65512" s="3"/>
      <c r="GO65512" s="3"/>
      <c r="GP65512" s="3"/>
      <c r="GQ65512" s="3"/>
    </row>
    <row r="65513" spans="1:199">
      <c r="A65513" s="3"/>
      <c r="B65513" s="3"/>
      <c r="C65513" s="11"/>
      <c r="D65513" s="3"/>
      <c r="E65513" s="3"/>
      <c r="F65513" s="3"/>
      <c r="G65513" s="3"/>
      <c r="H65513" s="3"/>
      <c r="I65513" s="3"/>
      <c r="J65513" s="3"/>
      <c r="K65513" s="3"/>
      <c r="L65513" s="3"/>
      <c r="M65513" s="3"/>
      <c r="N65513" s="3"/>
      <c r="O65513" s="3"/>
      <c r="P65513" s="3"/>
      <c r="Q65513" s="3"/>
      <c r="R65513" s="3"/>
      <c r="S65513" s="3"/>
      <c r="T65513" s="3"/>
      <c r="U65513" s="3"/>
      <c r="V65513" s="3"/>
      <c r="W65513" s="3"/>
      <c r="X65513" s="3"/>
      <c r="Y65513" s="3"/>
      <c r="Z65513" s="3"/>
      <c r="AA65513" s="3"/>
      <c r="AB65513" s="3"/>
      <c r="AC65513" s="3"/>
      <c r="AD65513" s="3"/>
      <c r="AE65513" s="3"/>
      <c r="AF65513" s="3"/>
      <c r="AG65513" s="3"/>
      <c r="AH65513" s="3"/>
      <c r="AT65513" s="3"/>
      <c r="AU65513" s="3"/>
      <c r="AV65513" s="3"/>
      <c r="AW65513" s="3"/>
      <c r="AX65513" s="3"/>
      <c r="AY65513" s="3"/>
      <c r="AZ65513" s="3"/>
      <c r="BA65513" s="3"/>
      <c r="BB65513" s="3"/>
      <c r="BC65513" s="3"/>
      <c r="BD65513" s="3"/>
      <c r="BE65513" s="3"/>
      <c r="BF65513" s="3"/>
      <c r="BG65513" s="3"/>
      <c r="BH65513" s="3"/>
      <c r="BI65513" s="3"/>
      <c r="BJ65513" s="3"/>
      <c r="BK65513" s="3"/>
      <c r="BL65513" s="3"/>
      <c r="BM65513" s="3"/>
      <c r="BN65513" s="3"/>
      <c r="BO65513" s="3"/>
      <c r="BP65513" s="3"/>
      <c r="BQ65513" s="3"/>
      <c r="BR65513" s="3"/>
      <c r="BS65513" s="3"/>
      <c r="BT65513" s="3"/>
      <c r="BU65513" s="3"/>
      <c r="BV65513" s="3"/>
      <c r="BW65513" s="3"/>
      <c r="BX65513" s="3"/>
      <c r="BY65513" s="3"/>
      <c r="BZ65513" s="3"/>
      <c r="CA65513" s="3"/>
      <c r="CB65513" s="3"/>
      <c r="CC65513" s="3"/>
      <c r="CD65513" s="3"/>
      <c r="CE65513" s="3"/>
      <c r="CF65513" s="3"/>
      <c r="CG65513" s="3"/>
      <c r="CH65513" s="3"/>
      <c r="CI65513" s="3"/>
      <c r="CJ65513" s="3"/>
      <c r="CK65513" s="3"/>
      <c r="CL65513" s="3"/>
      <c r="CM65513" s="3"/>
      <c r="CN65513" s="3"/>
      <c r="CO65513" s="3"/>
      <c r="CP65513" s="3"/>
      <c r="CQ65513" s="3"/>
      <c r="CR65513" s="3"/>
      <c r="CS65513" s="3"/>
      <c r="CT65513" s="3"/>
      <c r="CU65513" s="3"/>
      <c r="CV65513" s="3"/>
      <c r="CW65513" s="3"/>
      <c r="CX65513" s="3"/>
      <c r="CY65513" s="3"/>
      <c r="CZ65513" s="3"/>
      <c r="DA65513" s="3"/>
      <c r="DB65513" s="3"/>
      <c r="DC65513" s="3"/>
      <c r="DD65513" s="3"/>
      <c r="DE65513" s="3"/>
      <c r="DF65513" s="3"/>
      <c r="DG65513" s="3"/>
      <c r="DH65513" s="3"/>
      <c r="DI65513" s="3"/>
      <c r="DJ65513" s="3"/>
      <c r="DK65513" s="3"/>
      <c r="DL65513" s="3"/>
      <c r="DM65513" s="3"/>
      <c r="DN65513" s="3"/>
      <c r="DO65513" s="3"/>
      <c r="DP65513" s="3"/>
      <c r="DQ65513" s="3"/>
      <c r="DR65513" s="3"/>
      <c r="DS65513" s="3"/>
      <c r="DT65513" s="3"/>
      <c r="DU65513" s="3"/>
      <c r="DV65513" s="3"/>
      <c r="DW65513" s="3"/>
      <c r="DX65513" s="3"/>
      <c r="DY65513" s="3"/>
      <c r="DZ65513" s="3"/>
      <c r="EA65513" s="3"/>
      <c r="EB65513" s="3"/>
      <c r="EC65513" s="3"/>
      <c r="ED65513" s="3"/>
      <c r="EE65513" s="3"/>
      <c r="EF65513" s="3"/>
      <c r="EG65513" s="3"/>
      <c r="EH65513" s="3"/>
      <c r="EI65513" s="3"/>
      <c r="EJ65513" s="3"/>
      <c r="EK65513" s="3"/>
      <c r="EL65513" s="3"/>
      <c r="EM65513" s="3"/>
      <c r="EN65513" s="3"/>
      <c r="EO65513" s="3"/>
      <c r="EP65513" s="3"/>
      <c r="EQ65513" s="3"/>
      <c r="ER65513" s="3"/>
      <c r="ES65513" s="3"/>
      <c r="ET65513" s="3"/>
      <c r="EU65513" s="3"/>
      <c r="EV65513" s="3"/>
      <c r="EW65513" s="3"/>
      <c r="EX65513" s="3"/>
      <c r="EY65513" s="3"/>
      <c r="EZ65513" s="3"/>
      <c r="FA65513" s="3"/>
      <c r="FB65513" s="3"/>
      <c r="FC65513" s="3"/>
      <c r="FD65513" s="3"/>
      <c r="FE65513" s="3"/>
      <c r="FF65513" s="3"/>
      <c r="FG65513" s="3"/>
      <c r="FH65513" s="3"/>
      <c r="FI65513" s="3"/>
      <c r="FJ65513" s="3"/>
      <c r="FK65513" s="3"/>
      <c r="FL65513" s="3"/>
      <c r="FM65513" s="3"/>
      <c r="FN65513" s="3"/>
      <c r="FO65513" s="3"/>
      <c r="FP65513" s="3"/>
      <c r="FQ65513" s="3"/>
      <c r="FR65513" s="3"/>
      <c r="FS65513" s="3"/>
      <c r="FT65513" s="3"/>
      <c r="FU65513" s="3"/>
      <c r="FV65513" s="3"/>
      <c r="FW65513" s="3"/>
      <c r="FX65513" s="3"/>
      <c r="FY65513" s="3"/>
      <c r="FZ65513" s="3"/>
      <c r="GA65513" s="3"/>
      <c r="GB65513" s="3"/>
      <c r="GC65513" s="3"/>
      <c r="GD65513" s="3"/>
      <c r="GE65513" s="3"/>
      <c r="GF65513" s="3"/>
      <c r="GG65513" s="3"/>
      <c r="GH65513" s="3"/>
      <c r="GI65513" s="3"/>
      <c r="GJ65513" s="3"/>
      <c r="GK65513" s="3"/>
      <c r="GL65513" s="3"/>
      <c r="GM65513" s="3"/>
      <c r="GN65513" s="3"/>
      <c r="GO65513" s="3"/>
      <c r="GP65513" s="3"/>
      <c r="GQ65513" s="3"/>
    </row>
    <row r="65514" spans="1:199">
      <c r="A65514" s="3"/>
      <c r="B65514" s="3"/>
      <c r="C65514" s="11"/>
      <c r="D65514" s="3"/>
      <c r="E65514" s="3"/>
      <c r="F65514" s="3"/>
      <c r="G65514" s="3"/>
      <c r="H65514" s="3"/>
      <c r="I65514" s="3"/>
      <c r="J65514" s="3"/>
      <c r="K65514" s="3"/>
      <c r="L65514" s="3"/>
      <c r="M65514" s="3"/>
      <c r="N65514" s="3"/>
      <c r="O65514" s="3"/>
      <c r="P65514" s="3"/>
      <c r="Q65514" s="3"/>
      <c r="R65514" s="3"/>
      <c r="S65514" s="3"/>
      <c r="T65514" s="3"/>
      <c r="U65514" s="3"/>
      <c r="V65514" s="3"/>
      <c r="W65514" s="3"/>
      <c r="X65514" s="3"/>
      <c r="Y65514" s="3"/>
      <c r="Z65514" s="3"/>
      <c r="AA65514" s="3"/>
      <c r="AB65514" s="3"/>
      <c r="AC65514" s="3"/>
      <c r="AD65514" s="3"/>
      <c r="AE65514" s="3"/>
      <c r="AF65514" s="3"/>
      <c r="AG65514" s="3"/>
      <c r="AH65514" s="3"/>
      <c r="AT65514" s="3"/>
      <c r="AU65514" s="3"/>
      <c r="AV65514" s="3"/>
      <c r="AW65514" s="3"/>
      <c r="AX65514" s="3"/>
      <c r="AY65514" s="3"/>
      <c r="AZ65514" s="3"/>
      <c r="BA65514" s="3"/>
      <c r="BB65514" s="3"/>
      <c r="BC65514" s="3"/>
      <c r="BD65514" s="3"/>
      <c r="BE65514" s="3"/>
      <c r="BF65514" s="3"/>
      <c r="BG65514" s="3"/>
      <c r="BH65514" s="3"/>
      <c r="BI65514" s="3"/>
      <c r="BJ65514" s="3"/>
      <c r="BK65514" s="3"/>
      <c r="BL65514" s="3"/>
      <c r="BM65514" s="3"/>
      <c r="BN65514" s="3"/>
      <c r="BO65514" s="3"/>
      <c r="BP65514" s="3"/>
      <c r="BQ65514" s="3"/>
      <c r="BR65514" s="3"/>
      <c r="BS65514" s="3"/>
      <c r="BT65514" s="3"/>
      <c r="BU65514" s="3"/>
      <c r="BV65514" s="3"/>
      <c r="BW65514" s="3"/>
      <c r="BX65514" s="3"/>
      <c r="BY65514" s="3"/>
      <c r="BZ65514" s="3"/>
      <c r="CA65514" s="3"/>
      <c r="CB65514" s="3"/>
      <c r="CC65514" s="3"/>
      <c r="CD65514" s="3"/>
      <c r="CE65514" s="3"/>
      <c r="CF65514" s="3"/>
      <c r="CG65514" s="3"/>
      <c r="CH65514" s="3"/>
      <c r="CI65514" s="3"/>
      <c r="CJ65514" s="3"/>
      <c r="CK65514" s="3"/>
      <c r="CL65514" s="3"/>
      <c r="CM65514" s="3"/>
      <c r="CN65514" s="3"/>
      <c r="CO65514" s="3"/>
      <c r="CP65514" s="3"/>
      <c r="CQ65514" s="3"/>
      <c r="CR65514" s="3"/>
      <c r="CS65514" s="3"/>
      <c r="CT65514" s="3"/>
      <c r="CU65514" s="3"/>
      <c r="CV65514" s="3"/>
      <c r="CW65514" s="3"/>
      <c r="CX65514" s="3"/>
      <c r="CY65514" s="3"/>
      <c r="CZ65514" s="3"/>
      <c r="DA65514" s="3"/>
      <c r="DB65514" s="3"/>
      <c r="DC65514" s="3"/>
      <c r="DD65514" s="3"/>
      <c r="DE65514" s="3"/>
      <c r="DF65514" s="3"/>
      <c r="DG65514" s="3"/>
      <c r="DH65514" s="3"/>
      <c r="DI65514" s="3"/>
      <c r="DJ65514" s="3"/>
      <c r="DK65514" s="3"/>
      <c r="DL65514" s="3"/>
      <c r="DM65514" s="3"/>
      <c r="DN65514" s="3"/>
      <c r="DO65514" s="3"/>
      <c r="DP65514" s="3"/>
      <c r="DQ65514" s="3"/>
      <c r="DR65514" s="3"/>
      <c r="DS65514" s="3"/>
      <c r="DT65514" s="3"/>
      <c r="DU65514" s="3"/>
      <c r="DV65514" s="3"/>
      <c r="DW65514" s="3"/>
      <c r="DX65514" s="3"/>
      <c r="DY65514" s="3"/>
      <c r="DZ65514" s="3"/>
      <c r="EA65514" s="3"/>
      <c r="EB65514" s="3"/>
      <c r="EC65514" s="3"/>
      <c r="ED65514" s="3"/>
      <c r="EE65514" s="3"/>
      <c r="EF65514" s="3"/>
      <c r="EG65514" s="3"/>
      <c r="EH65514" s="3"/>
      <c r="EI65514" s="3"/>
      <c r="EJ65514" s="3"/>
      <c r="EK65514" s="3"/>
      <c r="EL65514" s="3"/>
      <c r="EM65514" s="3"/>
      <c r="EN65514" s="3"/>
      <c r="EO65514" s="3"/>
      <c r="EP65514" s="3"/>
      <c r="EQ65514" s="3"/>
      <c r="ER65514" s="3"/>
      <c r="ES65514" s="3"/>
      <c r="ET65514" s="3"/>
      <c r="EU65514" s="3"/>
      <c r="EV65514" s="3"/>
      <c r="EW65514" s="3"/>
      <c r="EX65514" s="3"/>
      <c r="EY65514" s="3"/>
      <c r="EZ65514" s="3"/>
      <c r="FA65514" s="3"/>
      <c r="FB65514" s="3"/>
      <c r="FC65514" s="3"/>
      <c r="FD65514" s="3"/>
      <c r="FE65514" s="3"/>
      <c r="FF65514" s="3"/>
      <c r="FG65514" s="3"/>
      <c r="FH65514" s="3"/>
      <c r="FI65514" s="3"/>
      <c r="FJ65514" s="3"/>
      <c r="FK65514" s="3"/>
      <c r="FL65514" s="3"/>
      <c r="FM65514" s="3"/>
      <c r="FN65514" s="3"/>
      <c r="FO65514" s="3"/>
      <c r="FP65514" s="3"/>
      <c r="FQ65514" s="3"/>
      <c r="FR65514" s="3"/>
      <c r="FS65514" s="3"/>
      <c r="FT65514" s="3"/>
      <c r="FU65514" s="3"/>
      <c r="FV65514" s="3"/>
      <c r="FW65514" s="3"/>
      <c r="FX65514" s="3"/>
      <c r="FY65514" s="3"/>
      <c r="FZ65514" s="3"/>
      <c r="GA65514" s="3"/>
      <c r="GB65514" s="3"/>
      <c r="GC65514" s="3"/>
      <c r="GD65514" s="3"/>
      <c r="GE65514" s="3"/>
      <c r="GF65514" s="3"/>
      <c r="GG65514" s="3"/>
      <c r="GH65514" s="3"/>
      <c r="GI65514" s="3"/>
      <c r="GJ65514" s="3"/>
      <c r="GK65514" s="3"/>
      <c r="GL65514" s="3"/>
      <c r="GM65514" s="3"/>
      <c r="GN65514" s="3"/>
      <c r="GO65514" s="3"/>
      <c r="GP65514" s="3"/>
      <c r="GQ65514" s="3"/>
    </row>
    <row r="65515" spans="1:199">
      <c r="A65515" s="3"/>
      <c r="B65515" s="3"/>
      <c r="C65515" s="11"/>
      <c r="D65515" s="3"/>
      <c r="E65515" s="3"/>
      <c r="F65515" s="3"/>
      <c r="G65515" s="3"/>
      <c r="H65515" s="3"/>
      <c r="I65515" s="3"/>
      <c r="J65515" s="3"/>
      <c r="K65515" s="3"/>
      <c r="L65515" s="3"/>
      <c r="M65515" s="3"/>
      <c r="N65515" s="3"/>
      <c r="O65515" s="3"/>
      <c r="P65515" s="3"/>
      <c r="Q65515" s="3"/>
      <c r="R65515" s="3"/>
      <c r="S65515" s="3"/>
      <c r="T65515" s="3"/>
      <c r="U65515" s="3"/>
      <c r="V65515" s="3"/>
      <c r="W65515" s="3"/>
      <c r="X65515" s="3"/>
      <c r="Y65515" s="3"/>
      <c r="Z65515" s="3"/>
      <c r="AA65515" s="3"/>
      <c r="AB65515" s="3"/>
      <c r="AC65515" s="3"/>
      <c r="AD65515" s="3"/>
      <c r="AE65515" s="3"/>
      <c r="AF65515" s="3"/>
      <c r="AG65515" s="3"/>
      <c r="AH65515" s="3"/>
      <c r="AT65515" s="3"/>
      <c r="AU65515" s="3"/>
      <c r="AV65515" s="3"/>
      <c r="AW65515" s="3"/>
      <c r="AX65515" s="3"/>
      <c r="AY65515" s="3"/>
      <c r="AZ65515" s="3"/>
      <c r="BA65515" s="3"/>
      <c r="BB65515" s="3"/>
      <c r="BC65515" s="3"/>
      <c r="BD65515" s="3"/>
      <c r="BE65515" s="3"/>
      <c r="BF65515" s="3"/>
      <c r="BG65515" s="3"/>
      <c r="BH65515" s="3"/>
      <c r="BI65515" s="3"/>
      <c r="BJ65515" s="3"/>
      <c r="BK65515" s="3"/>
      <c r="BL65515" s="3"/>
      <c r="BM65515" s="3"/>
      <c r="BN65515" s="3"/>
      <c r="BO65515" s="3"/>
      <c r="BP65515" s="3"/>
      <c r="BQ65515" s="3"/>
      <c r="BR65515" s="3"/>
      <c r="BS65515" s="3"/>
      <c r="BT65515" s="3"/>
      <c r="BU65515" s="3"/>
      <c r="BV65515" s="3"/>
      <c r="BW65515" s="3"/>
      <c r="BX65515" s="3"/>
      <c r="BY65515" s="3"/>
      <c r="BZ65515" s="3"/>
      <c r="CA65515" s="3"/>
      <c r="CB65515" s="3"/>
      <c r="CC65515" s="3"/>
      <c r="CD65515" s="3"/>
      <c r="CE65515" s="3"/>
      <c r="CF65515" s="3"/>
      <c r="CG65515" s="3"/>
      <c r="CH65515" s="3"/>
      <c r="CI65515" s="3"/>
      <c r="CJ65515" s="3"/>
      <c r="CK65515" s="3"/>
      <c r="CL65515" s="3"/>
      <c r="CM65515" s="3"/>
      <c r="CN65515" s="3"/>
      <c r="CO65515" s="3"/>
      <c r="CP65515" s="3"/>
      <c r="CQ65515" s="3"/>
      <c r="CR65515" s="3"/>
      <c r="CS65515" s="3"/>
      <c r="CT65515" s="3"/>
      <c r="CU65515" s="3"/>
      <c r="CV65515" s="3"/>
      <c r="CW65515" s="3"/>
      <c r="CX65515" s="3"/>
      <c r="CY65515" s="3"/>
      <c r="CZ65515" s="3"/>
      <c r="DA65515" s="3"/>
      <c r="DB65515" s="3"/>
      <c r="DC65515" s="3"/>
      <c r="DD65515" s="3"/>
      <c r="DE65515" s="3"/>
      <c r="DF65515" s="3"/>
      <c r="DG65515" s="3"/>
      <c r="DH65515" s="3"/>
      <c r="DI65515" s="3"/>
      <c r="DJ65515" s="3"/>
      <c r="DK65515" s="3"/>
      <c r="DL65515" s="3"/>
      <c r="DM65515" s="3"/>
      <c r="DN65515" s="3"/>
      <c r="DO65515" s="3"/>
      <c r="DP65515" s="3"/>
      <c r="DQ65515" s="3"/>
      <c r="DR65515" s="3"/>
      <c r="DS65515" s="3"/>
      <c r="DT65515" s="3"/>
      <c r="DU65515" s="3"/>
      <c r="DV65515" s="3"/>
      <c r="DW65515" s="3"/>
      <c r="DX65515" s="3"/>
      <c r="DY65515" s="3"/>
      <c r="DZ65515" s="3"/>
      <c r="EA65515" s="3"/>
      <c r="EB65515" s="3"/>
      <c r="EC65515" s="3"/>
      <c r="ED65515" s="3"/>
      <c r="EE65515" s="3"/>
      <c r="EF65515" s="3"/>
      <c r="EG65515" s="3"/>
      <c r="EH65515" s="3"/>
      <c r="EI65515" s="3"/>
      <c r="EJ65515" s="3"/>
      <c r="EK65515" s="3"/>
      <c r="EL65515" s="3"/>
      <c r="EM65515" s="3"/>
      <c r="EN65515" s="3"/>
      <c r="EO65515" s="3"/>
      <c r="EP65515" s="3"/>
      <c r="EQ65515" s="3"/>
      <c r="ER65515" s="3"/>
      <c r="ES65515" s="3"/>
      <c r="ET65515" s="3"/>
      <c r="EU65515" s="3"/>
      <c r="EV65515" s="3"/>
      <c r="EW65515" s="3"/>
      <c r="EX65515" s="3"/>
      <c r="EY65515" s="3"/>
      <c r="EZ65515" s="3"/>
      <c r="FA65515" s="3"/>
      <c r="FB65515" s="3"/>
      <c r="FC65515" s="3"/>
      <c r="FD65515" s="3"/>
      <c r="FE65515" s="3"/>
      <c r="FF65515" s="3"/>
      <c r="FG65515" s="3"/>
      <c r="FH65515" s="3"/>
      <c r="FI65515" s="3"/>
      <c r="FJ65515" s="3"/>
      <c r="FK65515" s="3"/>
      <c r="FL65515" s="3"/>
      <c r="FM65515" s="3"/>
      <c r="FN65515" s="3"/>
      <c r="FO65515" s="3"/>
      <c r="FP65515" s="3"/>
      <c r="FQ65515" s="3"/>
      <c r="FR65515" s="3"/>
      <c r="FS65515" s="3"/>
      <c r="FT65515" s="3"/>
      <c r="FU65515" s="3"/>
      <c r="FV65515" s="3"/>
      <c r="FW65515" s="3"/>
      <c r="FX65515" s="3"/>
      <c r="FY65515" s="3"/>
      <c r="FZ65515" s="3"/>
      <c r="GA65515" s="3"/>
      <c r="GB65515" s="3"/>
      <c r="GC65515" s="3"/>
      <c r="GD65515" s="3"/>
      <c r="GE65515" s="3"/>
      <c r="GF65515" s="3"/>
      <c r="GG65515" s="3"/>
      <c r="GH65515" s="3"/>
      <c r="GI65515" s="3"/>
      <c r="GJ65515" s="3"/>
      <c r="GK65515" s="3"/>
      <c r="GL65515" s="3"/>
      <c r="GM65515" s="3"/>
      <c r="GN65515" s="3"/>
      <c r="GO65515" s="3"/>
      <c r="GP65515" s="3"/>
      <c r="GQ65515" s="3"/>
    </row>
    <row r="65516" spans="1:199">
      <c r="A65516" s="3"/>
      <c r="B65516" s="3"/>
      <c r="C65516" s="11"/>
      <c r="D65516" s="3"/>
      <c r="E65516" s="3"/>
      <c r="F65516" s="3"/>
      <c r="G65516" s="3"/>
      <c r="H65516" s="3"/>
      <c r="I65516" s="3"/>
      <c r="J65516" s="3"/>
      <c r="K65516" s="3"/>
      <c r="L65516" s="3"/>
      <c r="M65516" s="3"/>
      <c r="N65516" s="3"/>
      <c r="O65516" s="3"/>
      <c r="P65516" s="3"/>
      <c r="Q65516" s="3"/>
      <c r="R65516" s="3"/>
      <c r="S65516" s="3"/>
      <c r="T65516" s="3"/>
      <c r="U65516" s="3"/>
      <c r="V65516" s="3"/>
      <c r="W65516" s="3"/>
      <c r="X65516" s="3"/>
      <c r="Y65516" s="3"/>
      <c r="Z65516" s="3"/>
      <c r="AA65516" s="3"/>
      <c r="AB65516" s="3"/>
      <c r="AC65516" s="3"/>
      <c r="AD65516" s="3"/>
      <c r="AE65516" s="3"/>
      <c r="AF65516" s="3"/>
      <c r="AG65516" s="3"/>
      <c r="AH65516" s="3"/>
      <c r="AT65516" s="3"/>
      <c r="AU65516" s="3"/>
      <c r="AV65516" s="3"/>
      <c r="AW65516" s="3"/>
      <c r="AX65516" s="3"/>
      <c r="AY65516" s="3"/>
      <c r="AZ65516" s="3"/>
      <c r="BA65516" s="3"/>
      <c r="BB65516" s="3"/>
      <c r="BC65516" s="3"/>
      <c r="BD65516" s="3"/>
      <c r="BE65516" s="3"/>
      <c r="BF65516" s="3"/>
      <c r="BG65516" s="3"/>
      <c r="BH65516" s="3"/>
      <c r="BI65516" s="3"/>
      <c r="BJ65516" s="3"/>
      <c r="BK65516" s="3"/>
      <c r="BL65516" s="3"/>
      <c r="BM65516" s="3"/>
      <c r="BN65516" s="3"/>
      <c r="BO65516" s="3"/>
      <c r="BP65516" s="3"/>
      <c r="BQ65516" s="3"/>
      <c r="BR65516" s="3"/>
      <c r="BS65516" s="3"/>
      <c r="BT65516" s="3"/>
      <c r="BU65516" s="3"/>
      <c r="BV65516" s="3"/>
      <c r="BW65516" s="3"/>
      <c r="BX65516" s="3"/>
      <c r="BY65516" s="3"/>
      <c r="BZ65516" s="3"/>
      <c r="CA65516" s="3"/>
      <c r="CB65516" s="3"/>
      <c r="CC65516" s="3"/>
      <c r="CD65516" s="3"/>
      <c r="CE65516" s="3"/>
      <c r="CF65516" s="3"/>
      <c r="CG65516" s="3"/>
      <c r="CH65516" s="3"/>
      <c r="CI65516" s="3"/>
      <c r="CJ65516" s="3"/>
      <c r="CK65516" s="3"/>
      <c r="CL65516" s="3"/>
      <c r="CM65516" s="3"/>
      <c r="CN65516" s="3"/>
      <c r="CO65516" s="3"/>
      <c r="CP65516" s="3"/>
      <c r="CQ65516" s="3"/>
      <c r="CR65516" s="3"/>
      <c r="CS65516" s="3"/>
      <c r="CT65516" s="3"/>
      <c r="CU65516" s="3"/>
      <c r="CV65516" s="3"/>
      <c r="CW65516" s="3"/>
      <c r="CX65516" s="3"/>
      <c r="CY65516" s="3"/>
      <c r="CZ65516" s="3"/>
      <c r="DA65516" s="3"/>
      <c r="DB65516" s="3"/>
      <c r="DC65516" s="3"/>
      <c r="DD65516" s="3"/>
      <c r="DE65516" s="3"/>
      <c r="DF65516" s="3"/>
      <c r="DG65516" s="3"/>
      <c r="DH65516" s="3"/>
      <c r="DI65516" s="3"/>
      <c r="DJ65516" s="3"/>
      <c r="DK65516" s="3"/>
      <c r="DL65516" s="3"/>
      <c r="DM65516" s="3"/>
      <c r="DN65516" s="3"/>
      <c r="DO65516" s="3"/>
      <c r="DP65516" s="3"/>
      <c r="DQ65516" s="3"/>
      <c r="DR65516" s="3"/>
      <c r="DS65516" s="3"/>
      <c r="DT65516" s="3"/>
      <c r="DU65516" s="3"/>
      <c r="DV65516" s="3"/>
      <c r="DW65516" s="3"/>
      <c r="DX65516" s="3"/>
      <c r="DY65516" s="3"/>
      <c r="DZ65516" s="3"/>
      <c r="EA65516" s="3"/>
      <c r="EB65516" s="3"/>
      <c r="EC65516" s="3"/>
      <c r="ED65516" s="3"/>
      <c r="EE65516" s="3"/>
      <c r="EF65516" s="3"/>
      <c r="EG65516" s="3"/>
      <c r="EH65516" s="3"/>
      <c r="EI65516" s="3"/>
      <c r="EJ65516" s="3"/>
      <c r="EK65516" s="3"/>
      <c r="EL65516" s="3"/>
      <c r="EM65516" s="3"/>
      <c r="EN65516" s="3"/>
      <c r="EO65516" s="3"/>
      <c r="EP65516" s="3"/>
      <c r="EQ65516" s="3"/>
      <c r="ER65516" s="3"/>
      <c r="ES65516" s="3"/>
      <c r="ET65516" s="3"/>
      <c r="EU65516" s="3"/>
      <c r="EV65516" s="3"/>
      <c r="EW65516" s="3"/>
      <c r="EX65516" s="3"/>
      <c r="EY65516" s="3"/>
      <c r="EZ65516" s="3"/>
      <c r="FA65516" s="3"/>
      <c r="FB65516" s="3"/>
      <c r="FC65516" s="3"/>
      <c r="FD65516" s="3"/>
      <c r="FE65516" s="3"/>
      <c r="FF65516" s="3"/>
      <c r="FG65516" s="3"/>
      <c r="FH65516" s="3"/>
      <c r="FI65516" s="3"/>
      <c r="FJ65516" s="3"/>
      <c r="FK65516" s="3"/>
      <c r="FL65516" s="3"/>
      <c r="FM65516" s="3"/>
      <c r="FN65516" s="3"/>
      <c r="FO65516" s="3"/>
      <c r="FP65516" s="3"/>
      <c r="FQ65516" s="3"/>
      <c r="FR65516" s="3"/>
      <c r="FS65516" s="3"/>
      <c r="FT65516" s="3"/>
      <c r="FU65516" s="3"/>
      <c r="FV65516" s="3"/>
      <c r="FW65516" s="3"/>
      <c r="FX65516" s="3"/>
      <c r="FY65516" s="3"/>
      <c r="FZ65516" s="3"/>
      <c r="GA65516" s="3"/>
      <c r="GB65516" s="3"/>
      <c r="GC65516" s="3"/>
      <c r="GD65516" s="3"/>
      <c r="GE65516" s="3"/>
      <c r="GF65516" s="3"/>
      <c r="GG65516" s="3"/>
      <c r="GH65516" s="3"/>
      <c r="GI65516" s="3"/>
      <c r="GJ65516" s="3"/>
      <c r="GK65516" s="3"/>
      <c r="GL65516" s="3"/>
      <c r="GM65516" s="3"/>
      <c r="GN65516" s="3"/>
      <c r="GO65516" s="3"/>
      <c r="GP65516" s="3"/>
      <c r="GQ65516" s="3"/>
    </row>
    <row r="65517" spans="1:199">
      <c r="A65517" s="3"/>
      <c r="B65517" s="3"/>
      <c r="C65517" s="11"/>
      <c r="D65517" s="3"/>
      <c r="E65517" s="3"/>
      <c r="F65517" s="3"/>
      <c r="G65517" s="3"/>
      <c r="H65517" s="3"/>
      <c r="I65517" s="3"/>
      <c r="J65517" s="3"/>
      <c r="K65517" s="3"/>
      <c r="L65517" s="3"/>
      <c r="M65517" s="3"/>
      <c r="N65517" s="3"/>
      <c r="O65517" s="3"/>
      <c r="P65517" s="3"/>
      <c r="Q65517" s="3"/>
      <c r="R65517" s="3"/>
      <c r="S65517" s="3"/>
      <c r="T65517" s="3"/>
      <c r="U65517" s="3"/>
      <c r="V65517" s="3"/>
      <c r="W65517" s="3"/>
      <c r="X65517" s="3"/>
      <c r="Y65517" s="3"/>
      <c r="Z65517" s="3"/>
      <c r="AA65517" s="3"/>
      <c r="AB65517" s="3"/>
      <c r="AC65517" s="3"/>
      <c r="AD65517" s="3"/>
      <c r="AE65517" s="3"/>
      <c r="AF65517" s="3"/>
      <c r="AG65517" s="3"/>
      <c r="AH65517" s="3"/>
      <c r="AT65517" s="3"/>
      <c r="AU65517" s="3"/>
      <c r="AV65517" s="3"/>
      <c r="AW65517" s="3"/>
      <c r="AX65517" s="3"/>
      <c r="AY65517" s="3"/>
      <c r="AZ65517" s="3"/>
      <c r="BA65517" s="3"/>
      <c r="BB65517" s="3"/>
      <c r="BC65517" s="3"/>
      <c r="BD65517" s="3"/>
      <c r="BE65517" s="3"/>
      <c r="BF65517" s="3"/>
      <c r="BG65517" s="3"/>
      <c r="BH65517" s="3"/>
      <c r="BI65517" s="3"/>
      <c r="BJ65517" s="3"/>
      <c r="BK65517" s="3"/>
      <c r="BL65517" s="3"/>
      <c r="BM65517" s="3"/>
      <c r="BN65517" s="3"/>
      <c r="BO65517" s="3"/>
      <c r="BP65517" s="3"/>
      <c r="BQ65517" s="3"/>
      <c r="BR65517" s="3"/>
      <c r="BS65517" s="3"/>
      <c r="BT65517" s="3"/>
      <c r="BU65517" s="3"/>
      <c r="BV65517" s="3"/>
      <c r="BW65517" s="3"/>
      <c r="BX65517" s="3"/>
      <c r="BY65517" s="3"/>
      <c r="BZ65517" s="3"/>
      <c r="CA65517" s="3"/>
      <c r="CB65517" s="3"/>
      <c r="CC65517" s="3"/>
      <c r="CD65517" s="3"/>
      <c r="CE65517" s="3"/>
      <c r="CF65517" s="3"/>
      <c r="CG65517" s="3"/>
      <c r="CH65517" s="3"/>
      <c r="CI65517" s="3"/>
      <c r="CJ65517" s="3"/>
      <c r="CK65517" s="3"/>
      <c r="CL65517" s="3"/>
      <c r="CM65517" s="3"/>
      <c r="CN65517" s="3"/>
      <c r="CO65517" s="3"/>
      <c r="CP65517" s="3"/>
      <c r="CQ65517" s="3"/>
      <c r="CR65517" s="3"/>
      <c r="CS65517" s="3"/>
      <c r="CT65517" s="3"/>
      <c r="CU65517" s="3"/>
      <c r="CV65517" s="3"/>
      <c r="CW65517" s="3"/>
      <c r="CX65517" s="3"/>
      <c r="CY65517" s="3"/>
      <c r="CZ65517" s="3"/>
      <c r="DA65517" s="3"/>
      <c r="DB65517" s="3"/>
      <c r="DC65517" s="3"/>
      <c r="DD65517" s="3"/>
      <c r="DE65517" s="3"/>
      <c r="DF65517" s="3"/>
      <c r="DG65517" s="3"/>
      <c r="DH65517" s="3"/>
      <c r="DI65517" s="3"/>
      <c r="DJ65517" s="3"/>
      <c r="DK65517" s="3"/>
      <c r="DL65517" s="3"/>
      <c r="DM65517" s="3"/>
      <c r="DN65517" s="3"/>
      <c r="DO65517" s="3"/>
      <c r="DP65517" s="3"/>
      <c r="DQ65517" s="3"/>
      <c r="DR65517" s="3"/>
      <c r="DS65517" s="3"/>
      <c r="DT65517" s="3"/>
      <c r="DU65517" s="3"/>
      <c r="DV65517" s="3"/>
      <c r="DW65517" s="3"/>
      <c r="DX65517" s="3"/>
      <c r="DY65517" s="3"/>
      <c r="DZ65517" s="3"/>
      <c r="EA65517" s="3"/>
      <c r="EB65517" s="3"/>
      <c r="EC65517" s="3"/>
      <c r="ED65517" s="3"/>
      <c r="EE65517" s="3"/>
      <c r="EF65517" s="3"/>
      <c r="EG65517" s="3"/>
      <c r="EH65517" s="3"/>
      <c r="EI65517" s="3"/>
      <c r="EJ65517" s="3"/>
      <c r="EK65517" s="3"/>
      <c r="EL65517" s="3"/>
      <c r="EM65517" s="3"/>
      <c r="EN65517" s="3"/>
      <c r="EO65517" s="3"/>
      <c r="EP65517" s="3"/>
      <c r="EQ65517" s="3"/>
      <c r="ER65517" s="3"/>
      <c r="ES65517" s="3"/>
      <c r="ET65517" s="3"/>
      <c r="EU65517" s="3"/>
      <c r="EV65517" s="3"/>
      <c r="EW65517" s="3"/>
      <c r="EX65517" s="3"/>
      <c r="EY65517" s="3"/>
      <c r="EZ65517" s="3"/>
      <c r="FA65517" s="3"/>
      <c r="FB65517" s="3"/>
      <c r="FC65517" s="3"/>
      <c r="FD65517" s="3"/>
      <c r="FE65517" s="3"/>
      <c r="FF65517" s="3"/>
      <c r="FG65517" s="3"/>
      <c r="FH65517" s="3"/>
      <c r="FI65517" s="3"/>
      <c r="FJ65517" s="3"/>
      <c r="FK65517" s="3"/>
      <c r="FL65517" s="3"/>
      <c r="FM65517" s="3"/>
      <c r="FN65517" s="3"/>
      <c r="FO65517" s="3"/>
      <c r="FP65517" s="3"/>
      <c r="FQ65517" s="3"/>
      <c r="FR65517" s="3"/>
      <c r="FS65517" s="3"/>
      <c r="FT65517" s="3"/>
      <c r="FU65517" s="3"/>
      <c r="FV65517" s="3"/>
      <c r="FW65517" s="3"/>
      <c r="FX65517" s="3"/>
      <c r="FY65517" s="3"/>
      <c r="FZ65517" s="3"/>
      <c r="GA65517" s="3"/>
      <c r="GB65517" s="3"/>
      <c r="GC65517" s="3"/>
      <c r="GD65517" s="3"/>
      <c r="GE65517" s="3"/>
      <c r="GF65517" s="3"/>
      <c r="GG65517" s="3"/>
      <c r="GH65517" s="3"/>
      <c r="GI65517" s="3"/>
      <c r="GJ65517" s="3"/>
      <c r="GK65517" s="3"/>
      <c r="GL65517" s="3"/>
      <c r="GM65517" s="3"/>
      <c r="GN65517" s="3"/>
      <c r="GO65517" s="3"/>
      <c r="GP65517" s="3"/>
      <c r="GQ65517" s="3"/>
    </row>
    <row r="65518" spans="1:199">
      <c r="A65518" s="3"/>
      <c r="B65518" s="3"/>
      <c r="C65518" s="11"/>
      <c r="D65518" s="3"/>
      <c r="E65518" s="3"/>
      <c r="F65518" s="3"/>
      <c r="G65518" s="3"/>
      <c r="H65518" s="3"/>
      <c r="I65518" s="3"/>
      <c r="J65518" s="3"/>
      <c r="K65518" s="3"/>
      <c r="L65518" s="3"/>
      <c r="M65518" s="3"/>
      <c r="N65518" s="3"/>
      <c r="O65518" s="3"/>
      <c r="P65518" s="3"/>
      <c r="Q65518" s="3"/>
      <c r="R65518" s="3"/>
      <c r="S65518" s="3"/>
      <c r="T65518" s="3"/>
      <c r="U65518" s="3"/>
      <c r="V65518" s="3"/>
      <c r="W65518" s="3"/>
      <c r="X65518" s="3"/>
      <c r="Y65518" s="3"/>
      <c r="Z65518" s="3"/>
      <c r="AA65518" s="3"/>
      <c r="AB65518" s="3"/>
      <c r="AC65518" s="3"/>
      <c r="AD65518" s="3"/>
      <c r="AE65518" s="3"/>
      <c r="AF65518" s="3"/>
      <c r="AG65518" s="3"/>
      <c r="AH65518" s="3"/>
      <c r="AT65518" s="3"/>
      <c r="AU65518" s="3"/>
      <c r="AV65518" s="3"/>
      <c r="AW65518" s="3"/>
      <c r="AX65518" s="3"/>
      <c r="AY65518" s="3"/>
      <c r="AZ65518" s="3"/>
      <c r="BA65518" s="3"/>
      <c r="BB65518" s="3"/>
      <c r="BC65518" s="3"/>
      <c r="BD65518" s="3"/>
      <c r="BE65518" s="3"/>
      <c r="BF65518" s="3"/>
      <c r="BG65518" s="3"/>
      <c r="BH65518" s="3"/>
      <c r="BI65518" s="3"/>
      <c r="BJ65518" s="3"/>
      <c r="BK65518" s="3"/>
      <c r="BL65518" s="3"/>
      <c r="BM65518" s="3"/>
      <c r="BN65518" s="3"/>
      <c r="BO65518" s="3"/>
      <c r="BP65518" s="3"/>
      <c r="BQ65518" s="3"/>
      <c r="BR65518" s="3"/>
      <c r="BS65518" s="3"/>
      <c r="BT65518" s="3"/>
      <c r="BU65518" s="3"/>
      <c r="BV65518" s="3"/>
      <c r="BW65518" s="3"/>
      <c r="BX65518" s="3"/>
      <c r="BY65518" s="3"/>
      <c r="BZ65518" s="3"/>
      <c r="CA65518" s="3"/>
      <c r="CB65518" s="3"/>
      <c r="CC65518" s="3"/>
      <c r="CD65518" s="3"/>
      <c r="CE65518" s="3"/>
      <c r="CF65518" s="3"/>
      <c r="CG65518" s="3"/>
      <c r="CH65518" s="3"/>
      <c r="CI65518" s="3"/>
      <c r="CJ65518" s="3"/>
      <c r="CK65518" s="3"/>
      <c r="CL65518" s="3"/>
      <c r="CM65518" s="3"/>
      <c r="CN65518" s="3"/>
      <c r="CO65518" s="3"/>
      <c r="CP65518" s="3"/>
      <c r="CQ65518" s="3"/>
      <c r="CR65518" s="3"/>
      <c r="CS65518" s="3"/>
      <c r="CT65518" s="3"/>
      <c r="CU65518" s="3"/>
      <c r="CV65518" s="3"/>
      <c r="CW65518" s="3"/>
      <c r="CX65518" s="3"/>
      <c r="CY65518" s="3"/>
      <c r="CZ65518" s="3"/>
      <c r="DA65518" s="3"/>
      <c r="DB65518" s="3"/>
      <c r="DC65518" s="3"/>
      <c r="DD65518" s="3"/>
      <c r="DE65518" s="3"/>
      <c r="DF65518" s="3"/>
      <c r="DG65518" s="3"/>
      <c r="DH65518" s="3"/>
      <c r="DI65518" s="3"/>
      <c r="DJ65518" s="3"/>
      <c r="DK65518" s="3"/>
      <c r="DL65518" s="3"/>
      <c r="DM65518" s="3"/>
      <c r="DN65518" s="3"/>
      <c r="DO65518" s="3"/>
      <c r="DP65518" s="3"/>
      <c r="DQ65518" s="3"/>
      <c r="DR65518" s="3"/>
      <c r="DS65518" s="3"/>
      <c r="DT65518" s="3"/>
      <c r="DU65518" s="3"/>
      <c r="DV65518" s="3"/>
      <c r="DW65518" s="3"/>
      <c r="DX65518" s="3"/>
      <c r="DY65518" s="3"/>
      <c r="DZ65518" s="3"/>
      <c r="EA65518" s="3"/>
      <c r="EB65518" s="3"/>
      <c r="EC65518" s="3"/>
      <c r="ED65518" s="3"/>
      <c r="EE65518" s="3"/>
      <c r="EF65518" s="3"/>
      <c r="EG65518" s="3"/>
      <c r="EH65518" s="3"/>
      <c r="EI65518" s="3"/>
      <c r="EJ65518" s="3"/>
      <c r="EK65518" s="3"/>
      <c r="EL65518" s="3"/>
      <c r="EM65518" s="3"/>
      <c r="EN65518" s="3"/>
      <c r="EO65518" s="3"/>
      <c r="EP65518" s="3"/>
      <c r="EQ65518" s="3"/>
      <c r="ER65518" s="3"/>
      <c r="ES65518" s="3"/>
      <c r="ET65518" s="3"/>
      <c r="EU65518" s="3"/>
      <c r="EV65518" s="3"/>
      <c r="EW65518" s="3"/>
      <c r="EX65518" s="3"/>
      <c r="EY65518" s="3"/>
      <c r="EZ65518" s="3"/>
      <c r="FA65518" s="3"/>
      <c r="FB65518" s="3"/>
      <c r="FC65518" s="3"/>
      <c r="FD65518" s="3"/>
      <c r="FE65518" s="3"/>
      <c r="FF65518" s="3"/>
      <c r="FG65518" s="3"/>
      <c r="FH65518" s="3"/>
      <c r="FI65518" s="3"/>
      <c r="FJ65518" s="3"/>
      <c r="FK65518" s="3"/>
      <c r="FL65518" s="3"/>
      <c r="FM65518" s="3"/>
      <c r="FN65518" s="3"/>
      <c r="FO65518" s="3"/>
      <c r="FP65518" s="3"/>
      <c r="FQ65518" s="3"/>
      <c r="FR65518" s="3"/>
      <c r="FS65518" s="3"/>
      <c r="FT65518" s="3"/>
      <c r="FU65518" s="3"/>
      <c r="FV65518" s="3"/>
      <c r="FW65518" s="3"/>
      <c r="FX65518" s="3"/>
      <c r="FY65518" s="3"/>
      <c r="FZ65518" s="3"/>
      <c r="GA65518" s="3"/>
      <c r="GB65518" s="3"/>
      <c r="GC65518" s="3"/>
      <c r="GD65518" s="3"/>
      <c r="GE65518" s="3"/>
      <c r="GF65518" s="3"/>
      <c r="GG65518" s="3"/>
      <c r="GH65518" s="3"/>
      <c r="GI65518" s="3"/>
      <c r="GJ65518" s="3"/>
      <c r="GK65518" s="3"/>
      <c r="GL65518" s="3"/>
      <c r="GM65518" s="3"/>
      <c r="GN65518" s="3"/>
      <c r="GO65518" s="3"/>
      <c r="GP65518" s="3"/>
      <c r="GQ65518" s="3"/>
    </row>
    <row r="65519" spans="1:199">
      <c r="A65519" s="3"/>
      <c r="B65519" s="3"/>
      <c r="C65519" s="11"/>
      <c r="D65519" s="3"/>
      <c r="E65519" s="3"/>
      <c r="F65519" s="3"/>
      <c r="G65519" s="3"/>
      <c r="H65519" s="3"/>
      <c r="I65519" s="3"/>
      <c r="J65519" s="3"/>
      <c r="K65519" s="3"/>
      <c r="L65519" s="3"/>
      <c r="M65519" s="3"/>
      <c r="N65519" s="3"/>
      <c r="O65519" s="3"/>
      <c r="P65519" s="3"/>
      <c r="Q65519" s="3"/>
      <c r="R65519" s="3"/>
      <c r="S65519" s="3"/>
      <c r="T65519" s="3"/>
      <c r="U65519" s="3"/>
      <c r="V65519" s="3"/>
      <c r="W65519" s="3"/>
      <c r="X65519" s="3"/>
      <c r="Y65519" s="3"/>
      <c r="Z65519" s="3"/>
      <c r="AA65519" s="3"/>
      <c r="AB65519" s="3"/>
      <c r="AC65519" s="3"/>
      <c r="AD65519" s="3"/>
      <c r="AE65519" s="3"/>
      <c r="AF65519" s="3"/>
      <c r="AG65519" s="3"/>
      <c r="AH65519" s="3"/>
      <c r="AT65519" s="3"/>
      <c r="AU65519" s="3"/>
      <c r="AV65519" s="3"/>
      <c r="AW65519" s="3"/>
      <c r="AX65519" s="3"/>
      <c r="AY65519" s="3"/>
      <c r="AZ65519" s="3"/>
      <c r="BA65519" s="3"/>
      <c r="BB65519" s="3"/>
      <c r="BC65519" s="3"/>
      <c r="BD65519" s="3"/>
      <c r="BE65519" s="3"/>
      <c r="BF65519" s="3"/>
      <c r="BG65519" s="3"/>
      <c r="BH65519" s="3"/>
      <c r="BI65519" s="3"/>
      <c r="BJ65519" s="3"/>
      <c r="BK65519" s="3"/>
      <c r="BL65519" s="3"/>
      <c r="BM65519" s="3"/>
      <c r="BN65519" s="3"/>
      <c r="BO65519" s="3"/>
      <c r="BP65519" s="3"/>
      <c r="BQ65519" s="3"/>
      <c r="BR65519" s="3"/>
      <c r="BS65519" s="3"/>
      <c r="BT65519" s="3"/>
      <c r="BU65519" s="3"/>
      <c r="BV65519" s="3"/>
      <c r="BW65519" s="3"/>
      <c r="BX65519" s="3"/>
      <c r="BY65519" s="3"/>
      <c r="BZ65519" s="3"/>
      <c r="CA65519" s="3"/>
      <c r="CB65519" s="3"/>
      <c r="CC65519" s="3"/>
      <c r="CD65519" s="3"/>
      <c r="CE65519" s="3"/>
      <c r="CF65519" s="3"/>
      <c r="CG65519" s="3"/>
      <c r="CH65519" s="3"/>
      <c r="CI65519" s="3"/>
      <c r="CJ65519" s="3"/>
      <c r="CK65519" s="3"/>
      <c r="CL65519" s="3"/>
      <c r="CM65519" s="3"/>
      <c r="CN65519" s="3"/>
      <c r="CO65519" s="3"/>
      <c r="CP65519" s="3"/>
      <c r="CQ65519" s="3"/>
      <c r="CR65519" s="3"/>
      <c r="CS65519" s="3"/>
      <c r="CT65519" s="3"/>
      <c r="CU65519" s="3"/>
      <c r="CV65519" s="3"/>
      <c r="CW65519" s="3"/>
      <c r="CX65519" s="3"/>
      <c r="CY65519" s="3"/>
      <c r="CZ65519" s="3"/>
      <c r="DA65519" s="3"/>
      <c r="DB65519" s="3"/>
      <c r="DC65519" s="3"/>
      <c r="DD65519" s="3"/>
      <c r="DE65519" s="3"/>
      <c r="DF65519" s="3"/>
      <c r="DG65519" s="3"/>
      <c r="DH65519" s="3"/>
      <c r="DI65519" s="3"/>
      <c r="DJ65519" s="3"/>
      <c r="DK65519" s="3"/>
      <c r="DL65519" s="3"/>
      <c r="DM65519" s="3"/>
      <c r="DN65519" s="3"/>
      <c r="DO65519" s="3"/>
      <c r="DP65519" s="3"/>
      <c r="DQ65519" s="3"/>
      <c r="DR65519" s="3"/>
      <c r="DS65519" s="3"/>
      <c r="DT65519" s="3"/>
      <c r="DU65519" s="3"/>
      <c r="DV65519" s="3"/>
      <c r="DW65519" s="3"/>
      <c r="DX65519" s="3"/>
      <c r="DY65519" s="3"/>
      <c r="DZ65519" s="3"/>
      <c r="EA65519" s="3"/>
      <c r="EB65519" s="3"/>
      <c r="EC65519" s="3"/>
      <c r="ED65519" s="3"/>
      <c r="EE65519" s="3"/>
      <c r="EF65519" s="3"/>
      <c r="EG65519" s="3"/>
      <c r="EH65519" s="3"/>
      <c r="EI65519" s="3"/>
      <c r="EJ65519" s="3"/>
      <c r="EK65519" s="3"/>
      <c r="EL65519" s="3"/>
      <c r="EM65519" s="3"/>
      <c r="EN65519" s="3"/>
      <c r="EO65519" s="3"/>
      <c r="EP65519" s="3"/>
      <c r="EQ65519" s="3"/>
      <c r="ER65519" s="3"/>
      <c r="ES65519" s="3"/>
      <c r="ET65519" s="3"/>
      <c r="EU65519" s="3"/>
      <c r="EV65519" s="3"/>
      <c r="EW65519" s="3"/>
      <c r="EX65519" s="3"/>
      <c r="EY65519" s="3"/>
      <c r="EZ65519" s="3"/>
      <c r="FA65519" s="3"/>
      <c r="FB65519" s="3"/>
      <c r="FC65519" s="3"/>
      <c r="FD65519" s="3"/>
      <c r="FE65519" s="3"/>
      <c r="FF65519" s="3"/>
      <c r="FG65519" s="3"/>
      <c r="FH65519" s="3"/>
      <c r="FI65519" s="3"/>
      <c r="FJ65519" s="3"/>
      <c r="FK65519" s="3"/>
      <c r="FL65519" s="3"/>
      <c r="FM65519" s="3"/>
      <c r="FN65519" s="3"/>
      <c r="FO65519" s="3"/>
      <c r="FP65519" s="3"/>
      <c r="FQ65519" s="3"/>
      <c r="FR65519" s="3"/>
      <c r="FS65519" s="3"/>
      <c r="FT65519" s="3"/>
      <c r="FU65519" s="3"/>
      <c r="FV65519" s="3"/>
      <c r="FW65519" s="3"/>
      <c r="FX65519" s="3"/>
      <c r="FY65519" s="3"/>
      <c r="FZ65519" s="3"/>
      <c r="GA65519" s="3"/>
      <c r="GB65519" s="3"/>
      <c r="GC65519" s="3"/>
      <c r="GD65519" s="3"/>
      <c r="GE65519" s="3"/>
      <c r="GF65519" s="3"/>
      <c r="GG65519" s="3"/>
      <c r="GH65519" s="3"/>
      <c r="GI65519" s="3"/>
      <c r="GJ65519" s="3"/>
      <c r="GK65519" s="3"/>
      <c r="GL65519" s="3"/>
      <c r="GM65519" s="3"/>
      <c r="GN65519" s="3"/>
      <c r="GO65519" s="3"/>
      <c r="GP65519" s="3"/>
      <c r="GQ65519" s="3"/>
    </row>
    <row r="65520" spans="1:199">
      <c r="A65520" s="3"/>
      <c r="B65520" s="3"/>
      <c r="C65520" s="11"/>
      <c r="D65520" s="3"/>
      <c r="E65520" s="3"/>
      <c r="F65520" s="3"/>
      <c r="G65520" s="3"/>
      <c r="H65520" s="3"/>
      <c r="I65520" s="3"/>
      <c r="J65520" s="3"/>
      <c r="K65520" s="3"/>
      <c r="L65520" s="3"/>
      <c r="M65520" s="3"/>
      <c r="N65520" s="3"/>
      <c r="O65520" s="3"/>
      <c r="P65520" s="3"/>
      <c r="Q65520" s="3"/>
      <c r="R65520" s="3"/>
      <c r="S65520" s="3"/>
      <c r="T65520" s="3"/>
      <c r="U65520" s="3"/>
      <c r="V65520" s="3"/>
      <c r="W65520" s="3"/>
      <c r="X65520" s="3"/>
      <c r="Y65520" s="3"/>
      <c r="Z65520" s="3"/>
      <c r="AA65520" s="3"/>
      <c r="AB65520" s="3"/>
      <c r="AC65520" s="3"/>
      <c r="AD65520" s="3"/>
      <c r="AE65520" s="3"/>
      <c r="AF65520" s="3"/>
      <c r="AG65520" s="3"/>
      <c r="AH65520" s="3"/>
      <c r="AT65520" s="3"/>
      <c r="AU65520" s="3"/>
      <c r="AV65520" s="3"/>
      <c r="AW65520" s="3"/>
      <c r="AX65520" s="3"/>
      <c r="AY65520" s="3"/>
      <c r="AZ65520" s="3"/>
      <c r="BA65520" s="3"/>
      <c r="BB65520" s="3"/>
      <c r="BC65520" s="3"/>
      <c r="BD65520" s="3"/>
      <c r="BE65520" s="3"/>
      <c r="BF65520" s="3"/>
      <c r="BG65520" s="3"/>
      <c r="BH65520" s="3"/>
      <c r="BI65520" s="3"/>
      <c r="BJ65520" s="3"/>
      <c r="BK65520" s="3"/>
      <c r="BL65520" s="3"/>
      <c r="BM65520" s="3"/>
      <c r="BN65520" s="3"/>
      <c r="BO65520" s="3"/>
      <c r="BP65520" s="3"/>
      <c r="BQ65520" s="3"/>
      <c r="BR65520" s="3"/>
      <c r="BS65520" s="3"/>
      <c r="BT65520" s="3"/>
      <c r="BU65520" s="3"/>
      <c r="BV65520" s="3"/>
      <c r="BW65520" s="3"/>
      <c r="BX65520" s="3"/>
      <c r="BY65520" s="3"/>
      <c r="BZ65520" s="3"/>
      <c r="CA65520" s="3"/>
      <c r="CB65520" s="3"/>
      <c r="CC65520" s="3"/>
      <c r="CD65520" s="3"/>
      <c r="CE65520" s="3"/>
      <c r="CF65520" s="3"/>
      <c r="CG65520" s="3"/>
      <c r="CH65520" s="3"/>
      <c r="CI65520" s="3"/>
      <c r="CJ65520" s="3"/>
      <c r="CK65520" s="3"/>
      <c r="CL65520" s="3"/>
      <c r="CM65520" s="3"/>
      <c r="CN65520" s="3"/>
      <c r="CO65520" s="3"/>
      <c r="CP65520" s="3"/>
      <c r="CQ65520" s="3"/>
      <c r="CR65520" s="3"/>
      <c r="CS65520" s="3"/>
      <c r="CT65520" s="3"/>
      <c r="CU65520" s="3"/>
      <c r="CV65520" s="3"/>
      <c r="CW65520" s="3"/>
      <c r="CX65520" s="3"/>
      <c r="CY65520" s="3"/>
      <c r="CZ65520" s="3"/>
      <c r="DA65520" s="3"/>
      <c r="DB65520" s="3"/>
      <c r="DC65520" s="3"/>
      <c r="DD65520" s="3"/>
      <c r="DE65520" s="3"/>
      <c r="DF65520" s="3"/>
      <c r="DG65520" s="3"/>
      <c r="DH65520" s="3"/>
      <c r="DI65520" s="3"/>
      <c r="DJ65520" s="3"/>
      <c r="DK65520" s="3"/>
      <c r="DL65520" s="3"/>
      <c r="DM65520" s="3"/>
      <c r="DN65520" s="3"/>
      <c r="DO65520" s="3"/>
      <c r="DP65520" s="3"/>
      <c r="DQ65520" s="3"/>
      <c r="DR65520" s="3"/>
      <c r="DS65520" s="3"/>
      <c r="DT65520" s="3"/>
      <c r="DU65520" s="3"/>
      <c r="DV65520" s="3"/>
      <c r="DW65520" s="3"/>
      <c r="DX65520" s="3"/>
      <c r="DY65520" s="3"/>
      <c r="DZ65520" s="3"/>
      <c r="EA65520" s="3"/>
      <c r="EB65520" s="3"/>
      <c r="EC65520" s="3"/>
      <c r="ED65520" s="3"/>
      <c r="EE65520" s="3"/>
      <c r="EF65520" s="3"/>
      <c r="EG65520" s="3"/>
      <c r="EH65520" s="3"/>
      <c r="EI65520" s="3"/>
      <c r="EJ65520" s="3"/>
      <c r="EK65520" s="3"/>
      <c r="EL65520" s="3"/>
      <c r="EM65520" s="3"/>
      <c r="EN65520" s="3"/>
      <c r="EO65520" s="3"/>
      <c r="EP65520" s="3"/>
      <c r="EQ65520" s="3"/>
      <c r="ER65520" s="3"/>
      <c r="ES65520" s="3"/>
      <c r="ET65520" s="3"/>
      <c r="EU65520" s="3"/>
      <c r="EV65520" s="3"/>
      <c r="EW65520" s="3"/>
      <c r="EX65520" s="3"/>
      <c r="EY65520" s="3"/>
      <c r="EZ65520" s="3"/>
      <c r="FA65520" s="3"/>
      <c r="FB65520" s="3"/>
      <c r="FC65520" s="3"/>
      <c r="FD65520" s="3"/>
      <c r="FE65520" s="3"/>
      <c r="FF65520" s="3"/>
      <c r="FG65520" s="3"/>
      <c r="FH65520" s="3"/>
      <c r="FI65520" s="3"/>
      <c r="FJ65520" s="3"/>
      <c r="FK65520" s="3"/>
      <c r="FL65520" s="3"/>
      <c r="FM65520" s="3"/>
      <c r="FN65520" s="3"/>
      <c r="FO65520" s="3"/>
      <c r="FP65520" s="3"/>
      <c r="FQ65520" s="3"/>
      <c r="FR65520" s="3"/>
      <c r="FS65520" s="3"/>
      <c r="FT65520" s="3"/>
      <c r="FU65520" s="3"/>
      <c r="FV65520" s="3"/>
      <c r="FW65520" s="3"/>
      <c r="FX65520" s="3"/>
      <c r="FY65520" s="3"/>
      <c r="FZ65520" s="3"/>
      <c r="GA65520" s="3"/>
      <c r="GB65520" s="3"/>
      <c r="GC65520" s="3"/>
      <c r="GD65520" s="3"/>
      <c r="GE65520" s="3"/>
      <c r="GF65520" s="3"/>
      <c r="GG65520" s="3"/>
      <c r="GH65520" s="3"/>
      <c r="GI65520" s="3"/>
      <c r="GJ65520" s="3"/>
      <c r="GK65520" s="3"/>
      <c r="GL65520" s="3"/>
      <c r="GM65520" s="3"/>
      <c r="GN65520" s="3"/>
      <c r="GO65520" s="3"/>
      <c r="GP65520" s="3"/>
      <c r="GQ65520" s="3"/>
    </row>
    <row r="65521" spans="1:199">
      <c r="A65521" s="3"/>
      <c r="B65521" s="3"/>
      <c r="C65521" s="11"/>
      <c r="D65521" s="3"/>
      <c r="E65521" s="3"/>
      <c r="F65521" s="3"/>
      <c r="G65521" s="3"/>
      <c r="H65521" s="3"/>
      <c r="I65521" s="3"/>
      <c r="J65521" s="3"/>
      <c r="K65521" s="3"/>
      <c r="L65521" s="3"/>
      <c r="M65521" s="3"/>
      <c r="N65521" s="3"/>
      <c r="O65521" s="3"/>
      <c r="P65521" s="3"/>
      <c r="Q65521" s="3"/>
      <c r="R65521" s="3"/>
      <c r="S65521" s="3"/>
      <c r="T65521" s="3"/>
      <c r="U65521" s="3"/>
      <c r="V65521" s="3"/>
      <c r="W65521" s="3"/>
      <c r="X65521" s="3"/>
      <c r="Y65521" s="3"/>
      <c r="Z65521" s="3"/>
      <c r="AA65521" s="3"/>
      <c r="AB65521" s="3"/>
      <c r="AC65521" s="3"/>
      <c r="AD65521" s="3"/>
      <c r="AE65521" s="3"/>
      <c r="AF65521" s="3"/>
      <c r="AG65521" s="3"/>
      <c r="AH65521" s="3"/>
      <c r="AT65521" s="3"/>
      <c r="AU65521" s="3"/>
      <c r="AV65521" s="3"/>
      <c r="AW65521" s="3"/>
      <c r="AX65521" s="3"/>
      <c r="AY65521" s="3"/>
      <c r="AZ65521" s="3"/>
      <c r="BA65521" s="3"/>
      <c r="BB65521" s="3"/>
      <c r="BC65521" s="3"/>
      <c r="BD65521" s="3"/>
      <c r="BE65521" s="3"/>
      <c r="BF65521" s="3"/>
      <c r="BG65521" s="3"/>
      <c r="BH65521" s="3"/>
      <c r="BI65521" s="3"/>
      <c r="BJ65521" s="3"/>
      <c r="BK65521" s="3"/>
      <c r="BL65521" s="3"/>
      <c r="BM65521" s="3"/>
      <c r="BN65521" s="3"/>
      <c r="BO65521" s="3"/>
      <c r="BP65521" s="3"/>
      <c r="BQ65521" s="3"/>
      <c r="BR65521" s="3"/>
      <c r="BS65521" s="3"/>
      <c r="BT65521" s="3"/>
      <c r="BU65521" s="3"/>
      <c r="BV65521" s="3"/>
      <c r="BW65521" s="3"/>
      <c r="BX65521" s="3"/>
      <c r="BY65521" s="3"/>
      <c r="BZ65521" s="3"/>
      <c r="CA65521" s="3"/>
      <c r="CB65521" s="3"/>
      <c r="CC65521" s="3"/>
      <c r="CD65521" s="3"/>
      <c r="CE65521" s="3"/>
      <c r="CF65521" s="3"/>
      <c r="CG65521" s="3"/>
      <c r="CH65521" s="3"/>
      <c r="CI65521" s="3"/>
      <c r="CJ65521" s="3"/>
      <c r="CK65521" s="3"/>
      <c r="CL65521" s="3"/>
      <c r="CM65521" s="3"/>
      <c r="CN65521" s="3"/>
      <c r="CO65521" s="3"/>
      <c r="CP65521" s="3"/>
      <c r="CQ65521" s="3"/>
      <c r="CR65521" s="3"/>
      <c r="CS65521" s="3"/>
      <c r="CT65521" s="3"/>
      <c r="CU65521" s="3"/>
      <c r="CV65521" s="3"/>
      <c r="CW65521" s="3"/>
      <c r="CX65521" s="3"/>
      <c r="CY65521" s="3"/>
      <c r="CZ65521" s="3"/>
      <c r="DA65521" s="3"/>
      <c r="DB65521" s="3"/>
      <c r="DC65521" s="3"/>
      <c r="DD65521" s="3"/>
      <c r="DE65521" s="3"/>
      <c r="DF65521" s="3"/>
      <c r="DG65521" s="3"/>
      <c r="DH65521" s="3"/>
      <c r="DI65521" s="3"/>
      <c r="DJ65521" s="3"/>
      <c r="DK65521" s="3"/>
      <c r="DL65521" s="3"/>
      <c r="DM65521" s="3"/>
      <c r="DN65521" s="3"/>
      <c r="DO65521" s="3"/>
      <c r="DP65521" s="3"/>
      <c r="DQ65521" s="3"/>
      <c r="DR65521" s="3"/>
      <c r="DS65521" s="3"/>
      <c r="DT65521" s="3"/>
      <c r="DU65521" s="3"/>
      <c r="DV65521" s="3"/>
      <c r="DW65521" s="3"/>
      <c r="DX65521" s="3"/>
      <c r="DY65521" s="3"/>
      <c r="DZ65521" s="3"/>
      <c r="EA65521" s="3"/>
      <c r="EB65521" s="3"/>
      <c r="EC65521" s="3"/>
      <c r="ED65521" s="3"/>
      <c r="EE65521" s="3"/>
      <c r="EF65521" s="3"/>
      <c r="EG65521" s="3"/>
      <c r="EH65521" s="3"/>
      <c r="EI65521" s="3"/>
      <c r="EJ65521" s="3"/>
      <c r="EK65521" s="3"/>
      <c r="EL65521" s="3"/>
      <c r="EM65521" s="3"/>
      <c r="EN65521" s="3"/>
      <c r="EO65521" s="3"/>
      <c r="EP65521" s="3"/>
      <c r="EQ65521" s="3"/>
      <c r="ER65521" s="3"/>
      <c r="ES65521" s="3"/>
      <c r="ET65521" s="3"/>
      <c r="EU65521" s="3"/>
      <c r="EV65521" s="3"/>
      <c r="EW65521" s="3"/>
      <c r="EX65521" s="3"/>
      <c r="EY65521" s="3"/>
      <c r="EZ65521" s="3"/>
      <c r="FA65521" s="3"/>
      <c r="FB65521" s="3"/>
      <c r="FC65521" s="3"/>
      <c r="FD65521" s="3"/>
      <c r="FE65521" s="3"/>
      <c r="FF65521" s="3"/>
      <c r="FG65521" s="3"/>
      <c r="FH65521" s="3"/>
      <c r="FI65521" s="3"/>
      <c r="FJ65521" s="3"/>
      <c r="FK65521" s="3"/>
      <c r="FL65521" s="3"/>
      <c r="FM65521" s="3"/>
      <c r="FN65521" s="3"/>
      <c r="FO65521" s="3"/>
      <c r="FP65521" s="3"/>
      <c r="FQ65521" s="3"/>
      <c r="FR65521" s="3"/>
      <c r="FS65521" s="3"/>
      <c r="FT65521" s="3"/>
      <c r="FU65521" s="3"/>
      <c r="FV65521" s="3"/>
      <c r="FW65521" s="3"/>
      <c r="FX65521" s="3"/>
      <c r="FY65521" s="3"/>
      <c r="FZ65521" s="3"/>
      <c r="GA65521" s="3"/>
      <c r="GB65521" s="3"/>
      <c r="GC65521" s="3"/>
      <c r="GD65521" s="3"/>
      <c r="GE65521" s="3"/>
      <c r="GF65521" s="3"/>
      <c r="GG65521" s="3"/>
      <c r="GH65521" s="3"/>
      <c r="GI65521" s="3"/>
      <c r="GJ65521" s="3"/>
      <c r="GK65521" s="3"/>
      <c r="GL65521" s="3"/>
      <c r="GM65521" s="3"/>
      <c r="GN65521" s="3"/>
      <c r="GO65521" s="3"/>
      <c r="GP65521" s="3"/>
      <c r="GQ65521" s="3"/>
    </row>
    <row r="65522" spans="1:199">
      <c r="A65522" s="3"/>
      <c r="B65522" s="3"/>
      <c r="C65522" s="11"/>
      <c r="D65522" s="3"/>
      <c r="E65522" s="3"/>
      <c r="F65522" s="3"/>
      <c r="G65522" s="3"/>
      <c r="H65522" s="3"/>
      <c r="I65522" s="3"/>
      <c r="J65522" s="3"/>
      <c r="K65522" s="3"/>
      <c r="L65522" s="3"/>
      <c r="M65522" s="3"/>
      <c r="N65522" s="3"/>
      <c r="O65522" s="3"/>
      <c r="P65522" s="3"/>
      <c r="Q65522" s="3"/>
      <c r="R65522" s="3"/>
      <c r="S65522" s="3"/>
      <c r="T65522" s="3"/>
      <c r="U65522" s="3"/>
      <c r="V65522" s="3"/>
      <c r="W65522" s="3"/>
      <c r="X65522" s="3"/>
      <c r="Y65522" s="3"/>
      <c r="Z65522" s="3"/>
      <c r="AA65522" s="3"/>
      <c r="AB65522" s="3"/>
      <c r="AC65522" s="3"/>
      <c r="AD65522" s="3"/>
      <c r="AE65522" s="3"/>
      <c r="AF65522" s="3"/>
      <c r="AG65522" s="3"/>
      <c r="AH65522" s="3"/>
      <c r="AT65522" s="3"/>
      <c r="AU65522" s="3"/>
      <c r="AV65522" s="3"/>
      <c r="AW65522" s="3"/>
      <c r="AX65522" s="3"/>
      <c r="AY65522" s="3"/>
      <c r="AZ65522" s="3"/>
      <c r="BA65522" s="3"/>
      <c r="BB65522" s="3"/>
      <c r="BC65522" s="3"/>
      <c r="BD65522" s="3"/>
      <c r="BE65522" s="3"/>
      <c r="BF65522" s="3"/>
      <c r="BG65522" s="3"/>
      <c r="BH65522" s="3"/>
      <c r="BI65522" s="3"/>
      <c r="BJ65522" s="3"/>
      <c r="BK65522" s="3"/>
      <c r="BL65522" s="3"/>
      <c r="BM65522" s="3"/>
      <c r="BN65522" s="3"/>
      <c r="BO65522" s="3"/>
      <c r="BP65522" s="3"/>
      <c r="BQ65522" s="3"/>
      <c r="BR65522" s="3"/>
      <c r="BS65522" s="3"/>
      <c r="BT65522" s="3"/>
      <c r="BU65522" s="3"/>
      <c r="BV65522" s="3"/>
      <c r="BW65522" s="3"/>
      <c r="BX65522" s="3"/>
      <c r="BY65522" s="3"/>
      <c r="BZ65522" s="3"/>
      <c r="CA65522" s="3"/>
      <c r="CB65522" s="3"/>
      <c r="CC65522" s="3"/>
      <c r="CD65522" s="3"/>
      <c r="CE65522" s="3"/>
      <c r="CF65522" s="3"/>
      <c r="CG65522" s="3"/>
      <c r="CH65522" s="3"/>
      <c r="CI65522" s="3"/>
      <c r="CJ65522" s="3"/>
      <c r="CK65522" s="3"/>
      <c r="CL65522" s="3"/>
      <c r="CM65522" s="3"/>
      <c r="CN65522" s="3"/>
      <c r="CO65522" s="3"/>
      <c r="CP65522" s="3"/>
      <c r="CQ65522" s="3"/>
      <c r="CR65522" s="3"/>
      <c r="CS65522" s="3"/>
      <c r="CT65522" s="3"/>
      <c r="CU65522" s="3"/>
      <c r="CV65522" s="3"/>
      <c r="CW65522" s="3"/>
      <c r="CX65522" s="3"/>
      <c r="CY65522" s="3"/>
      <c r="CZ65522" s="3"/>
      <c r="DA65522" s="3"/>
      <c r="DB65522" s="3"/>
      <c r="DC65522" s="3"/>
      <c r="DD65522" s="3"/>
      <c r="DE65522" s="3"/>
      <c r="DF65522" s="3"/>
      <c r="DG65522" s="3"/>
      <c r="DH65522" s="3"/>
      <c r="DI65522" s="3"/>
      <c r="DJ65522" s="3"/>
      <c r="DK65522" s="3"/>
      <c r="DL65522" s="3"/>
      <c r="DM65522" s="3"/>
      <c r="DN65522" s="3"/>
      <c r="DO65522" s="3"/>
      <c r="DP65522" s="3"/>
      <c r="DQ65522" s="3"/>
      <c r="DR65522" s="3"/>
      <c r="DS65522" s="3"/>
      <c r="DT65522" s="3"/>
      <c r="DU65522" s="3"/>
      <c r="DV65522" s="3"/>
      <c r="DW65522" s="3"/>
      <c r="DX65522" s="3"/>
      <c r="DY65522" s="3"/>
      <c r="DZ65522" s="3"/>
      <c r="EA65522" s="3"/>
      <c r="EB65522" s="3"/>
      <c r="EC65522" s="3"/>
      <c r="ED65522" s="3"/>
      <c r="EE65522" s="3"/>
      <c r="EF65522" s="3"/>
      <c r="EG65522" s="3"/>
      <c r="EH65522" s="3"/>
      <c r="EI65522" s="3"/>
      <c r="EJ65522" s="3"/>
      <c r="EK65522" s="3"/>
      <c r="EL65522" s="3"/>
      <c r="EM65522" s="3"/>
      <c r="EN65522" s="3"/>
      <c r="EO65522" s="3"/>
      <c r="EP65522" s="3"/>
      <c r="EQ65522" s="3"/>
      <c r="ER65522" s="3"/>
      <c r="ES65522" s="3"/>
      <c r="ET65522" s="3"/>
      <c r="EU65522" s="3"/>
      <c r="EV65522" s="3"/>
      <c r="EW65522" s="3"/>
      <c r="EX65522" s="3"/>
      <c r="EY65522" s="3"/>
      <c r="EZ65522" s="3"/>
      <c r="FA65522" s="3"/>
      <c r="FB65522" s="3"/>
      <c r="FC65522" s="3"/>
      <c r="FD65522" s="3"/>
      <c r="FE65522" s="3"/>
      <c r="FF65522" s="3"/>
      <c r="FG65522" s="3"/>
      <c r="FH65522" s="3"/>
      <c r="FI65522" s="3"/>
      <c r="FJ65522" s="3"/>
      <c r="FK65522" s="3"/>
      <c r="FL65522" s="3"/>
      <c r="FM65522" s="3"/>
      <c r="FN65522" s="3"/>
      <c r="FO65522" s="3"/>
      <c r="FP65522" s="3"/>
      <c r="FQ65522" s="3"/>
      <c r="FR65522" s="3"/>
      <c r="FS65522" s="3"/>
      <c r="FT65522" s="3"/>
      <c r="FU65522" s="3"/>
      <c r="FV65522" s="3"/>
      <c r="FW65522" s="3"/>
      <c r="FX65522" s="3"/>
      <c r="FY65522" s="3"/>
      <c r="FZ65522" s="3"/>
      <c r="GA65522" s="3"/>
      <c r="GB65522" s="3"/>
      <c r="GC65522" s="3"/>
      <c r="GD65522" s="3"/>
      <c r="GE65522" s="3"/>
      <c r="GF65522" s="3"/>
      <c r="GG65522" s="3"/>
      <c r="GH65522" s="3"/>
      <c r="GI65522" s="3"/>
      <c r="GJ65522" s="3"/>
      <c r="GK65522" s="3"/>
      <c r="GL65522" s="3"/>
      <c r="GM65522" s="3"/>
      <c r="GN65522" s="3"/>
      <c r="GO65522" s="3"/>
      <c r="GP65522" s="3"/>
      <c r="GQ65522" s="3"/>
    </row>
    <row r="65523" spans="1:199">
      <c r="A65523" s="3"/>
      <c r="B65523" s="3"/>
      <c r="C65523" s="11"/>
      <c r="D65523" s="3"/>
      <c r="E65523" s="3"/>
      <c r="F65523" s="3"/>
      <c r="G65523" s="3"/>
      <c r="H65523" s="3"/>
      <c r="I65523" s="3"/>
      <c r="J65523" s="3"/>
      <c r="K65523" s="3"/>
      <c r="L65523" s="3"/>
      <c r="M65523" s="3"/>
      <c r="N65523" s="3"/>
      <c r="O65523" s="3"/>
      <c r="P65523" s="3"/>
      <c r="Q65523" s="3"/>
      <c r="R65523" s="3"/>
      <c r="S65523" s="3"/>
      <c r="T65523" s="3"/>
      <c r="U65523" s="3"/>
      <c r="V65523" s="3"/>
      <c r="W65523" s="3"/>
      <c r="X65523" s="3"/>
      <c r="Y65523" s="3"/>
      <c r="Z65523" s="3"/>
      <c r="AA65523" s="3"/>
      <c r="AB65523" s="3"/>
      <c r="AC65523" s="3"/>
      <c r="AD65523" s="3"/>
      <c r="AE65523" s="3"/>
      <c r="AF65523" s="3"/>
      <c r="AG65523" s="3"/>
      <c r="AH65523" s="3"/>
      <c r="AT65523" s="3"/>
      <c r="AU65523" s="3"/>
      <c r="AV65523" s="3"/>
      <c r="AW65523" s="3"/>
      <c r="AX65523" s="3"/>
      <c r="AY65523" s="3"/>
      <c r="AZ65523" s="3"/>
      <c r="BA65523" s="3"/>
      <c r="BB65523" s="3"/>
      <c r="BC65523" s="3"/>
      <c r="BD65523" s="3"/>
      <c r="BE65523" s="3"/>
      <c r="BF65523" s="3"/>
      <c r="BG65523" s="3"/>
      <c r="BH65523" s="3"/>
      <c r="BI65523" s="3"/>
      <c r="BJ65523" s="3"/>
      <c r="BK65523" s="3"/>
      <c r="BL65523" s="3"/>
      <c r="BM65523" s="3"/>
      <c r="BN65523" s="3"/>
      <c r="BO65523" s="3"/>
      <c r="BP65523" s="3"/>
      <c r="BQ65523" s="3"/>
      <c r="BR65523" s="3"/>
      <c r="BS65523" s="3"/>
      <c r="BT65523" s="3"/>
      <c r="BU65523" s="3"/>
      <c r="BV65523" s="3"/>
      <c r="BW65523" s="3"/>
      <c r="BX65523" s="3"/>
      <c r="BY65523" s="3"/>
      <c r="BZ65523" s="3"/>
      <c r="CA65523" s="3"/>
      <c r="CB65523" s="3"/>
      <c r="CC65523" s="3"/>
      <c r="CD65523" s="3"/>
      <c r="CE65523" s="3"/>
      <c r="CF65523" s="3"/>
      <c r="CG65523" s="3"/>
      <c r="CH65523" s="3"/>
      <c r="CI65523" s="3"/>
      <c r="CJ65523" s="3"/>
      <c r="CK65523" s="3"/>
      <c r="CL65523" s="3"/>
      <c r="CM65523" s="3"/>
      <c r="CN65523" s="3"/>
      <c r="CO65523" s="3"/>
      <c r="CP65523" s="3"/>
      <c r="CQ65523" s="3"/>
      <c r="CR65523" s="3"/>
      <c r="CS65523" s="3"/>
      <c r="CT65523" s="3"/>
      <c r="CU65523" s="3"/>
      <c r="CV65523" s="3"/>
      <c r="CW65523" s="3"/>
      <c r="CX65523" s="3"/>
      <c r="CY65523" s="3"/>
      <c r="CZ65523" s="3"/>
      <c r="DA65523" s="3"/>
      <c r="DB65523" s="3"/>
      <c r="DC65523" s="3"/>
      <c r="DD65523" s="3"/>
      <c r="DE65523" s="3"/>
      <c r="DF65523" s="3"/>
      <c r="DG65523" s="3"/>
      <c r="DH65523" s="3"/>
      <c r="DI65523" s="3"/>
      <c r="DJ65523" s="3"/>
      <c r="DK65523" s="3"/>
      <c r="DL65523" s="3"/>
      <c r="DM65523" s="3"/>
      <c r="DN65523" s="3"/>
      <c r="DO65523" s="3"/>
      <c r="DP65523" s="3"/>
      <c r="DQ65523" s="3"/>
      <c r="DR65523" s="3"/>
      <c r="DS65523" s="3"/>
      <c r="DT65523" s="3"/>
      <c r="DU65523" s="3"/>
      <c r="DV65523" s="3"/>
      <c r="DW65523" s="3"/>
      <c r="DX65523" s="3"/>
      <c r="DY65523" s="3"/>
      <c r="DZ65523" s="3"/>
      <c r="EA65523" s="3"/>
      <c r="EB65523" s="3"/>
      <c r="EC65523" s="3"/>
      <c r="ED65523" s="3"/>
      <c r="EE65523" s="3"/>
      <c r="EF65523" s="3"/>
      <c r="EG65523" s="3"/>
      <c r="EH65523" s="3"/>
      <c r="EI65523" s="3"/>
      <c r="EJ65523" s="3"/>
      <c r="EK65523" s="3"/>
      <c r="EL65523" s="3"/>
      <c r="EM65523" s="3"/>
      <c r="EN65523" s="3"/>
      <c r="EO65523" s="3"/>
      <c r="EP65523" s="3"/>
      <c r="EQ65523" s="3"/>
      <c r="ER65523" s="3"/>
      <c r="ES65523" s="3"/>
      <c r="ET65523" s="3"/>
      <c r="EU65523" s="3"/>
      <c r="EV65523" s="3"/>
      <c r="EW65523" s="3"/>
      <c r="EX65523" s="3"/>
      <c r="EY65523" s="3"/>
      <c r="EZ65523" s="3"/>
      <c r="FA65523" s="3"/>
      <c r="FB65523" s="3"/>
      <c r="FC65523" s="3"/>
      <c r="FD65523" s="3"/>
      <c r="FE65523" s="3"/>
      <c r="FF65523" s="3"/>
      <c r="FG65523" s="3"/>
      <c r="FH65523" s="3"/>
      <c r="FI65523" s="3"/>
      <c r="FJ65523" s="3"/>
      <c r="FK65523" s="3"/>
      <c r="FL65523" s="3"/>
      <c r="FM65523" s="3"/>
      <c r="FN65523" s="3"/>
      <c r="FO65523" s="3"/>
      <c r="FP65523" s="3"/>
      <c r="FQ65523" s="3"/>
      <c r="FR65523" s="3"/>
      <c r="FS65523" s="3"/>
      <c r="FT65523" s="3"/>
      <c r="FU65523" s="3"/>
      <c r="FV65523" s="3"/>
      <c r="FW65523" s="3"/>
      <c r="FX65523" s="3"/>
      <c r="FY65523" s="3"/>
      <c r="FZ65523" s="3"/>
      <c r="GA65523" s="3"/>
      <c r="GB65523" s="3"/>
      <c r="GC65523" s="3"/>
      <c r="GD65523" s="3"/>
      <c r="GE65523" s="3"/>
      <c r="GF65523" s="3"/>
      <c r="GG65523" s="3"/>
      <c r="GH65523" s="3"/>
      <c r="GI65523" s="3"/>
      <c r="GJ65523" s="3"/>
      <c r="GK65523" s="3"/>
      <c r="GL65523" s="3"/>
      <c r="GM65523" s="3"/>
      <c r="GN65523" s="3"/>
      <c r="GO65523" s="3"/>
      <c r="GP65523" s="3"/>
      <c r="GQ65523" s="3"/>
    </row>
    <row r="65524" spans="1:199">
      <c r="A65524" s="3"/>
      <c r="B65524" s="3"/>
      <c r="C65524" s="11"/>
      <c r="D65524" s="3"/>
      <c r="E65524" s="3"/>
      <c r="F65524" s="3"/>
      <c r="G65524" s="3"/>
      <c r="H65524" s="3"/>
      <c r="I65524" s="3"/>
      <c r="J65524" s="3"/>
      <c r="K65524" s="3"/>
      <c r="L65524" s="3"/>
      <c r="M65524" s="3"/>
      <c r="N65524" s="3"/>
      <c r="O65524" s="3"/>
      <c r="P65524" s="3"/>
      <c r="Q65524" s="3"/>
      <c r="R65524" s="3"/>
      <c r="S65524" s="3"/>
      <c r="T65524" s="3"/>
      <c r="U65524" s="3"/>
      <c r="V65524" s="3"/>
      <c r="W65524" s="3"/>
      <c r="X65524" s="3"/>
      <c r="Y65524" s="3"/>
      <c r="Z65524" s="3"/>
      <c r="AA65524" s="3"/>
      <c r="AB65524" s="3"/>
      <c r="AC65524" s="3"/>
      <c r="AD65524" s="3"/>
      <c r="AE65524" s="3"/>
      <c r="AF65524" s="3"/>
      <c r="AG65524" s="3"/>
      <c r="AH65524" s="3"/>
      <c r="AT65524" s="3"/>
      <c r="AU65524" s="3"/>
      <c r="AV65524" s="3"/>
      <c r="AW65524" s="3"/>
      <c r="AX65524" s="3"/>
      <c r="AY65524" s="3"/>
      <c r="AZ65524" s="3"/>
      <c r="BA65524" s="3"/>
      <c r="BB65524" s="3"/>
      <c r="BC65524" s="3"/>
      <c r="BD65524" s="3"/>
      <c r="BE65524" s="3"/>
      <c r="BF65524" s="3"/>
      <c r="BG65524" s="3"/>
      <c r="BH65524" s="3"/>
      <c r="BI65524" s="3"/>
      <c r="BJ65524" s="3"/>
      <c r="BK65524" s="3"/>
      <c r="BL65524" s="3"/>
      <c r="BM65524" s="3"/>
      <c r="BN65524" s="3"/>
      <c r="BO65524" s="3"/>
      <c r="BP65524" s="3"/>
      <c r="BQ65524" s="3"/>
      <c r="BR65524" s="3"/>
      <c r="BS65524" s="3"/>
      <c r="BT65524" s="3"/>
      <c r="BU65524" s="3"/>
      <c r="BV65524" s="3"/>
      <c r="BW65524" s="3"/>
      <c r="BX65524" s="3"/>
      <c r="BY65524" s="3"/>
      <c r="BZ65524" s="3"/>
      <c r="CA65524" s="3"/>
      <c r="CB65524" s="3"/>
      <c r="CC65524" s="3"/>
      <c r="CD65524" s="3"/>
      <c r="CE65524" s="3"/>
      <c r="CF65524" s="3"/>
      <c r="CG65524" s="3"/>
      <c r="CH65524" s="3"/>
      <c r="CI65524" s="3"/>
      <c r="CJ65524" s="3"/>
      <c r="CK65524" s="3"/>
      <c r="CL65524" s="3"/>
      <c r="CM65524" s="3"/>
      <c r="CN65524" s="3"/>
      <c r="CO65524" s="3"/>
      <c r="CP65524" s="3"/>
      <c r="CQ65524" s="3"/>
      <c r="CR65524" s="3"/>
      <c r="CS65524" s="3"/>
      <c r="CT65524" s="3"/>
      <c r="CU65524" s="3"/>
      <c r="CV65524" s="3"/>
      <c r="CW65524" s="3"/>
      <c r="CX65524" s="3"/>
      <c r="CY65524" s="3"/>
      <c r="CZ65524" s="3"/>
      <c r="DA65524" s="3"/>
      <c r="DB65524" s="3"/>
      <c r="DC65524" s="3"/>
      <c r="DD65524" s="3"/>
      <c r="DE65524" s="3"/>
      <c r="DF65524" s="3"/>
      <c r="DG65524" s="3"/>
      <c r="DH65524" s="3"/>
      <c r="DI65524" s="3"/>
      <c r="DJ65524" s="3"/>
      <c r="DK65524" s="3"/>
      <c r="DL65524" s="3"/>
      <c r="DM65524" s="3"/>
      <c r="DN65524" s="3"/>
      <c r="DO65524" s="3"/>
      <c r="DP65524" s="3"/>
      <c r="DQ65524" s="3"/>
      <c r="DR65524" s="3"/>
      <c r="DS65524" s="3"/>
      <c r="DT65524" s="3"/>
      <c r="DU65524" s="3"/>
      <c r="DV65524" s="3"/>
      <c r="DW65524" s="3"/>
      <c r="DX65524" s="3"/>
      <c r="DY65524" s="3"/>
      <c r="DZ65524" s="3"/>
      <c r="EA65524" s="3"/>
      <c r="EB65524" s="3"/>
      <c r="EC65524" s="3"/>
      <c r="ED65524" s="3"/>
      <c r="EE65524" s="3"/>
      <c r="EF65524" s="3"/>
      <c r="EG65524" s="3"/>
      <c r="EH65524" s="3"/>
      <c r="EI65524" s="3"/>
      <c r="EJ65524" s="3"/>
      <c r="EK65524" s="3"/>
      <c r="EL65524" s="3"/>
      <c r="EM65524" s="3"/>
      <c r="EN65524" s="3"/>
      <c r="EO65524" s="3"/>
      <c r="EP65524" s="3"/>
      <c r="EQ65524" s="3"/>
      <c r="ER65524" s="3"/>
      <c r="ES65524" s="3"/>
      <c r="ET65524" s="3"/>
      <c r="EU65524" s="3"/>
      <c r="EV65524" s="3"/>
      <c r="EW65524" s="3"/>
      <c r="EX65524" s="3"/>
      <c r="EY65524" s="3"/>
      <c r="EZ65524" s="3"/>
      <c r="FA65524" s="3"/>
      <c r="FB65524" s="3"/>
      <c r="FC65524" s="3"/>
      <c r="FD65524" s="3"/>
      <c r="FE65524" s="3"/>
      <c r="FF65524" s="3"/>
      <c r="FG65524" s="3"/>
      <c r="FH65524" s="3"/>
      <c r="FI65524" s="3"/>
      <c r="FJ65524" s="3"/>
      <c r="FK65524" s="3"/>
      <c r="FL65524" s="3"/>
      <c r="FM65524" s="3"/>
      <c r="FN65524" s="3"/>
      <c r="FO65524" s="3"/>
      <c r="FP65524" s="3"/>
      <c r="FQ65524" s="3"/>
      <c r="FR65524" s="3"/>
      <c r="FS65524" s="3"/>
      <c r="FT65524" s="3"/>
      <c r="FU65524" s="3"/>
      <c r="FV65524" s="3"/>
      <c r="FW65524" s="3"/>
      <c r="FX65524" s="3"/>
      <c r="FY65524" s="3"/>
      <c r="FZ65524" s="3"/>
      <c r="GA65524" s="3"/>
      <c r="GB65524" s="3"/>
      <c r="GC65524" s="3"/>
      <c r="GD65524" s="3"/>
      <c r="GE65524" s="3"/>
      <c r="GF65524" s="3"/>
      <c r="GG65524" s="3"/>
      <c r="GH65524" s="3"/>
      <c r="GI65524" s="3"/>
      <c r="GJ65524" s="3"/>
      <c r="GK65524" s="3"/>
      <c r="GL65524" s="3"/>
      <c r="GM65524" s="3"/>
      <c r="GN65524" s="3"/>
      <c r="GO65524" s="3"/>
      <c r="GP65524" s="3"/>
      <c r="GQ65524" s="3"/>
    </row>
    <row r="65525" spans="1:199">
      <c r="A65525" s="3"/>
      <c r="B65525" s="3"/>
      <c r="C65525" s="11"/>
      <c r="D65525" s="3"/>
      <c r="E65525" s="3"/>
      <c r="F65525" s="3"/>
      <c r="G65525" s="3"/>
      <c r="H65525" s="3"/>
      <c r="I65525" s="3"/>
      <c r="J65525" s="3"/>
      <c r="K65525" s="3"/>
      <c r="L65525" s="3"/>
      <c r="M65525" s="3"/>
      <c r="N65525" s="3"/>
      <c r="O65525" s="3"/>
      <c r="P65525" s="3"/>
      <c r="Q65525" s="3"/>
      <c r="R65525" s="3"/>
      <c r="S65525" s="3"/>
      <c r="T65525" s="3"/>
      <c r="U65525" s="3"/>
      <c r="V65525" s="3"/>
      <c r="W65525" s="3"/>
      <c r="X65525" s="3"/>
      <c r="Y65525" s="3"/>
      <c r="Z65525" s="3"/>
      <c r="AA65525" s="3"/>
      <c r="AB65525" s="3"/>
      <c r="AC65525" s="3"/>
      <c r="AD65525" s="3"/>
      <c r="AE65525" s="3"/>
      <c r="AF65525" s="3"/>
      <c r="AG65525" s="3"/>
      <c r="AH65525" s="3"/>
      <c r="AT65525" s="3"/>
      <c r="AU65525" s="3"/>
      <c r="AV65525" s="3"/>
      <c r="AW65525" s="3"/>
      <c r="AX65525" s="3"/>
      <c r="AY65525" s="3"/>
      <c r="AZ65525" s="3"/>
      <c r="BA65525" s="3"/>
      <c r="BB65525" s="3"/>
      <c r="BC65525" s="3"/>
      <c r="BD65525" s="3"/>
      <c r="BE65525" s="3"/>
      <c r="BF65525" s="3"/>
      <c r="BG65525" s="3"/>
      <c r="BH65525" s="3"/>
      <c r="BI65525" s="3"/>
      <c r="BJ65525" s="3"/>
      <c r="BK65525" s="3"/>
      <c r="BL65525" s="3"/>
      <c r="BM65525" s="3"/>
      <c r="BN65525" s="3"/>
      <c r="BO65525" s="3"/>
      <c r="BP65525" s="3"/>
      <c r="BQ65525" s="3"/>
      <c r="BR65525" s="3"/>
      <c r="BS65525" s="3"/>
      <c r="BT65525" s="3"/>
      <c r="BU65525" s="3"/>
      <c r="BV65525" s="3"/>
      <c r="BW65525" s="3"/>
      <c r="BX65525" s="3"/>
      <c r="BY65525" s="3"/>
      <c r="BZ65525" s="3"/>
      <c r="CA65525" s="3"/>
      <c r="CB65525" s="3"/>
      <c r="CC65525" s="3"/>
      <c r="CD65525" s="3"/>
      <c r="CE65525" s="3"/>
      <c r="CF65525" s="3"/>
      <c r="CG65525" s="3"/>
      <c r="CH65525" s="3"/>
      <c r="CI65525" s="3"/>
      <c r="CJ65525" s="3"/>
      <c r="CK65525" s="3"/>
      <c r="CL65525" s="3"/>
      <c r="CM65525" s="3"/>
      <c r="CN65525" s="3"/>
      <c r="CO65525" s="3"/>
      <c r="CP65525" s="3"/>
      <c r="CQ65525" s="3"/>
      <c r="CR65525" s="3"/>
      <c r="CS65525" s="3"/>
      <c r="CT65525" s="3"/>
      <c r="CU65525" s="3"/>
      <c r="CV65525" s="3"/>
      <c r="CW65525" s="3"/>
      <c r="CX65525" s="3"/>
      <c r="CY65525" s="3"/>
      <c r="CZ65525" s="3"/>
      <c r="DA65525" s="3"/>
      <c r="DB65525" s="3"/>
      <c r="DC65525" s="3"/>
      <c r="DD65525" s="3"/>
      <c r="DE65525" s="3"/>
      <c r="DF65525" s="3"/>
      <c r="DG65525" s="3"/>
      <c r="DH65525" s="3"/>
      <c r="DI65525" s="3"/>
      <c r="DJ65525" s="3"/>
      <c r="DK65525" s="3"/>
      <c r="DL65525" s="3"/>
      <c r="DM65525" s="3"/>
      <c r="DN65525" s="3"/>
      <c r="DO65525" s="3"/>
      <c r="DP65525" s="3"/>
      <c r="DQ65525" s="3"/>
      <c r="DR65525" s="3"/>
      <c r="DS65525" s="3"/>
      <c r="DT65525" s="3"/>
      <c r="DU65525" s="3"/>
      <c r="DV65525" s="3"/>
      <c r="DW65525" s="3"/>
      <c r="DX65525" s="3"/>
      <c r="DY65525" s="3"/>
      <c r="DZ65525" s="3"/>
      <c r="EA65525" s="3"/>
      <c r="EB65525" s="3"/>
      <c r="EC65525" s="3"/>
      <c r="ED65525" s="3"/>
      <c r="EE65525" s="3"/>
      <c r="EF65525" s="3"/>
      <c r="EG65525" s="3"/>
      <c r="EH65525" s="3"/>
      <c r="EI65525" s="3"/>
      <c r="EJ65525" s="3"/>
      <c r="EK65525" s="3"/>
      <c r="EL65525" s="3"/>
      <c r="EM65525" s="3"/>
      <c r="EN65525" s="3"/>
      <c r="EO65525" s="3"/>
      <c r="EP65525" s="3"/>
      <c r="EQ65525" s="3"/>
      <c r="ER65525" s="3"/>
      <c r="ES65525" s="3"/>
      <c r="ET65525" s="3"/>
      <c r="EU65525" s="3"/>
      <c r="EV65525" s="3"/>
      <c r="EW65525" s="3"/>
      <c r="EX65525" s="3"/>
      <c r="EY65525" s="3"/>
      <c r="EZ65525" s="3"/>
      <c r="FA65525" s="3"/>
      <c r="FB65525" s="3"/>
      <c r="FC65525" s="3"/>
      <c r="FD65525" s="3"/>
      <c r="FE65525" s="3"/>
      <c r="FF65525" s="3"/>
      <c r="FG65525" s="3"/>
      <c r="FH65525" s="3"/>
      <c r="FI65525" s="3"/>
      <c r="FJ65525" s="3"/>
      <c r="FK65525" s="3"/>
      <c r="FL65525" s="3"/>
      <c r="FM65525" s="3"/>
      <c r="FN65525" s="3"/>
      <c r="FO65525" s="3"/>
      <c r="FP65525" s="3"/>
      <c r="FQ65525" s="3"/>
      <c r="FR65525" s="3"/>
      <c r="FS65525" s="3"/>
      <c r="FT65525" s="3"/>
      <c r="FU65525" s="3"/>
      <c r="FV65525" s="3"/>
      <c r="FW65525" s="3"/>
      <c r="FX65525" s="3"/>
      <c r="FY65525" s="3"/>
      <c r="FZ65525" s="3"/>
      <c r="GA65525" s="3"/>
      <c r="GB65525" s="3"/>
      <c r="GC65525" s="3"/>
      <c r="GD65525" s="3"/>
      <c r="GE65525" s="3"/>
      <c r="GF65525" s="3"/>
      <c r="GG65525" s="3"/>
      <c r="GH65525" s="3"/>
      <c r="GI65525" s="3"/>
      <c r="GJ65525" s="3"/>
      <c r="GK65525" s="3"/>
      <c r="GL65525" s="3"/>
      <c r="GM65525" s="3"/>
      <c r="GN65525" s="3"/>
      <c r="GO65525" s="3"/>
      <c r="GP65525" s="3"/>
      <c r="GQ65525" s="3"/>
    </row>
    <row r="65526" spans="1:199">
      <c r="A65526" s="3"/>
      <c r="B65526" s="3"/>
      <c r="C65526" s="11"/>
      <c r="D65526" s="3"/>
      <c r="E65526" s="3"/>
      <c r="F65526" s="3"/>
      <c r="G65526" s="3"/>
      <c r="H65526" s="3"/>
      <c r="I65526" s="3"/>
      <c r="J65526" s="3"/>
      <c r="K65526" s="3"/>
      <c r="L65526" s="3"/>
      <c r="M65526" s="3"/>
      <c r="N65526" s="3"/>
      <c r="O65526" s="3"/>
      <c r="P65526" s="3"/>
      <c r="Q65526" s="3"/>
      <c r="R65526" s="3"/>
      <c r="S65526" s="3"/>
      <c r="T65526" s="3"/>
      <c r="U65526" s="3"/>
      <c r="V65526" s="3"/>
      <c r="W65526" s="3"/>
      <c r="X65526" s="3"/>
      <c r="Y65526" s="3"/>
      <c r="Z65526" s="3"/>
      <c r="AA65526" s="3"/>
      <c r="AB65526" s="3"/>
      <c r="AC65526" s="3"/>
      <c r="AD65526" s="3"/>
      <c r="AE65526" s="3"/>
      <c r="AF65526" s="3"/>
      <c r="AG65526" s="3"/>
      <c r="AH65526" s="3"/>
      <c r="AT65526" s="3"/>
      <c r="AU65526" s="3"/>
      <c r="AV65526" s="3"/>
      <c r="AW65526" s="3"/>
      <c r="AX65526" s="3"/>
      <c r="AY65526" s="3"/>
      <c r="AZ65526" s="3"/>
      <c r="BA65526" s="3"/>
      <c r="BB65526" s="3"/>
      <c r="BC65526" s="3"/>
      <c r="BD65526" s="3"/>
      <c r="BE65526" s="3"/>
      <c r="BF65526" s="3"/>
      <c r="BG65526" s="3"/>
      <c r="BH65526" s="3"/>
      <c r="BI65526" s="3"/>
      <c r="BJ65526" s="3"/>
      <c r="BK65526" s="3"/>
      <c r="BL65526" s="3"/>
      <c r="BM65526" s="3"/>
      <c r="BN65526" s="3"/>
      <c r="BO65526" s="3"/>
      <c r="BP65526" s="3"/>
      <c r="BQ65526" s="3"/>
      <c r="BR65526" s="3"/>
      <c r="BS65526" s="3"/>
      <c r="BT65526" s="3"/>
      <c r="BU65526" s="3"/>
      <c r="BV65526" s="3"/>
      <c r="BW65526" s="3"/>
      <c r="BX65526" s="3"/>
      <c r="BY65526" s="3"/>
      <c r="BZ65526" s="3"/>
      <c r="CA65526" s="3"/>
      <c r="CB65526" s="3"/>
      <c r="CC65526" s="3"/>
      <c r="CD65526" s="3"/>
      <c r="CE65526" s="3"/>
      <c r="CF65526" s="3"/>
      <c r="CG65526" s="3"/>
      <c r="CH65526" s="3"/>
      <c r="CI65526" s="3"/>
      <c r="CJ65526" s="3"/>
      <c r="CK65526" s="3"/>
      <c r="CL65526" s="3"/>
      <c r="CM65526" s="3"/>
      <c r="CN65526" s="3"/>
      <c r="CO65526" s="3"/>
      <c r="CP65526" s="3"/>
      <c r="CQ65526" s="3"/>
      <c r="CR65526" s="3"/>
      <c r="CS65526" s="3"/>
      <c r="CT65526" s="3"/>
      <c r="CU65526" s="3"/>
      <c r="CV65526" s="3"/>
      <c r="CW65526" s="3"/>
      <c r="CX65526" s="3"/>
      <c r="CY65526" s="3"/>
      <c r="CZ65526" s="3"/>
      <c r="DA65526" s="3"/>
      <c r="DB65526" s="3"/>
      <c r="DC65526" s="3"/>
      <c r="DD65526" s="3"/>
      <c r="DE65526" s="3"/>
      <c r="DF65526" s="3"/>
      <c r="DG65526" s="3"/>
      <c r="DH65526" s="3"/>
      <c r="DI65526" s="3"/>
      <c r="DJ65526" s="3"/>
      <c r="DK65526" s="3"/>
      <c r="DL65526" s="3"/>
      <c r="DM65526" s="3"/>
      <c r="DN65526" s="3"/>
      <c r="DO65526" s="3"/>
      <c r="DP65526" s="3"/>
      <c r="DQ65526" s="3"/>
      <c r="DR65526" s="3"/>
      <c r="DS65526" s="3"/>
      <c r="DT65526" s="3"/>
      <c r="DU65526" s="3"/>
      <c r="DV65526" s="3"/>
      <c r="DW65526" s="3"/>
      <c r="DX65526" s="3"/>
      <c r="DY65526" s="3"/>
      <c r="DZ65526" s="3"/>
      <c r="EA65526" s="3"/>
      <c r="EB65526" s="3"/>
      <c r="EC65526" s="3"/>
      <c r="ED65526" s="3"/>
      <c r="EE65526" s="3"/>
      <c r="EF65526" s="3"/>
      <c r="EG65526" s="3"/>
      <c r="EH65526" s="3"/>
      <c r="EI65526" s="3"/>
      <c r="EJ65526" s="3"/>
      <c r="EK65526" s="3"/>
      <c r="EL65526" s="3"/>
      <c r="EM65526" s="3"/>
      <c r="EN65526" s="3"/>
      <c r="EO65526" s="3"/>
      <c r="EP65526" s="3"/>
      <c r="EQ65526" s="3"/>
      <c r="ER65526" s="3"/>
      <c r="ES65526" s="3"/>
      <c r="ET65526" s="3"/>
      <c r="EU65526" s="3"/>
      <c r="EV65526" s="3"/>
      <c r="EW65526" s="3"/>
      <c r="EX65526" s="3"/>
      <c r="EY65526" s="3"/>
      <c r="EZ65526" s="3"/>
      <c r="FA65526" s="3"/>
      <c r="FB65526" s="3"/>
      <c r="FC65526" s="3"/>
      <c r="FD65526" s="3"/>
      <c r="FE65526" s="3"/>
      <c r="FF65526" s="3"/>
      <c r="FG65526" s="3"/>
      <c r="FH65526" s="3"/>
      <c r="FI65526" s="3"/>
      <c r="FJ65526" s="3"/>
      <c r="FK65526" s="3"/>
      <c r="FL65526" s="3"/>
      <c r="FM65526" s="3"/>
      <c r="FN65526" s="3"/>
      <c r="FO65526" s="3"/>
      <c r="FP65526" s="3"/>
      <c r="FQ65526" s="3"/>
      <c r="FR65526" s="3"/>
      <c r="FS65526" s="3"/>
      <c r="FT65526" s="3"/>
      <c r="FU65526" s="3"/>
      <c r="FV65526" s="3"/>
      <c r="FW65526" s="3"/>
      <c r="FX65526" s="3"/>
      <c r="FY65526" s="3"/>
      <c r="FZ65526" s="3"/>
      <c r="GA65526" s="3"/>
      <c r="GB65526" s="3"/>
      <c r="GC65526" s="3"/>
      <c r="GD65526" s="3"/>
      <c r="GE65526" s="3"/>
      <c r="GF65526" s="3"/>
      <c r="GG65526" s="3"/>
      <c r="GH65526" s="3"/>
      <c r="GI65526" s="3"/>
      <c r="GJ65526" s="3"/>
      <c r="GK65526" s="3"/>
      <c r="GL65526" s="3"/>
      <c r="GM65526" s="3"/>
      <c r="GN65526" s="3"/>
      <c r="GO65526" s="3"/>
      <c r="GP65526" s="3"/>
      <c r="GQ65526" s="3"/>
    </row>
    <row r="65527" spans="1:199">
      <c r="A65527" s="3"/>
      <c r="B65527" s="3"/>
      <c r="C65527" s="11"/>
      <c r="D65527" s="3"/>
      <c r="E65527" s="3"/>
      <c r="F65527" s="3"/>
      <c r="G65527" s="3"/>
      <c r="H65527" s="3"/>
      <c r="I65527" s="3"/>
      <c r="J65527" s="3"/>
      <c r="K65527" s="3"/>
      <c r="L65527" s="3"/>
      <c r="M65527" s="3"/>
      <c r="N65527" s="3"/>
      <c r="O65527" s="3"/>
      <c r="P65527" s="3"/>
      <c r="Q65527" s="3"/>
      <c r="R65527" s="3"/>
      <c r="S65527" s="3"/>
      <c r="T65527" s="3"/>
      <c r="U65527" s="3"/>
      <c r="V65527" s="3"/>
      <c r="W65527" s="3"/>
      <c r="X65527" s="3"/>
      <c r="Y65527" s="3"/>
      <c r="Z65527" s="3"/>
      <c r="AA65527" s="3"/>
      <c r="AB65527" s="3"/>
      <c r="AC65527" s="3"/>
      <c r="AD65527" s="3"/>
      <c r="AE65527" s="3"/>
      <c r="AF65527" s="3"/>
      <c r="AG65527" s="3"/>
      <c r="AH65527" s="3"/>
      <c r="AT65527" s="3"/>
      <c r="AU65527" s="3"/>
      <c r="AV65527" s="3"/>
      <c r="AW65527" s="3"/>
      <c r="AX65527" s="3"/>
      <c r="AY65527" s="3"/>
      <c r="AZ65527" s="3"/>
      <c r="BA65527" s="3"/>
      <c r="BB65527" s="3"/>
      <c r="BC65527" s="3"/>
      <c r="BD65527" s="3"/>
      <c r="BE65527" s="3"/>
      <c r="BF65527" s="3"/>
      <c r="BG65527" s="3"/>
      <c r="BH65527" s="3"/>
      <c r="BI65527" s="3"/>
      <c r="BJ65527" s="3"/>
      <c r="BK65527" s="3"/>
      <c r="BL65527" s="3"/>
      <c r="BM65527" s="3"/>
      <c r="BN65527" s="3"/>
      <c r="BO65527" s="3"/>
      <c r="BP65527" s="3"/>
      <c r="BQ65527" s="3"/>
      <c r="BR65527" s="3"/>
      <c r="BS65527" s="3"/>
      <c r="BT65527" s="3"/>
      <c r="BU65527" s="3"/>
      <c r="BV65527" s="3"/>
      <c r="BW65527" s="3"/>
      <c r="BX65527" s="3"/>
      <c r="BY65527" s="3"/>
      <c r="BZ65527" s="3"/>
      <c r="CA65527" s="3"/>
      <c r="CB65527" s="3"/>
      <c r="CC65527" s="3"/>
      <c r="CD65527" s="3"/>
      <c r="CE65527" s="3"/>
      <c r="CF65527" s="3"/>
      <c r="CG65527" s="3"/>
      <c r="CH65527" s="3"/>
      <c r="CI65527" s="3"/>
      <c r="CJ65527" s="3"/>
      <c r="CK65527" s="3"/>
      <c r="CL65527" s="3"/>
      <c r="CM65527" s="3"/>
      <c r="CN65527" s="3"/>
      <c r="CO65527" s="3"/>
      <c r="CP65527" s="3"/>
      <c r="CQ65527" s="3"/>
      <c r="CR65527" s="3"/>
      <c r="CS65527" s="3"/>
      <c r="CT65527" s="3"/>
      <c r="CU65527" s="3"/>
      <c r="CV65527" s="3"/>
      <c r="CW65527" s="3"/>
      <c r="CX65527" s="3"/>
      <c r="CY65527" s="3"/>
      <c r="CZ65527" s="3"/>
      <c r="DA65527" s="3"/>
      <c r="DB65527" s="3"/>
      <c r="DC65527" s="3"/>
      <c r="DD65527" s="3"/>
      <c r="DE65527" s="3"/>
      <c r="DF65527" s="3"/>
      <c r="DG65527" s="3"/>
      <c r="DH65527" s="3"/>
      <c r="DI65527" s="3"/>
      <c r="DJ65527" s="3"/>
      <c r="DK65527" s="3"/>
      <c r="DL65527" s="3"/>
      <c r="DM65527" s="3"/>
      <c r="DN65527" s="3"/>
      <c r="DO65527" s="3"/>
      <c r="DP65527" s="3"/>
      <c r="DQ65527" s="3"/>
      <c r="DR65527" s="3"/>
      <c r="DS65527" s="3"/>
      <c r="DT65527" s="3"/>
      <c r="DU65527" s="3"/>
      <c r="DV65527" s="3"/>
      <c r="DW65527" s="3"/>
      <c r="DX65527" s="3"/>
      <c r="DY65527" s="3"/>
      <c r="DZ65527" s="3"/>
      <c r="EA65527" s="3"/>
      <c r="EB65527" s="3"/>
      <c r="EC65527" s="3"/>
      <c r="ED65527" s="3"/>
      <c r="EE65527" s="3"/>
      <c r="EF65527" s="3"/>
      <c r="EG65527" s="3"/>
      <c r="EH65527" s="3"/>
      <c r="EI65527" s="3"/>
      <c r="EJ65527" s="3"/>
      <c r="EK65527" s="3"/>
      <c r="EL65527" s="3"/>
      <c r="EM65527" s="3"/>
      <c r="EN65527" s="3"/>
      <c r="EO65527" s="3"/>
      <c r="EP65527" s="3"/>
      <c r="EQ65527" s="3"/>
      <c r="ER65527" s="3"/>
      <c r="ES65527" s="3"/>
      <c r="ET65527" s="3"/>
      <c r="EU65527" s="3"/>
      <c r="EV65527" s="3"/>
      <c r="EW65527" s="3"/>
      <c r="EX65527" s="3"/>
      <c r="EY65527" s="3"/>
      <c r="EZ65527" s="3"/>
      <c r="FA65527" s="3"/>
      <c r="FB65527" s="3"/>
      <c r="FC65527" s="3"/>
      <c r="FD65527" s="3"/>
      <c r="FE65527" s="3"/>
      <c r="FF65527" s="3"/>
      <c r="FG65527" s="3"/>
      <c r="FH65527" s="3"/>
      <c r="FI65527" s="3"/>
      <c r="FJ65527" s="3"/>
      <c r="FK65527" s="3"/>
      <c r="FL65527" s="3"/>
      <c r="FM65527" s="3"/>
      <c r="FN65527" s="3"/>
      <c r="FO65527" s="3"/>
      <c r="FP65527" s="3"/>
      <c r="FQ65527" s="3"/>
      <c r="FR65527" s="3"/>
      <c r="FS65527" s="3"/>
      <c r="FT65527" s="3"/>
      <c r="FU65527" s="3"/>
      <c r="FV65527" s="3"/>
      <c r="FW65527" s="3"/>
      <c r="FX65527" s="3"/>
      <c r="FY65527" s="3"/>
      <c r="FZ65527" s="3"/>
      <c r="GA65527" s="3"/>
      <c r="GB65527" s="3"/>
      <c r="GC65527" s="3"/>
      <c r="GD65527" s="3"/>
      <c r="GE65527" s="3"/>
      <c r="GF65527" s="3"/>
      <c r="GG65527" s="3"/>
      <c r="GH65527" s="3"/>
      <c r="GI65527" s="3"/>
      <c r="GJ65527" s="3"/>
      <c r="GK65527" s="3"/>
      <c r="GL65527" s="3"/>
      <c r="GM65527" s="3"/>
      <c r="GN65527" s="3"/>
      <c r="GO65527" s="3"/>
      <c r="GP65527" s="3"/>
      <c r="GQ65527" s="3"/>
    </row>
    <row r="65528" spans="1:199">
      <c r="A65528" s="3"/>
      <c r="B65528" s="3"/>
      <c r="C65528" s="11"/>
      <c r="D65528" s="3"/>
      <c r="E65528" s="3"/>
      <c r="F65528" s="3"/>
      <c r="G65528" s="3"/>
      <c r="H65528" s="3"/>
      <c r="I65528" s="3"/>
      <c r="J65528" s="3"/>
      <c r="K65528" s="3"/>
      <c r="L65528" s="3"/>
      <c r="M65528" s="3"/>
      <c r="N65528" s="3"/>
      <c r="O65528" s="3"/>
      <c r="P65528" s="3"/>
      <c r="Q65528" s="3"/>
      <c r="R65528" s="3"/>
      <c r="S65528" s="3"/>
      <c r="T65528" s="3"/>
      <c r="U65528" s="3"/>
      <c r="V65528" s="3"/>
      <c r="W65528" s="3"/>
      <c r="X65528" s="3"/>
      <c r="Y65528" s="3"/>
      <c r="Z65528" s="3"/>
      <c r="AA65528" s="3"/>
      <c r="AB65528" s="3"/>
      <c r="AC65528" s="3"/>
      <c r="AD65528" s="3"/>
      <c r="AE65528" s="3"/>
      <c r="AF65528" s="3"/>
      <c r="AG65528" s="3"/>
      <c r="AH65528" s="3"/>
      <c r="AT65528" s="3"/>
      <c r="AU65528" s="3"/>
      <c r="AV65528" s="3"/>
      <c r="AW65528" s="3"/>
      <c r="AX65528" s="3"/>
      <c r="AY65528" s="3"/>
      <c r="AZ65528" s="3"/>
      <c r="BA65528" s="3"/>
      <c r="BB65528" s="3"/>
      <c r="BC65528" s="3"/>
      <c r="BD65528" s="3"/>
      <c r="BE65528" s="3"/>
      <c r="BF65528" s="3"/>
      <c r="BG65528" s="3"/>
      <c r="BH65528" s="3"/>
      <c r="BI65528" s="3"/>
      <c r="BJ65528" s="3"/>
      <c r="BK65528" s="3"/>
      <c r="BL65528" s="3"/>
      <c r="BM65528" s="3"/>
      <c r="BN65528" s="3"/>
      <c r="BO65528" s="3"/>
      <c r="BP65528" s="3"/>
      <c r="BQ65528" s="3"/>
      <c r="BR65528" s="3"/>
      <c r="BS65528" s="3"/>
      <c r="BT65528" s="3"/>
      <c r="BU65528" s="3"/>
      <c r="BV65528" s="3"/>
      <c r="BW65528" s="3"/>
      <c r="BX65528" s="3"/>
      <c r="BY65528" s="3"/>
      <c r="BZ65528" s="3"/>
      <c r="CA65528" s="3"/>
      <c r="CB65528" s="3"/>
      <c r="CC65528" s="3"/>
      <c r="CD65528" s="3"/>
      <c r="CE65528" s="3"/>
      <c r="CF65528" s="3"/>
      <c r="CG65528" s="3"/>
      <c r="CH65528" s="3"/>
      <c r="CI65528" s="3"/>
      <c r="CJ65528" s="3"/>
      <c r="CK65528" s="3"/>
      <c r="CL65528" s="3"/>
      <c r="CM65528" s="3"/>
      <c r="CN65528" s="3"/>
      <c r="CO65528" s="3"/>
      <c r="CP65528" s="3"/>
      <c r="CQ65528" s="3"/>
      <c r="CR65528" s="3"/>
      <c r="CS65528" s="3"/>
      <c r="CT65528" s="3"/>
      <c r="CU65528" s="3"/>
      <c r="CV65528" s="3"/>
      <c r="CW65528" s="3"/>
      <c r="CX65528" s="3"/>
      <c r="CY65528" s="3"/>
      <c r="CZ65528" s="3"/>
      <c r="DA65528" s="3"/>
      <c r="DB65528" s="3"/>
      <c r="DC65528" s="3"/>
      <c r="DD65528" s="3"/>
      <c r="DE65528" s="3"/>
      <c r="DF65528" s="3"/>
      <c r="DG65528" s="3"/>
      <c r="DH65528" s="3"/>
      <c r="DI65528" s="3"/>
      <c r="DJ65528" s="3"/>
      <c r="DK65528" s="3"/>
      <c r="DL65528" s="3"/>
      <c r="DM65528" s="3"/>
      <c r="DN65528" s="3"/>
      <c r="DO65528" s="3"/>
      <c r="DP65528" s="3"/>
      <c r="DQ65528" s="3"/>
      <c r="DR65528" s="3"/>
      <c r="DS65528" s="3"/>
      <c r="DT65528" s="3"/>
      <c r="DU65528" s="3"/>
      <c r="DV65528" s="3"/>
      <c r="DW65528" s="3"/>
      <c r="DX65528" s="3"/>
      <c r="DY65528" s="3"/>
      <c r="DZ65528" s="3"/>
      <c r="EA65528" s="3"/>
      <c r="EB65528" s="3"/>
      <c r="EC65528" s="3"/>
      <c r="ED65528" s="3"/>
      <c r="EE65528" s="3"/>
      <c r="EF65528" s="3"/>
      <c r="EG65528" s="3"/>
      <c r="EH65528" s="3"/>
      <c r="EI65528" s="3"/>
      <c r="EJ65528" s="3"/>
      <c r="EK65528" s="3"/>
      <c r="EL65528" s="3"/>
      <c r="EM65528" s="3"/>
      <c r="EN65528" s="3"/>
      <c r="EO65528" s="3"/>
      <c r="EP65528" s="3"/>
      <c r="EQ65528" s="3"/>
      <c r="ER65528" s="3"/>
      <c r="ES65528" s="3"/>
      <c r="ET65528" s="3"/>
      <c r="EU65528" s="3"/>
      <c r="EV65528" s="3"/>
      <c r="EW65528" s="3"/>
      <c r="EX65528" s="3"/>
      <c r="EY65528" s="3"/>
      <c r="EZ65528" s="3"/>
      <c r="FA65528" s="3"/>
      <c r="FB65528" s="3"/>
      <c r="FC65528" s="3"/>
      <c r="FD65528" s="3"/>
      <c r="FE65528" s="3"/>
      <c r="FF65528" s="3"/>
      <c r="FG65528" s="3"/>
      <c r="FH65528" s="3"/>
      <c r="FI65528" s="3"/>
      <c r="FJ65528" s="3"/>
      <c r="FK65528" s="3"/>
      <c r="FL65528" s="3"/>
      <c r="FM65528" s="3"/>
      <c r="FN65528" s="3"/>
      <c r="FO65528" s="3"/>
      <c r="FP65528" s="3"/>
      <c r="FQ65528" s="3"/>
      <c r="FR65528" s="3"/>
      <c r="FS65528" s="3"/>
      <c r="FT65528" s="3"/>
      <c r="FU65528" s="3"/>
      <c r="FV65528" s="3"/>
      <c r="FW65528" s="3"/>
      <c r="FX65528" s="3"/>
      <c r="FY65528" s="3"/>
      <c r="FZ65528" s="3"/>
      <c r="GA65528" s="3"/>
      <c r="GB65528" s="3"/>
      <c r="GC65528" s="3"/>
      <c r="GD65528" s="3"/>
      <c r="GE65528" s="3"/>
      <c r="GF65528" s="3"/>
      <c r="GG65528" s="3"/>
      <c r="GH65528" s="3"/>
      <c r="GI65528" s="3"/>
      <c r="GJ65528" s="3"/>
      <c r="GK65528" s="3"/>
      <c r="GL65528" s="3"/>
      <c r="GM65528" s="3"/>
      <c r="GN65528" s="3"/>
      <c r="GO65528" s="3"/>
      <c r="GP65528" s="3"/>
      <c r="GQ65528" s="3"/>
    </row>
    <row r="65529" spans="1:199">
      <c r="A65529" s="3"/>
      <c r="B65529" s="3"/>
      <c r="C65529" s="11"/>
      <c r="D65529" s="3"/>
      <c r="E65529" s="3"/>
      <c r="F65529" s="3"/>
      <c r="G65529" s="3"/>
      <c r="H65529" s="3"/>
      <c r="I65529" s="3"/>
      <c r="J65529" s="3"/>
      <c r="K65529" s="3"/>
      <c r="L65529" s="3"/>
      <c r="M65529" s="3"/>
      <c r="N65529" s="3"/>
      <c r="O65529" s="3"/>
      <c r="P65529" s="3"/>
      <c r="Q65529" s="3"/>
      <c r="R65529" s="3"/>
      <c r="S65529" s="3"/>
      <c r="T65529" s="3"/>
      <c r="U65529" s="3"/>
      <c r="V65529" s="3"/>
      <c r="W65529" s="3"/>
      <c r="X65529" s="3"/>
      <c r="Y65529" s="3"/>
      <c r="Z65529" s="3"/>
      <c r="AA65529" s="3"/>
      <c r="AB65529" s="3"/>
      <c r="AC65529" s="3"/>
      <c r="AD65529" s="3"/>
      <c r="AE65529" s="3"/>
      <c r="AF65529" s="3"/>
      <c r="AG65529" s="3"/>
      <c r="AH65529" s="3"/>
      <c r="AT65529" s="3"/>
      <c r="AU65529" s="3"/>
      <c r="AV65529" s="3"/>
      <c r="AW65529" s="3"/>
      <c r="AX65529" s="3"/>
      <c r="AY65529" s="3"/>
      <c r="AZ65529" s="3"/>
      <c r="BA65529" s="3"/>
      <c r="BB65529" s="3"/>
      <c r="BC65529" s="3"/>
      <c r="BD65529" s="3"/>
      <c r="BE65529" s="3"/>
      <c r="BF65529" s="3"/>
      <c r="BG65529" s="3"/>
      <c r="BH65529" s="3"/>
      <c r="BI65529" s="3"/>
      <c r="BJ65529" s="3"/>
      <c r="BK65529" s="3"/>
      <c r="BL65529" s="3"/>
      <c r="BM65529" s="3"/>
      <c r="BN65529" s="3"/>
      <c r="BO65529" s="3"/>
      <c r="BP65529" s="3"/>
      <c r="BQ65529" s="3"/>
      <c r="BR65529" s="3"/>
      <c r="BS65529" s="3"/>
      <c r="BT65529" s="3"/>
      <c r="BU65529" s="3"/>
      <c r="BV65529" s="3"/>
      <c r="BW65529" s="3"/>
      <c r="BX65529" s="3"/>
      <c r="BY65529" s="3"/>
      <c r="BZ65529" s="3"/>
      <c r="CA65529" s="3"/>
      <c r="CB65529" s="3"/>
      <c r="CC65529" s="3"/>
      <c r="CD65529" s="3"/>
      <c r="CE65529" s="3"/>
      <c r="CF65529" s="3"/>
      <c r="CG65529" s="3"/>
      <c r="CH65529" s="3"/>
      <c r="CI65529" s="3"/>
      <c r="CJ65529" s="3"/>
      <c r="CK65529" s="3"/>
      <c r="CL65529" s="3"/>
      <c r="CM65529" s="3"/>
      <c r="CN65529" s="3"/>
      <c r="CO65529" s="3"/>
      <c r="CP65529" s="3"/>
      <c r="CQ65529" s="3"/>
      <c r="CR65529" s="3"/>
      <c r="CS65529" s="3"/>
      <c r="CT65529" s="3"/>
      <c r="CU65529" s="3"/>
      <c r="CV65529" s="3"/>
      <c r="CW65529" s="3"/>
      <c r="CX65529" s="3"/>
      <c r="CY65529" s="3"/>
      <c r="CZ65529" s="3"/>
      <c r="DA65529" s="3"/>
      <c r="DB65529" s="3"/>
      <c r="DC65529" s="3"/>
      <c r="DD65529" s="3"/>
      <c r="DE65529" s="3"/>
      <c r="DF65529" s="3"/>
      <c r="DG65529" s="3"/>
      <c r="DH65529" s="3"/>
      <c r="DI65529" s="3"/>
      <c r="DJ65529" s="3"/>
      <c r="DK65529" s="3"/>
      <c r="DL65529" s="3"/>
      <c r="DM65529" s="3"/>
      <c r="DN65529" s="3"/>
      <c r="DO65529" s="3"/>
      <c r="DP65529" s="3"/>
      <c r="DQ65529" s="3"/>
      <c r="DR65529" s="3"/>
      <c r="DS65529" s="3"/>
      <c r="DT65529" s="3"/>
      <c r="DU65529" s="3"/>
      <c r="DV65529" s="3"/>
      <c r="DW65529" s="3"/>
      <c r="DX65529" s="3"/>
      <c r="DY65529" s="3"/>
      <c r="DZ65529" s="3"/>
      <c r="EA65529" s="3"/>
      <c r="EB65529" s="3"/>
      <c r="EC65529" s="3"/>
      <c r="ED65529" s="3"/>
      <c r="EE65529" s="3"/>
      <c r="EF65529" s="3"/>
      <c r="EG65529" s="3"/>
      <c r="EH65529" s="3"/>
      <c r="EI65529" s="3"/>
      <c r="EJ65529" s="3"/>
      <c r="EK65529" s="3"/>
      <c r="EL65529" s="3"/>
      <c r="EM65529" s="3"/>
      <c r="EN65529" s="3"/>
      <c r="EO65529" s="3"/>
      <c r="EP65529" s="3"/>
      <c r="EQ65529" s="3"/>
      <c r="ER65529" s="3"/>
      <c r="ES65529" s="3"/>
      <c r="ET65529" s="3"/>
      <c r="EU65529" s="3"/>
      <c r="EV65529" s="3"/>
      <c r="EW65529" s="3"/>
      <c r="EX65529" s="3"/>
      <c r="EY65529" s="3"/>
      <c r="EZ65529" s="3"/>
      <c r="FA65529" s="3"/>
      <c r="FB65529" s="3"/>
      <c r="FC65529" s="3"/>
      <c r="FD65529" s="3"/>
      <c r="FE65529" s="3"/>
      <c r="FF65529" s="3"/>
      <c r="FG65529" s="3"/>
      <c r="FH65529" s="3"/>
      <c r="FI65529" s="3"/>
      <c r="FJ65529" s="3"/>
      <c r="FK65529" s="3"/>
      <c r="FL65529" s="3"/>
      <c r="FM65529" s="3"/>
      <c r="FN65529" s="3"/>
      <c r="FO65529" s="3"/>
      <c r="FP65529" s="3"/>
      <c r="FQ65529" s="3"/>
      <c r="FR65529" s="3"/>
      <c r="FS65529" s="3"/>
      <c r="FT65529" s="3"/>
      <c r="FU65529" s="3"/>
      <c r="FV65529" s="3"/>
      <c r="FW65529" s="3"/>
      <c r="FX65529" s="3"/>
      <c r="FY65529" s="3"/>
      <c r="FZ65529" s="3"/>
      <c r="GA65529" s="3"/>
      <c r="GB65529" s="3"/>
      <c r="GC65529" s="3"/>
      <c r="GD65529" s="3"/>
      <c r="GE65529" s="3"/>
      <c r="GF65529" s="3"/>
      <c r="GG65529" s="3"/>
      <c r="GH65529" s="3"/>
      <c r="GI65529" s="3"/>
      <c r="GJ65529" s="3"/>
      <c r="GK65529" s="3"/>
      <c r="GL65529" s="3"/>
      <c r="GM65529" s="3"/>
      <c r="GN65529" s="3"/>
      <c r="GO65529" s="3"/>
      <c r="GP65529" s="3"/>
      <c r="GQ65529" s="3"/>
    </row>
    <row r="65530" spans="1:199">
      <c r="A65530" s="3"/>
      <c r="B65530" s="3"/>
      <c r="C65530" s="11"/>
      <c r="D65530" s="3"/>
      <c r="E65530" s="3"/>
      <c r="F65530" s="3"/>
      <c r="G65530" s="3"/>
      <c r="H65530" s="3"/>
      <c r="I65530" s="3"/>
      <c r="J65530" s="3"/>
      <c r="K65530" s="3"/>
      <c r="L65530" s="3"/>
      <c r="M65530" s="3"/>
      <c r="N65530" s="3"/>
      <c r="O65530" s="3"/>
      <c r="P65530" s="3"/>
      <c r="Q65530" s="3"/>
      <c r="R65530" s="3"/>
      <c r="S65530" s="3"/>
      <c r="T65530" s="3"/>
      <c r="U65530" s="3"/>
      <c r="V65530" s="3"/>
      <c r="W65530" s="3"/>
      <c r="X65530" s="3"/>
      <c r="Y65530" s="3"/>
      <c r="Z65530" s="3"/>
      <c r="AA65530" s="3"/>
      <c r="AB65530" s="3"/>
      <c r="AC65530" s="3"/>
      <c r="AD65530" s="3"/>
      <c r="AE65530" s="3"/>
      <c r="AF65530" s="3"/>
      <c r="AG65530" s="3"/>
      <c r="AH65530" s="3"/>
      <c r="AT65530" s="3"/>
      <c r="AU65530" s="3"/>
      <c r="AV65530" s="3"/>
      <c r="AW65530" s="3"/>
      <c r="AX65530" s="3"/>
      <c r="AY65530" s="3"/>
      <c r="AZ65530" s="3"/>
      <c r="BA65530" s="3"/>
      <c r="BB65530" s="3"/>
      <c r="BC65530" s="3"/>
      <c r="BD65530" s="3"/>
      <c r="BE65530" s="3"/>
      <c r="BF65530" s="3"/>
      <c r="BG65530" s="3"/>
      <c r="BH65530" s="3"/>
      <c r="BI65530" s="3"/>
      <c r="BJ65530" s="3"/>
      <c r="BK65530" s="3"/>
      <c r="BL65530" s="3"/>
      <c r="BM65530" s="3"/>
      <c r="BN65530" s="3"/>
      <c r="BO65530" s="3"/>
      <c r="BP65530" s="3"/>
      <c r="BQ65530" s="3"/>
      <c r="BR65530" s="3"/>
      <c r="BS65530" s="3"/>
      <c r="BT65530" s="3"/>
      <c r="BU65530" s="3"/>
      <c r="BV65530" s="3"/>
      <c r="BW65530" s="3"/>
      <c r="BX65530" s="3"/>
      <c r="BY65530" s="3"/>
      <c r="BZ65530" s="3"/>
      <c r="CA65530" s="3"/>
      <c r="CB65530" s="3"/>
      <c r="CC65530" s="3"/>
      <c r="CD65530" s="3"/>
      <c r="CE65530" s="3"/>
      <c r="CF65530" s="3"/>
      <c r="CG65530" s="3"/>
      <c r="CH65530" s="3"/>
      <c r="CI65530" s="3"/>
      <c r="CJ65530" s="3"/>
      <c r="CK65530" s="3"/>
      <c r="CL65530" s="3"/>
      <c r="CM65530" s="3"/>
      <c r="CN65530" s="3"/>
      <c r="CO65530" s="3"/>
      <c r="CP65530" s="3"/>
      <c r="CQ65530" s="3"/>
      <c r="CR65530" s="3"/>
      <c r="CS65530" s="3"/>
      <c r="CT65530" s="3"/>
      <c r="CU65530" s="3"/>
      <c r="CV65530" s="3"/>
      <c r="CW65530" s="3"/>
      <c r="CX65530" s="3"/>
      <c r="CY65530" s="3"/>
      <c r="CZ65530" s="3"/>
      <c r="DA65530" s="3"/>
      <c r="DB65530" s="3"/>
      <c r="DC65530" s="3"/>
      <c r="DD65530" s="3"/>
      <c r="DE65530" s="3"/>
      <c r="DF65530" s="3"/>
      <c r="DG65530" s="3"/>
      <c r="DH65530" s="3"/>
      <c r="DI65530" s="3"/>
      <c r="DJ65530" s="3"/>
      <c r="DK65530" s="3"/>
      <c r="DL65530" s="3"/>
      <c r="DM65530" s="3"/>
      <c r="DN65530" s="3"/>
      <c r="DO65530" s="3"/>
      <c r="DP65530" s="3"/>
      <c r="DQ65530" s="3"/>
      <c r="DR65530" s="3"/>
      <c r="DS65530" s="3"/>
      <c r="DT65530" s="3"/>
      <c r="DU65530" s="3"/>
      <c r="DV65530" s="3"/>
      <c r="DW65530" s="3"/>
      <c r="DX65530" s="3"/>
      <c r="DY65530" s="3"/>
      <c r="DZ65530" s="3"/>
      <c r="EA65530" s="3"/>
      <c r="EB65530" s="3"/>
      <c r="EC65530" s="3"/>
      <c r="ED65530" s="3"/>
      <c r="EE65530" s="3"/>
      <c r="EF65530" s="3"/>
      <c r="EG65530" s="3"/>
      <c r="EH65530" s="3"/>
      <c r="EI65530" s="3"/>
      <c r="EJ65530" s="3"/>
      <c r="EK65530" s="3"/>
      <c r="EL65530" s="3"/>
      <c r="EM65530" s="3"/>
      <c r="EN65530" s="3"/>
      <c r="EO65530" s="3"/>
      <c r="EP65530" s="3"/>
      <c r="EQ65530" s="3"/>
      <c r="ER65530" s="3"/>
      <c r="ES65530" s="3"/>
      <c r="ET65530" s="3"/>
      <c r="EU65530" s="3"/>
      <c r="EV65530" s="3"/>
      <c r="EW65530" s="3"/>
      <c r="EX65530" s="3"/>
      <c r="EY65530" s="3"/>
      <c r="EZ65530" s="3"/>
      <c r="FA65530" s="3"/>
      <c r="FB65530" s="3"/>
      <c r="FC65530" s="3"/>
      <c r="FD65530" s="3"/>
      <c r="FE65530" s="3"/>
      <c r="FF65530" s="3"/>
      <c r="FG65530" s="3"/>
      <c r="FH65530" s="3"/>
      <c r="FI65530" s="3"/>
      <c r="FJ65530" s="3"/>
      <c r="FK65530" s="3"/>
      <c r="FL65530" s="3"/>
      <c r="FM65530" s="3"/>
      <c r="FN65530" s="3"/>
      <c r="FO65530" s="3"/>
      <c r="FP65530" s="3"/>
      <c r="FQ65530" s="3"/>
      <c r="FR65530" s="3"/>
      <c r="FS65530" s="3"/>
      <c r="FT65530" s="3"/>
      <c r="FU65530" s="3"/>
      <c r="FV65530" s="3"/>
      <c r="FW65530" s="3"/>
      <c r="FX65530" s="3"/>
      <c r="FY65530" s="3"/>
      <c r="FZ65530" s="3"/>
      <c r="GA65530" s="3"/>
      <c r="GB65530" s="3"/>
      <c r="GC65530" s="3"/>
      <c r="GD65530" s="3"/>
      <c r="GE65530" s="3"/>
      <c r="GF65530" s="3"/>
      <c r="GG65530" s="3"/>
      <c r="GH65530" s="3"/>
      <c r="GI65530" s="3"/>
      <c r="GJ65530" s="3"/>
      <c r="GK65530" s="3"/>
      <c r="GL65530" s="3"/>
      <c r="GM65530" s="3"/>
      <c r="GN65530" s="3"/>
      <c r="GO65530" s="3"/>
      <c r="GP65530" s="3"/>
      <c r="GQ65530" s="3"/>
    </row>
    <row r="65531" spans="1:199">
      <c r="A65531" s="3"/>
      <c r="B65531" s="3"/>
      <c r="C65531" s="11"/>
      <c r="D65531" s="3"/>
      <c r="E65531" s="3"/>
      <c r="F65531" s="3"/>
      <c r="G65531" s="3"/>
      <c r="H65531" s="3"/>
      <c r="I65531" s="3"/>
      <c r="J65531" s="3"/>
      <c r="K65531" s="3"/>
      <c r="L65531" s="3"/>
      <c r="M65531" s="3"/>
      <c r="N65531" s="3"/>
      <c r="O65531" s="3"/>
      <c r="P65531" s="3"/>
      <c r="Q65531" s="3"/>
      <c r="R65531" s="3"/>
      <c r="S65531" s="3"/>
      <c r="T65531" s="3"/>
      <c r="U65531" s="3"/>
      <c r="V65531" s="3"/>
      <c r="W65531" s="3"/>
      <c r="X65531" s="3"/>
      <c r="Y65531" s="3"/>
      <c r="Z65531" s="3"/>
      <c r="AA65531" s="3"/>
      <c r="AB65531" s="3"/>
      <c r="AC65531" s="3"/>
      <c r="AD65531" s="3"/>
      <c r="AE65531" s="3"/>
      <c r="AF65531" s="3"/>
      <c r="AG65531" s="3"/>
      <c r="AH65531" s="3"/>
      <c r="AT65531" s="3"/>
      <c r="AU65531" s="3"/>
      <c r="AV65531" s="3"/>
      <c r="AW65531" s="3"/>
      <c r="AX65531" s="3"/>
      <c r="AY65531" s="3"/>
      <c r="AZ65531" s="3"/>
      <c r="BA65531" s="3"/>
      <c r="BB65531" s="3"/>
      <c r="BC65531" s="3"/>
      <c r="BD65531" s="3"/>
      <c r="BE65531" s="3"/>
      <c r="BF65531" s="3"/>
      <c r="BG65531" s="3"/>
      <c r="BH65531" s="3"/>
      <c r="BI65531" s="3"/>
      <c r="BJ65531" s="3"/>
      <c r="BK65531" s="3"/>
      <c r="BL65531" s="3"/>
      <c r="BM65531" s="3"/>
      <c r="BN65531" s="3"/>
      <c r="BO65531" s="3"/>
      <c r="BP65531" s="3"/>
      <c r="BQ65531" s="3"/>
      <c r="BR65531" s="3"/>
      <c r="BS65531" s="3"/>
      <c r="BT65531" s="3"/>
      <c r="BU65531" s="3"/>
      <c r="BV65531" s="3"/>
      <c r="BW65531" s="3"/>
      <c r="BX65531" s="3"/>
      <c r="BY65531" s="3"/>
      <c r="BZ65531" s="3"/>
      <c r="CA65531" s="3"/>
      <c r="CB65531" s="3"/>
      <c r="CC65531" s="3"/>
      <c r="CD65531" s="3"/>
      <c r="CE65531" s="3"/>
      <c r="CF65531" s="3"/>
      <c r="CG65531" s="3"/>
      <c r="CH65531" s="3"/>
      <c r="CI65531" s="3"/>
      <c r="CJ65531" s="3"/>
      <c r="CK65531" s="3"/>
      <c r="CL65531" s="3"/>
      <c r="CM65531" s="3"/>
      <c r="CN65531" s="3"/>
      <c r="CO65531" s="3"/>
      <c r="CP65531" s="3"/>
      <c r="CQ65531" s="3"/>
      <c r="CR65531" s="3"/>
      <c r="CS65531" s="3"/>
      <c r="CT65531" s="3"/>
      <c r="CU65531" s="3"/>
      <c r="CV65531" s="3"/>
      <c r="CW65531" s="3"/>
      <c r="CX65531" s="3"/>
      <c r="CY65531" s="3"/>
      <c r="CZ65531" s="3"/>
      <c r="DA65531" s="3"/>
      <c r="DB65531" s="3"/>
      <c r="DC65531" s="3"/>
      <c r="DD65531" s="3"/>
      <c r="DE65531" s="3"/>
      <c r="DF65531" s="3"/>
      <c r="DG65531" s="3"/>
      <c r="DH65531" s="3"/>
      <c r="DI65531" s="3"/>
      <c r="DJ65531" s="3"/>
      <c r="DK65531" s="3"/>
      <c r="DL65531" s="3"/>
      <c r="DM65531" s="3"/>
      <c r="DN65531" s="3"/>
      <c r="DO65531" s="3"/>
      <c r="DP65531" s="3"/>
      <c r="DQ65531" s="3"/>
      <c r="DR65531" s="3"/>
      <c r="DS65531" s="3"/>
      <c r="DT65531" s="3"/>
      <c r="DU65531" s="3"/>
      <c r="DV65531" s="3"/>
      <c r="DW65531" s="3"/>
      <c r="DX65531" s="3"/>
      <c r="DY65531" s="3"/>
      <c r="DZ65531" s="3"/>
      <c r="EA65531" s="3"/>
      <c r="EB65531" s="3"/>
      <c r="EC65531" s="3"/>
      <c r="ED65531" s="3"/>
      <c r="EE65531" s="3"/>
      <c r="EF65531" s="3"/>
      <c r="EG65531" s="3"/>
      <c r="EH65531" s="3"/>
      <c r="EI65531" s="3"/>
      <c r="EJ65531" s="3"/>
      <c r="EK65531" s="3"/>
      <c r="EL65531" s="3"/>
      <c r="EM65531" s="3"/>
      <c r="EN65531" s="3"/>
      <c r="EO65531" s="3"/>
      <c r="EP65531" s="3"/>
      <c r="EQ65531" s="3"/>
      <c r="ER65531" s="3"/>
      <c r="ES65531" s="3"/>
      <c r="ET65531" s="3"/>
      <c r="EU65531" s="3"/>
      <c r="EV65531" s="3"/>
      <c r="EW65531" s="3"/>
      <c r="EX65531" s="3"/>
      <c r="EY65531" s="3"/>
      <c r="EZ65531" s="3"/>
      <c r="FA65531" s="3"/>
      <c r="FB65531" s="3"/>
      <c r="FC65531" s="3"/>
      <c r="FD65531" s="3"/>
      <c r="FE65531" s="3"/>
      <c r="FF65531" s="3"/>
      <c r="FG65531" s="3"/>
      <c r="FH65531" s="3"/>
      <c r="FI65531" s="3"/>
      <c r="FJ65531" s="3"/>
      <c r="FK65531" s="3"/>
      <c r="FL65531" s="3"/>
      <c r="FM65531" s="3"/>
      <c r="FN65531" s="3"/>
      <c r="FO65531" s="3"/>
      <c r="FP65531" s="3"/>
      <c r="FQ65531" s="3"/>
      <c r="FR65531" s="3"/>
      <c r="FS65531" s="3"/>
      <c r="FT65531" s="3"/>
      <c r="FU65531" s="3"/>
      <c r="FV65531" s="3"/>
      <c r="FW65531" s="3"/>
      <c r="FX65531" s="3"/>
      <c r="FY65531" s="3"/>
      <c r="FZ65531" s="3"/>
      <c r="GA65531" s="3"/>
      <c r="GB65531" s="3"/>
      <c r="GC65531" s="3"/>
      <c r="GD65531" s="3"/>
      <c r="GE65531" s="3"/>
      <c r="GF65531" s="3"/>
      <c r="GG65531" s="3"/>
      <c r="GH65531" s="3"/>
      <c r="GI65531" s="3"/>
      <c r="GJ65531" s="3"/>
      <c r="GK65531" s="3"/>
      <c r="GL65531" s="3"/>
      <c r="GM65531" s="3"/>
      <c r="GN65531" s="3"/>
      <c r="GO65531" s="3"/>
      <c r="GP65531" s="3"/>
      <c r="GQ65531" s="3"/>
    </row>
    <row r="65532" spans="1:199">
      <c r="A65532" s="3"/>
      <c r="B65532" s="3"/>
      <c r="C65532" s="11"/>
      <c r="D65532" s="3"/>
      <c r="E65532" s="3"/>
      <c r="F65532" s="3"/>
      <c r="G65532" s="3"/>
      <c r="H65532" s="3"/>
      <c r="I65532" s="3"/>
      <c r="J65532" s="3"/>
      <c r="K65532" s="3"/>
      <c r="L65532" s="3"/>
      <c r="M65532" s="3"/>
      <c r="N65532" s="3"/>
      <c r="O65532" s="3"/>
      <c r="P65532" s="3"/>
      <c r="Q65532" s="3"/>
      <c r="R65532" s="3"/>
      <c r="S65532" s="3"/>
      <c r="T65532" s="3"/>
      <c r="U65532" s="3"/>
      <c r="V65532" s="3"/>
      <c r="W65532" s="3"/>
      <c r="X65532" s="3"/>
      <c r="Y65532" s="3"/>
      <c r="Z65532" s="3"/>
      <c r="AA65532" s="3"/>
      <c r="AB65532" s="3"/>
      <c r="AC65532" s="3"/>
      <c r="AD65532" s="3"/>
      <c r="AE65532" s="3"/>
      <c r="AF65532" s="3"/>
      <c r="AG65532" s="3"/>
      <c r="AH65532" s="3"/>
      <c r="AT65532" s="3"/>
      <c r="AU65532" s="3"/>
      <c r="AV65532" s="3"/>
      <c r="AW65532" s="3"/>
      <c r="AX65532" s="3"/>
      <c r="AY65532" s="3"/>
      <c r="AZ65532" s="3"/>
      <c r="BA65532" s="3"/>
      <c r="BB65532" s="3"/>
      <c r="BC65532" s="3"/>
      <c r="BD65532" s="3"/>
      <c r="BE65532" s="3"/>
      <c r="BF65532" s="3"/>
      <c r="BG65532" s="3"/>
      <c r="BH65532" s="3"/>
      <c r="BI65532" s="3"/>
      <c r="BJ65532" s="3"/>
      <c r="BK65532" s="3"/>
      <c r="BL65532" s="3"/>
      <c r="BM65532" s="3"/>
      <c r="BN65532" s="3"/>
      <c r="BO65532" s="3"/>
      <c r="BP65532" s="3"/>
      <c r="BQ65532" s="3"/>
      <c r="BR65532" s="3"/>
      <c r="BS65532" s="3"/>
      <c r="BT65532" s="3"/>
      <c r="BU65532" s="3"/>
      <c r="BV65532" s="3"/>
      <c r="BW65532" s="3"/>
      <c r="BX65532" s="3"/>
      <c r="BY65532" s="3"/>
      <c r="BZ65532" s="3"/>
      <c r="CA65532" s="3"/>
      <c r="CB65532" s="3"/>
      <c r="CC65532" s="3"/>
      <c r="CD65532" s="3"/>
      <c r="CE65532" s="3"/>
      <c r="CF65532" s="3"/>
      <c r="CG65532" s="3"/>
      <c r="CH65532" s="3"/>
      <c r="CI65532" s="3"/>
      <c r="CJ65532" s="3"/>
      <c r="CK65532" s="3"/>
      <c r="CL65532" s="3"/>
      <c r="CM65532" s="3"/>
      <c r="CN65532" s="3"/>
      <c r="CO65532" s="3"/>
      <c r="CP65532" s="3"/>
      <c r="CQ65532" s="3"/>
      <c r="CR65532" s="3"/>
      <c r="CS65532" s="3"/>
      <c r="CT65532" s="3"/>
      <c r="CU65532" s="3"/>
      <c r="CV65532" s="3"/>
      <c r="CW65532" s="3"/>
      <c r="CX65532" s="3"/>
      <c r="CY65532" s="3"/>
      <c r="CZ65532" s="3"/>
      <c r="DA65532" s="3"/>
      <c r="DB65532" s="3"/>
      <c r="DC65532" s="3"/>
      <c r="DD65532" s="3"/>
      <c r="DE65532" s="3"/>
      <c r="DF65532" s="3"/>
      <c r="DG65532" s="3"/>
      <c r="DH65532" s="3"/>
      <c r="DI65532" s="3"/>
      <c r="DJ65532" s="3"/>
      <c r="DK65532" s="3"/>
      <c r="DL65532" s="3"/>
      <c r="DM65532" s="3"/>
      <c r="DN65532" s="3"/>
      <c r="DO65532" s="3"/>
      <c r="DP65532" s="3"/>
      <c r="DQ65532" s="3"/>
      <c r="DR65532" s="3"/>
      <c r="DS65532" s="3"/>
      <c r="DT65532" s="3"/>
      <c r="DU65532" s="3"/>
      <c r="DV65532" s="3"/>
      <c r="DW65532" s="3"/>
      <c r="DX65532" s="3"/>
      <c r="DY65532" s="3"/>
      <c r="DZ65532" s="3"/>
      <c r="EA65532" s="3"/>
      <c r="EB65532" s="3"/>
      <c r="EC65532" s="3"/>
      <c r="ED65532" s="3"/>
      <c r="EE65532" s="3"/>
      <c r="EF65532" s="3"/>
      <c r="EG65532" s="3"/>
      <c r="EH65532" s="3"/>
      <c r="EI65532" s="3"/>
      <c r="EJ65532" s="3"/>
      <c r="EK65532" s="3"/>
      <c r="EL65532" s="3"/>
      <c r="EM65532" s="3"/>
      <c r="EN65532" s="3"/>
      <c r="EO65532" s="3"/>
      <c r="EP65532" s="3"/>
      <c r="EQ65532" s="3"/>
      <c r="ER65532" s="3"/>
      <c r="ES65532" s="3"/>
      <c r="ET65532" s="3"/>
      <c r="EU65532" s="3"/>
      <c r="EV65532" s="3"/>
      <c r="EW65532" s="3"/>
      <c r="EX65532" s="3"/>
      <c r="EY65532" s="3"/>
      <c r="EZ65532" s="3"/>
      <c r="FA65532" s="3"/>
      <c r="FB65532" s="3"/>
      <c r="FC65532" s="3"/>
      <c r="FD65532" s="3"/>
      <c r="FE65532" s="3"/>
      <c r="FF65532" s="3"/>
      <c r="FG65532" s="3"/>
      <c r="FH65532" s="3"/>
      <c r="FI65532" s="3"/>
      <c r="FJ65532" s="3"/>
      <c r="FK65532" s="3"/>
      <c r="FL65532" s="3"/>
      <c r="FM65532" s="3"/>
      <c r="FN65532" s="3"/>
      <c r="FO65532" s="3"/>
      <c r="FP65532" s="3"/>
      <c r="FQ65532" s="3"/>
      <c r="FR65532" s="3"/>
      <c r="FS65532" s="3"/>
      <c r="FT65532" s="3"/>
      <c r="FU65532" s="3"/>
      <c r="FV65532" s="3"/>
      <c r="FW65532" s="3"/>
      <c r="FX65532" s="3"/>
      <c r="FY65532" s="3"/>
      <c r="FZ65532" s="3"/>
      <c r="GA65532" s="3"/>
      <c r="GB65532" s="3"/>
      <c r="GC65532" s="3"/>
      <c r="GD65532" s="3"/>
      <c r="GE65532" s="3"/>
      <c r="GF65532" s="3"/>
      <c r="GG65532" s="3"/>
      <c r="GH65532" s="3"/>
      <c r="GI65532" s="3"/>
      <c r="GJ65532" s="3"/>
      <c r="GK65532" s="3"/>
      <c r="GL65532" s="3"/>
      <c r="GM65532" s="3"/>
      <c r="GN65532" s="3"/>
      <c r="GO65532" s="3"/>
      <c r="GP65532" s="3"/>
      <c r="GQ65532" s="3"/>
    </row>
    <row r="65533" spans="1:199">
      <c r="A65533" s="3"/>
      <c r="B65533" s="3"/>
      <c r="C65533" s="11"/>
      <c r="D65533" s="3"/>
      <c r="E65533" s="3"/>
      <c r="F65533" s="3"/>
      <c r="G65533" s="3"/>
      <c r="H65533" s="3"/>
      <c r="I65533" s="3"/>
      <c r="J65533" s="3"/>
      <c r="K65533" s="3"/>
      <c r="L65533" s="3"/>
      <c r="M65533" s="3"/>
      <c r="N65533" s="3"/>
      <c r="O65533" s="3"/>
      <c r="P65533" s="3"/>
      <c r="Q65533" s="3"/>
      <c r="R65533" s="3"/>
      <c r="S65533" s="3"/>
      <c r="T65533" s="3"/>
      <c r="U65533" s="3"/>
      <c r="V65533" s="3"/>
      <c r="W65533" s="3"/>
      <c r="X65533" s="3"/>
      <c r="Y65533" s="3"/>
      <c r="Z65533" s="3"/>
      <c r="AA65533" s="3"/>
      <c r="AB65533" s="3"/>
      <c r="AC65533" s="3"/>
      <c r="AD65533" s="3"/>
      <c r="AE65533" s="3"/>
      <c r="AF65533" s="3"/>
      <c r="AG65533" s="3"/>
      <c r="AH65533" s="3"/>
      <c r="AT65533" s="3"/>
      <c r="AU65533" s="3"/>
      <c r="AV65533" s="3"/>
      <c r="AW65533" s="3"/>
      <c r="AX65533" s="3"/>
      <c r="AY65533" s="3"/>
      <c r="AZ65533" s="3"/>
      <c r="BA65533" s="3"/>
      <c r="BB65533" s="3"/>
      <c r="BC65533" s="3"/>
      <c r="BD65533" s="3"/>
      <c r="BE65533" s="3"/>
      <c r="BF65533" s="3"/>
      <c r="BG65533" s="3"/>
      <c r="BH65533" s="3"/>
      <c r="BI65533" s="3"/>
      <c r="BJ65533" s="3"/>
      <c r="BK65533" s="3"/>
      <c r="BL65533" s="3"/>
      <c r="BM65533" s="3"/>
      <c r="BN65533" s="3"/>
      <c r="BO65533" s="3"/>
      <c r="BP65533" s="3"/>
      <c r="BQ65533" s="3"/>
      <c r="BR65533" s="3"/>
      <c r="BS65533" s="3"/>
      <c r="BT65533" s="3"/>
      <c r="BU65533" s="3"/>
      <c r="BV65533" s="3"/>
      <c r="BW65533" s="3"/>
      <c r="BX65533" s="3"/>
      <c r="BY65533" s="3"/>
      <c r="BZ65533" s="3"/>
      <c r="CA65533" s="3"/>
      <c r="CB65533" s="3"/>
      <c r="CC65533" s="3"/>
      <c r="CD65533" s="3"/>
      <c r="CE65533" s="3"/>
      <c r="CF65533" s="3"/>
      <c r="CG65533" s="3"/>
      <c r="CH65533" s="3"/>
      <c r="CI65533" s="3"/>
      <c r="CJ65533" s="3"/>
      <c r="CK65533" s="3"/>
      <c r="CL65533" s="3"/>
      <c r="CM65533" s="3"/>
      <c r="CN65533" s="3"/>
      <c r="CO65533" s="3"/>
      <c r="CP65533" s="3"/>
      <c r="CQ65533" s="3"/>
      <c r="CR65533" s="3"/>
      <c r="CS65533" s="3"/>
      <c r="CT65533" s="3"/>
      <c r="CU65533" s="3"/>
      <c r="CV65533" s="3"/>
      <c r="CW65533" s="3"/>
      <c r="CX65533" s="3"/>
      <c r="CY65533" s="3"/>
      <c r="CZ65533" s="3"/>
      <c r="DA65533" s="3"/>
      <c r="DB65533" s="3"/>
      <c r="DC65533" s="3"/>
      <c r="DD65533" s="3"/>
      <c r="DE65533" s="3"/>
      <c r="DF65533" s="3"/>
      <c r="DG65533" s="3"/>
      <c r="DH65533" s="3"/>
      <c r="DI65533" s="3"/>
      <c r="DJ65533" s="3"/>
      <c r="DK65533" s="3"/>
      <c r="DL65533" s="3"/>
      <c r="DM65533" s="3"/>
      <c r="DN65533" s="3"/>
      <c r="DO65533" s="3"/>
      <c r="DP65533" s="3"/>
      <c r="DQ65533" s="3"/>
      <c r="DR65533" s="3"/>
      <c r="DS65533" s="3"/>
      <c r="DT65533" s="3"/>
      <c r="DU65533" s="3"/>
      <c r="DV65533" s="3"/>
      <c r="DW65533" s="3"/>
      <c r="DX65533" s="3"/>
      <c r="DY65533" s="3"/>
      <c r="DZ65533" s="3"/>
      <c r="EA65533" s="3"/>
      <c r="EB65533" s="3"/>
      <c r="EC65533" s="3"/>
      <c r="ED65533" s="3"/>
      <c r="EE65533" s="3"/>
      <c r="EF65533" s="3"/>
      <c r="EG65533" s="3"/>
      <c r="EH65533" s="3"/>
      <c r="EI65533" s="3"/>
      <c r="EJ65533" s="3"/>
      <c r="EK65533" s="3"/>
      <c r="EL65533" s="3"/>
      <c r="EM65533" s="3"/>
      <c r="EN65533" s="3"/>
      <c r="EO65533" s="3"/>
      <c r="EP65533" s="3"/>
      <c r="EQ65533" s="3"/>
      <c r="ER65533" s="3"/>
      <c r="ES65533" s="3"/>
      <c r="ET65533" s="3"/>
      <c r="EU65533" s="3"/>
      <c r="EV65533" s="3"/>
      <c r="EW65533" s="3"/>
      <c r="EX65533" s="3"/>
      <c r="EY65533" s="3"/>
      <c r="EZ65533" s="3"/>
      <c r="FA65533" s="3"/>
      <c r="FB65533" s="3"/>
      <c r="FC65533" s="3"/>
      <c r="FD65533" s="3"/>
      <c r="FE65533" s="3"/>
      <c r="FF65533" s="3"/>
      <c r="FG65533" s="3"/>
      <c r="FH65533" s="3"/>
      <c r="FI65533" s="3"/>
      <c r="FJ65533" s="3"/>
      <c r="FK65533" s="3"/>
      <c r="FL65533" s="3"/>
      <c r="FM65533" s="3"/>
      <c r="FN65533" s="3"/>
      <c r="FO65533" s="3"/>
      <c r="FP65533" s="3"/>
      <c r="FQ65533" s="3"/>
      <c r="FR65533" s="3"/>
      <c r="FS65533" s="3"/>
      <c r="FT65533" s="3"/>
      <c r="FU65533" s="3"/>
      <c r="FV65533" s="3"/>
      <c r="FW65533" s="3"/>
      <c r="FX65533" s="3"/>
      <c r="FY65533" s="3"/>
      <c r="FZ65533" s="3"/>
      <c r="GA65533" s="3"/>
      <c r="GB65533" s="3"/>
      <c r="GC65533" s="3"/>
      <c r="GD65533" s="3"/>
      <c r="GE65533" s="3"/>
      <c r="GF65533" s="3"/>
      <c r="GG65533" s="3"/>
      <c r="GH65533" s="3"/>
      <c r="GI65533" s="3"/>
      <c r="GJ65533" s="3"/>
      <c r="GK65533" s="3"/>
      <c r="GL65533" s="3"/>
      <c r="GM65533" s="3"/>
      <c r="GN65533" s="3"/>
      <c r="GO65533" s="3"/>
      <c r="GP65533" s="3"/>
      <c r="GQ65533" s="3"/>
    </row>
    <row r="65534" spans="1:199">
      <c r="A65534" s="3"/>
      <c r="B65534" s="3"/>
      <c r="C65534" s="11"/>
      <c r="D65534" s="3"/>
      <c r="E65534" s="3"/>
      <c r="F65534" s="3"/>
      <c r="G65534" s="3"/>
      <c r="H65534" s="3"/>
      <c r="I65534" s="3"/>
      <c r="J65534" s="3"/>
      <c r="K65534" s="3"/>
      <c r="L65534" s="3"/>
      <c r="M65534" s="3"/>
      <c r="N65534" s="3"/>
      <c r="O65534" s="3"/>
      <c r="P65534" s="3"/>
      <c r="Q65534" s="3"/>
      <c r="R65534" s="3"/>
      <c r="S65534" s="3"/>
      <c r="T65534" s="3"/>
      <c r="U65534" s="3"/>
      <c r="V65534" s="3"/>
      <c r="W65534" s="3"/>
      <c r="X65534" s="3"/>
      <c r="Y65534" s="3"/>
      <c r="Z65534" s="3"/>
      <c r="AA65534" s="3"/>
      <c r="AB65534" s="3"/>
      <c r="AC65534" s="3"/>
      <c r="AD65534" s="3"/>
      <c r="AE65534" s="3"/>
      <c r="AF65534" s="3"/>
      <c r="AG65534" s="3"/>
      <c r="AH65534" s="3"/>
      <c r="AT65534" s="3"/>
      <c r="AU65534" s="3"/>
      <c r="AV65534" s="3"/>
      <c r="AW65534" s="3"/>
      <c r="AX65534" s="3"/>
      <c r="AY65534" s="3"/>
      <c r="AZ65534" s="3"/>
      <c r="BA65534" s="3"/>
      <c r="BB65534" s="3"/>
      <c r="BC65534" s="3"/>
      <c r="BD65534" s="3"/>
      <c r="BE65534" s="3"/>
      <c r="BF65534" s="3"/>
      <c r="BG65534" s="3"/>
      <c r="BH65534" s="3"/>
      <c r="BI65534" s="3"/>
      <c r="BJ65534" s="3"/>
      <c r="BK65534" s="3"/>
      <c r="BL65534" s="3"/>
      <c r="BM65534" s="3"/>
      <c r="BN65534" s="3"/>
      <c r="BO65534" s="3"/>
      <c r="BP65534" s="3"/>
      <c r="BQ65534" s="3"/>
      <c r="BR65534" s="3"/>
      <c r="BS65534" s="3"/>
      <c r="BT65534" s="3"/>
      <c r="BU65534" s="3"/>
      <c r="BV65534" s="3"/>
      <c r="BW65534" s="3"/>
      <c r="BX65534" s="3"/>
      <c r="BY65534" s="3"/>
      <c r="BZ65534" s="3"/>
      <c r="CA65534" s="3"/>
      <c r="CB65534" s="3"/>
      <c r="CC65534" s="3"/>
      <c r="CD65534" s="3"/>
      <c r="CE65534" s="3"/>
      <c r="CF65534" s="3"/>
      <c r="CG65534" s="3"/>
      <c r="CH65534" s="3"/>
      <c r="CI65534" s="3"/>
      <c r="CJ65534" s="3"/>
      <c r="CK65534" s="3"/>
      <c r="CL65534" s="3"/>
      <c r="CM65534" s="3"/>
      <c r="CN65534" s="3"/>
      <c r="CO65534" s="3"/>
      <c r="CP65534" s="3"/>
      <c r="CQ65534" s="3"/>
      <c r="CR65534" s="3"/>
      <c r="CS65534" s="3"/>
      <c r="CT65534" s="3"/>
      <c r="CU65534" s="3"/>
      <c r="CV65534" s="3"/>
      <c r="CW65534" s="3"/>
      <c r="CX65534" s="3"/>
      <c r="CY65534" s="3"/>
      <c r="CZ65534" s="3"/>
      <c r="DA65534" s="3"/>
      <c r="DB65534" s="3"/>
      <c r="DC65534" s="3"/>
      <c r="DD65534" s="3"/>
      <c r="DE65534" s="3"/>
      <c r="DF65534" s="3"/>
      <c r="DG65534" s="3"/>
      <c r="DH65534" s="3"/>
      <c r="DI65534" s="3"/>
      <c r="DJ65534" s="3"/>
      <c r="DK65534" s="3"/>
      <c r="DL65534" s="3"/>
      <c r="DM65534" s="3"/>
      <c r="DN65534" s="3"/>
      <c r="DO65534" s="3"/>
      <c r="DP65534" s="3"/>
      <c r="DQ65534" s="3"/>
      <c r="DR65534" s="3"/>
      <c r="DS65534" s="3"/>
      <c r="DT65534" s="3"/>
      <c r="DU65534" s="3"/>
      <c r="DV65534" s="3"/>
      <c r="DW65534" s="3"/>
      <c r="DX65534" s="3"/>
      <c r="DY65534" s="3"/>
      <c r="DZ65534" s="3"/>
      <c r="EA65534" s="3"/>
      <c r="EB65534" s="3"/>
      <c r="EC65534" s="3"/>
      <c r="ED65534" s="3"/>
      <c r="EE65534" s="3"/>
      <c r="EF65534" s="3"/>
      <c r="EG65534" s="3"/>
      <c r="EH65534" s="3"/>
      <c r="EI65534" s="3"/>
      <c r="EJ65534" s="3"/>
      <c r="EK65534" s="3"/>
      <c r="EL65534" s="3"/>
      <c r="EM65534" s="3"/>
      <c r="EN65534" s="3"/>
      <c r="EO65534" s="3"/>
      <c r="EP65534" s="3"/>
      <c r="EQ65534" s="3"/>
      <c r="ER65534" s="3"/>
      <c r="ES65534" s="3"/>
      <c r="ET65534" s="3"/>
      <c r="EU65534" s="3"/>
      <c r="EV65534" s="3"/>
      <c r="EW65534" s="3"/>
      <c r="EX65534" s="3"/>
      <c r="EY65534" s="3"/>
      <c r="EZ65534" s="3"/>
      <c r="FA65534" s="3"/>
      <c r="FB65534" s="3"/>
      <c r="FC65534" s="3"/>
      <c r="FD65534" s="3"/>
      <c r="FE65534" s="3"/>
      <c r="FF65534" s="3"/>
      <c r="FG65534" s="3"/>
      <c r="FH65534" s="3"/>
      <c r="FI65534" s="3"/>
      <c r="FJ65534" s="3"/>
      <c r="FK65534" s="3"/>
      <c r="FL65534" s="3"/>
      <c r="FM65534" s="3"/>
      <c r="FN65534" s="3"/>
      <c r="FO65534" s="3"/>
      <c r="FP65534" s="3"/>
      <c r="FQ65534" s="3"/>
      <c r="FR65534" s="3"/>
      <c r="FS65534" s="3"/>
      <c r="FT65534" s="3"/>
      <c r="FU65534" s="3"/>
      <c r="FV65534" s="3"/>
      <c r="FW65534" s="3"/>
      <c r="FX65534" s="3"/>
      <c r="FY65534" s="3"/>
      <c r="FZ65534" s="3"/>
      <c r="GA65534" s="3"/>
      <c r="GB65534" s="3"/>
      <c r="GC65534" s="3"/>
      <c r="GD65534" s="3"/>
      <c r="GE65534" s="3"/>
      <c r="GF65534" s="3"/>
      <c r="GG65534" s="3"/>
      <c r="GH65534" s="3"/>
      <c r="GI65534" s="3"/>
      <c r="GJ65534" s="3"/>
      <c r="GK65534" s="3"/>
      <c r="GL65534" s="3"/>
      <c r="GM65534" s="3"/>
      <c r="GN65534" s="3"/>
      <c r="GO65534" s="3"/>
      <c r="GP65534" s="3"/>
      <c r="GQ65534" s="3"/>
    </row>
  </sheetData>
  <mergeCells count="15">
    <mergeCell ref="AH4:AH5"/>
    <mergeCell ref="R4:U4"/>
    <mergeCell ref="V4:Y4"/>
    <mergeCell ref="A3:A5"/>
    <mergeCell ref="B3:B5"/>
    <mergeCell ref="C3:E3"/>
    <mergeCell ref="C4:C5"/>
    <mergeCell ref="D4:D5"/>
    <mergeCell ref="E4:E5"/>
    <mergeCell ref="F4:I4"/>
    <mergeCell ref="J4:M4"/>
    <mergeCell ref="N4:Q4"/>
    <mergeCell ref="F3:AH3"/>
    <mergeCell ref="Z4:AC4"/>
    <mergeCell ref="AD4:AG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214748372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sum1</vt:lpstr>
      <vt:lpstr>ns3</vt:lpstr>
      <vt:lpstr>ns4</vt:lpstr>
      <vt:lpstr>ns5</vt:lpstr>
      <vt:lpstr>ns6</vt:lpstr>
      <vt:lpstr>sum2</vt:lpstr>
      <vt:lpstr>alp01</vt:lpstr>
      <vt:lpstr>alp02</vt:lpstr>
      <vt:lpstr>alp03</vt:lpstr>
      <vt:lpstr>alp04</vt:lpstr>
      <vt:lpstr>alp05</vt:lpstr>
      <vt:lpstr>sum3</vt:lpstr>
      <vt:lpstr>100set1</vt:lpstr>
      <vt:lpstr>100set2</vt:lpstr>
      <vt:lpstr>200set1</vt:lpstr>
      <vt:lpstr>200set2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RMIT University</cp:lastModifiedBy>
  <cp:revision>2</cp:revision>
  <cp:lastPrinted>2019-02-05T02:58:05Z</cp:lastPrinted>
  <dcterms:created xsi:type="dcterms:W3CDTF">2018-10-16T03:14:24Z</dcterms:created>
  <dcterms:modified xsi:type="dcterms:W3CDTF">2019-08-28T05:02:14Z</dcterms:modified>
</cp:coreProperties>
</file>