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품종 관리" sheetId="15" r:id="rId1"/>
    <sheet name="원종 관리" sheetId="10" r:id="rId2"/>
    <sheet name="도입 자원 관리" sheetId="1" r:id="rId3"/>
    <sheet name="시교 자원 관리" sheetId="6" r:id="rId4"/>
    <sheet name="품종 관리_첨부파일 팝업(19WM0012)" sheetId="16" r:id="rId5"/>
    <sheet name="품종 관리_첨부파일 팝업(18WM1001)" sheetId="17" r:id="rId6"/>
    <sheet name="원종 관리_첨부파일 팝업(OPPA)" sheetId="11" r:id="rId7"/>
    <sheet name="원종 관리_첨부파일 팝업(MMW)" sheetId="12" r:id="rId8"/>
    <sheet name="원종 출고 대장(WM18-005)" sheetId="13" r:id="rId9"/>
    <sheet name="원종 출고 대장(WM19-741)" sheetId="14" r:id="rId10"/>
    <sheet name="시교 자원 관리 팝업(WM19-0714)" sheetId="7" r:id="rId11"/>
    <sheet name="시교 자원 관리 팝업(WM18-7704)" sheetId="8" r:id="rId12"/>
    <sheet name="도입 자원 관리_첨부파일 팝업(WM20-1)" sheetId="4" r:id="rId13"/>
    <sheet name="도입 자원 관리_첨부파일 팝업(WM20-2)" sheetId="5" r:id="rId14"/>
    <sheet name="도입 자원 관리 팝업(WM20-1)" sheetId="2" r:id="rId15"/>
    <sheet name="도입 자원 관리 팝업(WM20-2)" sheetId="3" r:id="rId1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3" l="1"/>
  <c r="B6" i="3"/>
  <c r="E5" i="3"/>
  <c r="B5" i="3"/>
  <c r="E4" i="3"/>
  <c r="E3" i="3"/>
  <c r="E6" i="2"/>
  <c r="B6" i="2"/>
  <c r="E5" i="2"/>
  <c r="B5" i="2"/>
  <c r="E4" i="2"/>
  <c r="E3" i="2"/>
  <c r="F6" i="8"/>
  <c r="C6" i="8"/>
  <c r="F5" i="8"/>
  <c r="C5" i="8"/>
  <c r="F4" i="8"/>
  <c r="F3" i="8"/>
  <c r="F6" i="7"/>
  <c r="C6" i="7"/>
  <c r="F5" i="7"/>
  <c r="C5" i="7"/>
  <c r="F4" i="7"/>
  <c r="F3" i="7"/>
  <c r="E6" i="14"/>
  <c r="B6" i="14"/>
  <c r="E5" i="14"/>
  <c r="B5" i="14"/>
  <c r="E4" i="14"/>
  <c r="E3" i="14"/>
  <c r="E6" i="13"/>
  <c r="B6" i="13"/>
  <c r="E5" i="13"/>
  <c r="B5" i="13"/>
  <c r="E4" i="13"/>
  <c r="E3" i="13"/>
</calcChain>
</file>

<file path=xl/sharedStrings.xml><?xml version="1.0" encoding="utf-8"?>
<sst xmlns="http://schemas.openxmlformats.org/spreadsheetml/2006/main" count="497" uniqueCount="219">
  <si>
    <t>기본 정보</t>
    <phoneticPr fontId="1" type="noConversion"/>
  </si>
  <si>
    <t>작물</t>
  </si>
  <si>
    <t>품종명</t>
  </si>
  <si>
    <t>도입번호 (ID)</t>
    <phoneticPr fontId="1" type="noConversion"/>
  </si>
  <si>
    <t>구분</t>
  </si>
  <si>
    <t>도입처</t>
  </si>
  <si>
    <t>도입국가</t>
  </si>
  <si>
    <t>도입자</t>
  </si>
  <si>
    <t>도입연월일</t>
  </si>
  <si>
    <t>현 종자량</t>
    <phoneticPr fontId="1" type="noConversion"/>
  </si>
  <si>
    <t>주요 특성</t>
    <phoneticPr fontId="1" type="noConversion"/>
  </si>
  <si>
    <t>F1</t>
  </si>
  <si>
    <t>팝업</t>
    <phoneticPr fontId="1" type="noConversion"/>
  </si>
  <si>
    <t>종자 보유량</t>
    <phoneticPr fontId="6" type="noConversion"/>
  </si>
  <si>
    <t>입고량</t>
    <phoneticPr fontId="1" type="noConversion"/>
  </si>
  <si>
    <t>출고량</t>
    <phoneticPr fontId="6" type="noConversion"/>
  </si>
  <si>
    <t>재고량</t>
    <phoneticPr fontId="6" type="noConversion"/>
  </si>
  <si>
    <t>담당자</t>
    <phoneticPr fontId="1" type="noConversion"/>
  </si>
  <si>
    <t>일자</t>
    <phoneticPr fontId="1" type="noConversion"/>
  </si>
  <si>
    <t>돌아가기</t>
    <phoneticPr fontId="1" type="noConversion"/>
  </si>
  <si>
    <t>첨부파일 관리</t>
    <phoneticPr fontId="1" type="noConversion"/>
  </si>
  <si>
    <t>열기</t>
    <phoneticPr fontId="1" type="noConversion"/>
  </si>
  <si>
    <t>파일명</t>
    <phoneticPr fontId="1" type="noConversion"/>
  </si>
  <si>
    <t>용량</t>
    <phoneticPr fontId="1" type="noConversion"/>
  </si>
  <si>
    <t>등록 일자</t>
    <phoneticPr fontId="1" type="noConversion"/>
  </si>
  <si>
    <t>도입자원-봉투사진</t>
    <phoneticPr fontId="1" type="noConversion"/>
  </si>
  <si>
    <t>도입자원-재배 전경</t>
    <phoneticPr fontId="1" type="noConversion"/>
  </si>
  <si>
    <t>135 kb</t>
    <phoneticPr fontId="1" type="noConversion"/>
  </si>
  <si>
    <t>154 kb</t>
    <phoneticPr fontId="1" type="noConversion"/>
  </si>
  <si>
    <t>2021.07.05</t>
    <phoneticPr fontId="1" type="noConversion"/>
  </si>
  <si>
    <t>2021.07.06</t>
    <phoneticPr fontId="1" type="noConversion"/>
  </si>
  <si>
    <t>2021.07.08</t>
    <phoneticPr fontId="1" type="noConversion"/>
  </si>
  <si>
    <t>시교명 (ID)</t>
    <phoneticPr fontId="1" type="noConversion"/>
  </si>
  <si>
    <t>목표 지역</t>
  </si>
  <si>
    <t>교배번호</t>
  </si>
  <si>
    <t>종자번호 (ID)</t>
    <phoneticPr fontId="1" type="noConversion"/>
  </si>
  <si>
    <t>현 종자량(g)</t>
    <phoneticPr fontId="1" type="noConversion"/>
  </si>
  <si>
    <t>기내 발아율(%)</t>
    <phoneticPr fontId="1" type="noConversion"/>
  </si>
  <si>
    <t>기내 순도율 (%)</t>
    <phoneticPr fontId="1" type="noConversion"/>
  </si>
  <si>
    <t>국내</t>
  </si>
  <si>
    <t>시교명</t>
    <phoneticPr fontId="1" type="noConversion"/>
  </si>
  <si>
    <t>인수자</t>
    <phoneticPr fontId="1" type="noConversion"/>
  </si>
  <si>
    <t>시교 종료 일자</t>
    <phoneticPr fontId="1" type="noConversion"/>
  </si>
  <si>
    <t>지역 구분</t>
    <phoneticPr fontId="1" type="noConversion"/>
  </si>
  <si>
    <t>대상 지역</t>
    <phoneticPr fontId="1" type="noConversion"/>
  </si>
  <si>
    <t>결과보고서</t>
    <phoneticPr fontId="1" type="noConversion"/>
  </si>
  <si>
    <t>국내</t>
    <phoneticPr fontId="1" type="noConversion"/>
  </si>
  <si>
    <t>PDF</t>
    <phoneticPr fontId="1" type="noConversion"/>
  </si>
  <si>
    <t>원예형질 (종자원 기준)</t>
    <phoneticPr fontId="1" type="noConversion"/>
  </si>
  <si>
    <t>원예형질 (사내 기준)</t>
    <phoneticPr fontId="1" type="noConversion"/>
  </si>
  <si>
    <t>마커 정보</t>
    <phoneticPr fontId="1" type="noConversion"/>
  </si>
  <si>
    <t>작물</t>
    <phoneticPr fontId="1" type="noConversion"/>
  </si>
  <si>
    <t>계통명 (ID)</t>
    <phoneticPr fontId="6" type="noConversion"/>
  </si>
  <si>
    <t>원소재 계통번호</t>
  </si>
  <si>
    <t>원종 계통번호</t>
  </si>
  <si>
    <t>B.N. 기준 년도</t>
    <phoneticPr fontId="1" type="noConversion"/>
  </si>
  <si>
    <t>B.N. (교배번호)</t>
    <phoneticPr fontId="6" type="noConversion"/>
  </si>
  <si>
    <t>종자번호 (ID)</t>
    <phoneticPr fontId="6" type="noConversion"/>
  </si>
  <si>
    <t>현 종자량 (g)</t>
    <phoneticPr fontId="6" type="noConversion"/>
  </si>
  <si>
    <t>천립중(g)</t>
  </si>
  <si>
    <t>계통번호 부여일</t>
    <phoneticPr fontId="1" type="noConversion"/>
  </si>
  <si>
    <t>도입 자원 관리</t>
    <phoneticPr fontId="1" type="noConversion"/>
  </si>
  <si>
    <t>시교 자원 관리</t>
    <phoneticPr fontId="1" type="noConversion"/>
  </si>
  <si>
    <t>원종 관리</t>
    <phoneticPr fontId="1" type="noConversion"/>
  </si>
  <si>
    <t>모계 계통명 (ID)</t>
    <phoneticPr fontId="1" type="noConversion"/>
  </si>
  <si>
    <t>부계  계통명 (ID)</t>
    <phoneticPr fontId="1" type="noConversion"/>
  </si>
  <si>
    <t>생산판매 (신고번호)</t>
    <phoneticPr fontId="1" type="noConversion"/>
  </si>
  <si>
    <t>생산판매 (신고일자)</t>
    <phoneticPr fontId="1" type="noConversion"/>
  </si>
  <si>
    <t>보호출원 (출원번호)</t>
    <phoneticPr fontId="1" type="noConversion"/>
  </si>
  <si>
    <t>보호출원 (출원일자)</t>
    <phoneticPr fontId="1" type="noConversion"/>
  </si>
  <si>
    <t>보호등록 (등록번호)</t>
    <phoneticPr fontId="1" type="noConversion"/>
  </si>
  <si>
    <t>보호등록 (등록일자)</t>
    <phoneticPr fontId="1" type="noConversion"/>
  </si>
  <si>
    <t>미등록 (현지 상업화)</t>
    <phoneticPr fontId="1" type="noConversion"/>
  </si>
  <si>
    <t>목표 시장</t>
    <phoneticPr fontId="1" type="noConversion"/>
  </si>
  <si>
    <t>작물 타입1</t>
    <phoneticPr fontId="1" type="noConversion"/>
  </si>
  <si>
    <t>작물 타입2</t>
    <phoneticPr fontId="1" type="noConversion"/>
  </si>
  <si>
    <t>-</t>
  </si>
  <si>
    <t>한국</t>
  </si>
  <si>
    <t>품종 관리</t>
    <phoneticPr fontId="1" type="noConversion"/>
  </si>
  <si>
    <t>형태 구분1</t>
    <phoneticPr fontId="1" type="noConversion"/>
  </si>
  <si>
    <t>형태 구분2</t>
    <phoneticPr fontId="1" type="noConversion"/>
  </si>
  <si>
    <t>하우스</t>
  </si>
  <si>
    <t>-</t>
    <phoneticPr fontId="1" type="noConversion"/>
  </si>
  <si>
    <t>타입</t>
    <phoneticPr fontId="1" type="noConversion"/>
  </si>
  <si>
    <t>윤정환</t>
    <phoneticPr fontId="1" type="noConversion"/>
  </si>
  <si>
    <t>비고</t>
    <phoneticPr fontId="1" type="noConversion"/>
  </si>
  <si>
    <t>비고</t>
    <phoneticPr fontId="1" type="noConversion"/>
  </si>
  <si>
    <t>-</t>
    <phoneticPr fontId="1" type="noConversion"/>
  </si>
  <si>
    <t>성분정보 (사내 기준)</t>
    <phoneticPr fontId="1" type="noConversion"/>
  </si>
  <si>
    <t>대비종</t>
    <phoneticPr fontId="1" type="noConversion"/>
  </si>
  <si>
    <t>2021.02.05</t>
    <phoneticPr fontId="1" type="noConversion"/>
  </si>
  <si>
    <t>안종문</t>
    <phoneticPr fontId="1" type="noConversion"/>
  </si>
  <si>
    <t>엄지용</t>
    <phoneticPr fontId="1" type="noConversion"/>
  </si>
  <si>
    <t>강선우</t>
    <phoneticPr fontId="1" type="noConversion"/>
  </si>
  <si>
    <t>도입번호 (ID)</t>
    <phoneticPr fontId="1" type="noConversion"/>
  </si>
  <si>
    <t>이호석</t>
    <phoneticPr fontId="1" type="noConversion"/>
  </si>
  <si>
    <t>신현택</t>
    <phoneticPr fontId="1" type="noConversion"/>
  </si>
  <si>
    <t>해외</t>
    <phoneticPr fontId="1" type="noConversion"/>
  </si>
  <si>
    <t>수박</t>
  </si>
  <si>
    <t>수박</t>
    <phoneticPr fontId="1" type="noConversion"/>
  </si>
  <si>
    <t>19WM0012</t>
  </si>
  <si>
    <t>19WM0012</t>
    <phoneticPr fontId="1" type="noConversion"/>
  </si>
  <si>
    <t>18WM1001</t>
  </si>
  <si>
    <t>18WM1001</t>
    <phoneticPr fontId="1" type="noConversion"/>
  </si>
  <si>
    <t>패스트플러스</t>
    <phoneticPr fontId="1" type="noConversion"/>
  </si>
  <si>
    <t>흑복</t>
    <phoneticPr fontId="1" type="noConversion"/>
  </si>
  <si>
    <t>OPPA</t>
    <phoneticPr fontId="1" type="noConversion"/>
  </si>
  <si>
    <t>MMW</t>
    <phoneticPr fontId="1" type="noConversion"/>
  </si>
  <si>
    <t>TTAT</t>
    <phoneticPr fontId="1" type="noConversion"/>
  </si>
  <si>
    <t>02-0109-2020-008</t>
    <phoneticPr fontId="1" type="noConversion"/>
  </si>
  <si>
    <t>02-0109-2019-104</t>
    <phoneticPr fontId="1" type="noConversion"/>
  </si>
  <si>
    <t>한국</t>
    <phoneticPr fontId="1" type="noConversion"/>
  </si>
  <si>
    <t>호피</t>
    <phoneticPr fontId="1" type="noConversion"/>
  </si>
  <si>
    <t>흑피</t>
    <phoneticPr fontId="1" type="noConversion"/>
  </si>
  <si>
    <t>촉성</t>
    <phoneticPr fontId="1" type="noConversion"/>
  </si>
  <si>
    <t>반촉성</t>
    <phoneticPr fontId="1" type="noConversion"/>
  </si>
  <si>
    <t>1. 배수성
(계급)</t>
  </si>
  <si>
    <t>2. 유묘: 배축의 길이
(계급)</t>
  </si>
  <si>
    <t>3. 유묘: 떡잎의 모양
(계급)</t>
  </si>
  <si>
    <t>4-1. 유묘: 떡잎의 크기
(계급)</t>
  </si>
  <si>
    <t>4-2. 유묘: 떡잎의 크기
(cm)</t>
  </si>
  <si>
    <t>5. 유묘: 떡잎의 녹색 강도
(계급)</t>
  </si>
  <si>
    <t>6. 유묘: 떡잎의 반점
(계급)</t>
  </si>
  <si>
    <t>7-1. 식물체: 마디와 마디
사이의 길이
(계급)</t>
  </si>
  <si>
    <t>7-2. 식물체: 마디와 마디
사이의 길이
(cm)</t>
  </si>
  <si>
    <t>8-1. 잎몸: 길이 (3번째 잎이 완전히 발달했을 때) 
(계급)</t>
  </si>
  <si>
    <t>8-2. 잎몸: 길이 (3번째 잎이 완전히 발달했을 때) 
(cm)</t>
  </si>
  <si>
    <t>9-1. 잎몸: 너비 (3번째 잎이 완전히 발달했을 때
(계급)</t>
  </si>
  <si>
    <t>9-2. 잎몸: 너비 (3번째 잎이 완전히 발달했을 때
(cm)</t>
  </si>
  <si>
    <t>10-1. 잎몸: 길이/너비의 비 (3번째 잎이 완전히 발달했을 때)
(계급)</t>
  </si>
  <si>
    <t>10-2. 잎몸: 길이/너비의 비 (3번째 잎이 완전히 발달했을 때)
(값)</t>
  </si>
  <si>
    <t>11. 잎몸: 색
(계급)</t>
  </si>
  <si>
    <t>12. 잎몸: 색의 강도
(계급)</t>
  </si>
  <si>
    <t>13. 잎몸: 1차 엽절의 정도
(계급)</t>
  </si>
  <si>
    <t>14. 잎몸: 2차 엽절의 정도
(계급)</t>
  </si>
  <si>
    <t>15. 잎몸: 요철 (10~15번째 잎)
(계급)</t>
  </si>
  <si>
    <t>16. 잎몸: 대리석 무늬 
(계급)</t>
  </si>
  <si>
    <t>17-1. 잎자루: 길이
(계급)</t>
  </si>
  <si>
    <t>17-2. 잎자루: 길이
(cm)</t>
  </si>
  <si>
    <t>18. 씨방: 크기(개화기)
(계급)</t>
  </si>
  <si>
    <t>19. 씨방: 솜털 
(계급)</t>
  </si>
  <si>
    <t>20-1. 과실: 무게 (첫 번째 성숙과)
(계급)</t>
  </si>
  <si>
    <t>20-2. 과실: 무게 (첫 번째 성숙과)
(g)</t>
  </si>
  <si>
    <t>21. 과실: 
세로로 자른 면의 모양
(계급)</t>
  </si>
  <si>
    <t>22. 과실: 과피의 바탕색
(계급)</t>
  </si>
  <si>
    <t>23. 과실: 과피 바탕색의 강도
(계급)</t>
  </si>
  <si>
    <t>24. 과실: 과실자루 달린 부위의 크기
(계급)</t>
  </si>
  <si>
    <t>25. 과실: 과실자루 달린 부위의 함몰
(계급)</t>
  </si>
  <si>
    <t>26. 과실: 
꽃자리부위의 모양
(계급)</t>
  </si>
  <si>
    <t>27. 과실: 
꽃자리부위의 함몰
(계급)</t>
  </si>
  <si>
    <t>28. 과실: 꽃자리의 크기
(계급)</t>
  </si>
  <si>
    <t>29. 과실: 골(홈)의 분포
(계급)</t>
  </si>
  <si>
    <t>30. 과실: 골의 정도
(계급)</t>
  </si>
  <si>
    <t>31. 과실: 줄무늬
(계급)</t>
  </si>
  <si>
    <t>32. 과실: 줄무늬의 유형
(계급)</t>
  </si>
  <si>
    <t>33. 과실: 줄무늬 색의 강도
(계급)</t>
  </si>
  <si>
    <t>34. 과실: 줄무늬의 너비
(계급)</t>
  </si>
  <si>
    <t>35. 과실:  대리석 무늬의 강도
(계급)</t>
  </si>
  <si>
    <t>36-1. 과실: 과피의 두께
(계급)</t>
  </si>
  <si>
    <t>36-2. 과실: 과피의 두께
(cm)</t>
  </si>
  <si>
    <t>37. 과실: 과육의 주요색
(계급)</t>
  </si>
  <si>
    <t>38. 과실: 과육 주요색의 강도
(계급)</t>
  </si>
  <si>
    <t>39. 과실: 과육의 경도
(계급)</t>
  </si>
  <si>
    <t>40. 과실: 종자의 수
(계급)</t>
  </si>
  <si>
    <t>41-1. 종자: 크기
(계급)</t>
  </si>
  <si>
    <t xml:space="preserve">41-2. 종자: 크기
(cm)
</t>
  </si>
  <si>
    <t>42. 종자: 종피의 바탕색
(계급)</t>
  </si>
  <si>
    <t>43. 종자: 종피의 2차색
(계급)</t>
  </si>
  <si>
    <t>44. 종자: 종피 2차색의 분포
(계급)</t>
  </si>
  <si>
    <t>45. 종자: 바탕색 면적에 대한 2차색의 면적
(계급)</t>
  </si>
  <si>
    <t>46. 종자: 배꼽의 반점
(계급)</t>
  </si>
  <si>
    <t>47. 암꽃의 개화기 
(계급)</t>
  </si>
  <si>
    <t>48. 성숙기
(계급)</t>
  </si>
  <si>
    <t>과형
(지수)</t>
  </si>
  <si>
    <t>호피
(계급)</t>
  </si>
  <si>
    <t>과장
(cm)</t>
  </si>
  <si>
    <t>과경
(cm)</t>
  </si>
  <si>
    <t>육질
(계급)</t>
  </si>
  <si>
    <t>병저항성 (사내 기준)</t>
    <phoneticPr fontId="1" type="noConversion"/>
  </si>
  <si>
    <t>흰가루병 (PM)</t>
    <phoneticPr fontId="1" type="noConversion"/>
  </si>
  <si>
    <t>당도
(Bixº)</t>
    <phoneticPr fontId="1" type="noConversion"/>
  </si>
  <si>
    <t>예정</t>
    <phoneticPr fontId="1" type="noConversion"/>
  </si>
  <si>
    <t>과피 두께
(cm)</t>
    <phoneticPr fontId="1" type="noConversion"/>
  </si>
  <si>
    <t>OO-20-100-002</t>
    <phoneticPr fontId="1" type="noConversion"/>
  </si>
  <si>
    <t>MO-QQ-4</t>
    <phoneticPr fontId="1" type="noConversion"/>
  </si>
  <si>
    <t>117×732</t>
    <phoneticPr fontId="1" type="noConversion"/>
  </si>
  <si>
    <t>882×732</t>
    <phoneticPr fontId="1" type="noConversion"/>
  </si>
  <si>
    <t>WM18-005</t>
    <phoneticPr fontId="1" type="noConversion"/>
  </si>
  <si>
    <t>WM19-741</t>
    <phoneticPr fontId="1" type="noConversion"/>
  </si>
  <si>
    <t>WM20-1</t>
    <phoneticPr fontId="1" type="noConversion"/>
  </si>
  <si>
    <t>WM20-2</t>
    <phoneticPr fontId="1" type="noConversion"/>
  </si>
  <si>
    <t>CAPITOL</t>
    <phoneticPr fontId="1" type="noConversion"/>
  </si>
  <si>
    <t>DAYTONA</t>
    <phoneticPr fontId="1" type="noConversion"/>
  </si>
  <si>
    <t>SAKATA</t>
    <phoneticPr fontId="1" type="noConversion"/>
  </si>
  <si>
    <t>일본</t>
    <phoneticPr fontId="1" type="noConversion"/>
  </si>
  <si>
    <t>4896×8846</t>
    <phoneticPr fontId="1" type="noConversion"/>
  </si>
  <si>
    <t>0017×8846</t>
    <phoneticPr fontId="1" type="noConversion"/>
  </si>
  <si>
    <t>WM19-0714</t>
    <phoneticPr fontId="1" type="noConversion"/>
  </si>
  <si>
    <t>WM18-7704</t>
    <phoneticPr fontId="1" type="noConversion"/>
  </si>
  <si>
    <t>품종 19WM0012 (과실 사진)</t>
    <phoneticPr fontId="1" type="noConversion"/>
  </si>
  <si>
    <t>품종 19WM0012 (품종보호 출원증)</t>
    <phoneticPr fontId="1" type="noConversion"/>
  </si>
  <si>
    <t>품종 18WM1001 (과실 사진)</t>
    <phoneticPr fontId="1" type="noConversion"/>
  </si>
  <si>
    <t>품종 18WM1001 (품종보호 출원증)</t>
    <phoneticPr fontId="1" type="noConversion"/>
  </si>
  <si>
    <t>원종 OPPA (과실 사진)</t>
    <phoneticPr fontId="1" type="noConversion"/>
  </si>
  <si>
    <t>원종 OPPA (재배 사진)</t>
    <phoneticPr fontId="1" type="noConversion"/>
  </si>
  <si>
    <t>원종 MMW (과실 사진)</t>
    <phoneticPr fontId="1" type="noConversion"/>
  </si>
  <si>
    <t>원종 MMW (재배 사진)</t>
    <phoneticPr fontId="1" type="noConversion"/>
  </si>
  <si>
    <t>WM18-005</t>
    <phoneticPr fontId="1" type="noConversion"/>
  </si>
  <si>
    <t>WM18-7704</t>
    <phoneticPr fontId="1" type="noConversion"/>
  </si>
  <si>
    <t>18WM1001</t>
    <phoneticPr fontId="1" type="noConversion"/>
  </si>
  <si>
    <t>19WM0012</t>
    <phoneticPr fontId="1" type="noConversion"/>
  </si>
  <si>
    <t>함양</t>
    <phoneticPr fontId="1" type="noConversion"/>
  </si>
  <si>
    <t>부여</t>
    <phoneticPr fontId="1" type="noConversion"/>
  </si>
  <si>
    <t>흰가루병 (PM)
(계급 1~5)</t>
    <phoneticPr fontId="1" type="noConversion"/>
  </si>
  <si>
    <t>덩굴마름병(계급 1~5)</t>
    <phoneticPr fontId="1" type="noConversion"/>
  </si>
  <si>
    <t>과중
(g)</t>
    <phoneticPr fontId="1" type="noConversion"/>
  </si>
  <si>
    <t>화흔부크기
(cm)</t>
    <phoneticPr fontId="1" type="noConversion"/>
  </si>
  <si>
    <t>바탕색
(계급)</t>
    <phoneticPr fontId="1" type="noConversion"/>
  </si>
  <si>
    <t>분
(계급)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</si>
</sst>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9"/>
      <color rgb="FF000000"/>
      <name val="나눔고딕"/>
      <family val="3"/>
      <charset val="129"/>
    </font>
    <font>
      <sz val="11"/>
      <color theme="0"/>
      <name val="맑은 고딕"/>
      <family val="2"/>
      <scheme val="minor"/>
    </font>
    <font>
      <sz val="9"/>
      <color rgb="FF0070C0"/>
      <name val="나눔고딕"/>
      <family val="3"/>
      <charset val="129"/>
    </font>
    <font>
      <sz val="9"/>
      <name val="나눔고딕"/>
      <family val="3"/>
      <charset val="129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scheme val="minor"/>
    </font>
    <font>
      <u/>
      <sz val="9"/>
      <color theme="10"/>
      <name val="맑은 고딕"/>
      <family val="2"/>
      <scheme val="minor"/>
    </font>
    <font>
      <sz val="9"/>
      <color theme="1"/>
      <name val="나눔고딕"/>
      <family val="3"/>
      <charset val="129"/>
    </font>
    <font>
      <u/>
      <sz val="9"/>
      <color rgb="FF0070C0"/>
      <name val="나눔고딕"/>
      <family val="3"/>
      <charset val="129"/>
    </font>
    <font>
      <sz val="9"/>
      <color theme="1"/>
      <name val="맑은 고딕"/>
      <family val="3"/>
      <charset val="129"/>
      <scheme val="minor"/>
    </font>
    <font>
      <u/>
      <sz val="9"/>
      <color theme="10"/>
      <name val="맑은 고딕"/>
      <family val="3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9"/>
      <color theme="1"/>
      <name val="맑은 고딕"/>
      <family val="2"/>
      <scheme val="minor"/>
    </font>
    <font>
      <sz val="9"/>
      <name val="맑은 고딕"/>
      <family val="2"/>
      <scheme val="minor"/>
    </font>
    <font>
      <sz val="11"/>
      <color rgb="FFFF0000"/>
      <name val="맑은 고딕"/>
      <family val="2"/>
      <scheme val="minor"/>
    </font>
    <font>
      <sz val="9"/>
      <color rgb="FFFF0000"/>
      <name val="나눔고딕"/>
      <family val="3"/>
      <charset val="129"/>
    </font>
    <font>
      <sz val="9"/>
      <color rgb="FFFF0000"/>
      <name val="맑은 고딕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6EFCE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3">
    <xf numFmtId="0" fontId="0" fillId="0" borderId="0"/>
    <xf numFmtId="0" fontId="7" fillId="0" borderId="0" applyNumberFormat="0" applyFill="0" applyBorder="0" applyAlignment="0" applyProtection="0"/>
    <xf numFmtId="0" fontId="13" fillId="6" borderId="0" applyNumberFormat="0" applyBorder="0" applyAlignment="0" applyProtection="0">
      <alignment vertical="center"/>
    </xf>
  </cellStyleXfs>
  <cellXfs count="55">
    <xf numFmtId="0" fontId="0" fillId="0" borderId="0" xfId="0"/>
    <xf numFmtId="0" fontId="0" fillId="2" borderId="0" xfId="0" applyFill="1"/>
    <xf numFmtId="0" fontId="2" fillId="0" borderId="1" xfId="0" applyFont="1" applyBorder="1" applyAlignment="1">
      <alignment horizontal="left" vertical="top" wrapText="1" readingOrder="1"/>
    </xf>
    <xf numFmtId="14" fontId="2" fillId="0" borderId="1" xfId="0" applyNumberFormat="1" applyFont="1" applyBorder="1" applyAlignment="1">
      <alignment horizontal="left" vertical="top" wrapText="1" readingOrder="1"/>
    </xf>
    <xf numFmtId="0" fontId="2" fillId="3" borderId="1" xfId="0" applyFont="1" applyFill="1" applyBorder="1" applyAlignment="1">
      <alignment horizontal="left" vertical="top" wrapText="1" readingOrder="1"/>
    </xf>
    <xf numFmtId="0" fontId="2" fillId="3" borderId="2" xfId="0" applyFont="1" applyFill="1" applyBorder="1" applyAlignment="1">
      <alignment horizontal="left" vertical="top" wrapText="1" readingOrder="1"/>
    </xf>
    <xf numFmtId="0" fontId="2" fillId="3" borderId="3" xfId="0" applyFont="1" applyFill="1" applyBorder="1" applyAlignment="1">
      <alignment horizontal="left" vertical="top" wrapText="1" readingOrder="1"/>
    </xf>
    <xf numFmtId="0" fontId="2" fillId="0" borderId="2" xfId="0" applyFont="1" applyBorder="1" applyAlignment="1">
      <alignment horizontal="left" vertical="top" wrapText="1" readingOrder="1"/>
    </xf>
    <xf numFmtId="14" fontId="2" fillId="0" borderId="2" xfId="0" applyNumberFormat="1" applyFont="1" applyBorder="1" applyAlignment="1">
      <alignment horizontal="left" vertical="top" wrapText="1" readingOrder="1"/>
    </xf>
    <xf numFmtId="0" fontId="2" fillId="0" borderId="3" xfId="0" applyFont="1" applyBorder="1" applyAlignment="1">
      <alignment horizontal="left" vertical="top" wrapText="1" readingOrder="1"/>
    </xf>
    <xf numFmtId="0" fontId="2" fillId="0" borderId="1" xfId="0" applyFont="1" applyFill="1" applyBorder="1" applyAlignment="1">
      <alignment horizontal="left" vertical="top" wrapText="1" readingOrder="1"/>
    </xf>
    <xf numFmtId="0" fontId="4" fillId="3" borderId="2" xfId="0" applyFont="1" applyFill="1" applyBorder="1" applyAlignment="1">
      <alignment horizontal="left" vertical="top" wrapText="1" readingOrder="1"/>
    </xf>
    <xf numFmtId="0" fontId="3" fillId="4" borderId="0" xfId="0" applyFont="1" applyFill="1"/>
    <xf numFmtId="0" fontId="5" fillId="5" borderId="1" xfId="0" applyFont="1" applyFill="1" applyBorder="1" applyAlignment="1">
      <alignment horizontal="left" vertical="top" wrapText="1"/>
    </xf>
    <xf numFmtId="0" fontId="8" fillId="5" borderId="1" xfId="1" applyFont="1" applyFill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 readingOrder="1"/>
    </xf>
    <xf numFmtId="0" fontId="2" fillId="3" borderId="4" xfId="0" applyFont="1" applyFill="1" applyBorder="1" applyAlignment="1">
      <alignment horizontal="left" vertical="top" wrapText="1" readingOrder="1"/>
    </xf>
    <xf numFmtId="0" fontId="9" fillId="0" borderId="1" xfId="0" applyFont="1" applyBorder="1"/>
    <xf numFmtId="0" fontId="10" fillId="0" borderId="1" xfId="0" applyFont="1" applyBorder="1"/>
    <xf numFmtId="0" fontId="8" fillId="0" borderId="1" xfId="1" applyFont="1" applyFill="1" applyBorder="1" applyAlignment="1">
      <alignment horizontal="left" vertical="top" wrapText="1" readingOrder="1"/>
    </xf>
    <xf numFmtId="0" fontId="11" fillId="0" borderId="0" xfId="0" applyFont="1"/>
    <xf numFmtId="0" fontId="12" fillId="0" borderId="1" xfId="1" applyFont="1" applyFill="1" applyBorder="1" applyAlignment="1">
      <alignment horizontal="left" vertical="top" wrapText="1" readingOrder="1"/>
    </xf>
    <xf numFmtId="0" fontId="4" fillId="3" borderId="1" xfId="0" applyFont="1" applyFill="1" applyBorder="1" applyAlignment="1">
      <alignment horizontal="left" vertical="top" wrapText="1" readingOrder="1"/>
    </xf>
    <xf numFmtId="0" fontId="8" fillId="0" borderId="1" xfId="1" applyFont="1" applyBorder="1" applyAlignment="1">
      <alignment horizontal="left" vertical="top" wrapText="1" readingOrder="1"/>
    </xf>
    <xf numFmtId="0" fontId="10" fillId="0" borderId="2" xfId="0" applyFont="1" applyBorder="1" applyAlignment="1">
      <alignment horizontal="left" vertical="top" wrapText="1" readingOrder="1"/>
    </xf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3" fillId="11" borderId="0" xfId="0" applyFont="1" applyFill="1"/>
    <xf numFmtId="0" fontId="5" fillId="5" borderId="1" xfId="0" applyFont="1" applyFill="1" applyBorder="1" applyAlignment="1">
      <alignment horizontal="left" vertical="top"/>
    </xf>
    <xf numFmtId="0" fontId="10" fillId="5" borderId="1" xfId="0" applyFont="1" applyFill="1" applyBorder="1" applyAlignment="1">
      <alignment horizontal="left" vertical="top" wrapText="1"/>
    </xf>
    <xf numFmtId="0" fontId="5" fillId="5" borderId="5" xfId="0" applyFont="1" applyFill="1" applyBorder="1" applyAlignment="1">
      <alignment horizontal="left" vertical="top" wrapText="1"/>
    </xf>
    <xf numFmtId="14" fontId="8" fillId="0" borderId="2" xfId="1" applyNumberFormat="1" applyFont="1" applyBorder="1" applyAlignment="1">
      <alignment horizontal="left" vertical="top" wrapText="1" readingOrder="1"/>
    </xf>
    <xf numFmtId="0" fontId="9" fillId="0" borderId="1" xfId="0" applyFont="1" applyBorder="1" applyAlignment="1">
      <alignment horizontal="center" vertical="top" readingOrder="1"/>
    </xf>
    <xf numFmtId="0" fontId="14" fillId="0" borderId="1" xfId="0" applyFont="1" applyBorder="1" applyAlignment="1">
      <alignment horizontal="center" vertical="top"/>
    </xf>
    <xf numFmtId="14" fontId="12" fillId="0" borderId="2" xfId="1" applyNumberFormat="1" applyFont="1" applyBorder="1" applyAlignment="1">
      <alignment horizontal="left" vertical="top" wrapText="1" readingOrder="1"/>
    </xf>
    <xf numFmtId="0" fontId="4" fillId="5" borderId="1" xfId="0" applyFont="1" applyFill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 readingOrder="1"/>
    </xf>
    <xf numFmtId="0" fontId="13" fillId="6" borderId="0" xfId="2" applyAlignment="1"/>
    <xf numFmtId="0" fontId="10" fillId="3" borderId="4" xfId="0" applyFont="1" applyFill="1" applyBorder="1" applyAlignment="1">
      <alignment horizontal="left" vertical="top" wrapText="1" readingOrder="1"/>
    </xf>
    <xf numFmtId="0" fontId="12" fillId="0" borderId="1" xfId="1" applyFont="1" applyBorder="1" applyAlignment="1">
      <alignment horizontal="left" vertical="top" wrapText="1" readingOrder="1"/>
    </xf>
    <xf numFmtId="0" fontId="4" fillId="3" borderId="4" xfId="0" applyFont="1" applyFill="1" applyBorder="1" applyAlignment="1">
      <alignment horizontal="left" vertical="top" wrapText="1" readingOrder="1"/>
    </xf>
    <xf numFmtId="0" fontId="8" fillId="0" borderId="2" xfId="1" applyFont="1" applyBorder="1" applyAlignment="1">
      <alignment horizontal="left" vertical="top" wrapText="1" readingOrder="1"/>
    </xf>
    <xf numFmtId="0" fontId="12" fillId="0" borderId="2" xfId="1" applyFont="1" applyBorder="1" applyAlignment="1">
      <alignment horizontal="left" vertical="top" wrapText="1" readingOrder="1"/>
    </xf>
    <xf numFmtId="0" fontId="15" fillId="0" borderId="1" xfId="1" applyFont="1" applyBorder="1" applyAlignment="1">
      <alignment horizontal="left" vertical="top" wrapText="1" readingOrder="1"/>
    </xf>
    <xf numFmtId="0" fontId="2" fillId="0" borderId="1" xfId="0" quotePrefix="1" applyFont="1" applyFill="1" applyBorder="1" applyAlignment="1">
      <alignment horizontal="left" vertical="top" wrapText="1" readingOrder="1"/>
    </xf>
    <xf numFmtId="0" fontId="4" fillId="0" borderId="1" xfId="0" applyFont="1" applyBorder="1"/>
    <xf numFmtId="0" fontId="8" fillId="0" borderId="2" xfId="1" applyFont="1" applyFill="1" applyBorder="1" applyAlignment="1">
      <alignment horizontal="left" vertical="top" wrapText="1" readingOrder="1"/>
    </xf>
    <xf numFmtId="0" fontId="2" fillId="3" borderId="6" xfId="0" applyFont="1" applyFill="1" applyBorder="1" applyAlignment="1">
      <alignment horizontal="left" vertical="top" wrapText="1" readingOrder="1"/>
    </xf>
    <xf numFmtId="0" fontId="12" fillId="0" borderId="2" xfId="1" applyFont="1" applyFill="1" applyBorder="1" applyAlignment="1">
      <alignment horizontal="left" vertical="top" wrapText="1" readingOrder="1"/>
    </xf>
    <xf numFmtId="0" fontId="16" fillId="0" borderId="0" xfId="0" applyFont="1"/>
    <xf numFmtId="0" fontId="16" fillId="9" borderId="0" xfId="0" applyFont="1" applyFill="1"/>
    <xf numFmtId="0" fontId="17" fillId="3" borderId="1" xfId="0" applyFont="1" applyFill="1" applyBorder="1" applyAlignment="1">
      <alignment horizontal="left" vertical="top" wrapText="1" readingOrder="1"/>
    </xf>
    <xf numFmtId="0" fontId="18" fillId="0" borderId="1" xfId="0" applyFont="1" applyBorder="1" applyAlignment="1">
      <alignment horizontal="center" vertical="top"/>
    </xf>
  </cellXfs>
  <cellStyles count="3">
    <cellStyle name="좋음" xfId="2" builtinId="26"/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CJ5"/>
  <sheetViews>
    <sheetView tabSelected="1" topLeftCell="CA1" workbookViewId="0">
      <selection activeCell="CF3" sqref="CF3"/>
    </sheetView>
  </sheetViews>
  <sheetFormatPr defaultRowHeight="16.5" x14ac:dyDescent="0.3"/>
  <cols>
    <col min="7" max="7" width="9.5" bestFit="1" customWidth="1"/>
    <col min="19" max="19" width="9.5" customWidth="1"/>
    <col min="85" max="86" width="9" style="51"/>
  </cols>
  <sheetData>
    <row r="1" spans="1:88" x14ac:dyDescent="0.3">
      <c r="A1" s="39" t="s">
        <v>78</v>
      </c>
      <c r="B1" s="39"/>
    </row>
    <row r="2" spans="1:88" x14ac:dyDescent="0.3">
      <c r="A2" s="1" t="s">
        <v>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25" t="s">
        <v>48</v>
      </c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  <c r="BW2" s="25"/>
      <c r="BX2" s="25"/>
      <c r="BY2" s="26" t="s">
        <v>49</v>
      </c>
      <c r="BZ2" s="26"/>
      <c r="CA2" s="26"/>
      <c r="CB2" s="26"/>
      <c r="CC2" s="26"/>
      <c r="CD2" s="26"/>
      <c r="CE2" s="26"/>
      <c r="CF2" s="26"/>
      <c r="CG2" s="52" t="s">
        <v>178</v>
      </c>
      <c r="CH2" s="52"/>
      <c r="CI2" s="28" t="s">
        <v>88</v>
      </c>
      <c r="CJ2" s="29" t="s">
        <v>50</v>
      </c>
    </row>
    <row r="3" spans="1:88" ht="72" x14ac:dyDescent="0.3">
      <c r="A3" s="16" t="s">
        <v>1</v>
      </c>
      <c r="B3" s="42" t="s">
        <v>32</v>
      </c>
      <c r="C3" s="16" t="s">
        <v>2</v>
      </c>
      <c r="D3" s="40" t="s">
        <v>64</v>
      </c>
      <c r="E3" s="40" t="s">
        <v>65</v>
      </c>
      <c r="F3" s="16" t="s">
        <v>66</v>
      </c>
      <c r="G3" s="16" t="s">
        <v>67</v>
      </c>
      <c r="H3" s="16" t="s">
        <v>68</v>
      </c>
      <c r="I3" s="16" t="s">
        <v>69</v>
      </c>
      <c r="J3" s="16" t="s">
        <v>70</v>
      </c>
      <c r="K3" s="16" t="s">
        <v>71</v>
      </c>
      <c r="L3" s="16" t="s">
        <v>72</v>
      </c>
      <c r="M3" s="16" t="s">
        <v>73</v>
      </c>
      <c r="N3" s="16" t="s">
        <v>79</v>
      </c>
      <c r="O3" s="16" t="s">
        <v>80</v>
      </c>
      <c r="P3" s="16" t="s">
        <v>74</v>
      </c>
      <c r="Q3" s="49" t="s">
        <v>75</v>
      </c>
      <c r="R3" s="4" t="s">
        <v>85</v>
      </c>
      <c r="S3" s="4" t="s">
        <v>20</v>
      </c>
      <c r="T3" s="4" t="s">
        <v>116</v>
      </c>
      <c r="U3" s="4" t="s">
        <v>117</v>
      </c>
      <c r="V3" s="4" t="s">
        <v>118</v>
      </c>
      <c r="W3" s="4" t="s">
        <v>119</v>
      </c>
      <c r="X3" s="4" t="s">
        <v>120</v>
      </c>
      <c r="Y3" s="4" t="s">
        <v>121</v>
      </c>
      <c r="Z3" s="4" t="s">
        <v>122</v>
      </c>
      <c r="AA3" s="4" t="s">
        <v>123</v>
      </c>
      <c r="AB3" s="4" t="s">
        <v>124</v>
      </c>
      <c r="AC3" s="4" t="s">
        <v>125</v>
      </c>
      <c r="AD3" s="4" t="s">
        <v>126</v>
      </c>
      <c r="AE3" s="4" t="s">
        <v>127</v>
      </c>
      <c r="AF3" s="4" t="s">
        <v>128</v>
      </c>
      <c r="AG3" s="4" t="s">
        <v>129</v>
      </c>
      <c r="AH3" s="4" t="s">
        <v>130</v>
      </c>
      <c r="AI3" s="4" t="s">
        <v>131</v>
      </c>
      <c r="AJ3" s="4" t="s">
        <v>132</v>
      </c>
      <c r="AK3" s="4" t="s">
        <v>133</v>
      </c>
      <c r="AL3" s="4" t="s">
        <v>134</v>
      </c>
      <c r="AM3" s="4" t="s">
        <v>135</v>
      </c>
      <c r="AN3" s="4" t="s">
        <v>136</v>
      </c>
      <c r="AO3" s="4" t="s">
        <v>137</v>
      </c>
      <c r="AP3" s="4" t="s">
        <v>138</v>
      </c>
      <c r="AQ3" s="4" t="s">
        <v>139</v>
      </c>
      <c r="AR3" s="4" t="s">
        <v>140</v>
      </c>
      <c r="AS3" s="4" t="s">
        <v>141</v>
      </c>
      <c r="AT3" s="4" t="s">
        <v>142</v>
      </c>
      <c r="AU3" s="4" t="s">
        <v>143</v>
      </c>
      <c r="AV3" s="4" t="s">
        <v>144</v>
      </c>
      <c r="AW3" s="4" t="s">
        <v>145</v>
      </c>
      <c r="AX3" s="4" t="s">
        <v>146</v>
      </c>
      <c r="AY3" s="4" t="s">
        <v>147</v>
      </c>
      <c r="AZ3" s="4" t="s">
        <v>148</v>
      </c>
      <c r="BA3" s="4" t="s">
        <v>149</v>
      </c>
      <c r="BB3" s="4" t="s">
        <v>150</v>
      </c>
      <c r="BC3" s="4" t="s">
        <v>151</v>
      </c>
      <c r="BD3" s="4" t="s">
        <v>152</v>
      </c>
      <c r="BE3" s="4" t="s">
        <v>153</v>
      </c>
      <c r="BF3" s="4" t="s">
        <v>154</v>
      </c>
      <c r="BG3" s="4" t="s">
        <v>155</v>
      </c>
      <c r="BH3" s="4" t="s">
        <v>156</v>
      </c>
      <c r="BI3" s="4" t="s">
        <v>157</v>
      </c>
      <c r="BJ3" s="4" t="s">
        <v>158</v>
      </c>
      <c r="BK3" s="4" t="s">
        <v>159</v>
      </c>
      <c r="BL3" s="4" t="s">
        <v>160</v>
      </c>
      <c r="BM3" s="4" t="s">
        <v>161</v>
      </c>
      <c r="BN3" s="4" t="s">
        <v>162</v>
      </c>
      <c r="BO3" s="4" t="s">
        <v>163</v>
      </c>
      <c r="BP3" s="4" t="s">
        <v>164</v>
      </c>
      <c r="BQ3" s="4" t="s">
        <v>165</v>
      </c>
      <c r="BR3" s="4" t="s">
        <v>166</v>
      </c>
      <c r="BS3" s="4" t="s">
        <v>167</v>
      </c>
      <c r="BT3" s="4" t="s">
        <v>168</v>
      </c>
      <c r="BU3" s="4" t="s">
        <v>169</v>
      </c>
      <c r="BV3" s="4" t="s">
        <v>170</v>
      </c>
      <c r="BW3" s="4" t="s">
        <v>171</v>
      </c>
      <c r="BX3" s="4" t="s">
        <v>172</v>
      </c>
      <c r="BY3" s="53" t="s">
        <v>215</v>
      </c>
      <c r="BZ3" s="53" t="s">
        <v>176</v>
      </c>
      <c r="CA3" s="53" t="s">
        <v>173</v>
      </c>
      <c r="CB3" s="53" t="s">
        <v>182</v>
      </c>
      <c r="CC3" s="53" t="s">
        <v>216</v>
      </c>
      <c r="CD3" s="53" t="s">
        <v>174</v>
      </c>
      <c r="CE3" s="53" t="s">
        <v>217</v>
      </c>
      <c r="CF3" s="53" t="s">
        <v>218</v>
      </c>
      <c r="CG3" s="53" t="s">
        <v>213</v>
      </c>
      <c r="CH3" s="53" t="s">
        <v>214</v>
      </c>
      <c r="CI3" s="4" t="s">
        <v>180</v>
      </c>
      <c r="CJ3" s="4" t="s">
        <v>181</v>
      </c>
    </row>
    <row r="4" spans="1:88" ht="24" x14ac:dyDescent="0.3">
      <c r="A4" s="2" t="s">
        <v>99</v>
      </c>
      <c r="B4" s="23" t="s">
        <v>101</v>
      </c>
      <c r="C4" s="2" t="s">
        <v>104</v>
      </c>
      <c r="D4" s="23" t="s">
        <v>106</v>
      </c>
      <c r="E4" s="41" t="s">
        <v>107</v>
      </c>
      <c r="F4" s="2" t="s">
        <v>109</v>
      </c>
      <c r="G4" s="3">
        <v>43966</v>
      </c>
      <c r="H4" s="2" t="s">
        <v>76</v>
      </c>
      <c r="I4" s="2" t="s">
        <v>76</v>
      </c>
      <c r="J4" s="2" t="s">
        <v>76</v>
      </c>
      <c r="K4" s="2" t="s">
        <v>76</v>
      </c>
      <c r="L4" s="2" t="s">
        <v>76</v>
      </c>
      <c r="M4" s="2" t="s">
        <v>77</v>
      </c>
      <c r="N4" s="2" t="s">
        <v>112</v>
      </c>
      <c r="O4" s="2" t="s">
        <v>87</v>
      </c>
      <c r="P4" s="2" t="s">
        <v>81</v>
      </c>
      <c r="Q4" s="2" t="s">
        <v>114</v>
      </c>
      <c r="R4" s="2"/>
      <c r="S4" s="23" t="s">
        <v>21</v>
      </c>
      <c r="T4" s="34">
        <v>2</v>
      </c>
      <c r="U4" s="34">
        <v>5</v>
      </c>
      <c r="V4" s="34">
        <v>2</v>
      </c>
      <c r="W4" s="34">
        <v>5</v>
      </c>
      <c r="X4" s="34"/>
      <c r="Y4" s="34">
        <v>5</v>
      </c>
      <c r="Z4" s="34">
        <v>1</v>
      </c>
      <c r="AA4" s="34">
        <v>5</v>
      </c>
      <c r="AB4" s="34"/>
      <c r="AC4" s="34">
        <v>5</v>
      </c>
      <c r="AD4" s="34"/>
      <c r="AE4" s="34">
        <v>5</v>
      </c>
      <c r="AF4" s="34"/>
      <c r="AG4" s="34">
        <v>3</v>
      </c>
      <c r="AH4" s="34"/>
      <c r="AI4" s="34">
        <v>2</v>
      </c>
      <c r="AJ4" s="34">
        <v>5</v>
      </c>
      <c r="AK4" s="34">
        <v>5</v>
      </c>
      <c r="AL4" s="34">
        <v>5</v>
      </c>
      <c r="AM4" s="34">
        <v>5</v>
      </c>
      <c r="AN4" s="34">
        <v>1</v>
      </c>
      <c r="AO4" s="34">
        <v>5</v>
      </c>
      <c r="AP4" s="34"/>
      <c r="AQ4" s="34">
        <v>3</v>
      </c>
      <c r="AR4" s="34">
        <v>3</v>
      </c>
      <c r="AS4" s="34">
        <v>5</v>
      </c>
      <c r="AT4" s="34"/>
      <c r="AU4" s="34">
        <v>2</v>
      </c>
      <c r="AV4" s="34">
        <v>2</v>
      </c>
      <c r="AW4" s="34">
        <v>5</v>
      </c>
      <c r="AX4" s="34">
        <v>3</v>
      </c>
      <c r="AY4" s="34">
        <v>3</v>
      </c>
      <c r="AZ4" s="34">
        <v>3</v>
      </c>
      <c r="BA4" s="34">
        <v>3</v>
      </c>
      <c r="BB4" s="34">
        <v>5</v>
      </c>
      <c r="BC4" s="34">
        <v>3</v>
      </c>
      <c r="BD4" s="34">
        <v>5</v>
      </c>
      <c r="BE4" s="34">
        <v>9</v>
      </c>
      <c r="BF4" s="34">
        <v>2</v>
      </c>
      <c r="BG4" s="34">
        <v>5</v>
      </c>
      <c r="BH4" s="34">
        <v>5</v>
      </c>
      <c r="BI4" s="34">
        <v>5</v>
      </c>
      <c r="BJ4" s="34">
        <v>5</v>
      </c>
      <c r="BK4" s="34"/>
      <c r="BL4" s="34">
        <v>6</v>
      </c>
      <c r="BM4" s="34">
        <v>5</v>
      </c>
      <c r="BN4" s="34">
        <v>5</v>
      </c>
      <c r="BO4" s="34">
        <v>2</v>
      </c>
      <c r="BP4" s="34">
        <v>5</v>
      </c>
      <c r="BQ4" s="34"/>
      <c r="BR4" s="34">
        <v>6</v>
      </c>
      <c r="BS4" s="34">
        <v>9</v>
      </c>
      <c r="BT4" s="34">
        <v>1</v>
      </c>
      <c r="BU4" s="34">
        <v>5</v>
      </c>
      <c r="BV4" s="34">
        <v>9</v>
      </c>
      <c r="BW4" s="34">
        <v>5</v>
      </c>
      <c r="BX4" s="34">
        <v>5</v>
      </c>
      <c r="BY4" s="54">
        <v>6000</v>
      </c>
      <c r="BZ4" s="54">
        <v>19.7</v>
      </c>
      <c r="CA4" s="54">
        <v>1.1599999999999999</v>
      </c>
      <c r="CB4" s="54">
        <v>1</v>
      </c>
      <c r="CC4" s="54">
        <v>0.4</v>
      </c>
      <c r="CD4" s="54">
        <v>8</v>
      </c>
      <c r="CE4" s="54">
        <v>19.7</v>
      </c>
      <c r="CF4" s="54">
        <v>1</v>
      </c>
      <c r="CG4" s="54">
        <v>5</v>
      </c>
      <c r="CH4" s="54">
        <v>5</v>
      </c>
      <c r="CI4" s="35">
        <v>9.5</v>
      </c>
      <c r="CJ4" s="35"/>
    </row>
    <row r="5" spans="1:88" ht="24" x14ac:dyDescent="0.3">
      <c r="A5" s="2" t="s">
        <v>99</v>
      </c>
      <c r="B5" s="23" t="s">
        <v>103</v>
      </c>
      <c r="C5" s="2" t="s">
        <v>105</v>
      </c>
      <c r="D5" s="23" t="s">
        <v>108</v>
      </c>
      <c r="E5" s="41" t="s">
        <v>107</v>
      </c>
      <c r="F5" s="2" t="s">
        <v>110</v>
      </c>
      <c r="G5" s="3">
        <v>43507</v>
      </c>
      <c r="H5" s="2" t="s">
        <v>76</v>
      </c>
      <c r="I5" s="2" t="s">
        <v>82</v>
      </c>
      <c r="J5" s="2" t="s">
        <v>82</v>
      </c>
      <c r="K5" s="2" t="s">
        <v>82</v>
      </c>
      <c r="L5" s="2" t="s">
        <v>82</v>
      </c>
      <c r="M5" s="2" t="s">
        <v>111</v>
      </c>
      <c r="N5" s="2" t="s">
        <v>113</v>
      </c>
      <c r="O5" s="2" t="s">
        <v>87</v>
      </c>
      <c r="P5" s="2" t="s">
        <v>81</v>
      </c>
      <c r="Q5" s="2" t="s">
        <v>115</v>
      </c>
      <c r="R5" s="2"/>
      <c r="S5" s="41" t="s">
        <v>21</v>
      </c>
      <c r="T5" s="34">
        <v>3</v>
      </c>
      <c r="U5" s="34">
        <v>5</v>
      </c>
      <c r="V5" s="34">
        <v>2</v>
      </c>
      <c r="W5" s="34">
        <v>5</v>
      </c>
      <c r="X5" s="34"/>
      <c r="Y5" s="34">
        <v>5</v>
      </c>
      <c r="Z5" s="34">
        <v>1</v>
      </c>
      <c r="AA5" s="34">
        <v>5</v>
      </c>
      <c r="AB5" s="34"/>
      <c r="AC5" s="34">
        <v>5</v>
      </c>
      <c r="AD5" s="34"/>
      <c r="AE5" s="34">
        <v>7</v>
      </c>
      <c r="AF5" s="34"/>
      <c r="AG5" s="34">
        <v>7</v>
      </c>
      <c r="AH5" s="34"/>
      <c r="AI5" s="34">
        <v>2</v>
      </c>
      <c r="AJ5" s="34">
        <v>5</v>
      </c>
      <c r="AK5" s="34">
        <v>7</v>
      </c>
      <c r="AL5" s="34">
        <v>5</v>
      </c>
      <c r="AM5" s="34">
        <v>5</v>
      </c>
      <c r="AN5" s="34">
        <v>3</v>
      </c>
      <c r="AO5" s="34">
        <v>3</v>
      </c>
      <c r="AP5" s="34"/>
      <c r="AQ5" s="34">
        <v>5</v>
      </c>
      <c r="AR5" s="34">
        <v>5</v>
      </c>
      <c r="AS5" s="34">
        <v>3</v>
      </c>
      <c r="AT5" s="34"/>
      <c r="AU5" s="34">
        <v>3</v>
      </c>
      <c r="AV5" s="34">
        <v>2</v>
      </c>
      <c r="AW5" s="34">
        <v>6</v>
      </c>
      <c r="AX5" s="34">
        <v>3</v>
      </c>
      <c r="AY5" s="34">
        <v>5</v>
      </c>
      <c r="AZ5" s="34">
        <v>4</v>
      </c>
      <c r="BA5" s="34">
        <v>5</v>
      </c>
      <c r="BB5" s="34">
        <v>5</v>
      </c>
      <c r="BC5" s="34">
        <v>4</v>
      </c>
      <c r="BD5" s="34">
        <v>5</v>
      </c>
      <c r="BE5" s="34">
        <v>1</v>
      </c>
      <c r="BF5" s="34">
        <v>1</v>
      </c>
      <c r="BG5" s="34">
        <v>1</v>
      </c>
      <c r="BH5" s="34"/>
      <c r="BI5" s="34">
        <v>1</v>
      </c>
      <c r="BJ5" s="34">
        <v>5</v>
      </c>
      <c r="BK5" s="34"/>
      <c r="BL5" s="34">
        <v>6</v>
      </c>
      <c r="BM5" s="34">
        <v>5</v>
      </c>
      <c r="BN5" s="34">
        <v>7</v>
      </c>
      <c r="BO5" s="34">
        <v>2</v>
      </c>
      <c r="BP5" s="34">
        <v>7</v>
      </c>
      <c r="BQ5" s="34"/>
      <c r="BR5" s="34">
        <v>6</v>
      </c>
      <c r="BS5" s="34">
        <v>9</v>
      </c>
      <c r="BT5" s="34">
        <v>1</v>
      </c>
      <c r="BU5" s="34">
        <v>5</v>
      </c>
      <c r="BV5" s="34">
        <v>9</v>
      </c>
      <c r="BW5" s="34">
        <v>5</v>
      </c>
      <c r="BX5" s="34">
        <v>7</v>
      </c>
      <c r="BY5" s="54">
        <v>7800</v>
      </c>
      <c r="BZ5" s="54">
        <v>21.8</v>
      </c>
      <c r="CA5" s="54">
        <v>1.08</v>
      </c>
      <c r="CB5" s="54">
        <v>0.7</v>
      </c>
      <c r="CC5" s="54">
        <v>0.5</v>
      </c>
      <c r="CD5" s="54">
        <v>5</v>
      </c>
      <c r="CE5" s="54">
        <v>21.8</v>
      </c>
      <c r="CF5" s="54">
        <v>0.7</v>
      </c>
      <c r="CG5" s="54">
        <v>1</v>
      </c>
      <c r="CH5" s="54">
        <v>1</v>
      </c>
      <c r="CI5" s="35">
        <v>10.5</v>
      </c>
      <c r="CJ5" s="35"/>
    </row>
  </sheetData>
  <phoneticPr fontId="1" type="noConversion"/>
  <hyperlinks>
    <hyperlink ref="D4" location="'원종 관리'!A1" display="CGMS-1234 A"/>
    <hyperlink ref="E4" location="'원종 관리'!A1" display="CGMS-5678 C"/>
    <hyperlink ref="S4" location="'품종 관리_첨부파일 팝업(19WM0012)'!A1" display="열기"/>
    <hyperlink ref="S5" location="'품종 관리_첨부파일 팝업(18WM1001)'!A1" display="열기"/>
    <hyperlink ref="B5" location="'시교 자원 관리'!A1" display="18TO8230"/>
    <hyperlink ref="D5" location="'원종 관리'!A1" display="CGMS-1234 A"/>
    <hyperlink ref="B4" location="'시교 자원 관리'!A1" display="18TO8226"/>
    <hyperlink ref="E5" location="'원종 관리'!A1" display="CGMS-5678 C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zoomScaleNormal="100" workbookViewId="0">
      <selection activeCell="G8" sqref="G8"/>
    </sheetView>
  </sheetViews>
  <sheetFormatPr defaultRowHeight="16.5" x14ac:dyDescent="0.3"/>
  <cols>
    <col min="1" max="1" width="9" customWidth="1"/>
    <col min="7" max="7" width="9.5" bestFit="1" customWidth="1"/>
  </cols>
  <sheetData>
    <row r="1" spans="1:7" x14ac:dyDescent="0.3">
      <c r="A1" s="12" t="s">
        <v>12</v>
      </c>
    </row>
    <row r="2" spans="1:7" x14ac:dyDescent="0.3">
      <c r="A2" s="37" t="s">
        <v>57</v>
      </c>
      <c r="B2" s="13" t="s">
        <v>13</v>
      </c>
      <c r="C2" s="13" t="s">
        <v>14</v>
      </c>
      <c r="D2" s="13" t="s">
        <v>15</v>
      </c>
      <c r="E2" s="13" t="s">
        <v>16</v>
      </c>
      <c r="F2" s="13" t="s">
        <v>17</v>
      </c>
      <c r="G2" s="13" t="s">
        <v>18</v>
      </c>
    </row>
    <row r="3" spans="1:7" x14ac:dyDescent="0.3">
      <c r="A3" s="15" t="s">
        <v>188</v>
      </c>
      <c r="B3" s="2">
        <v>0</v>
      </c>
      <c r="C3" s="2">
        <v>60</v>
      </c>
      <c r="D3" s="2">
        <v>0</v>
      </c>
      <c r="E3" s="2">
        <f>B3+C3-D3</f>
        <v>60</v>
      </c>
      <c r="F3" s="2" t="s">
        <v>91</v>
      </c>
      <c r="G3" s="3">
        <v>43467</v>
      </c>
    </row>
    <row r="4" spans="1:7" x14ac:dyDescent="0.3">
      <c r="A4" s="15" t="s">
        <v>188</v>
      </c>
      <c r="B4" s="2">
        <v>60</v>
      </c>
      <c r="C4" s="2">
        <v>0</v>
      </c>
      <c r="D4" s="2">
        <v>0</v>
      </c>
      <c r="E4" s="2">
        <f>B4+C4-D4</f>
        <v>60</v>
      </c>
      <c r="F4" s="2" t="s">
        <v>92</v>
      </c>
      <c r="G4" s="3">
        <v>43863</v>
      </c>
    </row>
    <row r="5" spans="1:7" x14ac:dyDescent="0.3">
      <c r="A5" s="15" t="s">
        <v>188</v>
      </c>
      <c r="B5" s="2">
        <f>E4</f>
        <v>60</v>
      </c>
      <c r="C5" s="2">
        <v>0</v>
      </c>
      <c r="D5" s="2">
        <v>20</v>
      </c>
      <c r="E5" s="2">
        <f>B5-D5</f>
        <v>40</v>
      </c>
      <c r="F5" s="2" t="s">
        <v>93</v>
      </c>
      <c r="G5" s="3">
        <v>43956</v>
      </c>
    </row>
    <row r="6" spans="1:7" x14ac:dyDescent="0.3">
      <c r="A6" s="15" t="s">
        <v>188</v>
      </c>
      <c r="B6" s="2">
        <f>E5</f>
        <v>40</v>
      </c>
      <c r="C6" s="2">
        <v>0</v>
      </c>
      <c r="D6" s="2">
        <v>30</v>
      </c>
      <c r="E6" s="2">
        <f>B6-D6</f>
        <v>10</v>
      </c>
      <c r="F6" s="2" t="s">
        <v>93</v>
      </c>
      <c r="G6" s="3">
        <v>44048</v>
      </c>
    </row>
    <row r="8" spans="1:7" x14ac:dyDescent="0.3">
      <c r="G8" s="14" t="s">
        <v>19</v>
      </c>
    </row>
  </sheetData>
  <phoneticPr fontId="1" type="noConversion"/>
  <hyperlinks>
    <hyperlink ref="G8" location="'원종 관리'!A1" display="돌아가기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workbookViewId="0">
      <selection activeCell="B4" sqref="B4"/>
    </sheetView>
  </sheetViews>
  <sheetFormatPr defaultRowHeight="16.5" x14ac:dyDescent="0.3"/>
  <cols>
    <col min="2" max="2" width="9.625" bestFit="1" customWidth="1"/>
    <col min="9" max="10" width="9.5" bestFit="1" customWidth="1"/>
  </cols>
  <sheetData>
    <row r="1" spans="1:13" x14ac:dyDescent="0.3">
      <c r="A1" s="12" t="s">
        <v>12</v>
      </c>
    </row>
    <row r="2" spans="1:13" ht="24" x14ac:dyDescent="0.3">
      <c r="A2" s="5" t="s">
        <v>40</v>
      </c>
      <c r="B2" s="11" t="s">
        <v>35</v>
      </c>
      <c r="C2" s="13" t="s">
        <v>13</v>
      </c>
      <c r="D2" s="13" t="s">
        <v>14</v>
      </c>
      <c r="E2" s="13" t="s">
        <v>15</v>
      </c>
      <c r="F2" s="13" t="s">
        <v>16</v>
      </c>
      <c r="G2" s="13" t="s">
        <v>17</v>
      </c>
      <c r="H2" s="13" t="s">
        <v>41</v>
      </c>
      <c r="I2" s="13" t="s">
        <v>18</v>
      </c>
      <c r="J2" s="13" t="s">
        <v>42</v>
      </c>
      <c r="K2" s="13" t="s">
        <v>43</v>
      </c>
      <c r="L2" s="13" t="s">
        <v>44</v>
      </c>
      <c r="M2" s="13" t="s">
        <v>45</v>
      </c>
    </row>
    <row r="3" spans="1:13" x14ac:dyDescent="0.3">
      <c r="A3" s="7" t="s">
        <v>100</v>
      </c>
      <c r="B3" s="15" t="s">
        <v>197</v>
      </c>
      <c r="C3" s="2">
        <v>0</v>
      </c>
      <c r="D3" s="2">
        <v>40</v>
      </c>
      <c r="E3" s="2">
        <v>0</v>
      </c>
      <c r="F3" s="2">
        <f>C3+D3-E3</f>
        <v>40</v>
      </c>
      <c r="G3" s="2" t="s">
        <v>91</v>
      </c>
      <c r="H3" s="2"/>
      <c r="I3" s="3">
        <v>43101</v>
      </c>
      <c r="J3" s="3"/>
      <c r="K3" s="3"/>
      <c r="L3" s="3"/>
      <c r="M3" s="3"/>
    </row>
    <row r="4" spans="1:13" x14ac:dyDescent="0.3">
      <c r="A4" s="7" t="s">
        <v>210</v>
      </c>
      <c r="B4" s="15" t="s">
        <v>197</v>
      </c>
      <c r="C4" s="2">
        <v>40</v>
      </c>
      <c r="D4" s="2">
        <v>0</v>
      </c>
      <c r="E4" s="2">
        <v>10</v>
      </c>
      <c r="F4" s="2">
        <f>C4+D4-E4</f>
        <v>30</v>
      </c>
      <c r="G4" s="2" t="s">
        <v>93</v>
      </c>
      <c r="H4" s="2" t="s">
        <v>84</v>
      </c>
      <c r="I4" s="3">
        <v>43467</v>
      </c>
      <c r="J4" s="3">
        <v>43832</v>
      </c>
      <c r="K4" s="3" t="s">
        <v>46</v>
      </c>
      <c r="L4" s="3" t="s">
        <v>211</v>
      </c>
      <c r="M4" s="24" t="s">
        <v>47</v>
      </c>
    </row>
    <row r="5" spans="1:13" x14ac:dyDescent="0.3">
      <c r="A5" s="7" t="s">
        <v>100</v>
      </c>
      <c r="B5" s="15" t="s">
        <v>197</v>
      </c>
      <c r="C5" s="2">
        <f>F4</f>
        <v>30</v>
      </c>
      <c r="D5" s="2">
        <v>0</v>
      </c>
      <c r="E5" s="2">
        <v>20</v>
      </c>
      <c r="F5" s="2">
        <f>C5-E5</f>
        <v>10</v>
      </c>
      <c r="G5" s="2" t="s">
        <v>93</v>
      </c>
      <c r="H5" s="2" t="s">
        <v>96</v>
      </c>
      <c r="I5" s="3">
        <v>43587</v>
      </c>
      <c r="J5" s="3">
        <v>44410</v>
      </c>
      <c r="K5" s="3" t="s">
        <v>46</v>
      </c>
      <c r="L5" s="3" t="s">
        <v>212</v>
      </c>
      <c r="M5" s="24" t="s">
        <v>47</v>
      </c>
    </row>
    <row r="6" spans="1:13" x14ac:dyDescent="0.3">
      <c r="A6" s="7" t="s">
        <v>100</v>
      </c>
      <c r="B6" s="15" t="s">
        <v>197</v>
      </c>
      <c r="C6" s="2">
        <f>F5</f>
        <v>10</v>
      </c>
      <c r="D6" s="2">
        <v>0</v>
      </c>
      <c r="E6" s="2">
        <v>10</v>
      </c>
      <c r="F6" s="2">
        <f>C6-E6</f>
        <v>0</v>
      </c>
      <c r="G6" s="2" t="s">
        <v>93</v>
      </c>
      <c r="H6" s="2" t="s">
        <v>96</v>
      </c>
      <c r="I6" s="3">
        <v>44198</v>
      </c>
      <c r="J6" s="3"/>
      <c r="K6" s="3" t="s">
        <v>97</v>
      </c>
      <c r="L6" s="3" t="s">
        <v>194</v>
      </c>
      <c r="M6" s="24" t="s">
        <v>47</v>
      </c>
    </row>
    <row r="8" spans="1:13" x14ac:dyDescent="0.3">
      <c r="M8" s="14" t="s">
        <v>19</v>
      </c>
    </row>
  </sheetData>
  <phoneticPr fontId="1" type="noConversion"/>
  <hyperlinks>
    <hyperlink ref="M8" location="'시교 자원 관리'!A1" display="돌아가기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workbookViewId="0">
      <selection activeCell="B4" sqref="B4"/>
    </sheetView>
  </sheetViews>
  <sheetFormatPr defaultRowHeight="16.5" x14ac:dyDescent="0.3"/>
  <cols>
    <col min="2" max="2" width="11.875" bestFit="1" customWidth="1"/>
    <col min="9" max="10" width="9.5" bestFit="1" customWidth="1"/>
  </cols>
  <sheetData>
    <row r="1" spans="1:13" x14ac:dyDescent="0.3">
      <c r="A1" s="12" t="s">
        <v>12</v>
      </c>
    </row>
    <row r="2" spans="1:13" ht="24" x14ac:dyDescent="0.3">
      <c r="A2" s="5" t="s">
        <v>40</v>
      </c>
      <c r="B2" s="11" t="s">
        <v>35</v>
      </c>
      <c r="C2" s="13" t="s">
        <v>13</v>
      </c>
      <c r="D2" s="13" t="s">
        <v>14</v>
      </c>
      <c r="E2" s="13" t="s">
        <v>15</v>
      </c>
      <c r="F2" s="13" t="s">
        <v>16</v>
      </c>
      <c r="G2" s="13" t="s">
        <v>17</v>
      </c>
      <c r="H2" s="13" t="s">
        <v>41</v>
      </c>
      <c r="I2" s="13" t="s">
        <v>18</v>
      </c>
      <c r="J2" s="13" t="s">
        <v>42</v>
      </c>
      <c r="K2" s="13" t="s">
        <v>43</v>
      </c>
      <c r="L2" s="13" t="s">
        <v>44</v>
      </c>
      <c r="M2" s="13" t="s">
        <v>45</v>
      </c>
    </row>
    <row r="3" spans="1:13" x14ac:dyDescent="0.3">
      <c r="A3" s="7" t="s">
        <v>209</v>
      </c>
      <c r="B3" s="15" t="s">
        <v>208</v>
      </c>
      <c r="C3" s="2">
        <v>0</v>
      </c>
      <c r="D3" s="2">
        <v>50</v>
      </c>
      <c r="E3" s="2">
        <v>0</v>
      </c>
      <c r="F3" s="2">
        <f>C3+D3-E3</f>
        <v>50</v>
      </c>
      <c r="G3" s="2" t="s">
        <v>91</v>
      </c>
      <c r="H3" s="2"/>
      <c r="I3" s="3">
        <v>43466</v>
      </c>
      <c r="J3" s="3"/>
      <c r="K3" s="3"/>
      <c r="L3" s="3"/>
      <c r="M3" s="3"/>
    </row>
    <row r="4" spans="1:13" x14ac:dyDescent="0.3">
      <c r="A4" s="7" t="s">
        <v>209</v>
      </c>
      <c r="B4" s="15" t="s">
        <v>198</v>
      </c>
      <c r="C4" s="2">
        <v>50</v>
      </c>
      <c r="D4" s="2">
        <v>0</v>
      </c>
      <c r="E4" s="2">
        <v>5</v>
      </c>
      <c r="F4" s="2">
        <f>C4+D4-E4</f>
        <v>45</v>
      </c>
      <c r="G4" s="2" t="s">
        <v>93</v>
      </c>
      <c r="H4" s="2" t="s">
        <v>84</v>
      </c>
      <c r="I4" s="3">
        <v>43467</v>
      </c>
      <c r="J4" s="3">
        <v>43832</v>
      </c>
      <c r="K4" s="3" t="s">
        <v>46</v>
      </c>
      <c r="L4" s="3" t="s">
        <v>211</v>
      </c>
      <c r="M4" s="24" t="s">
        <v>47</v>
      </c>
    </row>
    <row r="5" spans="1:13" x14ac:dyDescent="0.3">
      <c r="A5" s="7" t="s">
        <v>209</v>
      </c>
      <c r="B5" s="15" t="s">
        <v>208</v>
      </c>
      <c r="C5" s="2">
        <f>F4</f>
        <v>45</v>
      </c>
      <c r="D5" s="2">
        <v>0</v>
      </c>
      <c r="E5" s="2">
        <v>10</v>
      </c>
      <c r="F5" s="2">
        <f>C5-E5</f>
        <v>35</v>
      </c>
      <c r="G5" s="2" t="s">
        <v>93</v>
      </c>
      <c r="H5" s="2" t="s">
        <v>96</v>
      </c>
      <c r="I5" s="3">
        <v>43587</v>
      </c>
      <c r="J5" s="3">
        <v>44410</v>
      </c>
      <c r="K5" s="3" t="s">
        <v>46</v>
      </c>
      <c r="L5" s="3" t="s">
        <v>212</v>
      </c>
      <c r="M5" s="24" t="s">
        <v>47</v>
      </c>
    </row>
    <row r="6" spans="1:13" x14ac:dyDescent="0.3">
      <c r="A6" s="7" t="s">
        <v>209</v>
      </c>
      <c r="B6" s="15" t="s">
        <v>208</v>
      </c>
      <c r="C6" s="2">
        <f>F5</f>
        <v>35</v>
      </c>
      <c r="D6" s="2">
        <v>0</v>
      </c>
      <c r="E6" s="2">
        <v>15</v>
      </c>
      <c r="F6" s="2">
        <f>C6-E6</f>
        <v>20</v>
      </c>
      <c r="G6" s="2" t="s">
        <v>93</v>
      </c>
      <c r="H6" s="2" t="s">
        <v>95</v>
      </c>
      <c r="I6" s="3">
        <v>44198</v>
      </c>
      <c r="J6" s="3"/>
      <c r="K6" s="3" t="s">
        <v>97</v>
      </c>
      <c r="L6" s="3" t="s">
        <v>194</v>
      </c>
      <c r="M6" s="24" t="s">
        <v>47</v>
      </c>
    </row>
    <row r="8" spans="1:13" x14ac:dyDescent="0.3">
      <c r="M8" s="14" t="s">
        <v>19</v>
      </c>
    </row>
  </sheetData>
  <phoneticPr fontId="1" type="noConversion"/>
  <hyperlinks>
    <hyperlink ref="M8" location="'시교 자원 관리'!A1" display="돌아가기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K22" sqref="K22"/>
    </sheetView>
  </sheetViews>
  <sheetFormatPr defaultRowHeight="16.5" x14ac:dyDescent="0.3"/>
  <cols>
    <col min="1" max="1" width="25.375" customWidth="1"/>
    <col min="3" max="3" width="11.25" customWidth="1"/>
  </cols>
  <sheetData>
    <row r="1" spans="1:3" x14ac:dyDescent="0.3">
      <c r="A1" s="12" t="s">
        <v>12</v>
      </c>
    </row>
    <row r="2" spans="1:3" x14ac:dyDescent="0.3">
      <c r="A2" s="16" t="s">
        <v>22</v>
      </c>
      <c r="B2" s="16" t="s">
        <v>23</v>
      </c>
      <c r="C2" s="16" t="s">
        <v>24</v>
      </c>
    </row>
    <row r="3" spans="1:3" x14ac:dyDescent="0.3">
      <c r="A3" s="18" t="s">
        <v>25</v>
      </c>
      <c r="B3" s="17" t="s">
        <v>27</v>
      </c>
      <c r="C3" s="17" t="s">
        <v>29</v>
      </c>
    </row>
    <row r="4" spans="1:3" x14ac:dyDescent="0.3">
      <c r="A4" s="18" t="s">
        <v>26</v>
      </c>
      <c r="B4" s="17" t="s">
        <v>28</v>
      </c>
      <c r="C4" s="17" t="s">
        <v>29</v>
      </c>
    </row>
    <row r="6" spans="1:3" x14ac:dyDescent="0.3">
      <c r="C6" s="14" t="s">
        <v>19</v>
      </c>
    </row>
  </sheetData>
  <phoneticPr fontId="1" type="noConversion"/>
  <hyperlinks>
    <hyperlink ref="C6" location="'도입 자원 관리'!A1" display="돌아가기"/>
  </hyperlink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C6" sqref="C6"/>
    </sheetView>
  </sheetViews>
  <sheetFormatPr defaultRowHeight="16.5" x14ac:dyDescent="0.3"/>
  <cols>
    <col min="1" max="1" width="25.375" customWidth="1"/>
    <col min="3" max="3" width="11.25" customWidth="1"/>
  </cols>
  <sheetData>
    <row r="1" spans="1:3" x14ac:dyDescent="0.3">
      <c r="A1" s="12" t="s">
        <v>12</v>
      </c>
    </row>
    <row r="2" spans="1:3" x14ac:dyDescent="0.3">
      <c r="A2" s="16" t="s">
        <v>22</v>
      </c>
      <c r="B2" s="16" t="s">
        <v>23</v>
      </c>
      <c r="C2" s="16" t="s">
        <v>24</v>
      </c>
    </row>
    <row r="3" spans="1:3" x14ac:dyDescent="0.3">
      <c r="A3" s="18" t="s">
        <v>25</v>
      </c>
      <c r="B3" s="17" t="s">
        <v>27</v>
      </c>
      <c r="C3" s="17" t="s">
        <v>30</v>
      </c>
    </row>
    <row r="4" spans="1:3" x14ac:dyDescent="0.3">
      <c r="A4" s="18" t="s">
        <v>26</v>
      </c>
      <c r="B4" s="17" t="s">
        <v>28</v>
      </c>
      <c r="C4" s="17" t="s">
        <v>31</v>
      </c>
    </row>
    <row r="6" spans="1:3" x14ac:dyDescent="0.3">
      <c r="C6" s="14" t="s">
        <v>19</v>
      </c>
    </row>
  </sheetData>
  <phoneticPr fontId="1" type="noConversion"/>
  <hyperlinks>
    <hyperlink ref="C6" location="'도입 자원 관리'!A1" display="돌아가기"/>
  </hyperlink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A3" sqref="A3:A6"/>
    </sheetView>
  </sheetViews>
  <sheetFormatPr defaultRowHeight="16.5" x14ac:dyDescent="0.3"/>
  <sheetData>
    <row r="1" spans="1:7" x14ac:dyDescent="0.3">
      <c r="A1" s="12" t="s">
        <v>12</v>
      </c>
    </row>
    <row r="2" spans="1:7" x14ac:dyDescent="0.3">
      <c r="A2" s="11" t="s">
        <v>94</v>
      </c>
      <c r="B2" s="13" t="s">
        <v>13</v>
      </c>
      <c r="C2" s="13" t="s">
        <v>14</v>
      </c>
      <c r="D2" s="13" t="s">
        <v>15</v>
      </c>
      <c r="E2" s="13" t="s">
        <v>16</v>
      </c>
      <c r="F2" s="13" t="s">
        <v>17</v>
      </c>
      <c r="G2" s="13" t="s">
        <v>18</v>
      </c>
    </row>
    <row r="3" spans="1:7" x14ac:dyDescent="0.3">
      <c r="A3" s="15" t="s">
        <v>189</v>
      </c>
      <c r="B3" s="2">
        <v>0</v>
      </c>
      <c r="C3" s="2">
        <v>30</v>
      </c>
      <c r="D3" s="2">
        <v>0</v>
      </c>
      <c r="E3" s="2">
        <f>B3+C3-D3</f>
        <v>30</v>
      </c>
      <c r="F3" s="2" t="s">
        <v>91</v>
      </c>
      <c r="G3" s="3">
        <v>43832</v>
      </c>
    </row>
    <row r="4" spans="1:7" x14ac:dyDescent="0.3">
      <c r="A4" s="15" t="s">
        <v>189</v>
      </c>
      <c r="B4" s="2">
        <v>30</v>
      </c>
      <c r="C4" s="2">
        <v>0</v>
      </c>
      <c r="D4" s="2">
        <v>10</v>
      </c>
      <c r="E4" s="2">
        <f>B4+C4-D4</f>
        <v>20</v>
      </c>
      <c r="F4" s="2" t="s">
        <v>92</v>
      </c>
      <c r="G4" s="3">
        <v>43832</v>
      </c>
    </row>
    <row r="5" spans="1:7" x14ac:dyDescent="0.3">
      <c r="A5" s="15" t="s">
        <v>189</v>
      </c>
      <c r="B5" s="2">
        <f>E4</f>
        <v>20</v>
      </c>
      <c r="C5" s="2">
        <v>0</v>
      </c>
      <c r="D5" s="2">
        <v>10</v>
      </c>
      <c r="E5" s="2">
        <f>B5-D5</f>
        <v>10</v>
      </c>
      <c r="F5" s="2" t="s">
        <v>93</v>
      </c>
      <c r="G5" s="3">
        <v>43835</v>
      </c>
    </row>
    <row r="6" spans="1:7" x14ac:dyDescent="0.3">
      <c r="A6" s="15" t="s">
        <v>189</v>
      </c>
      <c r="B6" s="2">
        <f>E5</f>
        <v>10</v>
      </c>
      <c r="C6" s="2">
        <v>0</v>
      </c>
      <c r="D6" s="2">
        <v>10</v>
      </c>
      <c r="E6" s="2">
        <f>B6-D6</f>
        <v>0</v>
      </c>
      <c r="F6" s="2" t="s">
        <v>93</v>
      </c>
      <c r="G6" s="3">
        <v>43956</v>
      </c>
    </row>
    <row r="8" spans="1:7" x14ac:dyDescent="0.3">
      <c r="G8" s="14" t="s">
        <v>19</v>
      </c>
    </row>
  </sheetData>
  <phoneticPr fontId="1" type="noConversion"/>
  <hyperlinks>
    <hyperlink ref="G8" location="'도입 자원 관리'!A1" display="돌아가기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G8" sqref="G8"/>
    </sheetView>
  </sheetViews>
  <sheetFormatPr defaultRowHeight="16.5" x14ac:dyDescent="0.3"/>
  <sheetData>
    <row r="1" spans="1:7" x14ac:dyDescent="0.3">
      <c r="A1" s="12" t="s">
        <v>12</v>
      </c>
    </row>
    <row r="2" spans="1:7" x14ac:dyDescent="0.3">
      <c r="A2" s="11" t="s">
        <v>94</v>
      </c>
      <c r="B2" s="13" t="s">
        <v>13</v>
      </c>
      <c r="C2" s="13" t="s">
        <v>14</v>
      </c>
      <c r="D2" s="13" t="s">
        <v>15</v>
      </c>
      <c r="E2" s="13" t="s">
        <v>16</v>
      </c>
      <c r="F2" s="13" t="s">
        <v>17</v>
      </c>
      <c r="G2" s="13" t="s">
        <v>18</v>
      </c>
    </row>
    <row r="3" spans="1:7" x14ac:dyDescent="0.3">
      <c r="A3" s="15" t="s">
        <v>190</v>
      </c>
      <c r="B3" s="2">
        <v>0</v>
      </c>
      <c r="C3" s="2">
        <v>88</v>
      </c>
      <c r="D3" s="2">
        <v>0</v>
      </c>
      <c r="E3" s="2">
        <f>B3+C3-D3</f>
        <v>88</v>
      </c>
      <c r="F3" s="2" t="s">
        <v>91</v>
      </c>
      <c r="G3" s="3">
        <v>43832</v>
      </c>
    </row>
    <row r="4" spans="1:7" x14ac:dyDescent="0.3">
      <c r="A4" s="15" t="s">
        <v>190</v>
      </c>
      <c r="B4" s="2">
        <v>88</v>
      </c>
      <c r="C4" s="2">
        <v>0</v>
      </c>
      <c r="D4" s="2">
        <v>15</v>
      </c>
      <c r="E4" s="2">
        <f>B4+C4-D4</f>
        <v>73</v>
      </c>
      <c r="F4" s="2" t="s">
        <v>92</v>
      </c>
      <c r="G4" s="3">
        <v>43832</v>
      </c>
    </row>
    <row r="5" spans="1:7" x14ac:dyDescent="0.3">
      <c r="A5" s="15" t="s">
        <v>190</v>
      </c>
      <c r="B5" s="2">
        <f>E4</f>
        <v>73</v>
      </c>
      <c r="C5" s="2">
        <v>0</v>
      </c>
      <c r="D5" s="2">
        <v>24</v>
      </c>
      <c r="E5" s="2">
        <f>B5-D5</f>
        <v>49</v>
      </c>
      <c r="F5" s="2" t="s">
        <v>93</v>
      </c>
      <c r="G5" s="3">
        <v>43835</v>
      </c>
    </row>
    <row r="6" spans="1:7" x14ac:dyDescent="0.3">
      <c r="A6" s="15" t="s">
        <v>190</v>
      </c>
      <c r="B6" s="2">
        <f>E5</f>
        <v>49</v>
      </c>
      <c r="C6" s="2">
        <v>0</v>
      </c>
      <c r="D6" s="2">
        <v>11</v>
      </c>
      <c r="E6" s="2">
        <f>B6-D6</f>
        <v>38</v>
      </c>
      <c r="F6" s="2" t="s">
        <v>93</v>
      </c>
      <c r="G6" s="3">
        <v>43956</v>
      </c>
    </row>
    <row r="8" spans="1:7" x14ac:dyDescent="0.3">
      <c r="G8" s="14" t="s">
        <v>19</v>
      </c>
    </row>
  </sheetData>
  <phoneticPr fontId="1" type="noConversion"/>
  <hyperlinks>
    <hyperlink ref="G8" location="'도입 자원 관리'!A1" display="돌아가기"/>
  </hyperlink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BZ8"/>
  <sheetViews>
    <sheetView workbookViewId="0">
      <selection activeCell="F12" sqref="F12"/>
    </sheetView>
  </sheetViews>
  <sheetFormatPr defaultRowHeight="16.5" x14ac:dyDescent="0.3"/>
  <cols>
    <col min="10" max="10" width="9.5" bestFit="1" customWidth="1"/>
    <col min="11" max="12" width="9.5" customWidth="1"/>
  </cols>
  <sheetData>
    <row r="1" spans="1:78" x14ac:dyDescent="0.3">
      <c r="A1" s="39" t="s">
        <v>63</v>
      </c>
      <c r="B1" s="39"/>
    </row>
    <row r="2" spans="1:78" x14ac:dyDescent="0.3">
      <c r="A2" s="1" t="s">
        <v>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25" t="s">
        <v>48</v>
      </c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6" t="s">
        <v>49</v>
      </c>
      <c r="BS2" s="26"/>
      <c r="BT2" s="26"/>
      <c r="BU2" s="26"/>
      <c r="BV2" s="26"/>
      <c r="BW2" s="26"/>
      <c r="BX2" s="27" t="s">
        <v>178</v>
      </c>
      <c r="BY2" s="28" t="s">
        <v>88</v>
      </c>
      <c r="BZ2" s="29" t="s">
        <v>50</v>
      </c>
    </row>
    <row r="3" spans="1:78" ht="72" x14ac:dyDescent="0.3">
      <c r="A3" s="30" t="s">
        <v>51</v>
      </c>
      <c r="B3" s="37" t="s">
        <v>52</v>
      </c>
      <c r="C3" s="13" t="s">
        <v>53</v>
      </c>
      <c r="D3" s="13" t="s">
        <v>54</v>
      </c>
      <c r="E3" s="32" t="s">
        <v>55</v>
      </c>
      <c r="F3" s="32" t="s">
        <v>56</v>
      </c>
      <c r="G3" s="31" t="s">
        <v>57</v>
      </c>
      <c r="H3" s="32" t="s">
        <v>58</v>
      </c>
      <c r="I3" s="13" t="s">
        <v>59</v>
      </c>
      <c r="J3" s="13" t="s">
        <v>60</v>
      </c>
      <c r="K3" s="13" t="s">
        <v>85</v>
      </c>
      <c r="L3" s="4" t="s">
        <v>20</v>
      </c>
      <c r="M3" s="4" t="s">
        <v>116</v>
      </c>
      <c r="N3" s="4" t="s">
        <v>117</v>
      </c>
      <c r="O3" s="4" t="s">
        <v>118</v>
      </c>
      <c r="P3" s="4" t="s">
        <v>119</v>
      </c>
      <c r="Q3" s="4" t="s">
        <v>120</v>
      </c>
      <c r="R3" s="4" t="s">
        <v>121</v>
      </c>
      <c r="S3" s="4" t="s">
        <v>122</v>
      </c>
      <c r="T3" s="4" t="s">
        <v>123</v>
      </c>
      <c r="U3" s="4" t="s">
        <v>124</v>
      </c>
      <c r="V3" s="4" t="s">
        <v>125</v>
      </c>
      <c r="W3" s="4" t="s">
        <v>126</v>
      </c>
      <c r="X3" s="4" t="s">
        <v>127</v>
      </c>
      <c r="Y3" s="4" t="s">
        <v>128</v>
      </c>
      <c r="Z3" s="4" t="s">
        <v>129</v>
      </c>
      <c r="AA3" s="4" t="s">
        <v>130</v>
      </c>
      <c r="AB3" s="4" t="s">
        <v>131</v>
      </c>
      <c r="AC3" s="4" t="s">
        <v>132</v>
      </c>
      <c r="AD3" s="4" t="s">
        <v>133</v>
      </c>
      <c r="AE3" s="4" t="s">
        <v>134</v>
      </c>
      <c r="AF3" s="4" t="s">
        <v>135</v>
      </c>
      <c r="AG3" s="4" t="s">
        <v>136</v>
      </c>
      <c r="AH3" s="4" t="s">
        <v>137</v>
      </c>
      <c r="AI3" s="4" t="s">
        <v>138</v>
      </c>
      <c r="AJ3" s="4" t="s">
        <v>139</v>
      </c>
      <c r="AK3" s="4" t="s">
        <v>140</v>
      </c>
      <c r="AL3" s="4" t="s">
        <v>141</v>
      </c>
      <c r="AM3" s="4" t="s">
        <v>142</v>
      </c>
      <c r="AN3" s="4" t="s">
        <v>143</v>
      </c>
      <c r="AO3" s="4" t="s">
        <v>144</v>
      </c>
      <c r="AP3" s="4" t="s">
        <v>145</v>
      </c>
      <c r="AQ3" s="4" t="s">
        <v>146</v>
      </c>
      <c r="AR3" s="4" t="s">
        <v>147</v>
      </c>
      <c r="AS3" s="4" t="s">
        <v>148</v>
      </c>
      <c r="AT3" s="4" t="s">
        <v>149</v>
      </c>
      <c r="AU3" s="4" t="s">
        <v>150</v>
      </c>
      <c r="AV3" s="4" t="s">
        <v>151</v>
      </c>
      <c r="AW3" s="4" t="s">
        <v>152</v>
      </c>
      <c r="AX3" s="4" t="s">
        <v>153</v>
      </c>
      <c r="AY3" s="4" t="s">
        <v>154</v>
      </c>
      <c r="AZ3" s="4" t="s">
        <v>155</v>
      </c>
      <c r="BA3" s="4" t="s">
        <v>156</v>
      </c>
      <c r="BB3" s="4" t="s">
        <v>157</v>
      </c>
      <c r="BC3" s="4" t="s">
        <v>158</v>
      </c>
      <c r="BD3" s="4" t="s">
        <v>159</v>
      </c>
      <c r="BE3" s="4" t="s">
        <v>160</v>
      </c>
      <c r="BF3" s="4" t="s">
        <v>161</v>
      </c>
      <c r="BG3" s="4" t="s">
        <v>162</v>
      </c>
      <c r="BH3" s="4" t="s">
        <v>163</v>
      </c>
      <c r="BI3" s="4" t="s">
        <v>164</v>
      </c>
      <c r="BJ3" s="4" t="s">
        <v>165</v>
      </c>
      <c r="BK3" s="4" t="s">
        <v>166</v>
      </c>
      <c r="BL3" s="4" t="s">
        <v>167</v>
      </c>
      <c r="BM3" s="4" t="s">
        <v>168</v>
      </c>
      <c r="BN3" s="4" t="s">
        <v>169</v>
      </c>
      <c r="BO3" s="4" t="s">
        <v>170</v>
      </c>
      <c r="BP3" s="4" t="s">
        <v>171</v>
      </c>
      <c r="BQ3" s="4" t="s">
        <v>172</v>
      </c>
      <c r="BR3" s="4" t="s">
        <v>173</v>
      </c>
      <c r="BS3" s="4" t="s">
        <v>174</v>
      </c>
      <c r="BT3" s="4" t="s">
        <v>175</v>
      </c>
      <c r="BU3" s="4" t="s">
        <v>176</v>
      </c>
      <c r="BV3" s="4" t="s">
        <v>182</v>
      </c>
      <c r="BW3" s="4" t="s">
        <v>177</v>
      </c>
      <c r="BX3" s="4" t="s">
        <v>179</v>
      </c>
      <c r="BY3" s="4" t="s">
        <v>180</v>
      </c>
      <c r="BZ3" s="4" t="s">
        <v>181</v>
      </c>
    </row>
    <row r="4" spans="1:78" ht="24" x14ac:dyDescent="0.3">
      <c r="A4" s="2" t="s">
        <v>99</v>
      </c>
      <c r="B4" s="23" t="s">
        <v>106</v>
      </c>
      <c r="C4" s="45" t="s">
        <v>183</v>
      </c>
      <c r="D4" s="45" t="s">
        <v>87</v>
      </c>
      <c r="E4" s="7">
        <v>2018</v>
      </c>
      <c r="F4" s="7" t="s">
        <v>185</v>
      </c>
      <c r="G4" s="48" t="s">
        <v>187</v>
      </c>
      <c r="H4" s="7">
        <v>60</v>
      </c>
      <c r="I4" s="7">
        <v>55</v>
      </c>
      <c r="J4" s="8">
        <v>43138</v>
      </c>
      <c r="K4" s="8"/>
      <c r="L4" s="33" t="s">
        <v>21</v>
      </c>
      <c r="M4" s="34">
        <v>2</v>
      </c>
      <c r="N4" s="34">
        <v>5</v>
      </c>
      <c r="O4" s="34">
        <v>2</v>
      </c>
      <c r="P4" s="34">
        <v>5</v>
      </c>
      <c r="Q4" s="34"/>
      <c r="R4" s="34">
        <v>5</v>
      </c>
      <c r="S4" s="34">
        <v>1</v>
      </c>
      <c r="T4" s="34">
        <v>5</v>
      </c>
      <c r="U4" s="34"/>
      <c r="V4" s="34">
        <v>5</v>
      </c>
      <c r="W4" s="34"/>
      <c r="X4" s="34">
        <v>5</v>
      </c>
      <c r="Y4" s="34"/>
      <c r="Z4" s="34">
        <v>3</v>
      </c>
      <c r="AA4" s="34"/>
      <c r="AB4" s="34">
        <v>2</v>
      </c>
      <c r="AC4" s="34">
        <v>5</v>
      </c>
      <c r="AD4" s="34">
        <v>5</v>
      </c>
      <c r="AE4" s="34">
        <v>5</v>
      </c>
      <c r="AF4" s="34">
        <v>5</v>
      </c>
      <c r="AG4" s="34">
        <v>1</v>
      </c>
      <c r="AH4" s="34">
        <v>5</v>
      </c>
      <c r="AI4" s="34"/>
      <c r="AJ4" s="34">
        <v>3</v>
      </c>
      <c r="AK4" s="34">
        <v>3</v>
      </c>
      <c r="AL4" s="34">
        <v>5</v>
      </c>
      <c r="AM4" s="34"/>
      <c r="AN4" s="34">
        <v>2</v>
      </c>
      <c r="AO4" s="34">
        <v>2</v>
      </c>
      <c r="AP4" s="34">
        <v>5</v>
      </c>
      <c r="AQ4" s="34">
        <v>3</v>
      </c>
      <c r="AR4" s="34">
        <v>3</v>
      </c>
      <c r="AS4" s="34">
        <v>3</v>
      </c>
      <c r="AT4" s="34">
        <v>3</v>
      </c>
      <c r="AU4" s="34">
        <v>5</v>
      </c>
      <c r="AV4" s="34">
        <v>3</v>
      </c>
      <c r="AW4" s="34">
        <v>5</v>
      </c>
      <c r="AX4" s="34">
        <v>9</v>
      </c>
      <c r="AY4" s="34">
        <v>2</v>
      </c>
      <c r="AZ4" s="34">
        <v>5</v>
      </c>
      <c r="BA4" s="34">
        <v>5</v>
      </c>
      <c r="BB4" s="34">
        <v>5</v>
      </c>
      <c r="BC4" s="34">
        <v>5</v>
      </c>
      <c r="BD4" s="34"/>
      <c r="BE4" s="34">
        <v>6</v>
      </c>
      <c r="BF4" s="34">
        <v>5</v>
      </c>
      <c r="BG4" s="34">
        <v>5</v>
      </c>
      <c r="BH4" s="34">
        <v>2</v>
      </c>
      <c r="BI4" s="34">
        <v>5</v>
      </c>
      <c r="BJ4" s="34"/>
      <c r="BK4" s="34">
        <v>6</v>
      </c>
      <c r="BL4" s="34">
        <v>9</v>
      </c>
      <c r="BM4" s="34">
        <v>1</v>
      </c>
      <c r="BN4" s="34">
        <v>5</v>
      </c>
      <c r="BO4" s="34">
        <v>9</v>
      </c>
      <c r="BP4" s="34">
        <v>5</v>
      </c>
      <c r="BQ4" s="34">
        <v>5</v>
      </c>
      <c r="BR4" s="35">
        <v>1.1599999999999999</v>
      </c>
      <c r="BS4" s="35">
        <v>8</v>
      </c>
      <c r="BT4" s="35">
        <v>22.8</v>
      </c>
      <c r="BU4" s="35">
        <v>19.7</v>
      </c>
      <c r="BV4" s="35">
        <v>1</v>
      </c>
      <c r="BW4" s="35">
        <v>8</v>
      </c>
      <c r="BX4" s="35">
        <v>9</v>
      </c>
      <c r="BY4" s="35">
        <v>9.5</v>
      </c>
      <c r="BZ4" s="35"/>
    </row>
    <row r="5" spans="1:78" x14ac:dyDescent="0.3">
      <c r="A5" s="2" t="s">
        <v>99</v>
      </c>
      <c r="B5" s="41" t="s">
        <v>107</v>
      </c>
      <c r="C5" s="45" t="s">
        <v>184</v>
      </c>
      <c r="D5" s="45" t="s">
        <v>87</v>
      </c>
      <c r="E5" s="7">
        <v>2019</v>
      </c>
      <c r="F5" s="7" t="s">
        <v>186</v>
      </c>
      <c r="G5" s="50" t="s">
        <v>188</v>
      </c>
      <c r="H5" s="7">
        <v>10</v>
      </c>
      <c r="I5" s="7">
        <v>61</v>
      </c>
      <c r="J5" s="8">
        <v>43716</v>
      </c>
      <c r="K5" s="8"/>
      <c r="L5" s="36" t="s">
        <v>21</v>
      </c>
      <c r="M5" s="34">
        <v>3</v>
      </c>
      <c r="N5" s="34">
        <v>5</v>
      </c>
      <c r="O5" s="34">
        <v>2</v>
      </c>
      <c r="P5" s="34">
        <v>5</v>
      </c>
      <c r="Q5" s="34"/>
      <c r="R5" s="34">
        <v>5</v>
      </c>
      <c r="S5" s="34">
        <v>1</v>
      </c>
      <c r="T5" s="34">
        <v>5</v>
      </c>
      <c r="U5" s="34"/>
      <c r="V5" s="34">
        <v>5</v>
      </c>
      <c r="W5" s="34"/>
      <c r="X5" s="34">
        <v>7</v>
      </c>
      <c r="Y5" s="34"/>
      <c r="Z5" s="34">
        <v>7</v>
      </c>
      <c r="AA5" s="34"/>
      <c r="AB5" s="34">
        <v>2</v>
      </c>
      <c r="AC5" s="34">
        <v>5</v>
      </c>
      <c r="AD5" s="34">
        <v>7</v>
      </c>
      <c r="AE5" s="34">
        <v>5</v>
      </c>
      <c r="AF5" s="34">
        <v>5</v>
      </c>
      <c r="AG5" s="34">
        <v>3</v>
      </c>
      <c r="AH5" s="34">
        <v>3</v>
      </c>
      <c r="AI5" s="34"/>
      <c r="AJ5" s="34">
        <v>5</v>
      </c>
      <c r="AK5" s="34">
        <v>5</v>
      </c>
      <c r="AL5" s="34">
        <v>3</v>
      </c>
      <c r="AM5" s="34"/>
      <c r="AN5" s="34">
        <v>3</v>
      </c>
      <c r="AO5" s="34">
        <v>2</v>
      </c>
      <c r="AP5" s="34">
        <v>6</v>
      </c>
      <c r="AQ5" s="34">
        <v>3</v>
      </c>
      <c r="AR5" s="34">
        <v>5</v>
      </c>
      <c r="AS5" s="34">
        <v>4</v>
      </c>
      <c r="AT5" s="34">
        <v>5</v>
      </c>
      <c r="AU5" s="34">
        <v>5</v>
      </c>
      <c r="AV5" s="34">
        <v>4</v>
      </c>
      <c r="AW5" s="34">
        <v>5</v>
      </c>
      <c r="AX5" s="34">
        <v>1</v>
      </c>
      <c r="AY5" s="34">
        <v>1</v>
      </c>
      <c r="AZ5" s="34">
        <v>1</v>
      </c>
      <c r="BA5" s="34"/>
      <c r="BB5" s="34">
        <v>1</v>
      </c>
      <c r="BC5" s="34">
        <v>5</v>
      </c>
      <c r="BD5" s="34"/>
      <c r="BE5" s="34">
        <v>6</v>
      </c>
      <c r="BF5" s="34">
        <v>5</v>
      </c>
      <c r="BG5" s="34">
        <v>7</v>
      </c>
      <c r="BH5" s="34">
        <v>2</v>
      </c>
      <c r="BI5" s="34">
        <v>7</v>
      </c>
      <c r="BJ5" s="34"/>
      <c r="BK5" s="34">
        <v>6</v>
      </c>
      <c r="BL5" s="34">
        <v>9</v>
      </c>
      <c r="BM5" s="34">
        <v>1</v>
      </c>
      <c r="BN5" s="34">
        <v>5</v>
      </c>
      <c r="BO5" s="34">
        <v>9</v>
      </c>
      <c r="BP5" s="34">
        <v>5</v>
      </c>
      <c r="BQ5" s="34">
        <v>7</v>
      </c>
      <c r="BR5" s="35">
        <v>1.08</v>
      </c>
      <c r="BS5" s="35"/>
      <c r="BT5" s="35">
        <v>23.6</v>
      </c>
      <c r="BU5" s="35">
        <v>21.8</v>
      </c>
      <c r="BV5" s="35">
        <v>0.7</v>
      </c>
      <c r="BW5" s="35">
        <v>7</v>
      </c>
      <c r="BX5" s="35">
        <v>1</v>
      </c>
      <c r="BY5" s="35">
        <v>10.5</v>
      </c>
      <c r="BZ5" s="35"/>
    </row>
    <row r="6" spans="1:78" x14ac:dyDescent="0.3">
      <c r="L6" s="20"/>
    </row>
    <row r="7" spans="1:78" x14ac:dyDescent="0.3">
      <c r="L7" s="20"/>
    </row>
    <row r="8" spans="1:78" x14ac:dyDescent="0.3">
      <c r="L8" s="20"/>
    </row>
  </sheetData>
  <phoneticPr fontId="1" type="noConversion"/>
  <hyperlinks>
    <hyperlink ref="L4" location="'원종 관리_첨부파일 팝업(OPPA)'!A1" display="열기"/>
    <hyperlink ref="L5" location="'원종 관리_첨부파일 팝업(MMW)'!A1" display="열기"/>
    <hyperlink ref="G4" location="'원종 출고 대장(WM18-005)'!A1" display="WM18-005"/>
    <hyperlink ref="B4" location="'품종 관리'!A1" display="OPPA"/>
    <hyperlink ref="B5" location="'품종 관리'!A1" display="MMW"/>
    <hyperlink ref="G5" location="'원종 출고 대장(WM19-741)'!A1" display="WM19-741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N5"/>
  <sheetViews>
    <sheetView workbookViewId="0">
      <selection activeCell="B4" sqref="B4"/>
    </sheetView>
  </sheetViews>
  <sheetFormatPr defaultRowHeight="16.5" x14ac:dyDescent="0.3"/>
  <cols>
    <col min="8" max="8" width="9.5" bestFit="1" customWidth="1"/>
    <col min="11" max="11" width="14.625" customWidth="1"/>
    <col min="12" max="12" width="11.375" customWidth="1"/>
  </cols>
  <sheetData>
    <row r="1" spans="1:14" x14ac:dyDescent="0.3">
      <c r="A1" s="39" t="s">
        <v>61</v>
      </c>
      <c r="B1" s="39"/>
    </row>
    <row r="2" spans="1:14" x14ac:dyDescent="0.3">
      <c r="A2" s="1" t="s">
        <v>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spans="1:14" ht="24" x14ac:dyDescent="0.3">
      <c r="A3" s="5" t="s">
        <v>1</v>
      </c>
      <c r="B3" s="11" t="s">
        <v>3</v>
      </c>
      <c r="C3" s="5" t="s">
        <v>2</v>
      </c>
      <c r="D3" s="5" t="s">
        <v>4</v>
      </c>
      <c r="E3" s="5" t="s">
        <v>5</v>
      </c>
      <c r="F3" s="5" t="s">
        <v>6</v>
      </c>
      <c r="G3" s="5" t="s">
        <v>7</v>
      </c>
      <c r="H3" s="5" t="s">
        <v>8</v>
      </c>
      <c r="I3" s="6" t="s">
        <v>9</v>
      </c>
      <c r="J3" s="4" t="s">
        <v>83</v>
      </c>
      <c r="K3" s="4" t="s">
        <v>10</v>
      </c>
      <c r="L3" s="4" t="s">
        <v>85</v>
      </c>
      <c r="M3" s="4" t="s">
        <v>20</v>
      </c>
    </row>
    <row r="4" spans="1:14" x14ac:dyDescent="0.3">
      <c r="A4" s="2" t="s">
        <v>99</v>
      </c>
      <c r="B4" s="43" t="s">
        <v>189</v>
      </c>
      <c r="C4" s="7" t="s">
        <v>191</v>
      </c>
      <c r="D4" s="7" t="s">
        <v>11</v>
      </c>
      <c r="E4" s="7" t="s">
        <v>193</v>
      </c>
      <c r="F4" s="7" t="s">
        <v>194</v>
      </c>
      <c r="G4" s="7" t="s">
        <v>91</v>
      </c>
      <c r="H4" s="8">
        <v>43831</v>
      </c>
      <c r="I4" s="9">
        <v>0</v>
      </c>
      <c r="J4" s="10"/>
      <c r="K4" s="10"/>
      <c r="L4" s="10" t="s">
        <v>89</v>
      </c>
      <c r="M4" s="19" t="s">
        <v>21</v>
      </c>
      <c r="N4" s="20"/>
    </row>
    <row r="5" spans="1:14" x14ac:dyDescent="0.3">
      <c r="A5" s="2" t="s">
        <v>99</v>
      </c>
      <c r="B5" s="44" t="s">
        <v>190</v>
      </c>
      <c r="C5" s="7" t="s">
        <v>192</v>
      </c>
      <c r="D5" s="7" t="s">
        <v>11</v>
      </c>
      <c r="E5" s="7" t="s">
        <v>193</v>
      </c>
      <c r="F5" s="7" t="s">
        <v>194</v>
      </c>
      <c r="G5" s="7" t="s">
        <v>91</v>
      </c>
      <c r="H5" s="8">
        <v>43957</v>
      </c>
      <c r="I5" s="9">
        <v>38</v>
      </c>
      <c r="J5" s="10"/>
      <c r="K5" s="46"/>
      <c r="L5" s="10" t="s">
        <v>89</v>
      </c>
      <c r="M5" s="21" t="s">
        <v>21</v>
      </c>
      <c r="N5" s="20"/>
    </row>
  </sheetData>
  <phoneticPr fontId="1" type="noConversion"/>
  <hyperlinks>
    <hyperlink ref="M4" location="'도입 자원 관리_첨부파일 팝업(ME21-1)'!A1" display="열기"/>
    <hyperlink ref="M5" location="'도입 자원 관리_첨부파일 팝업(ME21-2)'!A1" display="열기"/>
    <hyperlink ref="B4" location="'원종 관리'!A1" display="ME21-1"/>
    <hyperlink ref="B5" location="'원종 관리'!A1" display="ME21-2"/>
  </hyperlink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1:J5"/>
  <sheetViews>
    <sheetView workbookViewId="0">
      <selection activeCell="F4" sqref="F4"/>
    </sheetView>
  </sheetViews>
  <sheetFormatPr defaultRowHeight="16.5" x14ac:dyDescent="0.3"/>
  <cols>
    <col min="6" max="6" width="9.5" bestFit="1" customWidth="1"/>
  </cols>
  <sheetData>
    <row r="1" spans="1:10" x14ac:dyDescent="0.3">
      <c r="A1" s="39" t="s">
        <v>62</v>
      </c>
      <c r="B1" s="39"/>
    </row>
    <row r="2" spans="1:10" x14ac:dyDescent="0.3">
      <c r="A2" s="1" t="s">
        <v>0</v>
      </c>
      <c r="B2" s="1"/>
      <c r="C2" s="1"/>
      <c r="D2" s="1"/>
      <c r="E2" s="1"/>
      <c r="F2" s="1"/>
      <c r="G2" s="1"/>
      <c r="H2" s="1"/>
      <c r="I2" s="1"/>
    </row>
    <row r="3" spans="1:10" ht="24" x14ac:dyDescent="0.3">
      <c r="A3" s="4" t="s">
        <v>1</v>
      </c>
      <c r="B3" s="22" t="s">
        <v>32</v>
      </c>
      <c r="C3" s="4" t="s">
        <v>33</v>
      </c>
      <c r="D3" s="4" t="s">
        <v>4</v>
      </c>
      <c r="E3" s="4" t="s">
        <v>34</v>
      </c>
      <c r="F3" s="22" t="s">
        <v>35</v>
      </c>
      <c r="G3" s="4" t="s">
        <v>36</v>
      </c>
      <c r="H3" s="4" t="s">
        <v>37</v>
      </c>
      <c r="I3" s="4" t="s">
        <v>38</v>
      </c>
      <c r="J3" s="4" t="s">
        <v>86</v>
      </c>
    </row>
    <row r="4" spans="1:10" x14ac:dyDescent="0.3">
      <c r="A4" s="2" t="s">
        <v>98</v>
      </c>
      <c r="B4" s="23" t="s">
        <v>210</v>
      </c>
      <c r="C4" s="2" t="s">
        <v>39</v>
      </c>
      <c r="D4" s="2" t="s">
        <v>87</v>
      </c>
      <c r="E4" s="2" t="s">
        <v>195</v>
      </c>
      <c r="F4" s="23" t="s">
        <v>197</v>
      </c>
      <c r="G4" s="2">
        <v>11</v>
      </c>
      <c r="H4" s="2">
        <v>99</v>
      </c>
      <c r="I4" s="2">
        <v>98</v>
      </c>
      <c r="J4" s="2"/>
    </row>
    <row r="5" spans="1:10" x14ac:dyDescent="0.3">
      <c r="A5" s="2" t="s">
        <v>98</v>
      </c>
      <c r="B5" s="41" t="s">
        <v>102</v>
      </c>
      <c r="C5" s="2" t="s">
        <v>39</v>
      </c>
      <c r="D5" s="2" t="s">
        <v>87</v>
      </c>
      <c r="E5" s="2" t="s">
        <v>196</v>
      </c>
      <c r="F5" s="23" t="s">
        <v>198</v>
      </c>
      <c r="G5" s="2">
        <v>18.7</v>
      </c>
      <c r="H5" s="2">
        <v>95</v>
      </c>
      <c r="I5" s="2">
        <v>97</v>
      </c>
      <c r="J5" s="2"/>
    </row>
  </sheetData>
  <phoneticPr fontId="1" type="noConversion"/>
  <hyperlinks>
    <hyperlink ref="F4" location="'시교 자원 관리 팝업(EM19-1111)'!A1" display="EM19-1111"/>
    <hyperlink ref="B5" location="'품종 관리'!A1" display="20EM1524"/>
    <hyperlink ref="B4" location="'품종 관리'!A1" display="19ME1234"/>
    <hyperlink ref="F5" location="'시교 자원 관리 팝업(EM19-1111)'!A1" display="EM19-1111"/>
  </hyperlink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C6" sqref="C6"/>
    </sheetView>
  </sheetViews>
  <sheetFormatPr defaultRowHeight="16.5" x14ac:dyDescent="0.3"/>
  <cols>
    <col min="1" max="1" width="25.375" customWidth="1"/>
    <col min="3" max="3" width="11.25" customWidth="1"/>
  </cols>
  <sheetData>
    <row r="1" spans="1:3" x14ac:dyDescent="0.3">
      <c r="A1" s="12" t="s">
        <v>12</v>
      </c>
    </row>
    <row r="2" spans="1:3" x14ac:dyDescent="0.3">
      <c r="A2" s="16" t="s">
        <v>22</v>
      </c>
      <c r="B2" s="16" t="s">
        <v>23</v>
      </c>
      <c r="C2" s="16" t="s">
        <v>24</v>
      </c>
    </row>
    <row r="3" spans="1:3" x14ac:dyDescent="0.3">
      <c r="A3" s="47" t="s">
        <v>199</v>
      </c>
      <c r="B3" s="17" t="s">
        <v>27</v>
      </c>
      <c r="C3" s="17" t="s">
        <v>90</v>
      </c>
    </row>
    <row r="4" spans="1:3" x14ac:dyDescent="0.3">
      <c r="A4" s="47" t="s">
        <v>200</v>
      </c>
      <c r="B4" s="17" t="s">
        <v>28</v>
      </c>
      <c r="C4" s="17" t="s">
        <v>90</v>
      </c>
    </row>
    <row r="6" spans="1:3" x14ac:dyDescent="0.3">
      <c r="C6" s="14" t="s">
        <v>19</v>
      </c>
    </row>
  </sheetData>
  <phoneticPr fontId="1" type="noConversion"/>
  <hyperlinks>
    <hyperlink ref="C6" location="'품종 관리'!A1" display="돌아가기"/>
  </hyperlink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A3" sqref="A3"/>
    </sheetView>
  </sheetViews>
  <sheetFormatPr defaultRowHeight="16.5" x14ac:dyDescent="0.3"/>
  <cols>
    <col min="1" max="1" width="25.375" customWidth="1"/>
    <col min="3" max="3" width="11.25" customWidth="1"/>
  </cols>
  <sheetData>
    <row r="1" spans="1:3" x14ac:dyDescent="0.3">
      <c r="A1" s="12" t="s">
        <v>12</v>
      </c>
    </row>
    <row r="2" spans="1:3" x14ac:dyDescent="0.3">
      <c r="A2" s="16" t="s">
        <v>22</v>
      </c>
      <c r="B2" s="16" t="s">
        <v>23</v>
      </c>
      <c r="C2" s="16" t="s">
        <v>24</v>
      </c>
    </row>
    <row r="3" spans="1:3" x14ac:dyDescent="0.3">
      <c r="A3" s="47" t="s">
        <v>201</v>
      </c>
      <c r="B3" s="17" t="s">
        <v>27</v>
      </c>
      <c r="C3" s="17" t="s">
        <v>90</v>
      </c>
    </row>
    <row r="4" spans="1:3" x14ac:dyDescent="0.3">
      <c r="A4" s="47" t="s">
        <v>202</v>
      </c>
      <c r="B4" s="17" t="s">
        <v>28</v>
      </c>
      <c r="C4" s="17" t="s">
        <v>90</v>
      </c>
    </row>
    <row r="6" spans="1:3" x14ac:dyDescent="0.3">
      <c r="C6" s="14" t="s">
        <v>19</v>
      </c>
    </row>
  </sheetData>
  <phoneticPr fontId="1" type="noConversion"/>
  <hyperlinks>
    <hyperlink ref="C6" location="'품종 관리'!A1" display="돌아가기"/>
  </hyperlink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C6" sqref="C6"/>
    </sheetView>
  </sheetViews>
  <sheetFormatPr defaultRowHeight="16.5" x14ac:dyDescent="0.3"/>
  <cols>
    <col min="1" max="1" width="25.375" customWidth="1"/>
    <col min="3" max="3" width="11.25" customWidth="1"/>
  </cols>
  <sheetData>
    <row r="1" spans="1:3" x14ac:dyDescent="0.3">
      <c r="A1" s="12" t="s">
        <v>12</v>
      </c>
    </row>
    <row r="2" spans="1:3" x14ac:dyDescent="0.3">
      <c r="A2" s="16" t="s">
        <v>22</v>
      </c>
      <c r="B2" s="16" t="s">
        <v>23</v>
      </c>
      <c r="C2" s="16" t="s">
        <v>24</v>
      </c>
    </row>
    <row r="3" spans="1:3" x14ac:dyDescent="0.3">
      <c r="A3" s="47" t="s">
        <v>203</v>
      </c>
      <c r="B3" s="17" t="s">
        <v>27</v>
      </c>
      <c r="C3" s="17" t="s">
        <v>29</v>
      </c>
    </row>
    <row r="4" spans="1:3" x14ac:dyDescent="0.3">
      <c r="A4" s="47" t="s">
        <v>204</v>
      </c>
      <c r="B4" s="17" t="s">
        <v>28</v>
      </c>
      <c r="C4" s="17" t="s">
        <v>29</v>
      </c>
    </row>
    <row r="6" spans="1:3" x14ac:dyDescent="0.3">
      <c r="C6" s="14" t="s">
        <v>19</v>
      </c>
    </row>
  </sheetData>
  <phoneticPr fontId="1" type="noConversion"/>
  <hyperlinks>
    <hyperlink ref="C6" location="'원종 관리'!A1" display="돌아가기"/>
  </hyperlink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A4" sqref="A4"/>
    </sheetView>
  </sheetViews>
  <sheetFormatPr defaultRowHeight="16.5" x14ac:dyDescent="0.3"/>
  <cols>
    <col min="1" max="1" width="25.375" customWidth="1"/>
    <col min="3" max="3" width="11.25" customWidth="1"/>
  </cols>
  <sheetData>
    <row r="1" spans="1:3" x14ac:dyDescent="0.3">
      <c r="A1" s="12" t="s">
        <v>12</v>
      </c>
    </row>
    <row r="2" spans="1:3" x14ac:dyDescent="0.3">
      <c r="A2" s="16" t="s">
        <v>22</v>
      </c>
      <c r="B2" s="16" t="s">
        <v>23</v>
      </c>
      <c r="C2" s="16" t="s">
        <v>24</v>
      </c>
    </row>
    <row r="3" spans="1:3" x14ac:dyDescent="0.3">
      <c r="A3" s="47" t="s">
        <v>205</v>
      </c>
      <c r="B3" s="17" t="s">
        <v>27</v>
      </c>
      <c r="C3" s="17" t="s">
        <v>29</v>
      </c>
    </row>
    <row r="4" spans="1:3" x14ac:dyDescent="0.3">
      <c r="A4" s="47" t="s">
        <v>206</v>
      </c>
      <c r="B4" s="17" t="s">
        <v>28</v>
      </c>
      <c r="C4" s="17" t="s">
        <v>29</v>
      </c>
    </row>
    <row r="6" spans="1:3" x14ac:dyDescent="0.3">
      <c r="C6" s="14" t="s">
        <v>19</v>
      </c>
    </row>
  </sheetData>
  <phoneticPr fontId="1" type="noConversion"/>
  <hyperlinks>
    <hyperlink ref="C6" location="'원종 관리'!A1" display="돌아가기"/>
  </hyperlink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zoomScaleNormal="100" workbookViewId="0">
      <selection activeCell="G8" sqref="G8"/>
    </sheetView>
  </sheetViews>
  <sheetFormatPr defaultRowHeight="16.5" x14ac:dyDescent="0.3"/>
  <cols>
    <col min="1" max="1" width="9" customWidth="1"/>
    <col min="7" max="7" width="9.5" bestFit="1" customWidth="1"/>
  </cols>
  <sheetData>
    <row r="1" spans="1:7" x14ac:dyDescent="0.3">
      <c r="A1" s="12" t="s">
        <v>12</v>
      </c>
    </row>
    <row r="2" spans="1:7" x14ac:dyDescent="0.3">
      <c r="A2" s="37" t="s">
        <v>57</v>
      </c>
      <c r="B2" s="13" t="s">
        <v>13</v>
      </c>
      <c r="C2" s="13" t="s">
        <v>14</v>
      </c>
      <c r="D2" s="13" t="s">
        <v>15</v>
      </c>
      <c r="E2" s="13" t="s">
        <v>16</v>
      </c>
      <c r="F2" s="13" t="s">
        <v>17</v>
      </c>
      <c r="G2" s="13" t="s">
        <v>18</v>
      </c>
    </row>
    <row r="3" spans="1:7" x14ac:dyDescent="0.3">
      <c r="A3" s="38" t="s">
        <v>207</v>
      </c>
      <c r="B3" s="2">
        <v>0</v>
      </c>
      <c r="C3" s="2">
        <v>60</v>
      </c>
      <c r="D3" s="2">
        <v>0</v>
      </c>
      <c r="E3" s="2">
        <f>B3+C3-D3</f>
        <v>60</v>
      </c>
      <c r="F3" s="2" t="s">
        <v>91</v>
      </c>
      <c r="G3" s="3">
        <v>43467</v>
      </c>
    </row>
    <row r="4" spans="1:7" x14ac:dyDescent="0.3">
      <c r="A4" s="38" t="s">
        <v>207</v>
      </c>
      <c r="B4" s="2">
        <v>60</v>
      </c>
      <c r="C4" s="2">
        <v>0</v>
      </c>
      <c r="D4" s="2">
        <v>0</v>
      </c>
      <c r="E4" s="2">
        <f>B4+C4-D4</f>
        <v>60</v>
      </c>
      <c r="F4" s="2" t="s">
        <v>92</v>
      </c>
      <c r="G4" s="3">
        <v>43863</v>
      </c>
    </row>
    <row r="5" spans="1:7" x14ac:dyDescent="0.3">
      <c r="A5" s="38" t="s">
        <v>207</v>
      </c>
      <c r="B5" s="2">
        <f>E4</f>
        <v>60</v>
      </c>
      <c r="C5" s="2">
        <v>0</v>
      </c>
      <c r="D5" s="2">
        <v>20</v>
      </c>
      <c r="E5" s="2">
        <f>B5-D5</f>
        <v>40</v>
      </c>
      <c r="F5" s="2" t="s">
        <v>93</v>
      </c>
      <c r="G5" s="3">
        <v>43956</v>
      </c>
    </row>
    <row r="6" spans="1:7" x14ac:dyDescent="0.3">
      <c r="A6" s="38" t="s">
        <v>207</v>
      </c>
      <c r="B6" s="2">
        <f>E5</f>
        <v>40</v>
      </c>
      <c r="C6" s="2">
        <v>0</v>
      </c>
      <c r="D6" s="2">
        <v>30</v>
      </c>
      <c r="E6" s="2">
        <f>B6-D6</f>
        <v>10</v>
      </c>
      <c r="F6" s="2" t="s">
        <v>93</v>
      </c>
      <c r="G6" s="3">
        <v>44048</v>
      </c>
    </row>
    <row r="8" spans="1:7" x14ac:dyDescent="0.3">
      <c r="G8" s="14" t="s">
        <v>19</v>
      </c>
    </row>
  </sheetData>
  <phoneticPr fontId="1" type="noConversion"/>
  <hyperlinks>
    <hyperlink ref="G8" location="'원종 관리'!A1" display="돌아가기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16</vt:i4>
      </vt:variant>
    </vt:vector>
  </HeadingPairs>
  <TitlesOfParts>
    <vt:vector size="16" baseType="lpstr">
      <vt:lpstr>품종 관리</vt:lpstr>
      <vt:lpstr>원종 관리</vt:lpstr>
      <vt:lpstr>도입 자원 관리</vt:lpstr>
      <vt:lpstr>시교 자원 관리</vt:lpstr>
      <vt:lpstr>품종 관리_첨부파일 팝업(19WM0012)</vt:lpstr>
      <vt:lpstr>품종 관리_첨부파일 팝업(18WM1001)</vt:lpstr>
      <vt:lpstr>원종 관리_첨부파일 팝업(OPPA)</vt:lpstr>
      <vt:lpstr>원종 관리_첨부파일 팝업(MMW)</vt:lpstr>
      <vt:lpstr>원종 출고 대장(WM18-005)</vt:lpstr>
      <vt:lpstr>원종 출고 대장(WM19-741)</vt:lpstr>
      <vt:lpstr>시교 자원 관리 팝업(WM19-0714)</vt:lpstr>
      <vt:lpstr>시교 자원 관리 팝업(WM18-7704)</vt:lpstr>
      <vt:lpstr>도입 자원 관리_첨부파일 팝업(WM20-1)</vt:lpstr>
      <vt:lpstr>도입 자원 관리_첨부파일 팝업(WM20-2)</vt:lpstr>
      <vt:lpstr>도입 자원 관리 팝업(WM20-1)</vt:lpstr>
      <vt:lpstr>도입 자원 관리 팝업(WM20-2)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2021-07-13T10:01:31Z</dcterms:modified>
</cp:coreProperties>
</file>