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3.97.45139"/>
  <workbookPr/>
  <bookViews>
    <workbookView xWindow="360" yWindow="30" windowWidth="25755" windowHeight="11595" activeTab="1"/>
  </bookViews>
  <sheets>
    <sheet name="품종 관리" sheetId="15" r:id="rId1"/>
    <sheet name="원종 관리" sheetId="10" r:id="rId2"/>
    <sheet name="도입 자원 관리" sheetId="1" r:id="rId3"/>
    <sheet name="시교 자원 관리" sheetId="6" r:id="rId4"/>
    <sheet name="품종 관리_첨부파일 팝업(19PC0233)" sheetId="16" r:id="rId5"/>
    <sheet name="품종 관리_첨부파일 팝업(18PI0064)" sheetId="17" r:id="rId6"/>
    <sheet name="원종 관리_첨부파일 팝업(CGMS-1234 A)" sheetId="11" r:id="rId7"/>
    <sheet name="원종 관리_첨부파일 팝업(CGMS-5678 C)" sheetId="12" r:id="rId8"/>
    <sheet name="원종 출고 대장(P17C0123)" sheetId="13" r:id="rId9"/>
    <sheet name="원종 출고 대장(P17S0017)" sheetId="14" r:id="rId10"/>
    <sheet name="시교 자원 관리 팝업(P20C0080)" sheetId="7" r:id="rId11"/>
    <sheet name="시교 자원 관리 팝업(P20C0104)" sheetId="8" r:id="rId12"/>
    <sheet name="시교 자원 관리 팝업(P19C0186)" sheetId="9" r:id="rId13"/>
    <sheet name="도입 자원 관리_첨부파일 팝업(P16E0001)" sheetId="4" r:id="rId14"/>
    <sheet name="도입 자원 관리 팝업(P16E0001)" sheetId="2" r:id="rId15"/>
    <sheet name="도입 자원 관리_첨부파일 팝업(P16E0002)" sheetId="5" r:id="rId16"/>
    <sheet name="도입 자원 관리 팝업(P16E0002)" sheetId="3" r:id="rId17"/>
  </sheets>
  <definedNames/>
  <calcPr calcId="152511"/>
</workbook>
</file>

<file path=xl/sharedStrings.xml><?xml version="1.0" encoding="utf-8"?>
<sst xmlns="http://schemas.openxmlformats.org/spreadsheetml/2006/main" count="353" uniqueCount="353">
  <si>
    <t>기본 정보</t>
  </si>
  <si>
    <t>작물</t>
  </si>
  <si>
    <t>품종명</t>
  </si>
  <si>
    <t>고추</t>
  </si>
  <si>
    <t>도입번호 (ID)</t>
  </si>
  <si>
    <t>구분</t>
  </si>
  <si>
    <t>도입처</t>
  </si>
  <si>
    <t>도입국가</t>
  </si>
  <si>
    <t>도입자</t>
  </si>
  <si>
    <t>도입연월일</t>
  </si>
  <si>
    <t>현 종자량</t>
  </si>
  <si>
    <t>주요 특성</t>
  </si>
  <si>
    <t>P16E0001</t>
  </si>
  <si>
    <t xml:space="preserve">128 F1 </t>
  </si>
  <si>
    <t>F1</t>
  </si>
  <si>
    <t>shouguang yinong horticulture</t>
  </si>
  <si>
    <t>중국</t>
  </si>
  <si>
    <t>백향구</t>
  </si>
  <si>
    <t>LCV 저항성 OP</t>
  </si>
  <si>
    <t>P16E0002</t>
  </si>
  <si>
    <t>129 F1</t>
  </si>
  <si>
    <t>복하, BW 저항성</t>
  </si>
  <si>
    <t>팝업</t>
  </si>
  <si>
    <t>종자 보유량</t>
  </si>
  <si>
    <t>입고량</t>
  </si>
  <si>
    <t>출고량</t>
  </si>
  <si>
    <t>재고량</t>
  </si>
  <si>
    <t>담당자</t>
  </si>
  <si>
    <t>일자</t>
  </si>
  <si>
    <t>백향구</t>
  </si>
  <si>
    <t>P16E0001</t>
  </si>
  <si>
    <t>P16E0002</t>
  </si>
  <si>
    <t>돌아가기</t>
  </si>
  <si>
    <t>첨부파일 관리</t>
  </si>
  <si>
    <t>열기</t>
  </si>
  <si>
    <t>파일명</t>
  </si>
  <si>
    <t>용량</t>
  </si>
  <si>
    <t>등록 일자</t>
  </si>
  <si>
    <t>도입자원-봉투사진</t>
  </si>
  <si>
    <t>도입자원-재배 전경</t>
  </si>
  <si>
    <t>135 kb</t>
  </si>
  <si>
    <t>154 kb</t>
  </si>
  <si>
    <t>2021.07.05</t>
  </si>
  <si>
    <t>2021.07.06</t>
  </si>
  <si>
    <t>2021.07.08</t>
  </si>
  <si>
    <t>시교명 (ID)</t>
  </si>
  <si>
    <t>목표 지역</t>
  </si>
  <si>
    <t>교배번호</t>
  </si>
  <si>
    <t>종자번호 (ID)</t>
  </si>
  <si>
    <t>현 종자량(g)</t>
  </si>
  <si>
    <t>기내 발아율(%)</t>
  </si>
  <si>
    <t>기내 순도율 (%)</t>
  </si>
  <si>
    <t>19PF0301</t>
  </si>
  <si>
    <t>국내</t>
  </si>
  <si>
    <t>건고추</t>
  </si>
  <si>
    <t>BB308*BB508</t>
  </si>
  <si>
    <t>P20C0080</t>
  </si>
  <si>
    <t>19PC0233</t>
  </si>
  <si>
    <t>월도용 우각</t>
  </si>
  <si>
    <t>BB35200*BB55200</t>
  </si>
  <si>
    <t>P20C0104</t>
  </si>
  <si>
    <t>18PI0064</t>
  </si>
  <si>
    <t>아프리카</t>
  </si>
  <si>
    <t>인도 Dry</t>
  </si>
  <si>
    <t>BB205S00*BB51100</t>
  </si>
  <si>
    <t>P19C0186</t>
  </si>
  <si>
    <t>시교명</t>
  </si>
  <si>
    <t>인수자</t>
  </si>
  <si>
    <t>시교 종료 일자</t>
  </si>
  <si>
    <t>지역 구분</t>
  </si>
  <si>
    <t>대상 지역</t>
  </si>
  <si>
    <t>결과보고서</t>
  </si>
  <si>
    <t>19PF0301</t>
  </si>
  <si>
    <t>P20C0080</t>
  </si>
  <si>
    <t>이호석</t>
  </si>
  <si>
    <t>국내</t>
  </si>
  <si>
    <t>강원도</t>
  </si>
  <si>
    <t>PDF</t>
  </si>
  <si>
    <t>해외</t>
  </si>
  <si>
    <t>베트남</t>
  </si>
  <si>
    <t>멕시코</t>
  </si>
  <si>
    <t>19PC0233</t>
  </si>
  <si>
    <t>부산</t>
  </si>
  <si>
    <t>인도</t>
  </si>
  <si>
    <t>중국</t>
  </si>
  <si>
    <t>청주</t>
  </si>
  <si>
    <t>신현택</t>
  </si>
  <si>
    <t>이상원</t>
  </si>
  <si>
    <t>원예형질 (종자원 기준)</t>
  </si>
  <si>
    <t>원예형질 (사내 기준)</t>
  </si>
  <si>
    <t>병저항성 (국립종자원 기준)</t>
  </si>
  <si>
    <t>병저항성 (사내 기준)</t>
  </si>
  <si>
    <t>성분정보 (국립종자원 기준)</t>
  </si>
  <si>
    <t>마커 정보</t>
  </si>
  <si>
    <t>작물</t>
  </si>
  <si>
    <t>계통명 (ID)</t>
  </si>
  <si>
    <t>원소재 계통번호</t>
  </si>
  <si>
    <t>원종 계통번호</t>
  </si>
  <si>
    <t>B.N. 기준 년도</t>
  </si>
  <si>
    <t>B.N. (교배번호)</t>
  </si>
  <si>
    <t>종자번호 (ID)</t>
  </si>
  <si>
    <t>현 종자량 (g)</t>
  </si>
  <si>
    <t>천립중(g)</t>
  </si>
  <si>
    <t>계통번호 부여일</t>
  </si>
  <si>
    <t>1. 모: 
하배축의 안토시아닌 착색 
(계급)</t>
  </si>
  <si>
    <t>2. 식물체: 생장습성
(계급)</t>
  </si>
  <si>
    <t>3-1. 식물체: 주간의 길이
(계급)</t>
  </si>
  <si>
    <t>3-2. 식물체: 주간의 길이
(cm)</t>
  </si>
  <si>
    <t>4. 식물체: 단축절간
(계급)</t>
  </si>
  <si>
    <t>5. 식물체: 제1번화와 단축절간 사이의 절간수 (개수)</t>
  </si>
  <si>
    <t>6-1. 식물체: 절간의 길이
(계급)</t>
  </si>
  <si>
    <t>6-2. 식물체: 절간의 길이
(cm)</t>
  </si>
  <si>
    <t>7. 식물체: 마디부위의 
안토시아닌 착색
(계급)</t>
  </si>
  <si>
    <t>8. 줄기: 마디부위의 
안토시아닌 착색의 강도
(계급)</t>
  </si>
  <si>
    <t>9. 줄기: 
마디부위의 솜털정도
(계급)</t>
  </si>
  <si>
    <t>10-1. 식물체: 초장
(계급)</t>
  </si>
  <si>
    <t>10-2. 식물체: 초장
(cm)</t>
  </si>
  <si>
    <t>11-1. 잎: 잎몸의 길이
(계급)</t>
  </si>
  <si>
    <t>11-2. 잎: 잎몸의 길이
(cm)</t>
  </si>
  <si>
    <t>12-1. 잎: 잎몸의 너비
(계급)</t>
  </si>
  <si>
    <t>12-2. 잎: 잎몸의 너비
(cm)</t>
  </si>
  <si>
    <t>13. 잎: 녹색의 정도
(계급)</t>
  </si>
  <si>
    <t>14. 잎: 모양
(계급)</t>
  </si>
  <si>
    <t>15. 잎: 
가장자리의 물결모양
(계급)</t>
  </si>
  <si>
    <t>16.잎: 요철
(계급)</t>
  </si>
  <si>
    <t>17.잎: 가로로 자른 면의 
모양
(계급)</t>
  </si>
  <si>
    <t>18. 잎: 광택
(계급)</t>
  </si>
  <si>
    <t>19. 꽃자루: 자세
(계급)</t>
  </si>
  <si>
    <t>20. 꽃: 약의 
안토시아닌 착색
(계급)</t>
  </si>
  <si>
    <t>21. 과실: 성숙 전의 색
(계급)</t>
  </si>
  <si>
    <t>22. 과실: 성숙 전 색의 강도
(계급)</t>
  </si>
  <si>
    <t>23. 과실: 안토시아닌 착색
(계급)</t>
  </si>
  <si>
    <t>24. 과실: 자세
(계급)</t>
  </si>
  <si>
    <t>25-1. 과실: 길이
(계급)</t>
  </si>
  <si>
    <t>25-2. 과실: 길이
(cm)</t>
  </si>
  <si>
    <t>26-1. 과실: 직경
(계급)</t>
  </si>
  <si>
    <t>26-2. 과실: 직경
(cm)</t>
  </si>
  <si>
    <t>27-1. 과실: 길이/직경의 비율
(계급)</t>
  </si>
  <si>
    <t>27-2. 과실: 길이/직경의 비율
(지수)</t>
  </si>
  <si>
    <t>28. 과실: 세로로 자른 면의 모양
(계급)</t>
  </si>
  <si>
    <t>29. 과실: 가로로 자른 면의 모양
(계급)</t>
  </si>
  <si>
    <t>30. 과실: 꼭지부위의 과피의 굴곡
(계급)</t>
  </si>
  <si>
    <t>31. 과실: 꼭지부위를 제외한 부분의 과피의 굴곡
(계급)</t>
  </si>
  <si>
    <t>32. 과실: 표면의 질감
(계급)</t>
  </si>
  <si>
    <t>33. 과실: 성숙기의 색
(계급)</t>
  </si>
  <si>
    <t>34. 과실: 성숙기 색의 강도
(계급)</t>
  </si>
  <si>
    <t>35. 과실: 광택
(계급)</t>
  </si>
  <si>
    <t>36. 과실: 꼭지의 함몰
(계급)</t>
  </si>
  <si>
    <t>37. 과실: 꼭지의 함몰 깊이
(계급)</t>
  </si>
  <si>
    <t>38. 과실: 
과끝(정부)의 모양
(계급)</t>
  </si>
  <si>
    <t>39. 과실: 
심실사이
홈의 깊이
(계급)</t>
  </si>
  <si>
    <t xml:space="preserve">40-1. 과실: 심실의 수
(계급)
</t>
  </si>
  <si>
    <t xml:space="preserve">40-2. 과실: 심실의 수
(최빈수)
</t>
  </si>
  <si>
    <t>41. 과실: 속살의 두께
(계급)</t>
  </si>
  <si>
    <t>42-1. 과실자루): 길이
(계급)</t>
  </si>
  <si>
    <t>42-2. 과실자루): 길이
(cm)</t>
  </si>
  <si>
    <t>43-1. 과실자루: 두께
(계급)</t>
  </si>
  <si>
    <t>43-2. 과실자루: 두께
(cm)</t>
  </si>
  <si>
    <t>44. 꽃받침: 모양
(계급)</t>
  </si>
  <si>
    <t>45. 과실: 태좌의 매운맛
(계급)</t>
  </si>
  <si>
    <t>46. 개화기
(계급)</t>
  </si>
  <si>
    <t>47. 성숙기
(계급)</t>
  </si>
  <si>
    <t>숙기
(최소 일)</t>
  </si>
  <si>
    <t>숙기
(최대 일)</t>
  </si>
  <si>
    <t>초세
(계급)</t>
  </si>
  <si>
    <t>과중
(g)</t>
  </si>
  <si>
    <t>건과율
(%)</t>
  </si>
  <si>
    <t>주당 수량
(g)</t>
  </si>
  <si>
    <t>신미
(계급)</t>
  </si>
  <si>
    <t>ASTA
(지수)</t>
  </si>
  <si>
    <t>건과품질
(계급)</t>
  </si>
  <si>
    <t>48-1.병 저항성 : 담배모자이크바이러스(TMV)
(계급)</t>
  </si>
  <si>
    <t>48-2.병 저항성 : 고추연한얼룩바이러스(PMMoV: 1.2)
(계급)</t>
  </si>
  <si>
    <t>48-3.병 저항성 : 고추연한얼룩바이러스(PMMoV: 1.2.3)
(계급)</t>
  </si>
  <si>
    <t>49.병 저항성 : 역병
(계급)</t>
  </si>
  <si>
    <t>50-1.병 저항성 : CMV (pathotype 0)
(계급)</t>
  </si>
  <si>
    <t>50-2.병 저항성 : CMV (pathotype 1)
(계급)</t>
  </si>
  <si>
    <t>51.병 저항성 : 토마토반점위조바이러스 (TSWV)
(계급)</t>
  </si>
  <si>
    <t>52-1.병 저항성 : 탄저병 (C. acutatum)
(계급)</t>
  </si>
  <si>
    <t>52-2.병 저항성 : 탄저병 (C. acapsici)
(계급)</t>
  </si>
  <si>
    <t>CMV
(포장발병율, %)</t>
  </si>
  <si>
    <t>53-1. 캡사이신 함량
(계급)</t>
  </si>
  <si>
    <t>53-2. 캡사이신 함량
(mg/100g)</t>
  </si>
  <si>
    <t>탄저병
(An12)</t>
  </si>
  <si>
    <t>세균성점무늬병
(Bs2)</t>
  </si>
  <si>
    <t>세균성점무늬병병
(Bs3)</t>
  </si>
  <si>
    <t>오이모자이크바이러스
(CMV-P0)</t>
  </si>
  <si>
    <t>웅성불임(GMS1)</t>
  </si>
  <si>
    <t>웅성불임(GMSK)</t>
  </si>
  <si>
    <t>웅성불임회복
(Rf)</t>
  </si>
  <si>
    <t>흰가루병
(Lt)</t>
  </si>
  <si>
    <t>역병
(Pc)</t>
  </si>
  <si>
    <t>고추마일드모틀바이러스
(L3)</t>
  </si>
  <si>
    <t>토마토반점위조바이러스
(TSWV)</t>
  </si>
  <si>
    <t>매운맛
(Pun1)</t>
  </si>
  <si>
    <t>추가예정</t>
  </si>
  <si>
    <t>CGMS-1234 A</t>
  </si>
  <si>
    <t>BB</t>
  </si>
  <si>
    <t>-</t>
  </si>
  <si>
    <t>P17C0123</t>
  </si>
  <si>
    <t>R</t>
  </si>
  <si>
    <t>S</t>
  </si>
  <si>
    <t>F</t>
  </si>
  <si>
    <t>H</t>
  </si>
  <si>
    <t>CGMS-5678 C</t>
  </si>
  <si>
    <t>B00</t>
  </si>
  <si>
    <t>P17S0017</t>
  </si>
  <si>
    <t>N</t>
  </si>
  <si>
    <t>원종 CGMS-1234 A (과실 사진)</t>
  </si>
  <si>
    <t>원종 CGMS-1234 A (재배 사진)</t>
  </si>
  <si>
    <t>원종 CGMS-5678 C (과실 사진)</t>
  </si>
  <si>
    <t>원종 CGMS-5678 C (재배 사진)</t>
  </si>
  <si>
    <t>P17C0123</t>
  </si>
  <si>
    <t>도입 자원 관리</t>
  </si>
  <si>
    <t>시교 자원 관리</t>
  </si>
  <si>
    <t>원종 관리</t>
  </si>
  <si>
    <t>모계 계통명 (ID)</t>
  </si>
  <si>
    <t>부계  계통명 (ID)</t>
  </si>
  <si>
    <t>생산판매 (신고번호)</t>
  </si>
  <si>
    <t>생산판매 (신고일자)</t>
  </si>
  <si>
    <t>보호출원 (출원번호)</t>
  </si>
  <si>
    <t>보호출원 (출원일자)</t>
  </si>
  <si>
    <t>보호등록 (등록번호)</t>
  </si>
  <si>
    <t>보호등록 (등록일자)</t>
  </si>
  <si>
    <t>미등록 (현지 상업화)</t>
  </si>
  <si>
    <t>목표 시장</t>
  </si>
  <si>
    <t>작물 타입1</t>
  </si>
  <si>
    <t>작물 타입2</t>
  </si>
  <si>
    <t>에이스</t>
  </si>
  <si>
    <t>CGMS-1234 A</t>
  </si>
  <si>
    <t>CGMS-5678 C</t>
  </si>
  <si>
    <t>02-0004-2017-11</t>
  </si>
  <si>
    <t>-</t>
  </si>
  <si>
    <t>한국</t>
  </si>
  <si>
    <t>대과</t>
  </si>
  <si>
    <t>노지</t>
  </si>
  <si>
    <t>PaP001</t>
  </si>
  <si>
    <t>A42-1</t>
  </si>
  <si>
    <t>인도</t>
  </si>
  <si>
    <t>중과</t>
  </si>
  <si>
    <t>품종 관리</t>
  </si>
  <si>
    <t>품종 19PC0233 (과실 사진)</t>
  </si>
  <si>
    <t>품종 19PC0233 (품종보호 출원증)</t>
  </si>
  <si>
    <t>18PI0064</t>
  </si>
  <si>
    <t>품종 18PI0064 (과실 사진)</t>
  </si>
  <si>
    <t>품종 18PI0064 (품종보호 출원증)</t>
  </si>
  <si>
    <t>(고추)1. 모: 
하배축의 안토시아닌 착색 
(계급)</t>
  </si>
  <si>
    <t>(고추)2. 식물체: 생장습성
(계급)</t>
  </si>
  <si>
    <t>(고추)3-1. 식물체: 주간의 길이
(계급)</t>
  </si>
  <si>
    <t>(고추)3-2. 식물체: 주간의 길이
(cm)</t>
  </si>
  <si>
    <t>(고추)4. 식물체: 단축절간
(계급)</t>
  </si>
  <si>
    <t>(고추)5. 식물체: 제1번화와 단축절간 사이의 절간수 (개수)</t>
  </si>
  <si>
    <t>(고추)6-1. 식물체: 절간의 길이
(계급)</t>
  </si>
  <si>
    <t>(고추)6-2. 식물체: 절간의 길이
(cm)</t>
  </si>
  <si>
    <t>(고추)7. 식물체: 마디부위의 
안토시아닌 착색
(계급)</t>
  </si>
  <si>
    <t>(고추)8. 줄기: 마디부위의 
안토시아닌 착색의 강도
(계급)</t>
  </si>
  <si>
    <t>(고추)9. 줄기: 
마디부위의 솜털정도
(계급)</t>
  </si>
  <si>
    <t>(고추)10-1. 식물체: 초장
(계급)</t>
  </si>
  <si>
    <t>(고추)10-2. 식물체: 초장
(cm)</t>
  </si>
  <si>
    <t>(고추)11-1. 잎: 잎몸의 길이
(계급)</t>
  </si>
  <si>
    <t>(고추)11-2. 잎: 잎몸의 길이
(cm)</t>
  </si>
  <si>
    <t>(고추)12-1. 잎: 잎몸의 너비
(계급)</t>
  </si>
  <si>
    <t>(고추)12-2. 잎: 잎몸의 너비
(cm)</t>
  </si>
  <si>
    <t>(고추)13. 잎: 녹색의 정도
(계급)</t>
  </si>
  <si>
    <t>(고추)14. 잎: 모양
(계급)</t>
  </si>
  <si>
    <t>(고추)15. 잎: 
가장자리의 물결모양
(계급)</t>
  </si>
  <si>
    <t>(고추)16.잎: 요철
(계급)</t>
  </si>
  <si>
    <t>(고추)17.잎: 가로로 자른 면의 
모양
(계급)</t>
  </si>
  <si>
    <t>(고추)18. 잎: 광택
(계급)</t>
  </si>
  <si>
    <t>(고추)19. 꽃자루: 자세
(계급)</t>
  </si>
  <si>
    <t>(고추)20. 꽃: 약의 
안토시아닌 착색
(계급)</t>
  </si>
  <si>
    <t>(고추)21. 과실: 성숙 전의 색
(계급)</t>
  </si>
  <si>
    <t>(고추)22. 과실: 성숙 전 색의 강도
(계급)</t>
  </si>
  <si>
    <t>(고추)23. 과실: 안토시아닌 착색
(계급)</t>
  </si>
  <si>
    <t>(고추)24. 과실: 자세
(계급)</t>
  </si>
  <si>
    <t>(고추)25-1. 과실: 길이
(계급)</t>
  </si>
  <si>
    <t>(고추)25-2. 과실: 길이
(cm)</t>
  </si>
  <si>
    <t>(고추)26-1. 과실: 직경
(계급)</t>
  </si>
  <si>
    <t>(고추)26-2. 과실: 직경
(cm)</t>
  </si>
  <si>
    <t>(고추)27-1. 과실: 길이/직경의 비율
(계급)</t>
  </si>
  <si>
    <t>(고추)27-2. 과실: 길이/직경의 비율
(지수)</t>
  </si>
  <si>
    <t>(고추)28. 과실: 세로로 자른 면의 모양
(계급)</t>
  </si>
  <si>
    <t>(고추)29. 과실: 가로로 자른 면의 모양
(계급)</t>
  </si>
  <si>
    <t>(고추)30. 과실: 꼭지부위의 과피의 굴곡
(계급)</t>
  </si>
  <si>
    <t>(고추)31. 과실: 꼭지부위를 제외한 부분의 과피의 굴곡
(계급)</t>
  </si>
  <si>
    <t>(고추)32. 과실: 표면의 질감
(계급)</t>
  </si>
  <si>
    <t>(고추)33. 과실: 성숙기의 색
(계급)</t>
  </si>
  <si>
    <t>(고추)34. 과실: 성숙기 색의 강도
(계급)</t>
  </si>
  <si>
    <t>(고추)35. 과실: 광택
(계급)</t>
  </si>
  <si>
    <t>(고추)36. 과실: 꼭지의 함몰
(계급)</t>
  </si>
  <si>
    <t>(고추)37. 과실: 꼭지의 함몰 깊이
(계급)</t>
  </si>
  <si>
    <t>(고추)38. 과실: 
과끝(정부)의 모양
(계급)</t>
  </si>
  <si>
    <t>(고추)39. 과실: 
심실사이
홈의 깊이
(계급)</t>
  </si>
  <si>
    <t xml:space="preserve">(고추)40-1. 과실: 심실의 수
(계급)
</t>
  </si>
  <si>
    <t xml:space="preserve">(고추)40-2. 과실: 심실의 수
(최빈수)
</t>
  </si>
  <si>
    <t>(고추)41. 과실: 속살의 두께
(계급)</t>
  </si>
  <si>
    <t>(고추)42-1. 과실자루): 길이
(계급)</t>
  </si>
  <si>
    <t>(고추)42-2. 과실자루): 길이
(cm)</t>
  </si>
  <si>
    <t>(고추)43-1. 과실자루: 두께
(계급)</t>
  </si>
  <si>
    <t>(고추)43-2. 과실자루: 두께
(cm)</t>
  </si>
  <si>
    <t>(고추)44. 꽃받침: 모양
(계급)</t>
  </si>
  <si>
    <t>(고추)45. 과실: 태좌의 매운맛
(계급)</t>
  </si>
  <si>
    <t>(고추)46. 개화기
(계급)</t>
  </si>
  <si>
    <t>(고추)47. 성숙기
(계급)</t>
  </si>
  <si>
    <t>(고추)숙기
(최소 일)</t>
  </si>
  <si>
    <t>(고추)숙기
(최대 일)</t>
  </si>
  <si>
    <t>(고추)초세
(계급)</t>
  </si>
  <si>
    <t>(고추)과중
(g)</t>
  </si>
  <si>
    <t>(고추)건과율
(%)</t>
  </si>
  <si>
    <t>(고추)주당 수량
(g)</t>
  </si>
  <si>
    <t>(고추)신미
(계급)</t>
  </si>
  <si>
    <t>(고추)ASTA
(지수)</t>
  </si>
  <si>
    <t>(고추)건과품질
(계급)</t>
  </si>
  <si>
    <t>(고추)48-1.병 저항성 : 담배모자이크바이러스(TMV)
(계급)</t>
  </si>
  <si>
    <t>(고추)48-2.병 저항성 : 고추연한얼룩바이러스(PMMoV: 1.2)
(계급)</t>
  </si>
  <si>
    <t>(고추)48-3.병 저항성 : 고추연한얼룩바이러스(PMMoV: 1.2.3)
(계급)</t>
  </si>
  <si>
    <t>(고추)49.병 저항성 : 역병
(계급)</t>
  </si>
  <si>
    <t>(고추)50-1.병 저항성 : CMV (pathotype 0)
(계급)</t>
  </si>
  <si>
    <t>(고추)50-2.병 저항성 : CMV (pathotype 1)
(계급)</t>
  </si>
  <si>
    <t>(고추)51.병 저항성 : 토마토반점위조바이러스 (TSWV)
(계급)</t>
  </si>
  <si>
    <t>(고추)52-1.병 저항성 : 탄저병 (C. acutatum)
(계급)</t>
  </si>
  <si>
    <t>(고추)52-2.병 저항성 : 탄저병 (C. acapsici)
(계급)</t>
  </si>
  <si>
    <t>(고추)CMV
(포장발병율, %)</t>
  </si>
  <si>
    <t>(고추)탄저병
(이병율,%)</t>
  </si>
  <si>
    <t>(고추)53-1. 캡사이신 함량
(계급)</t>
  </si>
  <si>
    <t>(고추)53-2. 캡사이신 함량
(mg/100g)</t>
  </si>
  <si>
    <t>(고추)탄저병
(An12)</t>
  </si>
  <si>
    <t>(고추)세균성점무늬병
(Bs2)</t>
  </si>
  <si>
    <t>(고추)세균성점무늬병병
(Bs3)</t>
  </si>
  <si>
    <t>(고추)오이모자이크바이러스
(CMV-P0)</t>
  </si>
  <si>
    <t>(고추)웅성불임(GMS1)</t>
  </si>
  <si>
    <t>(고추)웅성불임(GMSK)</t>
  </si>
  <si>
    <t>(고추)웅성불임회복
(Rf)</t>
  </si>
  <si>
    <t>(고추)흰가루병
(Lt)</t>
  </si>
  <si>
    <t>(고추)역병
(Pc)</t>
  </si>
  <si>
    <t>(고추)고추마일드모틀바이러스
(L3)</t>
  </si>
  <si>
    <t>(고추)토마토반점위조바이러스
(TSWV)</t>
  </si>
  <si>
    <t>(고추)매운맛
(Pun1)</t>
  </si>
  <si>
    <t>형태 구분1</t>
  </si>
  <si>
    <t>형태 구분2</t>
  </si>
  <si>
    <t>타입</t>
  </si>
  <si>
    <t>비고</t>
  </si>
  <si>
    <t>비고</t>
  </si>
  <si>
    <t>도입번호 (ID)</t>
  </si>
  <si>
    <t>2311A*1234a</t>
  </si>
  <si>
    <t>TT12300*4561a</t>
  </si>
  <si>
    <t>R</t>
  </si>
  <si>
    <t>S</t>
  </si>
  <si>
    <t>탄저병
(포장발병,%)</t>
  </si>
  <si>
    <t>풋마름병(이병율. %)</t>
  </si>
  <si>
    <t>CMV (pathotype 1)
(R/S)</t>
  </si>
  <si>
    <t>토마토반점위조바이러스 (TSWV-P1)
(R/S)</t>
  </si>
  <si>
    <t>탄저병
(계급1~5)</t>
  </si>
</sst>
</file>

<file path=xl/styles.xml><?xml version="1.0" encoding="utf-8"?>
<styleSheet xmlns="http://schemas.openxmlformats.org/spreadsheetml/2006/main">
  <numFmts count="0"/>
  <fonts count="31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9.0"/>
      <name val="나눔고딕"/>
      <color rgb="FF000000"/>
    </font>
    <font>
      <sz val="11.0"/>
      <name val="맑은 고딕"/>
      <scheme val="minor"/>
      <color theme="0"/>
    </font>
    <font>
      <sz val="9.0"/>
      <name val="나눔고딕"/>
      <color rgb="FF0070C0"/>
    </font>
    <font>
      <u/>
      <sz val="11.0"/>
      <name val="맑은 고딕"/>
      <scheme val="minor"/>
      <color theme="10"/>
    </font>
    <font>
      <u/>
      <sz val="9.0"/>
      <name val="나눔고딕"/>
      <color theme="10"/>
    </font>
    <font>
      <u/>
      <sz val="9.0"/>
      <name val="맑은 고딕"/>
      <scheme val="minor"/>
      <color theme="10"/>
    </font>
    <font>
      <sz val="9.0"/>
      <name val="나눔고딕"/>
      <color theme="1"/>
    </font>
    <font>
      <u/>
      <sz val="9.0"/>
      <name val="나눔고딕"/>
      <color rgb="FF0070C0"/>
    </font>
    <font>
      <sz val="9.0"/>
      <name val="맑은 고딕"/>
      <scheme val="minor"/>
      <color theme="1"/>
    </font>
    <font>
      <sz val="11.0"/>
      <name val="맑은 고딕"/>
      <scheme val="minor"/>
      <color rgb="FF006100"/>
    </font>
    <font>
      <sz val="18.0"/>
      <name val="Arial"/>
      <color rgb="FF000000"/>
    </font>
    <font>
      <sz val="11.0"/>
      <name val="맑은 고딕"/>
      <scheme val="minor"/>
      <color rgb="FFFF0000"/>
    </font>
    <font>
      <sz val="9.0"/>
      <name val="나눔고딕"/>
      <color rgb="FFFF0000"/>
    </font>
    <font>
      <sz val="9.0"/>
      <name val="맑은 고딕"/>
      <scheme val="minor"/>
      <color rgb="FFFF0000"/>
    </font>
    <font>
      <u/>
      <sz val="11.0"/>
      <name val="맑은 고딕"/>
      <scheme val="minor"/>
      <color theme="11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4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7" tint="0.7999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 tint="-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0" borderId="0" applyAlignment="0" applyBorder="0" applyFill="0" applyNumberFormat="0" applyProtection="0">
      <alignment vertical="center"/>
    </xf>
    <xf numFmtId="0" fontId="11" fillId="6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0" fillId="13" borderId="7" applyAlignment="0" applyFont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0" borderId="8" applyAlignment="0" applyFill="0" applyNumberFormat="0" applyProtection="0">
      <alignment vertical="center"/>
    </xf>
    <xf numFmtId="0" fontId="19" fillId="0" borderId="9" applyAlignment="0" applyFill="0" applyNumberFormat="0" applyProtection="0">
      <alignment vertical="center"/>
    </xf>
    <xf numFmtId="0" fontId="20" fillId="0" borderId="10" applyAlignment="0" applyFill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14" borderId="11" applyAlignment="0" applyNumberFormat="0" applyProtection="0">
      <alignment vertical="center"/>
    </xf>
    <xf numFmtId="0" fontId="22" fillId="15" borderId="12" applyAlignment="0" applyNumberFormat="0" applyProtection="0">
      <alignment vertical="center"/>
    </xf>
    <xf numFmtId="0" fontId="23" fillId="15" borderId="11" applyAlignment="0" applyNumberFormat="0" applyProtection="0">
      <alignment vertical="center"/>
    </xf>
    <xf numFmtId="0" fontId="24" fillId="16" borderId="13" applyAlignment="0" applyNumberFormat="0" applyProtection="0">
      <alignment vertical="center"/>
    </xf>
    <xf numFmtId="0" fontId="25" fillId="0" borderId="14" applyAlignment="0" applyFill="0" applyNumberFormat="0" applyProtection="0">
      <alignment vertical="center"/>
    </xf>
    <xf numFmtId="0" fontId="26" fillId="0" borderId="15" applyAlignment="0" applyFill="0" applyNumberFormat="0" applyProtection="0">
      <alignment vertical="center"/>
    </xf>
    <xf numFmtId="0" fontId="27" fillId="17" borderId="0" applyAlignment="0" applyBorder="0" applyNumberFormat="0" applyProtection="0">
      <alignment vertical="center"/>
    </xf>
    <xf numFmtId="0" fontId="28" fillId="18" borderId="0" applyAlignment="0" applyBorder="0" applyNumberFormat="0" applyProtection="0">
      <alignment vertical="center"/>
    </xf>
    <xf numFmtId="0" fontId="29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9" fillId="22" borderId="0" applyAlignment="0" applyBorder="0" applyNumberFormat="0" applyProtection="0">
      <alignment vertical="center"/>
    </xf>
    <xf numFmtId="0" fontId="29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9" fillId="26" borderId="0" applyAlignment="0" applyBorder="0" applyNumberFormat="0" applyProtection="0">
      <alignment vertical="center"/>
    </xf>
    <xf numFmtId="0" fontId="29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9" fillId="30" borderId="0" applyAlignment="0" applyBorder="0" applyNumberFormat="0" applyProtection="0">
      <alignment vertical="center"/>
    </xf>
    <xf numFmtId="0" fontId="29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9" fillId="34" borderId="0" applyAlignment="0" applyBorder="0" applyNumberFormat="0" applyProtection="0">
      <alignment vertical="center"/>
    </xf>
    <xf numFmtId="0" fontId="29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0" fillId="37" borderId="0" applyAlignment="0" applyBorder="0" applyNumberFormat="0" applyProtection="0">
      <alignment vertical="center"/>
    </xf>
    <xf numFmtId="0" fontId="29" fillId="38" borderId="0" applyAlignment="0" applyBorder="0" applyNumberFormat="0" applyProtection="0">
      <alignment vertical="center"/>
    </xf>
    <xf numFmtId="0" fontId="29" fillId="39" borderId="0" applyAlignment="0" applyBorder="0" applyNumberFormat="0" applyProtection="0">
      <alignment vertical="center"/>
    </xf>
    <xf numFmtId="0" fontId="0" fillId="40" borderId="0" applyAlignment="0" applyBorder="0" applyNumberFormat="0" applyProtection="0">
      <alignment vertical="center"/>
    </xf>
    <xf numFmtId="0" fontId="0" fillId="41" borderId="0" applyAlignment="0" applyBorder="0" applyNumberFormat="0" applyProtection="0">
      <alignment vertical="center"/>
    </xf>
    <xf numFmtId="0" fontId="29" fillId="42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53">
    <xf numFmtId="0" fontId="0" fillId="0" borderId="0" xfId="0"/>
    <xf numFmtId="0" fontId="0" fillId="2" borderId="0" xfId="0" applyFill="1"/>
    <xf numFmtId="0" fontId="2" fillId="0" borderId="1" xfId="0" applyBorder="1" applyAlignment="1">
      <alignment horizontal="left" vertical="top" readingOrder="1" wrapText="1"/>
    </xf>
    <xf numFmtId="14" fontId="2" fillId="0" borderId="1" xfId="0" applyNumberFormat="1" applyBorder="1" applyAlignment="1">
      <alignment horizontal="left" vertical="top" readingOrder="1" wrapText="1"/>
    </xf>
    <xf numFmtId="0" fontId="2" fillId="3" borderId="1" xfId="0" applyFill="1" applyBorder="1" applyAlignment="1">
      <alignment horizontal="left" vertical="top" readingOrder="1" wrapText="1"/>
    </xf>
    <xf numFmtId="0" fontId="2" fillId="3" borderId="2" xfId="0" applyFill="1" applyBorder="1" applyAlignment="1">
      <alignment horizontal="left" vertical="top" readingOrder="1" wrapText="1"/>
    </xf>
    <xf numFmtId="0" fontId="2" fillId="3" borderId="3" xfId="0" applyFill="1" applyBorder="1" applyAlignment="1">
      <alignment horizontal="left" vertical="top" readingOrder="1" wrapText="1"/>
    </xf>
    <xf numFmtId="0" fontId="2" fillId="0" borderId="2" xfId="0" applyBorder="1" applyAlignment="1">
      <alignment horizontal="left" vertical="top" readingOrder="1" wrapText="1"/>
    </xf>
    <xf numFmtId="14" fontId="2" fillId="0" borderId="2" xfId="0" applyNumberFormat="1" applyBorder="1" applyAlignment="1">
      <alignment horizontal="left" vertical="top" readingOrder="1" wrapText="1"/>
    </xf>
    <xf numFmtId="0" fontId="2" fillId="0" borderId="3" xfId="0" applyBorder="1" applyAlignment="1">
      <alignment horizontal="left" vertical="top" readingOrder="1" wrapText="1"/>
    </xf>
    <xf numFmtId="0" fontId="2" fillId="0" borderId="1" xfId="0" applyFill="1" applyBorder="1" applyAlignment="1">
      <alignment horizontal="left" vertical="top" readingOrder="1" wrapText="1"/>
    </xf>
    <xf numFmtId="0" fontId="4" fillId="3" borderId="2" xfId="0" applyFill="1" applyBorder="1" applyAlignment="1">
      <alignment horizontal="left" vertical="top" readingOrder="1" wrapText="1"/>
    </xf>
    <xf numFmtId="0" fontId="3" fillId="4" borderId="0" xfId="0" applyFill="1"/>
    <xf numFmtId="0" fontId="2" fillId="5" borderId="1" xfId="0" applyFill="1" applyBorder="1" applyAlignment="1">
      <alignment horizontal="left" vertical="top" wrapText="1"/>
    </xf>
    <xf numFmtId="0" fontId="6" fillId="0" borderId="2" xfId="1" applyBorder="1" applyAlignment="1">
      <alignment horizontal="left" vertical="top" readingOrder="1" wrapText="1"/>
    </xf>
    <xf numFmtId="0" fontId="7" fillId="5" borderId="1" xfId="1" applyFill="1" applyBorder="1" applyAlignment="1">
      <alignment horizontal="left" vertical="top" wrapText="1"/>
    </xf>
    <xf numFmtId="0" fontId="4" fillId="0" borderId="2" xfId="0" applyBorder="1" applyAlignment="1">
      <alignment horizontal="left" vertical="top" readingOrder="1" wrapText="1"/>
    </xf>
    <xf numFmtId="0" fontId="2" fillId="3" borderId="4" xfId="0" applyFill="1" applyBorder="1" applyAlignment="1">
      <alignment horizontal="left" vertical="top" readingOrder="1" wrapText="1"/>
    </xf>
    <xf numFmtId="0" fontId="8" fillId="0" borderId="1" xfId="0" applyBorder="1"/>
    <xf numFmtId="0" fontId="7" fillId="0" borderId="1" xfId="1" applyFill="1" applyBorder="1" applyAlignment="1">
      <alignment horizontal="left" vertical="top" readingOrder="1" wrapText="1"/>
    </xf>
    <xf numFmtId="0" fontId="10" fillId="0" borderId="0" xfId="0"/>
    <xf numFmtId="0" fontId="4" fillId="3" borderId="1" xfId="0" applyFill="1" applyBorder="1" applyAlignment="1">
      <alignment horizontal="left" vertical="top" readingOrder="1" wrapText="1"/>
    </xf>
    <xf numFmtId="0" fontId="9" fillId="0" borderId="1" xfId="0" applyBorder="1" applyAlignment="1">
      <alignment horizontal="left" vertical="top" readingOrder="1" wrapText="1"/>
    </xf>
    <xf numFmtId="0" fontId="7" fillId="0" borderId="1" xfId="1" applyBorder="1" applyAlignment="1">
      <alignment horizontal="left" vertical="top" readingOrder="1" wrapText="1"/>
    </xf>
    <xf numFmtId="0" fontId="9" fillId="0" borderId="2" xfId="0" applyBorder="1" applyAlignment="1">
      <alignment horizontal="left" vertical="top" readingOrder="1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ill="1"/>
    <xf numFmtId="0" fontId="2" fillId="5" borderId="1" xfId="0" applyFill="1" applyBorder="1" applyAlignment="1">
      <alignment horizontal="left" vertical="top"/>
    </xf>
    <xf numFmtId="0" fontId="9" fillId="5" borderId="1" xfId="0" applyFill="1" applyBorder="1" applyAlignment="1">
      <alignment horizontal="left" vertical="top" wrapText="1"/>
    </xf>
    <xf numFmtId="0" fontId="2" fillId="5" borderId="5" xfId="0" applyFill="1" applyBorder="1" applyAlignment="1">
      <alignment horizontal="left" vertical="top" wrapText="1"/>
    </xf>
    <xf numFmtId="14" fontId="7" fillId="0" borderId="2" xfId="1" applyNumberFormat="1" applyBorder="1" applyAlignment="1">
      <alignment horizontal="left" vertical="top" readingOrder="1" wrapText="1"/>
    </xf>
    <xf numFmtId="0" fontId="8" fillId="0" borderId="1" xfId="0" applyBorder="1" applyAlignment="1">
      <alignment horizontal="center" vertical="top" readingOrder="1"/>
    </xf>
    <xf numFmtId="0" fontId="10" fillId="0" borderId="1" xfId="0" applyBorder="1" applyAlignment="1">
      <alignment horizontal="center" vertical="top"/>
    </xf>
    <xf numFmtId="0" fontId="0" fillId="0" borderId="1" xfId="0" applyBorder="1"/>
    <xf numFmtId="0" fontId="4" fillId="5" borderId="1" xfId="0" applyFill="1" applyBorder="1" applyAlignment="1">
      <alignment horizontal="left" vertical="top" wrapText="1"/>
    </xf>
    <xf numFmtId="0" fontId="4" fillId="0" borderId="1" xfId="0" applyBorder="1" applyAlignment="1">
      <alignment horizontal="left" vertical="top" readingOrder="1" wrapText="1"/>
    </xf>
    <xf numFmtId="0" fontId="11" fillId="6" borderId="0" xfId="2" applyAlignment="1"/>
    <xf numFmtId="0" fontId="9" fillId="3" borderId="4" xfId="0" applyFill="1" applyBorder="1" applyAlignment="1">
      <alignment horizontal="left" vertical="top" readingOrder="1" wrapText="1"/>
    </xf>
    <xf numFmtId="0" fontId="12" fillId="0" borderId="1" xfId="0" applyBorder="1" applyAlignment="1">
      <alignment horizontal="left" vertical="top" wrapText="1"/>
    </xf>
    <xf numFmtId="0" fontId="4" fillId="3" borderId="4" xfId="0" applyFill="1" applyBorder="1" applyAlignment="1">
      <alignment horizontal="left" vertical="top" readingOrder="1" wrapText="1"/>
    </xf>
    <xf numFmtId="0" fontId="7" fillId="0" borderId="2" xfId="1" applyBorder="1" applyAlignment="1">
      <alignment horizontal="left" vertical="top" readingOrder="1" wrapText="1"/>
    </xf>
    <xf numFmtId="14" fontId="8" fillId="0" borderId="1" xfId="0" applyNumberFormat="1" applyBorder="1"/>
    <xf numFmtId="0" fontId="2" fillId="3" borderId="0" xfId="0" applyFill="1" applyBorder="1" applyAlignment="1">
      <alignment horizontal="left" vertical="top" readingOrder="1" wrapText="1"/>
    </xf>
    <xf numFmtId="0" fontId="7" fillId="0" borderId="1" xfId="1" applyBorder="1"/>
    <xf numFmtId="0" fontId="0" fillId="2" borderId="6" xfId="0" applyFill="1" applyBorder="1"/>
    <xf numFmtId="0" fontId="13" fillId="0" borderId="0" xfId="0"/>
    <xf numFmtId="0" fontId="13" fillId="10" borderId="0" xfId="0" applyFill="1"/>
    <xf numFmtId="0" fontId="14" fillId="3" borderId="1" xfId="0" applyFill="1" applyBorder="1" applyAlignment="1">
      <alignment horizontal="left" vertical="top" readingOrder="1" wrapText="1"/>
    </xf>
    <xf numFmtId="0" fontId="15" fillId="0" borderId="1" xfId="0" applyBorder="1" applyAlignment="1">
      <alignment horizontal="center" vertical="top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5" builtinId="5"/>
    <cellStyle name="보통" xfId="23" builtinId="28"/>
    <cellStyle name="설명텍스트" xfId="48" builtinId="53"/>
    <cellStyle name="셀 확인" xfId="19" builtinId="23"/>
    <cellStyle name="쉼표" xfId="3" builtinId="3"/>
    <cellStyle name="쉼표[0]" xfId="6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4" builtinId="4"/>
    <cellStyle name="통화[0]" xfId="7" builtinId="7"/>
    <cellStyle name="표준" xfId="0" builtinId="0"/>
    <cellStyle name="하이퍼링크" xfId="1" builtinId="8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theme" Target="theme/theme1.xml"></Relationship><Relationship Id="rId19" Type="http://schemas.openxmlformats.org/officeDocument/2006/relationships/styles" Target="styles.xml"></Relationship><Relationship Id="rId20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ZjQxZWM0OTgtMmVlMi00ODQ5LWIyZTgtYjk5NDhjNGJlZDJh" TargetMode="External"></Relationship><Relationship Id="rId2" Type="http://schemas.openxmlformats.org/officeDocument/2006/relationships/hyperlink" Target="https://mlink.noroo.com/_redir.aspx?unid=ZmUwNzM1NGMtODBjYy00ZjdjLThlY2QtMjVlOGNlNDRhZGY1" TargetMode="External"></Relationship><Relationship Id="rId3" Type="http://schemas.openxmlformats.org/officeDocument/2006/relationships/hyperlink" Target="https://mlink.noroo.com/_redir.aspx?unid=N2IwNTljNjItZDhkMy00ZjZjLWE4ZDktMWMwNDhmMTIzOWNm" TargetMode="Externa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NzliZDczZmQtOWI4Ni00ODY3LWE2OWItMDVhZjAyN2MxZmU0" TargetMode="External"></Relationship><Relationship Id="rId2" Type="http://schemas.openxmlformats.org/officeDocument/2006/relationships/hyperlink" Target="https://mlink.noroo.com/_redir.aspx?unid=Y2FlN2Q1NmQtYTc1Yy00ODYyLThlODQtMDNjMWZlOTA3YzJm" TargetMode="External"></Relationship><Relationship Id="rId3" Type="http://schemas.openxmlformats.org/officeDocument/2006/relationships/hyperlink" Target="https://mlink.noroo.com/_redir.aspx?unid=YmFlNjUwZGQtODMwNy00OGQxLTlhMTYtNzQ4ODljZjFiYjU3" TargetMode="Externa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ODk5YTA2ZDUtMWMxZC00OTIxLWIzMzktZmVkODg5Njc1NDE5" TargetMode="External"></Relationship><Relationship Id="rId2" Type="http://schemas.openxmlformats.org/officeDocument/2006/relationships/hyperlink" Target="https://mlink.noroo.com/_redir.aspx?unid=NzZkNGM0YWItMDgzYi00ZmUwLTliZDAtM2VkZWNiYWM4MWRj" TargetMode="External"></Relationship><Relationship Id="rId3" Type="http://schemas.openxmlformats.org/officeDocument/2006/relationships/hyperlink" Target="https://mlink.noroo.com/_redir.aspx?unid=ZDc3ZDIzZGMtMjA3Yi00YTg2LTk2NWYtODVmZTNlYTg0ZTEw" TargetMode="Externa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YjA5MDYzOTAtY2UxYS00MmI0LWJiM2YtNTE2MmFkNDA5OTU0" TargetMode="External"></Relationship><Relationship Id="rId2" Type="http://schemas.openxmlformats.org/officeDocument/2006/relationships/hyperlink" Target="https://mlink.noroo.com/_redir.aspx?unid=ZGMwYTJhZTAtNDQwMi00NTY2LWE3ZTYtMzdlNTNiNjg1NDJk" TargetMode="External"></Relationship></Relationships>
</file>

<file path=xl/worksheets/_rels/sheet15.xml.rels><?xml version="1.0" encoding="UTF-8"?>
<Relationships xmlns="http://schemas.openxmlformats.org/package/2006/relationships"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MjM3ZGE4YzgtNjZlMi00ZjUyLTg0MTItMzJjYTc0ZGMwMmU0" TargetMode="External"></Relationship><Relationship Id="rId2" Type="http://schemas.openxmlformats.org/officeDocument/2006/relationships/hyperlink" Target="https://mlink.noroo.com/_redir.aspx?unid=MTdiMjNjMjctZjFiNC00ZTQyLWEwMDMtOGUwYzI2ODg1N2Ji" TargetMode="External"></Relationship></Relationships>
</file>

<file path=xl/worksheets/_rels/sheet17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YTg1NDZmMDItOTJkZi00NDA0LWI2OWYtZjllMmQxNTQ4NGVi" TargetMode="External"></Relationship><Relationship Id="rId2" Type="http://schemas.openxmlformats.org/officeDocument/2006/relationships/hyperlink" Target="https://mlink.noroo.com/_redir.aspx?unid=ZmYxNGIzZDEtODk5MS00ZGQ0LTk2ZmEtYTZjMDFkMTMyODc5" TargetMode="Externa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NDk3MTM2NTEtMjU4ZC00MjM0LTlmZTEtMzU0Y2FmMjVmNzU2" TargetMode="External"></Relationship><Relationship Id="rId2" Type="http://schemas.openxmlformats.org/officeDocument/2006/relationships/hyperlink" Target="https://mlink.noroo.com/_redir.aspx?unid=MDk4MGM5MzYtMmU2Ni00NGViLTk5YzMtZTdhZDkxYThhN2I5" TargetMode="Externa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NTMzNzdhYTEtZWViMy00NTEyLTg3NDMtNzFmMDE2ZWM2MzYw" TargetMode="External"></Relationship><Relationship Id="rId2" Type="http://schemas.openxmlformats.org/officeDocument/2006/relationships/hyperlink" Target="https://mlink.noroo.com/_redir.aspx?unid=ZjZlYWY5NjYtOTFiOS00ODA4LTliMzAtNTMyNWI3YjE0Njk4" TargetMode="Externa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hyperlink" Target="https://mlink.noroo.com/_redir.aspx?unid=ODRjNDkwZWMtMzkxZC00MzQyLWFmNDMtZDRmNDg4MDY1MWEx" TargetMode="External"></Relationship><Relationship Id="rId2" Type="http://schemas.openxmlformats.org/officeDocument/2006/relationships/hyperlink" Target="https://mlink.noroo.com/_redir.aspx?unid=N2MxYjJlZGQtNzczMC00NTg5LThiNjYtOTQyYmFkNWFmOGYx" TargetMode="External"></Relationship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499980"/>
  </sheetPr>
  <dimension ref="A1:DH5"/>
  <sheetViews>
    <sheetView topLeftCell="CO1" zoomScale="90" zoomScaleNormal="90" workbookViewId="0">
      <selection activeCell="DF10" sqref="DF10"/>
    </sheetView>
  </sheetViews>
  <sheetFormatPr defaultRowHeight="16.500000"/>
  <cols>
    <col min="19" max="19" width="9.50500011" customWidth="1" outlineLevel="0"/>
    <col min="96" max="96" width="20.25499916" customWidth="1" outlineLevel="0"/>
    <col min="97" max="97" width="27.12999916" customWidth="1" outlineLevel="0"/>
    <col min="98" max="98" width="30.00499916" customWidth="1" outlineLevel="0"/>
    <col min="99" max="99" width="32.12999916" customWidth="1" outlineLevel="0"/>
  </cols>
  <sheetData>
    <row r="1" spans="1:112">
      <c r="A1" s="40" t="s">
        <v>240</v>
      </c>
      <c r="B1" s="40"/>
    </row>
    <row r="2" spans="1:11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8"/>
      <c r="S2" s="1"/>
      <c r="T2" s="25" t="s">
        <v>88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6" t="s">
        <v>89</v>
      </c>
      <c r="CA2" s="26"/>
      <c r="CB2" s="26"/>
      <c r="CC2" s="26"/>
      <c r="CD2" s="26"/>
      <c r="CE2" s="26"/>
      <c r="CF2" s="26"/>
      <c r="CG2" s="26"/>
      <c r="CH2" s="26"/>
      <c r="CI2" s="27" t="s">
        <v>90</v>
      </c>
      <c r="CJ2" s="27"/>
      <c r="CK2" s="27"/>
      <c r="CL2" s="27"/>
      <c r="CM2" s="27"/>
      <c r="CN2" s="27"/>
      <c r="CO2" s="27"/>
      <c r="CP2" s="27"/>
      <c r="CQ2" s="27"/>
      <c r="CR2" s="28" t="s">
        <v>91</v>
      </c>
      <c r="CS2" s="28"/>
      <c r="CT2" s="29" t="s">
        <v>92</v>
      </c>
      <c r="CU2" s="29" t="s">
        <v>92</v>
      </c>
      <c r="CV2" s="30" t="s">
        <v>93</v>
      </c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</row>
    <row r="3" spans="1:112" ht="84.000000">
      <c r="A3" s="17" t="s">
        <v>1</v>
      </c>
      <c r="B3" s="43" t="s">
        <v>45</v>
      </c>
      <c r="C3" s="17" t="s">
        <v>2</v>
      </c>
      <c r="D3" s="41" t="s">
        <v>216</v>
      </c>
      <c r="E3" s="41" t="s">
        <v>217</v>
      </c>
      <c r="F3" s="17" t="s">
        <v>218</v>
      </c>
      <c r="G3" s="17" t="s">
        <v>219</v>
      </c>
      <c r="H3" s="17" t="s">
        <v>220</v>
      </c>
      <c r="I3" s="17" t="s">
        <v>221</v>
      </c>
      <c r="J3" s="17" t="s">
        <v>222</v>
      </c>
      <c r="K3" s="17" t="s">
        <v>223</v>
      </c>
      <c r="L3" s="17" t="s">
        <v>224</v>
      </c>
      <c r="M3" s="17" t="s">
        <v>225</v>
      </c>
      <c r="N3" s="17" t="s">
        <v>338</v>
      </c>
      <c r="O3" s="17" t="s">
        <v>339</v>
      </c>
      <c r="P3" s="17" t="s">
        <v>226</v>
      </c>
      <c r="Q3" s="17" t="s">
        <v>227</v>
      </c>
      <c r="R3" s="46" t="s">
        <v>341</v>
      </c>
      <c r="S3" s="4" t="s">
        <v>33</v>
      </c>
      <c r="T3" s="4" t="s">
        <v>246</v>
      </c>
      <c r="U3" s="4" t="s">
        <v>247</v>
      </c>
      <c r="V3" s="4" t="s">
        <v>248</v>
      </c>
      <c r="W3" s="4" t="s">
        <v>249</v>
      </c>
      <c r="X3" s="4" t="s">
        <v>250</v>
      </c>
      <c r="Y3" s="4" t="s">
        <v>251</v>
      </c>
      <c r="Z3" s="4" t="s">
        <v>252</v>
      </c>
      <c r="AA3" s="4" t="s">
        <v>253</v>
      </c>
      <c r="AB3" s="4" t="s">
        <v>254</v>
      </c>
      <c r="AC3" s="4" t="s">
        <v>255</v>
      </c>
      <c r="AD3" s="4" t="s">
        <v>256</v>
      </c>
      <c r="AE3" s="4" t="s">
        <v>257</v>
      </c>
      <c r="AF3" s="4" t="s">
        <v>258</v>
      </c>
      <c r="AG3" s="4" t="s">
        <v>259</v>
      </c>
      <c r="AH3" s="4" t="s">
        <v>260</v>
      </c>
      <c r="AI3" s="4" t="s">
        <v>261</v>
      </c>
      <c r="AJ3" s="4" t="s">
        <v>262</v>
      </c>
      <c r="AK3" s="4" t="s">
        <v>263</v>
      </c>
      <c r="AL3" s="4" t="s">
        <v>264</v>
      </c>
      <c r="AM3" s="4" t="s">
        <v>265</v>
      </c>
      <c r="AN3" s="4" t="s">
        <v>266</v>
      </c>
      <c r="AO3" s="4" t="s">
        <v>267</v>
      </c>
      <c r="AP3" s="4" t="s">
        <v>268</v>
      </c>
      <c r="AQ3" s="4" t="s">
        <v>269</v>
      </c>
      <c r="AR3" s="4" t="s">
        <v>270</v>
      </c>
      <c r="AS3" s="4" t="s">
        <v>271</v>
      </c>
      <c r="AT3" s="4" t="s">
        <v>272</v>
      </c>
      <c r="AU3" s="4" t="s">
        <v>273</v>
      </c>
      <c r="AV3" s="4" t="s">
        <v>274</v>
      </c>
      <c r="AW3" s="4" t="s">
        <v>275</v>
      </c>
      <c r="AX3" s="4" t="s">
        <v>276</v>
      </c>
      <c r="AY3" s="4" t="s">
        <v>277</v>
      </c>
      <c r="AZ3" s="4" t="s">
        <v>278</v>
      </c>
      <c r="BA3" s="4" t="s">
        <v>279</v>
      </c>
      <c r="BB3" s="4" t="s">
        <v>280</v>
      </c>
      <c r="BC3" s="4" t="s">
        <v>281</v>
      </c>
      <c r="BD3" s="4" t="s">
        <v>282</v>
      </c>
      <c r="BE3" s="4" t="s">
        <v>283</v>
      </c>
      <c r="BF3" s="4" t="s">
        <v>284</v>
      </c>
      <c r="BG3" s="4" t="s">
        <v>285</v>
      </c>
      <c r="BH3" s="4" t="s">
        <v>286</v>
      </c>
      <c r="BI3" s="4" t="s">
        <v>287</v>
      </c>
      <c r="BJ3" s="4" t="s">
        <v>288</v>
      </c>
      <c r="BK3" s="4" t="s">
        <v>289</v>
      </c>
      <c r="BL3" s="4" t="s">
        <v>290</v>
      </c>
      <c r="BM3" s="4" t="s">
        <v>291</v>
      </c>
      <c r="BN3" s="4" t="s">
        <v>292</v>
      </c>
      <c r="BO3" s="4" t="s">
        <v>293</v>
      </c>
      <c r="BP3" s="4" t="s">
        <v>294</v>
      </c>
      <c r="BQ3" s="4" t="s">
        <v>295</v>
      </c>
      <c r="BR3" s="4" t="s">
        <v>296</v>
      </c>
      <c r="BS3" s="4" t="s">
        <v>297</v>
      </c>
      <c r="BT3" s="4" t="s">
        <v>298</v>
      </c>
      <c r="BU3" s="4" t="s">
        <v>299</v>
      </c>
      <c r="BV3" s="4" t="s">
        <v>300</v>
      </c>
      <c r="BW3" s="4" t="s">
        <v>301</v>
      </c>
      <c r="BX3" s="4" t="s">
        <v>302</v>
      </c>
      <c r="BY3" s="4" t="s">
        <v>303</v>
      </c>
      <c r="BZ3" s="4" t="s">
        <v>304</v>
      </c>
      <c r="CA3" s="4" t="s">
        <v>305</v>
      </c>
      <c r="CB3" s="4" t="s">
        <v>306</v>
      </c>
      <c r="CC3" s="4" t="s">
        <v>307</v>
      </c>
      <c r="CD3" s="4" t="s">
        <v>308</v>
      </c>
      <c r="CE3" s="4" t="s">
        <v>309</v>
      </c>
      <c r="CF3" s="4" t="s">
        <v>310</v>
      </c>
      <c r="CG3" s="4" t="s">
        <v>311</v>
      </c>
      <c r="CH3" s="4" t="s">
        <v>312</v>
      </c>
      <c r="CI3" s="4" t="s">
        <v>313</v>
      </c>
      <c r="CJ3" s="4" t="s">
        <v>314</v>
      </c>
      <c r="CK3" s="4" t="s">
        <v>315</v>
      </c>
      <c r="CL3" s="4" t="s">
        <v>316</v>
      </c>
      <c r="CM3" s="4" t="s">
        <v>317</v>
      </c>
      <c r="CN3" s="4" t="s">
        <v>318</v>
      </c>
      <c r="CO3" s="4" t="s">
        <v>319</v>
      </c>
      <c r="CP3" s="4" t="s">
        <v>320</v>
      </c>
      <c r="CQ3" s="4" t="s">
        <v>321</v>
      </c>
      <c r="CR3" s="4" t="s">
        <v>322</v>
      </c>
      <c r="CS3" s="4" t="s">
        <v>323</v>
      </c>
      <c r="CT3" s="4" t="s">
        <v>324</v>
      </c>
      <c r="CU3" s="4" t="s">
        <v>325</v>
      </c>
      <c r="CV3" s="4" t="s">
        <v>326</v>
      </c>
      <c r="CW3" s="4" t="s">
        <v>327</v>
      </c>
      <c r="CX3" s="4" t="s">
        <v>328</v>
      </c>
      <c r="CY3" s="4" t="s">
        <v>329</v>
      </c>
      <c r="CZ3" s="4" t="s">
        <v>330</v>
      </c>
      <c r="DA3" s="4" t="s">
        <v>331</v>
      </c>
      <c r="DB3" s="4" t="s">
        <v>332</v>
      </c>
      <c r="DC3" s="4" t="s">
        <v>333</v>
      </c>
      <c r="DD3" s="4" t="s">
        <v>334</v>
      </c>
      <c r="DE3" s="4" t="s">
        <v>335</v>
      </c>
      <c r="DF3" s="4" t="s">
        <v>336</v>
      </c>
      <c r="DG3" s="4" t="s">
        <v>337</v>
      </c>
      <c r="DH3" s="4" t="s">
        <v>195</v>
      </c>
    </row>
    <row r="4" spans="1:112" ht="24.000000">
      <c r="A4" s="2" t="s">
        <v>3</v>
      </c>
      <c r="B4" s="23" t="s">
        <v>81</v>
      </c>
      <c r="C4" s="2" t="s">
        <v>228</v>
      </c>
      <c r="D4" s="23" t="s">
        <v>229</v>
      </c>
      <c r="E4" s="23" t="s">
        <v>230</v>
      </c>
      <c r="F4" s="2" t="s">
        <v>231</v>
      </c>
      <c r="G4" s="3">
        <v>43050</v>
      </c>
      <c r="H4" s="2" t="s">
        <v>232</v>
      </c>
      <c r="I4" s="2" t="s">
        <v>232</v>
      </c>
      <c r="J4" s="2" t="s">
        <v>232</v>
      </c>
      <c r="K4" s="2" t="s">
        <v>232</v>
      </c>
      <c r="L4" s="2" t="s">
        <v>232</v>
      </c>
      <c r="M4" s="2" t="s">
        <v>233</v>
      </c>
      <c r="N4" s="2" t="s">
        <v>54</v>
      </c>
      <c r="O4" s="2"/>
      <c r="P4" s="2" t="s">
        <v>234</v>
      </c>
      <c r="Q4" s="2" t="s">
        <v>235</v>
      </c>
      <c r="R4" s="2"/>
      <c r="S4" s="23" t="s">
        <v>34</v>
      </c>
      <c r="T4" s="35">
        <v>9</v>
      </c>
      <c r="U4" s="35">
        <v>1</v>
      </c>
      <c r="V4" s="35">
        <v>5</v>
      </c>
      <c r="W4" s="35">
        <v>2</v>
      </c>
      <c r="X4" s="35">
        <v>1</v>
      </c>
      <c r="Y4" s="35">
        <v>2</v>
      </c>
      <c r="Z4" s="35">
        <v>5</v>
      </c>
      <c r="AA4" s="35">
        <v>4</v>
      </c>
      <c r="AB4" s="35">
        <v>9</v>
      </c>
      <c r="AC4" s="35">
        <v>8</v>
      </c>
      <c r="AD4" s="35">
        <v>5</v>
      </c>
      <c r="AE4" s="35">
        <v>5</v>
      </c>
      <c r="AF4" s="35">
        <v>10</v>
      </c>
      <c r="AG4" s="35">
        <v>5</v>
      </c>
      <c r="AH4" s="35">
        <v>11</v>
      </c>
      <c r="AI4" s="35">
        <v>5</v>
      </c>
      <c r="AJ4" s="35">
        <v>2</v>
      </c>
      <c r="AK4" s="35">
        <v>7</v>
      </c>
      <c r="AL4" s="35">
        <v>2</v>
      </c>
      <c r="AM4" s="35">
        <v>7</v>
      </c>
      <c r="AN4" s="35">
        <v>5</v>
      </c>
      <c r="AO4" s="35">
        <v>5</v>
      </c>
      <c r="AP4" s="35">
        <v>5</v>
      </c>
      <c r="AQ4" s="35">
        <v>3</v>
      </c>
      <c r="AR4" s="35">
        <v>9</v>
      </c>
      <c r="AS4" s="35">
        <v>2</v>
      </c>
      <c r="AT4" s="35">
        <v>5</v>
      </c>
      <c r="AU4" s="35">
        <v>9</v>
      </c>
      <c r="AV4" s="35">
        <v>2</v>
      </c>
      <c r="AW4" s="35">
        <v>5</v>
      </c>
      <c r="AX4" s="35">
        <v>7</v>
      </c>
      <c r="AY4" s="35">
        <v>5</v>
      </c>
      <c r="AZ4" s="35">
        <v>2</v>
      </c>
      <c r="BA4" s="35">
        <v>5</v>
      </c>
      <c r="BB4" s="35">
        <v>3.5</v>
      </c>
      <c r="BC4" s="35">
        <v>5</v>
      </c>
      <c r="BD4" s="35">
        <v>1</v>
      </c>
      <c r="BE4" s="35">
        <v>5</v>
      </c>
      <c r="BF4" s="35">
        <v>5</v>
      </c>
      <c r="BG4" s="35">
        <v>3</v>
      </c>
      <c r="BH4" s="35">
        <v>3</v>
      </c>
      <c r="BI4" s="35">
        <v>1</v>
      </c>
      <c r="BJ4" s="35">
        <v>5</v>
      </c>
      <c r="BK4" s="35">
        <v>1</v>
      </c>
      <c r="BL4" s="35">
        <v>5</v>
      </c>
      <c r="BM4" s="35">
        <v>2</v>
      </c>
      <c r="BN4" s="35">
        <v>3</v>
      </c>
      <c r="BO4" s="35">
        <v>3</v>
      </c>
      <c r="BP4" s="35">
        <v>3</v>
      </c>
      <c r="BQ4" s="35">
        <v>5</v>
      </c>
      <c r="BR4" s="35">
        <v>3</v>
      </c>
      <c r="BS4" s="35">
        <v>3</v>
      </c>
      <c r="BT4" s="35">
        <v>3</v>
      </c>
      <c r="BU4" s="35">
        <v>1.5</v>
      </c>
      <c r="BV4" s="35">
        <v>1</v>
      </c>
      <c r="BW4" s="35">
        <v>9</v>
      </c>
      <c r="BX4" s="35">
        <v>5</v>
      </c>
      <c r="BY4" s="35">
        <v>5</v>
      </c>
      <c r="BZ4" s="36">
        <v>40</v>
      </c>
      <c r="CA4" s="36">
        <v>45</v>
      </c>
      <c r="CB4" s="36">
        <v>9</v>
      </c>
      <c r="CC4" s="36">
        <v>38.7</v>
      </c>
      <c r="CD4" s="36">
        <v>15.5</v>
      </c>
      <c r="CE4" s="36">
        <v>730</v>
      </c>
      <c r="CF4" s="36">
        <v>7</v>
      </c>
      <c r="CG4" s="36">
        <v>118.6</v>
      </c>
      <c r="CH4" s="36">
        <v>5</v>
      </c>
      <c r="CI4" s="36">
        <v>9</v>
      </c>
      <c r="CJ4" s="36">
        <v>9</v>
      </c>
      <c r="CK4" s="36">
        <v>1</v>
      </c>
      <c r="CL4" s="36">
        <v>9</v>
      </c>
      <c r="CM4" s="36">
        <v>1</v>
      </c>
      <c r="CN4" s="36">
        <v>1</v>
      </c>
      <c r="CO4" s="36">
        <v>9</v>
      </c>
      <c r="CP4" s="36">
        <v>9</v>
      </c>
      <c r="CQ4" s="36">
        <v>9</v>
      </c>
      <c r="CR4" s="36">
        <v>3</v>
      </c>
      <c r="CS4" s="36">
        <v>12.2</v>
      </c>
      <c r="CT4" s="36">
        <v>6</v>
      </c>
      <c r="CU4" s="36">
        <v>140.5</v>
      </c>
      <c r="CV4" s="36" t="s">
        <v>200</v>
      </c>
      <c r="CW4" s="36" t="s">
        <v>200</v>
      </c>
      <c r="CX4" s="36" t="s">
        <v>201</v>
      </c>
      <c r="CY4" s="36" t="s">
        <v>201</v>
      </c>
      <c r="CZ4" s="36" t="s">
        <v>202</v>
      </c>
      <c r="DA4" s="36" t="s">
        <v>202</v>
      </c>
      <c r="DB4" s="36" t="s">
        <v>202</v>
      </c>
      <c r="DC4" s="36" t="s">
        <v>200</v>
      </c>
      <c r="DD4" s="36" t="s">
        <v>200</v>
      </c>
      <c r="DE4" s="36" t="s">
        <v>200</v>
      </c>
      <c r="DF4" s="36" t="s">
        <v>203</v>
      </c>
      <c r="DG4" s="36" t="s">
        <v>203</v>
      </c>
      <c r="DH4" s="37"/>
    </row>
    <row r="5" spans="1:112" ht="23.250000">
      <c r="A5" s="2" t="s">
        <v>3</v>
      </c>
      <c r="B5" s="23" t="s">
        <v>243</v>
      </c>
      <c r="C5" s="2" t="s">
        <v>232</v>
      </c>
      <c r="D5" s="39" t="s">
        <v>236</v>
      </c>
      <c r="E5" s="39" t="s">
        <v>237</v>
      </c>
      <c r="F5" s="2" t="s">
        <v>232</v>
      </c>
      <c r="G5" s="42"/>
      <c r="H5" s="2" t="s">
        <v>232</v>
      </c>
      <c r="I5" s="42"/>
      <c r="J5" s="42"/>
      <c r="K5" s="42"/>
      <c r="L5" s="2">
        <v>2021</v>
      </c>
      <c r="M5" s="2" t="s">
        <v>238</v>
      </c>
      <c r="N5" s="2" t="s">
        <v>54</v>
      </c>
      <c r="O5" s="2"/>
      <c r="P5" s="2" t="s">
        <v>239</v>
      </c>
      <c r="Q5" s="2" t="s">
        <v>235</v>
      </c>
      <c r="R5" s="2"/>
      <c r="S5" s="23" t="s">
        <v>34</v>
      </c>
      <c r="T5" s="35">
        <v>1</v>
      </c>
      <c r="U5" s="35">
        <v>2</v>
      </c>
      <c r="V5" s="35">
        <v>5</v>
      </c>
      <c r="W5" s="35">
        <v>2.5</v>
      </c>
      <c r="X5" s="35">
        <v>9</v>
      </c>
      <c r="Y5" s="35">
        <v>3</v>
      </c>
      <c r="Z5" s="35">
        <v>7</v>
      </c>
      <c r="AA5" s="35">
        <v>8</v>
      </c>
      <c r="AB5" s="35">
        <v>1</v>
      </c>
      <c r="AC5" s="35">
        <v>1</v>
      </c>
      <c r="AD5" s="35">
        <v>3</v>
      </c>
      <c r="AE5" s="35">
        <v>1</v>
      </c>
      <c r="AF5" s="35">
        <v>2</v>
      </c>
      <c r="AG5" s="35">
        <v>3</v>
      </c>
      <c r="AH5" s="35">
        <v>4</v>
      </c>
      <c r="AI5" s="35">
        <v>3</v>
      </c>
      <c r="AJ5" s="35">
        <v>1</v>
      </c>
      <c r="AK5" s="35">
        <v>1</v>
      </c>
      <c r="AL5" s="35">
        <v>1</v>
      </c>
      <c r="AM5" s="35">
        <v>3</v>
      </c>
      <c r="AN5" s="35">
        <v>9</v>
      </c>
      <c r="AO5" s="35">
        <v>1</v>
      </c>
      <c r="AP5" s="35">
        <v>1</v>
      </c>
      <c r="AQ5" s="35">
        <v>3</v>
      </c>
      <c r="AR5" s="35">
        <v>1</v>
      </c>
      <c r="AS5" s="35">
        <v>1</v>
      </c>
      <c r="AT5" s="35">
        <v>3</v>
      </c>
      <c r="AU5" s="35">
        <v>1</v>
      </c>
      <c r="AV5" s="35">
        <v>1</v>
      </c>
      <c r="AW5" s="35">
        <v>1</v>
      </c>
      <c r="AX5" s="35">
        <v>2</v>
      </c>
      <c r="AY5" s="35">
        <v>5</v>
      </c>
      <c r="AZ5" s="35">
        <v>2</v>
      </c>
      <c r="BA5" s="35">
        <v>3</v>
      </c>
      <c r="BB5" s="35">
        <v>1</v>
      </c>
      <c r="BC5" s="35">
        <v>2</v>
      </c>
      <c r="BD5" s="35">
        <v>3</v>
      </c>
      <c r="BE5" s="35">
        <v>9</v>
      </c>
      <c r="BF5" s="35">
        <v>7</v>
      </c>
      <c r="BG5" s="35">
        <v>1</v>
      </c>
      <c r="BH5" s="35">
        <v>5</v>
      </c>
      <c r="BI5" s="35">
        <v>7</v>
      </c>
      <c r="BJ5" s="35">
        <v>9</v>
      </c>
      <c r="BK5" s="35">
        <v>9</v>
      </c>
      <c r="BL5" s="35">
        <v>9</v>
      </c>
      <c r="BM5" s="35">
        <v>5</v>
      </c>
      <c r="BN5" s="35">
        <v>7</v>
      </c>
      <c r="BO5" s="35">
        <v>4</v>
      </c>
      <c r="BP5" s="35">
        <v>4</v>
      </c>
      <c r="BQ5" s="35">
        <v>1</v>
      </c>
      <c r="BR5" s="35">
        <v>1</v>
      </c>
      <c r="BS5" s="35">
        <v>1</v>
      </c>
      <c r="BT5" s="35">
        <v>5</v>
      </c>
      <c r="BU5" s="35">
        <v>3</v>
      </c>
      <c r="BV5" s="35">
        <v>2</v>
      </c>
      <c r="BW5" s="35">
        <v>9</v>
      </c>
      <c r="BX5" s="35">
        <v>3</v>
      </c>
      <c r="BY5" s="35">
        <v>3</v>
      </c>
      <c r="BZ5" s="36">
        <v>55</v>
      </c>
      <c r="CA5" s="36">
        <v>60</v>
      </c>
      <c r="CB5" s="36">
        <v>5</v>
      </c>
      <c r="CC5" s="36">
        <v>42</v>
      </c>
      <c r="CD5" s="36">
        <v>14.3</v>
      </c>
      <c r="CE5" s="36">
        <v>680</v>
      </c>
      <c r="CF5" s="36">
        <v>8</v>
      </c>
      <c r="CG5" s="36">
        <v>135.8</v>
      </c>
      <c r="CH5" s="36">
        <v>6</v>
      </c>
      <c r="CI5" s="36">
        <v>1</v>
      </c>
      <c r="CJ5" s="36">
        <v>1</v>
      </c>
      <c r="CK5" s="36">
        <v>9</v>
      </c>
      <c r="CL5" s="36">
        <v>1</v>
      </c>
      <c r="CM5" s="36">
        <v>9</v>
      </c>
      <c r="CN5" s="36">
        <v>9</v>
      </c>
      <c r="CO5" s="36">
        <v>9</v>
      </c>
      <c r="CP5" s="36">
        <v>9</v>
      </c>
      <c r="CQ5" s="36">
        <v>1</v>
      </c>
      <c r="CR5" s="36">
        <v>1</v>
      </c>
      <c r="CS5" s="36">
        <v>66.8</v>
      </c>
      <c r="CT5" s="36">
        <v>8</v>
      </c>
      <c r="CU5" s="36">
        <v>250.7</v>
      </c>
      <c r="CV5" s="36" t="s">
        <v>203</v>
      </c>
      <c r="CW5" s="36" t="s">
        <v>200</v>
      </c>
      <c r="CX5" s="36" t="s">
        <v>200</v>
      </c>
      <c r="CY5" s="36" t="s">
        <v>200</v>
      </c>
      <c r="CZ5" s="36" t="s">
        <v>203</v>
      </c>
      <c r="DA5" s="36" t="s">
        <v>201</v>
      </c>
      <c r="DB5" s="36" t="s">
        <v>203</v>
      </c>
      <c r="DC5" s="36" t="s">
        <v>203</v>
      </c>
      <c r="DD5" s="36" t="s">
        <v>203</v>
      </c>
      <c r="DE5" s="36" t="s">
        <v>200</v>
      </c>
      <c r="DF5" s="36" t="s">
        <v>200</v>
      </c>
      <c r="DG5" s="36" t="s">
        <v>207</v>
      </c>
      <c r="DH5" s="37"/>
    </row>
  </sheetData>
  <phoneticPr fontId="1" type="noConversion"/>
  <hyperlinks>
    <hyperlink location="'품종 관리_첨부파일 팝업(19PC0233)'!A1" display="열기" ref="S4"/>
    <hyperlink location="'품종 관리_첨부파일 팝업(18PI0064)'!A1" display="열기" ref="S5"/>
    <hyperlink location="'원종 관리'!A1" display="CGMS-1234 A" ref="D4"/>
    <hyperlink location="'원종 관리'!A1" display="CGMS-5678 C" ref="E4"/>
    <hyperlink location="'시교 자원 관리'!A1" display="19PC0233" ref="B4"/>
    <hyperlink location="'시교 자원 관리'!A1" display="18PI0064" ref="B5"/>
  </hyperlinks>
  <pageMargins left="0.70" right="0.70" top="0.75" bottom="0.75" header="0.30" footer="0.3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"/>
  <sheetViews>
    <sheetView zoomScale="160" zoomScaleNormal="160" workbookViewId="0">
      <selection activeCell="A1" sqref="A1"/>
    </sheetView>
  </sheetViews>
  <sheetFormatPr defaultRowHeight="16.500000"/>
  <cols>
    <col min="1" max="1" width="9.00500011" customWidth="1" outlineLevel="0"/>
    <col min="7" max="7" width="9.50500011" customWidth="1" outlineLevel="0"/>
  </cols>
  <sheetData>
    <row r="1" spans="1:7">
      <c r="A1" s="12" t="s">
        <v>22</v>
      </c>
    </row>
    <row r="2" spans="1:7">
      <c r="A2" s="38" t="s">
        <v>100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</row>
    <row r="3" spans="1:7">
      <c r="A3" s="16" t="s">
        <v>206</v>
      </c>
      <c r="B3" s="2">
        <v>0</v>
      </c>
      <c r="C3" s="2">
        <v>60</v>
      </c>
      <c r="D3" s="2">
        <v>0</v>
      </c>
      <c r="E3" s="2">
        <f>B3+C3-D3</f>
        <v>60</v>
      </c>
      <c r="F3" s="2" t="s">
        <v>29</v>
      </c>
      <c r="G3" s="3">
        <v>43862</v>
      </c>
    </row>
    <row r="4" spans="1:7">
      <c r="A4" s="16" t="s">
        <v>206</v>
      </c>
      <c r="B4" s="2">
        <v>60</v>
      </c>
      <c r="C4" s="2">
        <v>0</v>
      </c>
      <c r="D4" s="2">
        <v>0</v>
      </c>
      <c r="E4" s="2">
        <f>B4+C4-D4</f>
        <v>60</v>
      </c>
      <c r="F4" s="2" t="s">
        <v>29</v>
      </c>
      <c r="G4" s="3">
        <v>43872</v>
      </c>
    </row>
    <row r="5" spans="1:7">
      <c r="A5" s="16" t="s">
        <v>206</v>
      </c>
      <c r="B5" s="2">
        <f>E4</f>
        <v>60</v>
      </c>
      <c r="C5" s="2">
        <v>0</v>
      </c>
      <c r="D5" s="2">
        <v>20</v>
      </c>
      <c r="E5" s="2">
        <f>B5-D5</f>
        <v>40</v>
      </c>
      <c r="F5" s="2" t="s">
        <v>29</v>
      </c>
      <c r="G5" s="3">
        <v>43891</v>
      </c>
    </row>
    <row r="6" spans="1:7">
      <c r="A6" s="16" t="s">
        <v>206</v>
      </c>
      <c r="B6" s="2">
        <f>E5</f>
        <v>40</v>
      </c>
      <c r="C6" s="2">
        <v>0</v>
      </c>
      <c r="D6" s="2">
        <v>30</v>
      </c>
      <c r="E6" s="2">
        <f>B6-D6</f>
        <v>10</v>
      </c>
      <c r="F6" s="2" t="s">
        <v>29</v>
      </c>
      <c r="G6" s="3">
        <v>43952</v>
      </c>
    </row>
    <row r="8" spans="1:7">
      <c r="G8" s="15" t="s">
        <v>32</v>
      </c>
    </row>
  </sheetData>
  <phoneticPr fontId="1" type="noConversion"/>
  <hyperlinks>
    <hyperlink location="'원종 관리'!A1" display="돌아가기" ref="G8"/>
  </hyperlinks>
  <pageMargins left="0.70" right="0.70" top="0.75" bottom="0.75" header="0.30" footer="0.3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"/>
  <sheetViews>
    <sheetView zoomScale="145" zoomScaleNormal="145" workbookViewId="0">
      <selection activeCell="M8" sqref="M8"/>
    </sheetView>
  </sheetViews>
  <sheetFormatPr defaultRowHeight="16.500000"/>
  <cols>
    <col min="9" max="9" width="9.50500011" customWidth="1" outlineLevel="0"/>
  </cols>
  <sheetData>
    <row r="1" spans="1:13">
      <c r="A1" s="12" t="s">
        <v>22</v>
      </c>
    </row>
    <row r="2" spans="1:13" ht="24.000000">
      <c r="A2" s="5" t="s">
        <v>66</v>
      </c>
      <c r="B2" s="11" t="s">
        <v>48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67</v>
      </c>
      <c r="I2" s="13" t="s">
        <v>28</v>
      </c>
      <c r="J2" s="13" t="s">
        <v>68</v>
      </c>
      <c r="K2" s="13" t="s">
        <v>69</v>
      </c>
      <c r="L2" s="13" t="s">
        <v>70</v>
      </c>
      <c r="M2" s="13" t="s">
        <v>71</v>
      </c>
    </row>
    <row r="3" spans="1:13">
      <c r="A3" s="7" t="s">
        <v>52</v>
      </c>
      <c r="B3" s="24" t="s">
        <v>56</v>
      </c>
      <c r="C3" s="2">
        <v>0</v>
      </c>
      <c r="D3" s="2">
        <v>40</v>
      </c>
      <c r="E3" s="2">
        <v>0</v>
      </c>
      <c r="F3" s="2">
        <f>C3+D3-E3</f>
        <v>40</v>
      </c>
      <c r="G3" s="2" t="s">
        <v>29</v>
      </c>
      <c r="H3" s="2"/>
      <c r="I3" s="3">
        <v>43466</v>
      </c>
      <c r="J3" s="3"/>
      <c r="K3" s="3"/>
      <c r="L3" s="3"/>
      <c r="M3" s="3"/>
    </row>
    <row r="4" spans="1:13">
      <c r="A4" s="7" t="s">
        <v>72</v>
      </c>
      <c r="B4" s="24" t="s">
        <v>73</v>
      </c>
      <c r="C4" s="2">
        <v>40</v>
      </c>
      <c r="D4" s="2">
        <v>0</v>
      </c>
      <c r="E4" s="2">
        <v>10</v>
      </c>
      <c r="F4" s="2">
        <f>C4+D4-E4</f>
        <v>30</v>
      </c>
      <c r="G4" s="2" t="s">
        <v>29</v>
      </c>
      <c r="H4" s="2" t="s">
        <v>74</v>
      </c>
      <c r="I4" s="3">
        <v>43832</v>
      </c>
      <c r="J4" s="3">
        <v>44198</v>
      </c>
      <c r="K4" s="3" t="s">
        <v>75</v>
      </c>
      <c r="L4" s="3" t="s">
        <v>76</v>
      </c>
      <c r="M4" s="44" t="s">
        <v>77</v>
      </c>
    </row>
    <row r="5" spans="1:13">
      <c r="A5" s="7" t="s">
        <v>72</v>
      </c>
      <c r="B5" s="24" t="s">
        <v>56</v>
      </c>
      <c r="C5" s="2">
        <f>F4</f>
        <v>30</v>
      </c>
      <c r="D5" s="2">
        <v>0</v>
      </c>
      <c r="E5" s="2">
        <v>20</v>
      </c>
      <c r="F5" s="2">
        <f>C5-E5</f>
        <v>10</v>
      </c>
      <c r="G5" s="2" t="s">
        <v>29</v>
      </c>
      <c r="H5" s="2" t="s">
        <v>74</v>
      </c>
      <c r="I5" s="3">
        <v>43835</v>
      </c>
      <c r="J5" s="3">
        <v>44198</v>
      </c>
      <c r="K5" s="3" t="s">
        <v>78</v>
      </c>
      <c r="L5" s="3" t="s">
        <v>79</v>
      </c>
      <c r="M5" s="44" t="s">
        <v>77</v>
      </c>
    </row>
    <row r="6" spans="1:13">
      <c r="A6" s="7" t="s">
        <v>72</v>
      </c>
      <c r="B6" s="24" t="s">
        <v>56</v>
      </c>
      <c r="C6" s="2">
        <f>F5</f>
        <v>10</v>
      </c>
      <c r="D6" s="2">
        <v>0</v>
      </c>
      <c r="E6" s="2">
        <v>10</v>
      </c>
      <c r="F6" s="2">
        <f>C6-E6</f>
        <v>0</v>
      </c>
      <c r="G6" s="2" t="s">
        <v>29</v>
      </c>
      <c r="H6" s="2" t="s">
        <v>74</v>
      </c>
      <c r="I6" s="3">
        <v>43956</v>
      </c>
      <c r="J6" s="3">
        <v>44198</v>
      </c>
      <c r="K6" s="3" t="s">
        <v>78</v>
      </c>
      <c r="L6" s="3" t="s">
        <v>80</v>
      </c>
      <c r="M6" s="44" t="s">
        <v>77</v>
      </c>
    </row>
    <row r="8" spans="1:13">
      <c r="M8" s="15" t="s">
        <v>32</v>
      </c>
    </row>
  </sheetData>
  <phoneticPr fontId="1" type="noConversion"/>
  <hyperlinks>
    <hyperlink location="'시교 자원 관리'!A1" display="돌아가기" ref="M8"/>
    <hyperlink r:id="rId1" ref="M4"/>
    <hyperlink r:id="rId2" ref="M5"/>
    <hyperlink r:id="rId3" ref="M6"/>
  </hyperlinks>
  <pageMargins left="0.70" right="0.70" top="0.75" bottom="0.75" header="0.30" footer="0.3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"/>
  <sheetViews>
    <sheetView zoomScale="145" zoomScaleNormal="145" workbookViewId="0">
      <selection activeCell="J9" sqref="J9"/>
    </sheetView>
  </sheetViews>
  <sheetFormatPr defaultRowHeight="16.500000"/>
  <cols>
    <col min="9" max="10" width="9.50500011" customWidth="1" outlineLevel="0"/>
  </cols>
  <sheetData>
    <row r="1" spans="1:13">
      <c r="A1" s="12" t="s">
        <v>22</v>
      </c>
    </row>
    <row r="2" spans="1:13" ht="24.000000">
      <c r="A2" s="5" t="s">
        <v>66</v>
      </c>
      <c r="B2" s="11" t="s">
        <v>48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67</v>
      </c>
      <c r="I2" s="13" t="s">
        <v>28</v>
      </c>
      <c r="J2" s="13" t="s">
        <v>68</v>
      </c>
      <c r="K2" s="13" t="s">
        <v>69</v>
      </c>
      <c r="L2" s="13" t="s">
        <v>70</v>
      </c>
      <c r="M2" s="13" t="s">
        <v>71</v>
      </c>
    </row>
    <row r="3" spans="1:13">
      <c r="A3" s="7" t="s">
        <v>57</v>
      </c>
      <c r="B3" s="24" t="s">
        <v>60</v>
      </c>
      <c r="C3" s="2">
        <v>0</v>
      </c>
      <c r="D3" s="2">
        <v>50</v>
      </c>
      <c r="E3" s="2">
        <v>0</v>
      </c>
      <c r="F3" s="2">
        <f>C3+D3-E3</f>
        <v>50</v>
      </c>
      <c r="G3" s="2" t="s">
        <v>29</v>
      </c>
      <c r="H3" s="2"/>
      <c r="I3" s="3">
        <v>43466</v>
      </c>
      <c r="J3" s="3"/>
      <c r="K3" s="3"/>
      <c r="L3" s="3"/>
      <c r="M3" s="3"/>
    </row>
    <row r="4" spans="1:13">
      <c r="A4" s="7" t="s">
        <v>81</v>
      </c>
      <c r="B4" s="24" t="s">
        <v>60</v>
      </c>
      <c r="C4" s="2">
        <v>50</v>
      </c>
      <c r="D4" s="2">
        <v>0</v>
      </c>
      <c r="E4" s="2">
        <v>5</v>
      </c>
      <c r="F4" s="2">
        <f>C4+D4-E4</f>
        <v>45</v>
      </c>
      <c r="G4" s="2" t="s">
        <v>29</v>
      </c>
      <c r="H4" s="2" t="s">
        <v>74</v>
      </c>
      <c r="I4" s="3">
        <v>43863</v>
      </c>
      <c r="J4" s="3">
        <v>44257</v>
      </c>
      <c r="K4" s="3" t="s">
        <v>75</v>
      </c>
      <c r="L4" s="3" t="s">
        <v>82</v>
      </c>
      <c r="M4" s="44" t="s">
        <v>77</v>
      </c>
    </row>
    <row r="5" spans="1:13">
      <c r="A5" s="7" t="s">
        <v>57</v>
      </c>
      <c r="B5" s="24" t="s">
        <v>60</v>
      </c>
      <c r="C5" s="2">
        <f>F4</f>
        <v>45</v>
      </c>
      <c r="D5" s="2">
        <v>0</v>
      </c>
      <c r="E5" s="2">
        <v>10</v>
      </c>
      <c r="F5" s="2">
        <f>C5-E5</f>
        <v>35</v>
      </c>
      <c r="G5" s="2" t="s">
        <v>29</v>
      </c>
      <c r="H5" s="2" t="s">
        <v>74</v>
      </c>
      <c r="I5" s="3">
        <v>43866</v>
      </c>
      <c r="J5" s="3">
        <v>44318</v>
      </c>
      <c r="K5" s="3" t="s">
        <v>78</v>
      </c>
      <c r="L5" s="3" t="s">
        <v>83</v>
      </c>
      <c r="M5" s="44" t="s">
        <v>77</v>
      </c>
    </row>
    <row r="6" spans="1:13">
      <c r="A6" s="7" t="s">
        <v>57</v>
      </c>
      <c r="B6" s="24" t="s">
        <v>60</v>
      </c>
      <c r="C6" s="2">
        <f>F5</f>
        <v>35</v>
      </c>
      <c r="D6" s="2">
        <v>0</v>
      </c>
      <c r="E6" s="2">
        <v>15</v>
      </c>
      <c r="F6" s="2">
        <f>C6-E6</f>
        <v>20</v>
      </c>
      <c r="G6" s="2" t="s">
        <v>29</v>
      </c>
      <c r="H6" s="2" t="s">
        <v>74</v>
      </c>
      <c r="I6" s="3">
        <v>44197</v>
      </c>
      <c r="J6" s="3">
        <v>44349</v>
      </c>
      <c r="K6" s="3" t="s">
        <v>78</v>
      </c>
      <c r="L6" s="3" t="s">
        <v>84</v>
      </c>
      <c r="M6" s="44" t="s">
        <v>77</v>
      </c>
    </row>
    <row r="8" spans="1:13">
      <c r="M8" s="15" t="s">
        <v>32</v>
      </c>
    </row>
  </sheetData>
  <phoneticPr fontId="1" type="noConversion"/>
  <hyperlinks>
    <hyperlink location="'시교 자원 관리'!A1" display="돌아가기" ref="M8"/>
    <hyperlink r:id="rId1" ref="M4"/>
    <hyperlink r:id="rId2" ref="M5"/>
    <hyperlink r:id="rId3" ref="M6"/>
  </hyperlinks>
  <pageMargins left="0.70" right="0.70" top="0.75" bottom="0.75" header="0.30" footer="0.3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8"/>
  <sheetViews>
    <sheetView zoomScale="130" zoomScaleNormal="130" workbookViewId="0">
      <selection activeCell="G22" sqref="G22"/>
    </sheetView>
  </sheetViews>
  <sheetFormatPr defaultRowHeight="16.500000"/>
  <cols>
    <col min="9" max="10" width="9.50500011" customWidth="1" outlineLevel="0"/>
  </cols>
  <sheetData>
    <row r="1" spans="1:13">
      <c r="A1" s="12" t="s">
        <v>22</v>
      </c>
    </row>
    <row r="2" spans="1:13" ht="24.000000">
      <c r="A2" s="5" t="s">
        <v>66</v>
      </c>
      <c r="B2" s="11" t="s">
        <v>48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67</v>
      </c>
      <c r="I2" s="13" t="s">
        <v>28</v>
      </c>
      <c r="J2" s="13" t="s">
        <v>68</v>
      </c>
      <c r="K2" s="13" t="s">
        <v>69</v>
      </c>
      <c r="L2" s="13" t="s">
        <v>70</v>
      </c>
      <c r="M2" s="13" t="s">
        <v>71</v>
      </c>
    </row>
    <row r="3" spans="1:13">
      <c r="A3" s="7" t="s">
        <v>61</v>
      </c>
      <c r="B3" s="22" t="s">
        <v>65</v>
      </c>
      <c r="C3" s="2">
        <v>0</v>
      </c>
      <c r="D3" s="2">
        <v>100</v>
      </c>
      <c r="E3" s="2">
        <v>0</v>
      </c>
      <c r="F3" s="2">
        <f>C3+D3-E3</f>
        <v>100</v>
      </c>
      <c r="G3" s="2" t="s">
        <v>29</v>
      </c>
      <c r="H3" s="2"/>
      <c r="I3" s="3">
        <v>43466</v>
      </c>
      <c r="J3" s="3"/>
      <c r="K3" s="3"/>
      <c r="L3" s="3"/>
      <c r="M3" s="3"/>
    </row>
    <row r="4" spans="1:13">
      <c r="A4" s="7" t="s">
        <v>61</v>
      </c>
      <c r="B4" s="22" t="s">
        <v>65</v>
      </c>
      <c r="C4" s="2">
        <v>100</v>
      </c>
      <c r="D4" s="2">
        <v>0</v>
      </c>
      <c r="E4" s="2">
        <v>19</v>
      </c>
      <c r="F4" s="2">
        <f>C4+D4-E4</f>
        <v>81</v>
      </c>
      <c r="G4" s="2" t="s">
        <v>29</v>
      </c>
      <c r="H4" s="2" t="s">
        <v>74</v>
      </c>
      <c r="I4" s="3">
        <v>44229</v>
      </c>
      <c r="J4" s="3">
        <v>44264</v>
      </c>
      <c r="K4" s="3" t="s">
        <v>75</v>
      </c>
      <c r="L4" s="3" t="s">
        <v>85</v>
      </c>
      <c r="M4" s="23" t="s">
        <v>77</v>
      </c>
    </row>
    <row r="5" spans="1:13">
      <c r="A5" s="7" t="s">
        <v>61</v>
      </c>
      <c r="B5" s="22" t="s">
        <v>65</v>
      </c>
      <c r="C5" s="2">
        <f>F4</f>
        <v>81</v>
      </c>
      <c r="D5" s="2">
        <v>0</v>
      </c>
      <c r="E5" s="2">
        <v>24</v>
      </c>
      <c r="F5" s="2">
        <f>C5-E5</f>
        <v>57</v>
      </c>
      <c r="G5" s="2" t="s">
        <v>29</v>
      </c>
      <c r="H5" s="2" t="s">
        <v>86</v>
      </c>
      <c r="I5" s="3">
        <v>43869</v>
      </c>
      <c r="J5" s="3">
        <v>44325</v>
      </c>
      <c r="K5" s="3" t="s">
        <v>78</v>
      </c>
      <c r="L5" s="3" t="s">
        <v>83</v>
      </c>
      <c r="M5" s="23" t="s">
        <v>77</v>
      </c>
    </row>
    <row r="6" spans="1:13">
      <c r="A6" s="7" t="s">
        <v>61</v>
      </c>
      <c r="B6" s="22" t="s">
        <v>65</v>
      </c>
      <c r="C6" s="2">
        <f>F5</f>
        <v>57</v>
      </c>
      <c r="D6" s="2">
        <v>0</v>
      </c>
      <c r="E6" s="2">
        <v>11</v>
      </c>
      <c r="F6" s="2">
        <f>C6-E6</f>
        <v>46</v>
      </c>
      <c r="G6" s="2" t="s">
        <v>29</v>
      </c>
      <c r="H6" s="2" t="s">
        <v>87</v>
      </c>
      <c r="I6" s="3">
        <v>44228</v>
      </c>
      <c r="J6" s="3">
        <v>44377</v>
      </c>
      <c r="K6" s="3" t="s">
        <v>78</v>
      </c>
      <c r="L6" s="3" t="s">
        <v>83</v>
      </c>
      <c r="M6" s="23" t="s">
        <v>77</v>
      </c>
    </row>
    <row r="8" spans="1:13">
      <c r="M8" s="15" t="s">
        <v>32</v>
      </c>
    </row>
  </sheetData>
  <phoneticPr fontId="1" type="noConversion"/>
  <hyperlinks>
    <hyperlink location="'시교 자원 관리'!A1" display="돌아가기" ref="M8"/>
    <hyperlink r:id="rId1" ref="M4"/>
    <hyperlink r:id="rId2" ref="M5"/>
    <hyperlink r:id="rId3" ref="M6"/>
  </hyperlinks>
  <pageMargins left="0.70" right="0.70" top="0.75" bottom="0.75" header="0.30" footer="0.3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6"/>
  <sheetViews>
    <sheetView zoomScale="145" zoomScaleNormal="145" workbookViewId="0">
      <selection activeCell="C6" sqref="C6"/>
    </sheetView>
  </sheetViews>
  <sheetFormatPr defaultRowHeight="16.500000"/>
  <cols>
    <col min="1" max="1" width="25.37999916" customWidth="1" outlineLevel="0"/>
    <col min="3" max="3" width="11.25500011" customWidth="1" outlineLevel="0"/>
  </cols>
  <sheetData>
    <row r="1" spans="1:3">
      <c r="A1" s="12" t="s">
        <v>22</v>
      </c>
    </row>
    <row r="2" spans="1:3">
      <c r="A2" s="17" t="s">
        <v>35</v>
      </c>
      <c r="B2" s="17" t="s">
        <v>36</v>
      </c>
      <c r="C2" s="17" t="s">
        <v>37</v>
      </c>
    </row>
    <row r="3" spans="1:3">
      <c r="A3" s="47" t="s">
        <v>38</v>
      </c>
      <c r="B3" s="18" t="s">
        <v>40</v>
      </c>
      <c r="C3" s="18" t="s">
        <v>42</v>
      </c>
    </row>
    <row r="4" spans="1:3">
      <c r="A4" s="47" t="s">
        <v>39</v>
      </c>
      <c r="B4" s="18" t="s">
        <v>41</v>
      </c>
      <c r="C4" s="18" t="s">
        <v>42</v>
      </c>
    </row>
    <row r="6" spans="1:3">
      <c r="C6" s="15" t="s">
        <v>32</v>
      </c>
    </row>
  </sheetData>
  <phoneticPr fontId="1" type="noConversion"/>
  <hyperlinks>
    <hyperlink location="'도입 자원 관리'!A1" display="돌아가기" ref="C6"/>
    <hyperlink r:id="rId1" ref="A4"/>
    <hyperlink r:id="rId2" ref="A3"/>
  </hyperlinks>
  <pageMargins left="0.70" right="0.70" top="0.75" bottom="0.75" header="0.30" footer="0.3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"/>
  <sheetViews>
    <sheetView zoomScale="145" zoomScaleNormal="145" workbookViewId="0">
      <selection activeCell="G8" sqref="G8"/>
    </sheetView>
  </sheetViews>
  <sheetFormatPr defaultRowHeight="16.500000"/>
  <sheetData>
    <row r="1" spans="1:7">
      <c r="A1" s="12" t="s">
        <v>22</v>
      </c>
    </row>
    <row r="2" spans="1:7">
      <c r="A2" s="11" t="s">
        <v>343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</row>
    <row r="3" spans="1:7">
      <c r="A3" s="16" t="s">
        <v>30</v>
      </c>
      <c r="B3" s="2">
        <v>0</v>
      </c>
      <c r="C3" s="2">
        <v>30</v>
      </c>
      <c r="D3" s="2">
        <v>0</v>
      </c>
      <c r="E3" s="2">
        <f>B3+C3-D3</f>
        <v>30</v>
      </c>
      <c r="F3" s="2" t="s">
        <v>29</v>
      </c>
      <c r="G3" s="3">
        <v>43832</v>
      </c>
    </row>
    <row r="4" spans="1:7">
      <c r="A4" s="16" t="s">
        <v>12</v>
      </c>
      <c r="B4" s="2">
        <v>30</v>
      </c>
      <c r="C4" s="2">
        <v>0</v>
      </c>
      <c r="D4" s="2">
        <v>10</v>
      </c>
      <c r="E4" s="2">
        <f>B4+C4-D4</f>
        <v>20</v>
      </c>
      <c r="F4" s="2" t="s">
        <v>29</v>
      </c>
      <c r="G4" s="3">
        <v>43832</v>
      </c>
    </row>
    <row r="5" spans="1:7">
      <c r="A5" s="16" t="s">
        <v>12</v>
      </c>
      <c r="B5" s="2">
        <f>E4</f>
        <v>20</v>
      </c>
      <c r="C5" s="2">
        <v>0</v>
      </c>
      <c r="D5" s="2">
        <v>10</v>
      </c>
      <c r="E5" s="2">
        <f>B5-D5</f>
        <v>10</v>
      </c>
      <c r="F5" s="2" t="s">
        <v>29</v>
      </c>
      <c r="G5" s="3">
        <v>43835</v>
      </c>
    </row>
    <row r="6" spans="1:7">
      <c r="A6" s="16" t="s">
        <v>12</v>
      </c>
      <c r="B6" s="2">
        <f>E5</f>
        <v>10</v>
      </c>
      <c r="C6" s="2">
        <v>0</v>
      </c>
      <c r="D6" s="2">
        <v>10</v>
      </c>
      <c r="E6" s="2">
        <f>B6-D6</f>
        <v>0</v>
      </c>
      <c r="F6" s="2" t="s">
        <v>29</v>
      </c>
      <c r="G6" s="3">
        <v>43956</v>
      </c>
    </row>
    <row r="8" spans="1:7">
      <c r="G8" s="15" t="s">
        <v>32</v>
      </c>
    </row>
  </sheetData>
  <phoneticPr fontId="1" type="noConversion"/>
  <hyperlinks>
    <hyperlink location="'도입 자원 관리'!A1" display="돌아가기" ref="G8"/>
  </hyperlinks>
  <pageMargins left="0.70" right="0.70" top="0.75" bottom="0.75" header="0.30" footer="0.3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"/>
  <sheetViews>
    <sheetView zoomScale="145" zoomScaleNormal="145" workbookViewId="0">
      <selection activeCell="G2" sqref="G2"/>
    </sheetView>
  </sheetViews>
  <sheetFormatPr defaultRowHeight="16.500000"/>
  <cols>
    <col min="1" max="1" width="25.37999916" customWidth="1" outlineLevel="0"/>
    <col min="3" max="3" width="11.25500011" customWidth="1" outlineLevel="0"/>
  </cols>
  <sheetData>
    <row r="1" spans="1:3">
      <c r="A1" s="12" t="s">
        <v>22</v>
      </c>
    </row>
    <row r="2" spans="1:3">
      <c r="A2" s="17" t="s">
        <v>35</v>
      </c>
      <c r="B2" s="17" t="s">
        <v>36</v>
      </c>
      <c r="C2" s="17" t="s">
        <v>37</v>
      </c>
    </row>
    <row r="3" spans="1:3">
      <c r="A3" s="47" t="s">
        <v>38</v>
      </c>
      <c r="B3" s="18" t="s">
        <v>40</v>
      </c>
      <c r="C3" s="18" t="s">
        <v>43</v>
      </c>
    </row>
    <row r="4" spans="1:3">
      <c r="A4" s="47" t="s">
        <v>39</v>
      </c>
      <c r="B4" s="18" t="s">
        <v>41</v>
      </c>
      <c r="C4" s="18" t="s">
        <v>44</v>
      </c>
    </row>
    <row r="6" spans="1:3">
      <c r="C6" s="15" t="s">
        <v>32</v>
      </c>
    </row>
  </sheetData>
  <phoneticPr fontId="1" type="noConversion"/>
  <hyperlinks>
    <hyperlink location="'도입 자원 관리'!A1" display="돌아가기" ref="C6"/>
    <hyperlink r:id="rId1" ref="A3"/>
    <hyperlink r:id="rId2" ref="A4"/>
  </hyperlinks>
  <pageMargins left="0.70" right="0.70" top="0.75" bottom="0.75" header="0.30" footer="0.3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"/>
  <sheetViews>
    <sheetView zoomScale="145" zoomScaleNormal="145" workbookViewId="0">
      <selection activeCell="A3" sqref="A3"/>
    </sheetView>
  </sheetViews>
  <sheetFormatPr defaultRowHeight="16.500000"/>
  <sheetData>
    <row r="1" spans="1:7">
      <c r="A1" s="12" t="s">
        <v>22</v>
      </c>
    </row>
    <row r="2" spans="1:7">
      <c r="A2" s="11" t="s">
        <v>343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</row>
    <row r="3" spans="1:7">
      <c r="A3" s="16" t="s">
        <v>19</v>
      </c>
      <c r="B3" s="2">
        <v>0</v>
      </c>
      <c r="C3" s="2">
        <v>88</v>
      </c>
      <c r="D3" s="2">
        <v>0</v>
      </c>
      <c r="E3" s="2">
        <f>B3+C3-D3</f>
        <v>88</v>
      </c>
      <c r="F3" s="2" t="s">
        <v>29</v>
      </c>
      <c r="G3" s="3">
        <v>43832</v>
      </c>
    </row>
    <row r="4" spans="1:7">
      <c r="A4" s="16" t="s">
        <v>19</v>
      </c>
      <c r="B4" s="2">
        <v>88</v>
      </c>
      <c r="C4" s="2">
        <v>0</v>
      </c>
      <c r="D4" s="2">
        <v>15</v>
      </c>
      <c r="E4" s="2">
        <f>B4+C4-D4</f>
        <v>73</v>
      </c>
      <c r="F4" s="2" t="s">
        <v>29</v>
      </c>
      <c r="G4" s="3">
        <v>43832</v>
      </c>
    </row>
    <row r="5" spans="1:7">
      <c r="A5" s="16" t="s">
        <v>19</v>
      </c>
      <c r="B5" s="2">
        <f>E4</f>
        <v>73</v>
      </c>
      <c r="C5" s="2">
        <v>0</v>
      </c>
      <c r="D5" s="2">
        <v>24</v>
      </c>
      <c r="E5" s="2">
        <f>B5-D5</f>
        <v>49</v>
      </c>
      <c r="F5" s="2" t="s">
        <v>29</v>
      </c>
      <c r="G5" s="3">
        <v>43835</v>
      </c>
    </row>
    <row r="6" spans="1:7">
      <c r="A6" s="16" t="s">
        <v>19</v>
      </c>
      <c r="B6" s="2">
        <f>E5</f>
        <v>49</v>
      </c>
      <c r="C6" s="2">
        <v>0</v>
      </c>
      <c r="D6" s="2">
        <v>11</v>
      </c>
      <c r="E6" s="2">
        <f>B6-D6</f>
        <v>38</v>
      </c>
      <c r="F6" s="2" t="s">
        <v>29</v>
      </c>
      <c r="G6" s="3">
        <v>43956</v>
      </c>
    </row>
    <row r="8" spans="1:7">
      <c r="G8" s="15" t="s">
        <v>32</v>
      </c>
    </row>
  </sheetData>
  <phoneticPr fontId="1" type="noConversion"/>
  <hyperlinks>
    <hyperlink location="'도입 자원 관리'!A1" display="돌아가기" ref="G8"/>
  </hyperlink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0"/>
  </sheetPr>
  <dimension ref="A1:DE5"/>
  <sheetViews>
    <sheetView topLeftCell="Q1" tabSelected="1" zoomScale="90" zoomScaleNormal="90" workbookViewId="0">
      <selection activeCell="CM3" sqref="CM3:CP3"/>
    </sheetView>
  </sheetViews>
  <sheetFormatPr defaultRowHeight="16.500000"/>
  <cols>
    <col min="10" max="10" width="9.50500011" customWidth="1" outlineLevel="0"/>
    <col min="11" max="12" width="9.50500011" customWidth="1" outlineLevel="0"/>
    <col min="13" max="70" width="9.13000011" customWidth="1" outlineLevel="0"/>
    <col min="91" max="94" style="49" width="9.00500011" customWidth="1" outlineLevel="0"/>
    <col min="95" max="95" width="14.38000011" customWidth="1" outlineLevel="0"/>
    <col min="96" max="96" width="15.13000011" customWidth="1" outlineLevel="0"/>
  </cols>
  <sheetData>
    <row r="1" spans="1:109">
      <c r="A1" s="40" t="s">
        <v>215</v>
      </c>
      <c r="B1" s="40"/>
    </row>
    <row r="2" spans="1:109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5" t="s">
        <v>88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6" t="s">
        <v>89</v>
      </c>
      <c r="BT2" s="26"/>
      <c r="BU2" s="26"/>
      <c r="BV2" s="26"/>
      <c r="BW2" s="26"/>
      <c r="BX2" s="26"/>
      <c r="BY2" s="26"/>
      <c r="BZ2" s="26"/>
      <c r="CA2" s="26"/>
      <c r="CB2" s="27" t="s">
        <v>90</v>
      </c>
      <c r="CC2" s="27"/>
      <c r="CD2" s="27"/>
      <c r="CE2" s="27"/>
      <c r="CF2" s="27"/>
      <c r="CG2" s="27"/>
      <c r="CH2" s="27"/>
      <c r="CI2" s="27"/>
      <c r="CJ2" s="27"/>
      <c r="CK2" s="28" t="s">
        <v>91</v>
      </c>
      <c r="CL2" s="28"/>
      <c r="CM2" s="50"/>
      <c r="CN2" s="50"/>
      <c r="CO2" s="50"/>
      <c r="CP2" s="50"/>
      <c r="CQ2" s="29" t="s">
        <v>92</v>
      </c>
      <c r="CR2" s="29" t="s">
        <v>92</v>
      </c>
      <c r="CS2" s="30" t="s">
        <v>93</v>
      </c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</row>
    <row r="3" spans="1:109" ht="72.000000">
      <c r="A3" s="31" t="s">
        <v>94</v>
      </c>
      <c r="B3" s="38" t="s">
        <v>95</v>
      </c>
      <c r="C3" s="13" t="s">
        <v>96</v>
      </c>
      <c r="D3" s="13" t="s">
        <v>97</v>
      </c>
      <c r="E3" s="33" t="s">
        <v>98</v>
      </c>
      <c r="F3" s="33" t="s">
        <v>99</v>
      </c>
      <c r="G3" s="32" t="s">
        <v>100</v>
      </c>
      <c r="H3" s="33" t="s">
        <v>101</v>
      </c>
      <c r="I3" s="13" t="s">
        <v>102</v>
      </c>
      <c r="J3" s="13" t="s">
        <v>103</v>
      </c>
      <c r="K3" s="13" t="s">
        <v>341</v>
      </c>
      <c r="L3" s="4" t="s">
        <v>33</v>
      </c>
      <c r="M3" s="4" t="s">
        <v>104</v>
      </c>
      <c r="N3" s="4" t="s">
        <v>105</v>
      </c>
      <c r="O3" s="4" t="s">
        <v>106</v>
      </c>
      <c r="P3" s="4" t="s">
        <v>107</v>
      </c>
      <c r="Q3" s="4" t="s">
        <v>108</v>
      </c>
      <c r="R3" s="4" t="s">
        <v>109</v>
      </c>
      <c r="S3" s="4" t="s">
        <v>110</v>
      </c>
      <c r="T3" s="4" t="s">
        <v>111</v>
      </c>
      <c r="U3" s="4" t="s">
        <v>112</v>
      </c>
      <c r="V3" s="4" t="s">
        <v>113</v>
      </c>
      <c r="W3" s="4" t="s">
        <v>114</v>
      </c>
      <c r="X3" s="4" t="s">
        <v>115</v>
      </c>
      <c r="Y3" s="4" t="s">
        <v>116</v>
      </c>
      <c r="Z3" s="4" t="s">
        <v>117</v>
      </c>
      <c r="AA3" s="4" t="s">
        <v>118</v>
      </c>
      <c r="AB3" s="4" t="s">
        <v>119</v>
      </c>
      <c r="AC3" s="4" t="s">
        <v>120</v>
      </c>
      <c r="AD3" s="4" t="s">
        <v>121</v>
      </c>
      <c r="AE3" s="4" t="s">
        <v>122</v>
      </c>
      <c r="AF3" s="4" t="s">
        <v>123</v>
      </c>
      <c r="AG3" s="4" t="s">
        <v>124</v>
      </c>
      <c r="AH3" s="4" t="s">
        <v>125</v>
      </c>
      <c r="AI3" s="4" t="s">
        <v>126</v>
      </c>
      <c r="AJ3" s="4" t="s">
        <v>127</v>
      </c>
      <c r="AK3" s="4" t="s">
        <v>128</v>
      </c>
      <c r="AL3" s="4" t="s">
        <v>129</v>
      </c>
      <c r="AM3" s="4" t="s">
        <v>130</v>
      </c>
      <c r="AN3" s="4" t="s">
        <v>131</v>
      </c>
      <c r="AO3" s="4" t="s">
        <v>132</v>
      </c>
      <c r="AP3" s="4" t="s">
        <v>133</v>
      </c>
      <c r="AQ3" s="4" t="s">
        <v>134</v>
      </c>
      <c r="AR3" s="4" t="s">
        <v>135</v>
      </c>
      <c r="AS3" s="4" t="s">
        <v>136</v>
      </c>
      <c r="AT3" s="4" t="s">
        <v>137</v>
      </c>
      <c r="AU3" s="4" t="s">
        <v>138</v>
      </c>
      <c r="AV3" s="4" t="s">
        <v>139</v>
      </c>
      <c r="AW3" s="4" t="s">
        <v>140</v>
      </c>
      <c r="AX3" s="4" t="s">
        <v>141</v>
      </c>
      <c r="AY3" s="4" t="s">
        <v>142</v>
      </c>
      <c r="AZ3" s="4" t="s">
        <v>143</v>
      </c>
      <c r="BA3" s="4" t="s">
        <v>144</v>
      </c>
      <c r="BB3" s="4" t="s">
        <v>145</v>
      </c>
      <c r="BC3" s="4" t="s">
        <v>146</v>
      </c>
      <c r="BD3" s="4" t="s">
        <v>147</v>
      </c>
      <c r="BE3" s="4" t="s">
        <v>148</v>
      </c>
      <c r="BF3" s="4" t="s">
        <v>149</v>
      </c>
      <c r="BG3" s="4" t="s">
        <v>150</v>
      </c>
      <c r="BH3" s="4" t="s">
        <v>151</v>
      </c>
      <c r="BI3" s="4" t="s">
        <v>152</v>
      </c>
      <c r="BJ3" s="4" t="s">
        <v>153</v>
      </c>
      <c r="BK3" s="4" t="s">
        <v>154</v>
      </c>
      <c r="BL3" s="4" t="s">
        <v>155</v>
      </c>
      <c r="BM3" s="4" t="s">
        <v>156</v>
      </c>
      <c r="BN3" s="4" t="s">
        <v>157</v>
      </c>
      <c r="BO3" s="4" t="s">
        <v>158</v>
      </c>
      <c r="BP3" s="4" t="s">
        <v>159</v>
      </c>
      <c r="BQ3" s="4" t="s">
        <v>160</v>
      </c>
      <c r="BR3" s="4" t="s">
        <v>161</v>
      </c>
      <c r="BS3" s="4" t="s">
        <v>162</v>
      </c>
      <c r="BT3" s="4" t="s">
        <v>163</v>
      </c>
      <c r="BU3" s="4" t="s">
        <v>164</v>
      </c>
      <c r="BV3" s="4" t="s">
        <v>165</v>
      </c>
      <c r="BW3" s="4" t="s">
        <v>166</v>
      </c>
      <c r="BX3" s="4" t="s">
        <v>167</v>
      </c>
      <c r="BY3" s="4" t="s">
        <v>168</v>
      </c>
      <c r="BZ3" s="4" t="s">
        <v>169</v>
      </c>
      <c r="CA3" s="4" t="s">
        <v>170</v>
      </c>
      <c r="CB3" s="4" t="s">
        <v>171</v>
      </c>
      <c r="CC3" s="4" t="s">
        <v>172</v>
      </c>
      <c r="CD3" s="4" t="s">
        <v>173</v>
      </c>
      <c r="CE3" s="4" t="s">
        <v>174</v>
      </c>
      <c r="CF3" s="4" t="s">
        <v>175</v>
      </c>
      <c r="CG3" s="4" t="s">
        <v>176</v>
      </c>
      <c r="CH3" s="4" t="s">
        <v>177</v>
      </c>
      <c r="CI3" s="4" t="s">
        <v>178</v>
      </c>
      <c r="CJ3" s="4" t="s">
        <v>179</v>
      </c>
      <c r="CK3" s="4" t="s">
        <v>180</v>
      </c>
      <c r="CL3" s="4" t="s">
        <v>348</v>
      </c>
      <c r="CM3" s="51" t="s">
        <v>350</v>
      </c>
      <c r="CN3" s="51" t="s">
        <v>351</v>
      </c>
      <c r="CO3" s="51" t="s">
        <v>352</v>
      </c>
      <c r="CP3" s="51" t="s">
        <v>349</v>
      </c>
      <c r="CQ3" s="4" t="s">
        <v>181</v>
      </c>
      <c r="CR3" s="4" t="s">
        <v>182</v>
      </c>
      <c r="CS3" s="4" t="s">
        <v>183</v>
      </c>
      <c r="CT3" s="4" t="s">
        <v>184</v>
      </c>
      <c r="CU3" s="4" t="s">
        <v>185</v>
      </c>
      <c r="CV3" s="4" t="s">
        <v>186</v>
      </c>
      <c r="CW3" s="4" t="s">
        <v>187</v>
      </c>
      <c r="CX3" s="4" t="s">
        <v>188</v>
      </c>
      <c r="CY3" s="4" t="s">
        <v>189</v>
      </c>
      <c r="CZ3" s="4" t="s">
        <v>190</v>
      </c>
      <c r="DA3" s="4" t="s">
        <v>191</v>
      </c>
      <c r="DB3" s="4" t="s">
        <v>192</v>
      </c>
      <c r="DC3" s="4" t="s">
        <v>193</v>
      </c>
      <c r="DD3" s="4" t="s">
        <v>194</v>
      </c>
      <c r="DE3" s="4" t="s">
        <v>195</v>
      </c>
    </row>
    <row r="4" spans="1:109" ht="24.000000">
      <c r="A4" s="7" t="s">
        <v>3</v>
      </c>
      <c r="B4" s="44" t="s">
        <v>196</v>
      </c>
      <c r="C4" s="7" t="s">
        <v>197</v>
      </c>
      <c r="D4" s="7" t="s">
        <v>198</v>
      </c>
      <c r="E4" s="7">
        <v>2017</v>
      </c>
      <c r="F4" s="7" t="s">
        <v>344</v>
      </c>
      <c r="G4" s="14" t="s">
        <v>199</v>
      </c>
      <c r="H4" s="7">
        <v>60</v>
      </c>
      <c r="I4" s="7">
        <v>3.49</v>
      </c>
      <c r="J4" s="8">
        <v>43070</v>
      </c>
      <c r="K4" s="8"/>
      <c r="L4" s="34" t="s">
        <v>34</v>
      </c>
      <c r="M4" s="35">
        <v>9</v>
      </c>
      <c r="N4" s="35">
        <v>1</v>
      </c>
      <c r="O4" s="35">
        <v>5</v>
      </c>
      <c r="P4" s="35">
        <v>2</v>
      </c>
      <c r="Q4" s="35">
        <v>1</v>
      </c>
      <c r="R4" s="35">
        <v>2</v>
      </c>
      <c r="S4" s="35">
        <v>5</v>
      </c>
      <c r="T4" s="35">
        <v>4</v>
      </c>
      <c r="U4" s="35">
        <v>9</v>
      </c>
      <c r="V4" s="35">
        <v>8</v>
      </c>
      <c r="W4" s="35">
        <v>5</v>
      </c>
      <c r="X4" s="35">
        <v>5</v>
      </c>
      <c r="Y4" s="35">
        <v>10</v>
      </c>
      <c r="Z4" s="35">
        <v>5</v>
      </c>
      <c r="AA4" s="35">
        <v>11</v>
      </c>
      <c r="AB4" s="35">
        <v>5</v>
      </c>
      <c r="AC4" s="35">
        <v>2</v>
      </c>
      <c r="AD4" s="35">
        <v>7</v>
      </c>
      <c r="AE4" s="35">
        <v>2</v>
      </c>
      <c r="AF4" s="35">
        <v>7</v>
      </c>
      <c r="AG4" s="35">
        <v>5</v>
      </c>
      <c r="AH4" s="35">
        <v>5</v>
      </c>
      <c r="AI4" s="35">
        <v>5</v>
      </c>
      <c r="AJ4" s="35">
        <v>3</v>
      </c>
      <c r="AK4" s="35">
        <v>9</v>
      </c>
      <c r="AL4" s="35">
        <v>2</v>
      </c>
      <c r="AM4" s="35">
        <v>5</v>
      </c>
      <c r="AN4" s="35">
        <v>9</v>
      </c>
      <c r="AO4" s="35">
        <v>2</v>
      </c>
      <c r="AP4" s="35">
        <v>5</v>
      </c>
      <c r="AQ4" s="35">
        <v>7</v>
      </c>
      <c r="AR4" s="35">
        <v>5</v>
      </c>
      <c r="AS4" s="35">
        <v>2</v>
      </c>
      <c r="AT4" s="35">
        <v>5</v>
      </c>
      <c r="AU4" s="35">
        <v>3.5</v>
      </c>
      <c r="AV4" s="35">
        <v>5</v>
      </c>
      <c r="AW4" s="35">
        <v>1</v>
      </c>
      <c r="AX4" s="35">
        <v>5</v>
      </c>
      <c r="AY4" s="35">
        <v>5</v>
      </c>
      <c r="AZ4" s="35">
        <v>3</v>
      </c>
      <c r="BA4" s="35">
        <v>3</v>
      </c>
      <c r="BB4" s="35">
        <v>1</v>
      </c>
      <c r="BC4" s="35">
        <v>5</v>
      </c>
      <c r="BD4" s="35">
        <v>1</v>
      </c>
      <c r="BE4" s="35">
        <v>5</v>
      </c>
      <c r="BF4" s="35">
        <v>2</v>
      </c>
      <c r="BG4" s="35">
        <v>3</v>
      </c>
      <c r="BH4" s="35">
        <v>3</v>
      </c>
      <c r="BI4" s="35">
        <v>3</v>
      </c>
      <c r="BJ4" s="35">
        <v>5</v>
      </c>
      <c r="BK4" s="35">
        <v>3</v>
      </c>
      <c r="BL4" s="35">
        <v>3</v>
      </c>
      <c r="BM4" s="35">
        <v>3</v>
      </c>
      <c r="BN4" s="35">
        <v>1.5</v>
      </c>
      <c r="BO4" s="35">
        <v>1</v>
      </c>
      <c r="BP4" s="35">
        <v>9</v>
      </c>
      <c r="BQ4" s="35">
        <v>5</v>
      </c>
      <c r="BR4" s="35">
        <v>5</v>
      </c>
      <c r="BS4" s="36">
        <v>40</v>
      </c>
      <c r="BT4" s="36">
        <v>45</v>
      </c>
      <c r="BU4" s="36">
        <v>9</v>
      </c>
      <c r="BV4" s="36">
        <v>38.7</v>
      </c>
      <c r="BW4" s="36">
        <v>15.5</v>
      </c>
      <c r="BX4" s="36">
        <v>730</v>
      </c>
      <c r="BY4" s="36">
        <v>7</v>
      </c>
      <c r="BZ4" s="36">
        <v>118.6</v>
      </c>
      <c r="CA4" s="36">
        <v>5</v>
      </c>
      <c r="CB4" s="36">
        <v>9</v>
      </c>
      <c r="CC4" s="36">
        <v>9</v>
      </c>
      <c r="CD4" s="36">
        <v>1</v>
      </c>
      <c r="CE4" s="36">
        <v>9</v>
      </c>
      <c r="CF4" s="36">
        <v>1</v>
      </c>
      <c r="CG4" s="36">
        <v>1</v>
      </c>
      <c r="CH4" s="36">
        <v>9</v>
      </c>
      <c r="CI4" s="36">
        <v>9</v>
      </c>
      <c r="CJ4" s="36">
        <v>9</v>
      </c>
      <c r="CK4" s="36">
        <v>3</v>
      </c>
      <c r="CL4" s="36">
        <v>12.2</v>
      </c>
      <c r="CM4" s="52" t="s">
        <v>346</v>
      </c>
      <c r="CN4" s="52" t="s">
        <v>346</v>
      </c>
      <c r="CO4" s="52">
        <v>1</v>
      </c>
      <c r="CP4" s="52">
        <v>30.5</v>
      </c>
      <c r="CQ4" s="36">
        <v>6</v>
      </c>
      <c r="CR4" s="36">
        <v>140.5</v>
      </c>
      <c r="CS4" s="36" t="s">
        <v>200</v>
      </c>
      <c r="CT4" s="36" t="s">
        <v>200</v>
      </c>
      <c r="CU4" s="36" t="s">
        <v>201</v>
      </c>
      <c r="CV4" s="36" t="s">
        <v>201</v>
      </c>
      <c r="CW4" s="36" t="s">
        <v>202</v>
      </c>
      <c r="CX4" s="36" t="s">
        <v>202</v>
      </c>
      <c r="CY4" s="36" t="s">
        <v>202</v>
      </c>
      <c r="CZ4" s="36" t="s">
        <v>200</v>
      </c>
      <c r="DA4" s="36" t="s">
        <v>200</v>
      </c>
      <c r="DB4" s="36" t="s">
        <v>200</v>
      </c>
      <c r="DC4" s="36" t="s">
        <v>203</v>
      </c>
      <c r="DD4" s="36" t="s">
        <v>203</v>
      </c>
      <c r="DE4" s="37"/>
    </row>
    <row r="5" spans="1:109" ht="24.000000">
      <c r="A5" s="7" t="s">
        <v>3</v>
      </c>
      <c r="B5" s="44" t="s">
        <v>204</v>
      </c>
      <c r="C5" s="7" t="s">
        <v>205</v>
      </c>
      <c r="D5" s="7" t="s">
        <v>198</v>
      </c>
      <c r="E5" s="7">
        <v>2017</v>
      </c>
      <c r="F5" s="7" t="s">
        <v>345</v>
      </c>
      <c r="G5" s="14" t="s">
        <v>206</v>
      </c>
      <c r="H5" s="7">
        <v>10</v>
      </c>
      <c r="I5" s="7">
        <v>4.2</v>
      </c>
      <c r="J5" s="8">
        <v>43070</v>
      </c>
      <c r="K5" s="8"/>
      <c r="L5" s="34" t="s">
        <v>34</v>
      </c>
      <c r="M5" s="35">
        <v>1</v>
      </c>
      <c r="N5" s="35">
        <v>2</v>
      </c>
      <c r="O5" s="35">
        <v>5</v>
      </c>
      <c r="P5" s="35">
        <v>2.5</v>
      </c>
      <c r="Q5" s="35">
        <v>9</v>
      </c>
      <c r="R5" s="35">
        <v>3</v>
      </c>
      <c r="S5" s="35">
        <v>7</v>
      </c>
      <c r="T5" s="35">
        <v>8</v>
      </c>
      <c r="U5" s="35">
        <v>1</v>
      </c>
      <c r="V5" s="35">
        <v>1</v>
      </c>
      <c r="W5" s="35">
        <v>3</v>
      </c>
      <c r="X5" s="35">
        <v>1</v>
      </c>
      <c r="Y5" s="35">
        <v>2</v>
      </c>
      <c r="Z5" s="35">
        <v>3</v>
      </c>
      <c r="AA5" s="35">
        <v>4</v>
      </c>
      <c r="AB5" s="35">
        <v>3</v>
      </c>
      <c r="AC5" s="35">
        <v>1</v>
      </c>
      <c r="AD5" s="35">
        <v>1</v>
      </c>
      <c r="AE5" s="35">
        <v>1</v>
      </c>
      <c r="AF5" s="35">
        <v>3</v>
      </c>
      <c r="AG5" s="35">
        <v>9</v>
      </c>
      <c r="AH5" s="35">
        <v>1</v>
      </c>
      <c r="AI5" s="35">
        <v>1</v>
      </c>
      <c r="AJ5" s="35">
        <v>3</v>
      </c>
      <c r="AK5" s="35">
        <v>1</v>
      </c>
      <c r="AL5" s="35">
        <v>1</v>
      </c>
      <c r="AM5" s="35">
        <v>3</v>
      </c>
      <c r="AN5" s="35">
        <v>1</v>
      </c>
      <c r="AO5" s="35">
        <v>1</v>
      </c>
      <c r="AP5" s="35">
        <v>1</v>
      </c>
      <c r="AQ5" s="35">
        <v>2</v>
      </c>
      <c r="AR5" s="35">
        <v>5</v>
      </c>
      <c r="AS5" s="35">
        <v>2</v>
      </c>
      <c r="AT5" s="35">
        <v>3</v>
      </c>
      <c r="AU5" s="35">
        <v>1</v>
      </c>
      <c r="AV5" s="35">
        <v>2</v>
      </c>
      <c r="AW5" s="35">
        <v>3</v>
      </c>
      <c r="AX5" s="35">
        <v>9</v>
      </c>
      <c r="AY5" s="35">
        <v>7</v>
      </c>
      <c r="AZ5" s="35">
        <v>1</v>
      </c>
      <c r="BA5" s="35">
        <v>5</v>
      </c>
      <c r="BB5" s="35">
        <v>7</v>
      </c>
      <c r="BC5" s="35">
        <v>9</v>
      </c>
      <c r="BD5" s="35">
        <v>9</v>
      </c>
      <c r="BE5" s="35">
        <v>9</v>
      </c>
      <c r="BF5" s="35">
        <v>5</v>
      </c>
      <c r="BG5" s="35">
        <v>7</v>
      </c>
      <c r="BH5" s="35">
        <v>4</v>
      </c>
      <c r="BI5" s="35">
        <v>4</v>
      </c>
      <c r="BJ5" s="35">
        <v>1</v>
      </c>
      <c r="BK5" s="35">
        <v>1</v>
      </c>
      <c r="BL5" s="35">
        <v>1</v>
      </c>
      <c r="BM5" s="35">
        <v>5</v>
      </c>
      <c r="BN5" s="35">
        <v>3</v>
      </c>
      <c r="BO5" s="35">
        <v>2</v>
      </c>
      <c r="BP5" s="35">
        <v>9</v>
      </c>
      <c r="BQ5" s="35">
        <v>3</v>
      </c>
      <c r="BR5" s="35">
        <v>3</v>
      </c>
      <c r="BS5" s="36">
        <v>55</v>
      </c>
      <c r="BT5" s="36">
        <v>60</v>
      </c>
      <c r="BU5" s="36">
        <v>5</v>
      </c>
      <c r="BV5" s="36">
        <v>42</v>
      </c>
      <c r="BW5" s="36">
        <v>14.3</v>
      </c>
      <c r="BX5" s="36">
        <v>680</v>
      </c>
      <c r="BY5" s="36">
        <v>8</v>
      </c>
      <c r="BZ5" s="36">
        <v>135.8</v>
      </c>
      <c r="CA5" s="36">
        <v>6</v>
      </c>
      <c r="CB5" s="36">
        <v>1</v>
      </c>
      <c r="CC5" s="36">
        <v>1</v>
      </c>
      <c r="CD5" s="36">
        <v>9</v>
      </c>
      <c r="CE5" s="36">
        <v>1</v>
      </c>
      <c r="CF5" s="36">
        <v>9</v>
      </c>
      <c r="CG5" s="36">
        <v>9</v>
      </c>
      <c r="CH5" s="36">
        <v>9</v>
      </c>
      <c r="CI5" s="36">
        <v>9</v>
      </c>
      <c r="CJ5" s="36">
        <v>1</v>
      </c>
      <c r="CK5" s="36">
        <v>1</v>
      </c>
      <c r="CL5" s="36">
        <v>66.8</v>
      </c>
      <c r="CM5" s="52" t="s">
        <v>347</v>
      </c>
      <c r="CN5" s="52" t="s">
        <v>347</v>
      </c>
      <c r="CO5" s="52">
        <v>5</v>
      </c>
      <c r="CP5" s="52">
        <v>55</v>
      </c>
      <c r="CQ5" s="36">
        <v>8</v>
      </c>
      <c r="CR5" s="36">
        <v>250.7</v>
      </c>
      <c r="CS5" s="36" t="s">
        <v>203</v>
      </c>
      <c r="CT5" s="36" t="s">
        <v>200</v>
      </c>
      <c r="CU5" s="36" t="s">
        <v>200</v>
      </c>
      <c r="CV5" s="36" t="s">
        <v>200</v>
      </c>
      <c r="CW5" s="36" t="s">
        <v>203</v>
      </c>
      <c r="CX5" s="36" t="s">
        <v>201</v>
      </c>
      <c r="CY5" s="36" t="s">
        <v>203</v>
      </c>
      <c r="CZ5" s="36" t="s">
        <v>203</v>
      </c>
      <c r="DA5" s="36" t="s">
        <v>203</v>
      </c>
      <c r="DB5" s="36" t="s">
        <v>200</v>
      </c>
      <c r="DC5" s="36" t="s">
        <v>200</v>
      </c>
      <c r="DD5" s="36" t="s">
        <v>207</v>
      </c>
      <c r="DE5" s="37"/>
    </row>
  </sheetData>
  <phoneticPr fontId="1" type="noConversion"/>
  <hyperlinks>
    <hyperlink location="'원종 출고 대장(P17C0123)'!A1" display="P17C0123" ref="G4"/>
    <hyperlink location="'원종 출고 대장(P17S0017)'!A1" display="P17S0017" ref="G5"/>
    <hyperlink location="'원종 관리_첨부파일 팝업(CGMS-1234 A)'!A1" display="열기" ref="L4"/>
    <hyperlink location="'원종 관리_첨부파일 팝업(CGMS-5678 C)'!A1" display="열기" ref="L5"/>
    <hyperlink location="'품종 관리'!A1" display="CGMS-1234 A" ref="B4"/>
    <hyperlink location="'품종 관리'!A1" display="CGMS-5678 C" ref="B5"/>
  </hyperlink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-0.249980"/>
  </sheetPr>
  <dimension ref="A1:N5"/>
  <sheetViews>
    <sheetView zoomScale="145" zoomScaleNormal="145" workbookViewId="0">
      <selection activeCell="A1" sqref="A1"/>
    </sheetView>
  </sheetViews>
  <sheetFormatPr defaultRowHeight="16.500000"/>
  <sheetData>
    <row r="1" spans="1:14">
      <c r="A1" s="40" t="s">
        <v>213</v>
      </c>
      <c r="B1" s="40"/>
    </row>
    <row r="2" spans="1:14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24.000000">
      <c r="A3" s="5" t="s">
        <v>1</v>
      </c>
      <c r="B3" s="11" t="s">
        <v>4</v>
      </c>
      <c r="C3" s="5" t="s">
        <v>2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6" t="s">
        <v>10</v>
      </c>
      <c r="J3" s="4" t="s">
        <v>340</v>
      </c>
      <c r="K3" s="4" t="s">
        <v>11</v>
      </c>
      <c r="L3" s="4" t="s">
        <v>341</v>
      </c>
      <c r="M3" s="4" t="s">
        <v>33</v>
      </c>
    </row>
    <row r="4" spans="1:14" ht="36.000000">
      <c r="A4" s="7" t="s">
        <v>3</v>
      </c>
      <c r="B4" s="14" t="s">
        <v>30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8">
        <v>42696</v>
      </c>
      <c r="I4" s="9">
        <v>0</v>
      </c>
      <c r="J4" s="10"/>
      <c r="K4" s="10" t="s">
        <v>18</v>
      </c>
      <c r="L4" s="10"/>
      <c r="M4" s="19" t="s">
        <v>34</v>
      </c>
      <c r="N4" s="20"/>
    </row>
    <row r="5" spans="1:14" ht="36.000000">
      <c r="A5" s="7" t="s">
        <v>3</v>
      </c>
      <c r="B5" s="14" t="s">
        <v>31</v>
      </c>
      <c r="C5" s="7" t="s">
        <v>20</v>
      </c>
      <c r="D5" s="7" t="s">
        <v>14</v>
      </c>
      <c r="E5" s="7" t="s">
        <v>15</v>
      </c>
      <c r="F5" s="7" t="s">
        <v>16</v>
      </c>
      <c r="G5" s="7" t="s">
        <v>17</v>
      </c>
      <c r="H5" s="8">
        <v>42696</v>
      </c>
      <c r="I5" s="9">
        <v>38</v>
      </c>
      <c r="J5" s="10"/>
      <c r="K5" s="10" t="s">
        <v>21</v>
      </c>
      <c r="L5" s="10"/>
      <c r="M5" s="19" t="s">
        <v>34</v>
      </c>
      <c r="N5" s="20"/>
    </row>
  </sheetData>
  <phoneticPr fontId="1" type="noConversion"/>
  <hyperlinks>
    <hyperlink location="'도입 자원 관리 팝업(P16E0001)'!A1" display="P16E0001" ref="B4"/>
    <hyperlink location="'도입 자원 관리 팝업(P16E0002)'!A1" display="P16E0002" ref="B5"/>
    <hyperlink location="'도입 자원 관리_첨부파일 팝업(P16E0001)'!A1" display="열기" ref="M4"/>
    <hyperlink location="'도입 자원 관리_첨부파일 팝업(P16E0002)'!A1" display="열기" ref="M5"/>
  </hyperlinks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-0.499980"/>
  </sheetPr>
  <dimension ref="A1:J6"/>
  <sheetViews>
    <sheetView zoomScale="145" zoomScaleNormal="145" workbookViewId="0">
      <selection activeCell="E4" sqref="E4"/>
    </sheetView>
  </sheetViews>
  <sheetFormatPr defaultRowHeight="16.500000"/>
  <sheetData>
    <row r="1" spans="1:10">
      <c r="A1" s="40" t="s">
        <v>214</v>
      </c>
      <c r="B1" s="40"/>
    </row>
    <row r="2" spans="1:10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10" ht="24.000000">
      <c r="A3" s="4" t="s">
        <v>1</v>
      </c>
      <c r="B3" s="21" t="s">
        <v>45</v>
      </c>
      <c r="C3" s="4" t="s">
        <v>46</v>
      </c>
      <c r="D3" s="4" t="s">
        <v>5</v>
      </c>
      <c r="E3" s="4" t="s">
        <v>47</v>
      </c>
      <c r="F3" s="21" t="s">
        <v>48</v>
      </c>
      <c r="G3" s="4" t="s">
        <v>49</v>
      </c>
      <c r="H3" s="4" t="s">
        <v>50</v>
      </c>
      <c r="I3" s="4" t="s">
        <v>51</v>
      </c>
      <c r="J3" s="4" t="s">
        <v>342</v>
      </c>
    </row>
    <row r="4" spans="1:10" ht="24.000000">
      <c r="A4" s="2" t="s">
        <v>3</v>
      </c>
      <c r="B4" s="2" t="s">
        <v>52</v>
      </c>
      <c r="C4" s="2" t="s">
        <v>53</v>
      </c>
      <c r="D4" s="2" t="s">
        <v>54</v>
      </c>
      <c r="E4" s="2" t="s">
        <v>55</v>
      </c>
      <c r="F4" s="23" t="s">
        <v>56</v>
      </c>
      <c r="G4" s="2">
        <v>78.8</v>
      </c>
      <c r="H4" s="2">
        <v>99</v>
      </c>
      <c r="I4" s="2">
        <v>98</v>
      </c>
      <c r="J4" s="2"/>
    </row>
    <row r="5" spans="1:10" ht="24.000000">
      <c r="A5" s="2" t="s">
        <v>3</v>
      </c>
      <c r="B5" s="23" t="s">
        <v>57</v>
      </c>
      <c r="C5" s="2" t="s">
        <v>16</v>
      </c>
      <c r="D5" s="2" t="s">
        <v>58</v>
      </c>
      <c r="E5" s="2" t="s">
        <v>59</v>
      </c>
      <c r="F5" s="23" t="s">
        <v>60</v>
      </c>
      <c r="G5" s="2">
        <v>70.2</v>
      </c>
      <c r="H5" s="2">
        <v>95</v>
      </c>
      <c r="I5" s="2">
        <v>96</v>
      </c>
      <c r="J5" s="2"/>
    </row>
    <row r="6" spans="1:10" ht="24.000000">
      <c r="A6" s="2" t="s">
        <v>3</v>
      </c>
      <c r="B6" s="23" t="s">
        <v>61</v>
      </c>
      <c r="C6" s="2" t="s">
        <v>62</v>
      </c>
      <c r="D6" s="2" t="s">
        <v>63</v>
      </c>
      <c r="E6" s="2" t="s">
        <v>64</v>
      </c>
      <c r="F6" s="23" t="s">
        <v>65</v>
      </c>
      <c r="G6" s="2">
        <v>20.8</v>
      </c>
      <c r="H6" s="2">
        <v>97</v>
      </c>
      <c r="I6" s="2">
        <v>97</v>
      </c>
      <c r="J6" s="2"/>
    </row>
  </sheetData>
  <phoneticPr fontId="1" type="noConversion"/>
  <hyperlinks>
    <hyperlink location="'시교 자원 관리 팝업(P20C0080)'!A1" display="P20C0080" ref="F4"/>
    <hyperlink location="'시교 자원 관리 팝업(P20C0104)'!A1" display="P20C0104" ref="F5"/>
    <hyperlink location="'시교 자원 관리 팝업(P19C0186)'!A1" display="P19C0186" ref="F6"/>
    <hyperlink location="'품종 관리'!A1" display="19PC0233" ref="B5"/>
    <hyperlink location="'품종 관리'!A1" display="18PI0064" ref="B6"/>
  </hyperlinks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zoomScale="190" zoomScaleNormal="190" workbookViewId="0">
      <selection activeCell="B6" sqref="B6"/>
    </sheetView>
  </sheetViews>
  <sheetFormatPr defaultRowHeight="16.500000"/>
  <cols>
    <col min="1" max="1" width="25.37999916" customWidth="1" outlineLevel="0"/>
    <col min="3" max="3" width="11.25500011" customWidth="1" outlineLevel="0"/>
  </cols>
  <sheetData>
    <row r="1" spans="1:3">
      <c r="A1" s="12" t="s">
        <v>22</v>
      </c>
    </row>
    <row r="2" spans="1:3">
      <c r="A2" s="17" t="s">
        <v>35</v>
      </c>
      <c r="B2" s="17" t="s">
        <v>36</v>
      </c>
      <c r="C2" s="17" t="s">
        <v>37</v>
      </c>
    </row>
    <row r="3" spans="1:3">
      <c r="A3" s="47" t="s">
        <v>241</v>
      </c>
      <c r="B3" s="18" t="s">
        <v>40</v>
      </c>
      <c r="C3" s="45">
        <v>44201</v>
      </c>
    </row>
    <row r="4" spans="1:3">
      <c r="A4" s="47" t="s">
        <v>242</v>
      </c>
      <c r="B4" s="18" t="s">
        <v>41</v>
      </c>
      <c r="C4" s="45">
        <v>44201</v>
      </c>
    </row>
    <row r="6" spans="1:3">
      <c r="C6" s="15" t="s">
        <v>32</v>
      </c>
    </row>
  </sheetData>
  <phoneticPr fontId="1" type="noConversion"/>
  <hyperlinks>
    <hyperlink location="'품종 관리'!A1" display="돌아가기" ref="C6"/>
    <hyperlink r:id="rId1" ref="A3"/>
    <hyperlink r:id="rId2" ref="A4"/>
  </hyperlinks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"/>
  <sheetViews>
    <sheetView zoomScale="160" zoomScaleNormal="160" workbookViewId="0">
      <selection activeCell="A3" sqref="A3:A4"/>
    </sheetView>
  </sheetViews>
  <sheetFormatPr defaultRowHeight="16.500000"/>
  <cols>
    <col min="1" max="1" width="25.37999916" customWidth="1" outlineLevel="0"/>
    <col min="3" max="3" width="11.25500011" customWidth="1" outlineLevel="0"/>
  </cols>
  <sheetData>
    <row r="1" spans="1:3">
      <c r="A1" s="12" t="s">
        <v>22</v>
      </c>
    </row>
    <row r="2" spans="1:3">
      <c r="A2" s="17" t="s">
        <v>35</v>
      </c>
      <c r="B2" s="17" t="s">
        <v>36</v>
      </c>
      <c r="C2" s="17" t="s">
        <v>37</v>
      </c>
    </row>
    <row r="3" spans="1:3">
      <c r="A3" s="47" t="s">
        <v>244</v>
      </c>
      <c r="B3" s="18" t="s">
        <v>40</v>
      </c>
      <c r="C3" s="45">
        <v>44201</v>
      </c>
    </row>
    <row r="4" spans="1:3">
      <c r="A4" s="47" t="s">
        <v>245</v>
      </c>
      <c r="B4" s="18" t="s">
        <v>41</v>
      </c>
      <c r="C4" s="45">
        <v>44201</v>
      </c>
    </row>
    <row r="6" spans="1:3">
      <c r="C6" s="15" t="s">
        <v>32</v>
      </c>
    </row>
  </sheetData>
  <phoneticPr fontId="1" type="noConversion"/>
  <hyperlinks>
    <hyperlink location="'품종 관리'!A1" display="돌아가기" ref="C6"/>
    <hyperlink r:id="rId1" ref="A4"/>
    <hyperlink r:id="rId2" ref="A3"/>
  </hyperlinks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zoomScale="190" zoomScaleNormal="190" workbookViewId="0">
      <selection activeCell="C6" sqref="C6"/>
    </sheetView>
  </sheetViews>
  <sheetFormatPr defaultRowHeight="16.500000"/>
  <cols>
    <col min="1" max="1" width="25.37999916" customWidth="1" outlineLevel="0"/>
    <col min="3" max="3" width="11.25500011" customWidth="1" outlineLevel="0"/>
  </cols>
  <sheetData>
    <row r="1" spans="1:3">
      <c r="A1" s="12" t="s">
        <v>22</v>
      </c>
    </row>
    <row r="2" spans="1:3">
      <c r="A2" s="17" t="s">
        <v>35</v>
      </c>
      <c r="B2" s="17" t="s">
        <v>36</v>
      </c>
      <c r="C2" s="17" t="s">
        <v>37</v>
      </c>
    </row>
    <row r="3" spans="1:3">
      <c r="A3" s="47" t="s">
        <v>208</v>
      </c>
      <c r="B3" s="18" t="s">
        <v>40</v>
      </c>
      <c r="C3" s="45">
        <v>44382</v>
      </c>
    </row>
    <row r="4" spans="1:3">
      <c r="A4" s="47" t="s">
        <v>209</v>
      </c>
      <c r="B4" s="18" t="s">
        <v>41</v>
      </c>
      <c r="C4" s="45">
        <v>44382</v>
      </c>
    </row>
    <row r="6" spans="1:3">
      <c r="C6" s="15" t="s">
        <v>32</v>
      </c>
    </row>
  </sheetData>
  <phoneticPr fontId="1" type="noConversion"/>
  <hyperlinks>
    <hyperlink location="'원종 관리'!A1" display="돌아가기" ref="C6"/>
    <hyperlink r:id="rId1" ref="A3"/>
    <hyperlink r:id="rId2" ref="A4"/>
  </hyperlinks>
  <pageMargins left="0.70" right="0.70" top="0.75" bottom="0.75" header="0.30" footer="0.3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zoomScale="160" zoomScaleNormal="160" workbookViewId="0">
      <selection activeCell="B9" sqref="B9"/>
    </sheetView>
  </sheetViews>
  <sheetFormatPr defaultRowHeight="16.500000"/>
  <cols>
    <col min="1" max="1" width="25.37999916" customWidth="1" outlineLevel="0"/>
    <col min="3" max="3" width="11.25500011" customWidth="1" outlineLevel="0"/>
  </cols>
  <sheetData>
    <row r="1" spans="1:3">
      <c r="A1" s="12" t="s">
        <v>22</v>
      </c>
    </row>
    <row r="2" spans="1:3">
      <c r="A2" s="17" t="s">
        <v>35</v>
      </c>
      <c r="B2" s="17" t="s">
        <v>36</v>
      </c>
      <c r="C2" s="17" t="s">
        <v>37</v>
      </c>
    </row>
    <row r="3" spans="1:3">
      <c r="A3" s="47" t="s">
        <v>210</v>
      </c>
      <c r="B3" s="18" t="s">
        <v>40</v>
      </c>
      <c r="C3" s="45">
        <v>44382</v>
      </c>
    </row>
    <row r="4" spans="1:3">
      <c r="A4" s="47" t="s">
        <v>211</v>
      </c>
      <c r="B4" s="18" t="s">
        <v>41</v>
      </c>
      <c r="C4" s="45">
        <v>44382</v>
      </c>
    </row>
    <row r="6" spans="1:3">
      <c r="C6" s="15" t="s">
        <v>32</v>
      </c>
    </row>
  </sheetData>
  <phoneticPr fontId="1" type="noConversion"/>
  <hyperlinks>
    <hyperlink location="'원종 관리'!A1" display="돌아가기" ref="C6"/>
    <hyperlink r:id="rId1" ref="A3"/>
    <hyperlink r:id="rId2" ref="A4"/>
  </hyperlinks>
  <pageMargins left="0.70" right="0.70" top="0.75" bottom="0.75" header="0.30" footer="0.3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zoomScale="145" zoomScaleNormal="145" workbookViewId="0">
      <selection activeCell="G8" sqref="G8"/>
    </sheetView>
  </sheetViews>
  <sheetFormatPr defaultRowHeight="16.500000"/>
  <cols>
    <col min="1" max="1" width="9.00500011" customWidth="1" outlineLevel="0"/>
  </cols>
  <sheetData>
    <row r="1" spans="1:7">
      <c r="A1" s="12" t="s">
        <v>22</v>
      </c>
    </row>
    <row r="2" spans="1:7">
      <c r="A2" s="38" t="s">
        <v>100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</row>
    <row r="3" spans="1:7">
      <c r="A3" s="39" t="s">
        <v>212</v>
      </c>
      <c r="B3" s="2">
        <v>0</v>
      </c>
      <c r="C3" s="2">
        <v>60</v>
      </c>
      <c r="D3" s="2">
        <v>0</v>
      </c>
      <c r="E3" s="2">
        <f>B3+C3-D3</f>
        <v>60</v>
      </c>
      <c r="F3" s="2" t="s">
        <v>29</v>
      </c>
      <c r="G3" s="3">
        <v>43832</v>
      </c>
    </row>
    <row r="4" spans="1:7">
      <c r="A4" s="39" t="s">
        <v>212</v>
      </c>
      <c r="B4" s="2">
        <v>60</v>
      </c>
      <c r="C4" s="2">
        <v>0</v>
      </c>
      <c r="D4" s="2">
        <v>0</v>
      </c>
      <c r="E4" s="2">
        <f>B4+C4-D4</f>
        <v>60</v>
      </c>
      <c r="F4" s="2" t="s">
        <v>29</v>
      </c>
      <c r="G4" s="3">
        <v>43832</v>
      </c>
    </row>
    <row r="5" spans="1:7">
      <c r="A5" s="39" t="s">
        <v>212</v>
      </c>
      <c r="B5" s="2">
        <f>E4</f>
        <v>60</v>
      </c>
      <c r="C5" s="2">
        <v>0</v>
      </c>
      <c r="D5" s="2">
        <v>20</v>
      </c>
      <c r="E5" s="2">
        <f>B5-D5</f>
        <v>40</v>
      </c>
      <c r="F5" s="2" t="s">
        <v>29</v>
      </c>
      <c r="G5" s="3">
        <v>43835</v>
      </c>
    </row>
    <row r="6" spans="1:7">
      <c r="A6" s="39" t="s">
        <v>212</v>
      </c>
      <c r="B6" s="2">
        <f>E5</f>
        <v>40</v>
      </c>
      <c r="C6" s="2">
        <v>0</v>
      </c>
      <c r="D6" s="2">
        <v>30</v>
      </c>
      <c r="E6" s="2">
        <f>B6-D6</f>
        <v>10</v>
      </c>
      <c r="F6" s="2" t="s">
        <v>29</v>
      </c>
      <c r="G6" s="3">
        <v>43956</v>
      </c>
    </row>
    <row r="8" spans="1:7">
      <c r="G8" s="15" t="s">
        <v>32</v>
      </c>
    </row>
  </sheetData>
  <phoneticPr fontId="1" type="noConversion"/>
  <hyperlinks>
    <hyperlink location="'원종 관리'!A1" display="돌아가기" ref="G8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17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김 은호</cp:lastModifiedBy>
  <cp:version>9.103.97.45139</cp:version>
  <dcterms:modified xsi:type="dcterms:W3CDTF">2021-07-12T09:56:17Z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0x01010059C1267A12E84043927F1937B99D41C3</vt:lpwstr>
  </property>
</Properties>
</file>