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Kea\"/>
    </mc:Choice>
  </mc:AlternateContent>
  <bookViews>
    <workbookView xWindow="0" yWindow="0" windowWidth="25200" windowHeight="11985"/>
  </bookViews>
  <sheets>
    <sheet name="Sheet1" sheetId="1" r:id="rId1"/>
  </sheets>
  <definedNames>
    <definedName name="hokulea" localSheetId="0">Sheet1!$A$1:$H$378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7" i="1" l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88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3" i="1"/>
  <c r="I187" i="1"/>
  <c r="I186" i="1"/>
  <c r="J186" i="1" s="1"/>
  <c r="I185" i="1"/>
  <c r="J185" i="1" s="1"/>
  <c r="I184" i="1"/>
  <c r="J184" i="1" s="1"/>
  <c r="I183" i="1"/>
  <c r="I182" i="1"/>
  <c r="J182" i="1" s="1"/>
  <c r="I181" i="1"/>
  <c r="J181" i="1" s="1"/>
  <c r="I180" i="1"/>
  <c r="J180" i="1" s="1"/>
  <c r="I179" i="1"/>
  <c r="I178" i="1"/>
  <c r="J178" i="1" s="1"/>
  <c r="I177" i="1"/>
  <c r="J177" i="1" s="1"/>
  <c r="I176" i="1"/>
  <c r="J176" i="1" s="1"/>
  <c r="I175" i="1"/>
  <c r="I174" i="1"/>
  <c r="J174" i="1" s="1"/>
  <c r="I173" i="1"/>
  <c r="J173" i="1" s="1"/>
  <c r="I172" i="1"/>
  <c r="J172" i="1" s="1"/>
  <c r="I171" i="1"/>
  <c r="I170" i="1"/>
  <c r="J170" i="1" s="1"/>
  <c r="I169" i="1"/>
  <c r="J169" i="1" s="1"/>
  <c r="I168" i="1"/>
  <c r="J168" i="1" s="1"/>
  <c r="I167" i="1"/>
  <c r="I166" i="1"/>
  <c r="J166" i="1" s="1"/>
  <c r="I165" i="1"/>
  <c r="J165" i="1" s="1"/>
  <c r="I164" i="1"/>
  <c r="J164" i="1" s="1"/>
  <c r="I163" i="1"/>
  <c r="I162" i="1"/>
  <c r="J162" i="1" s="1"/>
  <c r="I161" i="1"/>
  <c r="J161" i="1" s="1"/>
  <c r="I160" i="1"/>
  <c r="J160" i="1" s="1"/>
  <c r="I159" i="1"/>
  <c r="I158" i="1"/>
  <c r="J158" i="1" s="1"/>
  <c r="I157" i="1"/>
  <c r="J157" i="1" s="1"/>
  <c r="I156" i="1"/>
  <c r="J156" i="1" s="1"/>
  <c r="I155" i="1"/>
  <c r="I154" i="1"/>
  <c r="J154" i="1" s="1"/>
  <c r="I153" i="1"/>
  <c r="J153" i="1" s="1"/>
  <c r="I152" i="1"/>
  <c r="J152" i="1" s="1"/>
  <c r="I151" i="1"/>
  <c r="I150" i="1"/>
  <c r="J150" i="1" s="1"/>
  <c r="I149" i="1"/>
  <c r="J149" i="1" s="1"/>
  <c r="I148" i="1"/>
  <c r="J148" i="1" s="1"/>
  <c r="I147" i="1"/>
  <c r="I146" i="1"/>
  <c r="J146" i="1" s="1"/>
  <c r="I145" i="1"/>
  <c r="J145" i="1" s="1"/>
  <c r="I144" i="1"/>
  <c r="J144" i="1" s="1"/>
  <c r="I143" i="1"/>
  <c r="I142" i="1"/>
  <c r="J142" i="1" s="1"/>
  <c r="I141" i="1"/>
  <c r="J141" i="1" s="1"/>
  <c r="I140" i="1"/>
  <c r="J140" i="1" s="1"/>
  <c r="I139" i="1"/>
  <c r="I138" i="1"/>
  <c r="J138" i="1" s="1"/>
  <c r="I137" i="1"/>
  <c r="J137" i="1" s="1"/>
  <c r="I136" i="1"/>
  <c r="J136" i="1" s="1"/>
  <c r="I135" i="1"/>
  <c r="I134" i="1"/>
  <c r="J134" i="1" s="1"/>
  <c r="I133" i="1"/>
  <c r="J133" i="1" s="1"/>
  <c r="I132" i="1"/>
  <c r="J132" i="1" s="1"/>
  <c r="I131" i="1"/>
  <c r="I130" i="1"/>
  <c r="J130" i="1" s="1"/>
  <c r="I129" i="1"/>
  <c r="J129" i="1" s="1"/>
  <c r="I128" i="1"/>
  <c r="J128" i="1" s="1"/>
  <c r="I127" i="1"/>
  <c r="I126" i="1"/>
  <c r="J126" i="1" s="1"/>
  <c r="I125" i="1"/>
  <c r="J125" i="1" s="1"/>
  <c r="I124" i="1"/>
  <c r="J124" i="1" s="1"/>
  <c r="I123" i="1"/>
  <c r="I122" i="1"/>
  <c r="J122" i="1" s="1"/>
  <c r="I121" i="1"/>
  <c r="J121" i="1" s="1"/>
  <c r="I120" i="1"/>
  <c r="J120" i="1" s="1"/>
  <c r="I119" i="1"/>
  <c r="I118" i="1"/>
  <c r="J118" i="1" s="1"/>
  <c r="I117" i="1"/>
  <c r="J117" i="1" s="1"/>
  <c r="I116" i="1"/>
  <c r="J116" i="1" s="1"/>
  <c r="I115" i="1"/>
  <c r="I114" i="1"/>
  <c r="J114" i="1" s="1"/>
  <c r="I113" i="1"/>
  <c r="J113" i="1" s="1"/>
  <c r="I112" i="1"/>
  <c r="J112" i="1" s="1"/>
  <c r="I111" i="1"/>
  <c r="I110" i="1"/>
  <c r="J110" i="1" s="1"/>
  <c r="I109" i="1"/>
  <c r="J109" i="1" s="1"/>
  <c r="I108" i="1"/>
  <c r="J108" i="1" s="1"/>
  <c r="I107" i="1"/>
  <c r="I106" i="1"/>
  <c r="J106" i="1" s="1"/>
  <c r="I105" i="1"/>
  <c r="J105" i="1" s="1"/>
  <c r="I104" i="1"/>
  <c r="J104" i="1" s="1"/>
  <c r="I103" i="1"/>
  <c r="I102" i="1"/>
  <c r="J102" i="1" s="1"/>
  <c r="I101" i="1"/>
  <c r="J101" i="1" s="1"/>
  <c r="I100" i="1"/>
  <c r="J100" i="1" s="1"/>
  <c r="I99" i="1"/>
  <c r="I98" i="1"/>
  <c r="J98" i="1" s="1"/>
  <c r="I97" i="1"/>
  <c r="J97" i="1" s="1"/>
  <c r="I96" i="1"/>
  <c r="J96" i="1" s="1"/>
  <c r="I95" i="1"/>
  <c r="I94" i="1"/>
  <c r="J94" i="1" s="1"/>
  <c r="I93" i="1"/>
  <c r="J93" i="1" s="1"/>
  <c r="I92" i="1"/>
  <c r="J92" i="1" s="1"/>
  <c r="I91" i="1"/>
  <c r="I90" i="1"/>
  <c r="J90" i="1" s="1"/>
  <c r="I89" i="1"/>
  <c r="J89" i="1" s="1"/>
  <c r="I88" i="1"/>
  <c r="J88" i="1" s="1"/>
  <c r="I87" i="1"/>
  <c r="I86" i="1"/>
  <c r="J86" i="1" s="1"/>
  <c r="I85" i="1"/>
  <c r="J85" i="1" s="1"/>
  <c r="I84" i="1"/>
  <c r="J84" i="1" s="1"/>
  <c r="I83" i="1"/>
  <c r="I82" i="1"/>
  <c r="J82" i="1" s="1"/>
  <c r="I81" i="1"/>
  <c r="J81" i="1" s="1"/>
  <c r="I80" i="1"/>
  <c r="J80" i="1" s="1"/>
  <c r="I79" i="1"/>
  <c r="I78" i="1"/>
  <c r="J78" i="1" s="1"/>
  <c r="I77" i="1"/>
  <c r="J77" i="1" s="1"/>
  <c r="I76" i="1"/>
  <c r="J76" i="1" s="1"/>
  <c r="I75" i="1"/>
  <c r="I74" i="1"/>
  <c r="J74" i="1" s="1"/>
  <c r="I73" i="1"/>
  <c r="J73" i="1" s="1"/>
  <c r="I72" i="1"/>
  <c r="J72" i="1" s="1"/>
  <c r="I71" i="1"/>
  <c r="I70" i="1"/>
  <c r="J70" i="1" s="1"/>
  <c r="I69" i="1"/>
  <c r="J69" i="1" s="1"/>
  <c r="I68" i="1"/>
  <c r="J68" i="1" s="1"/>
  <c r="I67" i="1"/>
  <c r="I66" i="1"/>
  <c r="J66" i="1" s="1"/>
  <c r="I65" i="1"/>
  <c r="J65" i="1" s="1"/>
  <c r="I64" i="1"/>
  <c r="J64" i="1" s="1"/>
  <c r="I63" i="1"/>
  <c r="I62" i="1"/>
  <c r="J62" i="1" s="1"/>
  <c r="I61" i="1"/>
  <c r="J61" i="1" s="1"/>
  <c r="I60" i="1"/>
  <c r="J60" i="1" s="1"/>
  <c r="I59" i="1"/>
  <c r="I58" i="1"/>
  <c r="J58" i="1" s="1"/>
  <c r="I57" i="1"/>
  <c r="J57" i="1" s="1"/>
  <c r="I56" i="1"/>
  <c r="J56" i="1" s="1"/>
  <c r="I55" i="1"/>
  <c r="I54" i="1"/>
  <c r="J54" i="1" s="1"/>
  <c r="I53" i="1"/>
  <c r="J53" i="1" s="1"/>
  <c r="I52" i="1"/>
  <c r="J52" i="1" s="1"/>
  <c r="I51" i="1"/>
  <c r="I50" i="1"/>
  <c r="J50" i="1" s="1"/>
  <c r="I49" i="1"/>
  <c r="J49" i="1" s="1"/>
  <c r="I48" i="1"/>
  <c r="J48" i="1" s="1"/>
  <c r="I47" i="1"/>
  <c r="I46" i="1"/>
  <c r="J46" i="1" s="1"/>
  <c r="I45" i="1"/>
  <c r="J45" i="1" s="1"/>
  <c r="I44" i="1"/>
  <c r="J44" i="1" s="1"/>
  <c r="I43" i="1"/>
  <c r="I42" i="1"/>
  <c r="J42" i="1" s="1"/>
  <c r="I41" i="1"/>
  <c r="J41" i="1" s="1"/>
  <c r="I40" i="1"/>
  <c r="J40" i="1" s="1"/>
  <c r="I39" i="1"/>
  <c r="I38" i="1"/>
  <c r="J38" i="1" s="1"/>
  <c r="I37" i="1"/>
  <c r="J37" i="1" s="1"/>
  <c r="I36" i="1"/>
  <c r="J36" i="1" s="1"/>
  <c r="I35" i="1"/>
  <c r="I34" i="1"/>
  <c r="J34" i="1" s="1"/>
  <c r="I33" i="1"/>
  <c r="J33" i="1" s="1"/>
  <c r="I32" i="1"/>
  <c r="J32" i="1" s="1"/>
  <c r="I31" i="1"/>
  <c r="I30" i="1"/>
  <c r="J30" i="1" s="1"/>
  <c r="I29" i="1"/>
  <c r="J29" i="1" s="1"/>
  <c r="I28" i="1"/>
  <c r="J28" i="1" s="1"/>
  <c r="I27" i="1"/>
  <c r="I26" i="1"/>
  <c r="J26" i="1" s="1"/>
  <c r="I25" i="1"/>
  <c r="J25" i="1" s="1"/>
  <c r="I24" i="1"/>
  <c r="J24" i="1" s="1"/>
  <c r="I23" i="1"/>
  <c r="I22" i="1"/>
  <c r="J22" i="1" s="1"/>
  <c r="I21" i="1"/>
  <c r="J21" i="1" s="1"/>
  <c r="I20" i="1"/>
  <c r="J20" i="1" s="1"/>
  <c r="I19" i="1"/>
  <c r="I18" i="1"/>
  <c r="J18" i="1" s="1"/>
  <c r="I17" i="1"/>
  <c r="J17" i="1" s="1"/>
  <c r="I16" i="1"/>
  <c r="J16" i="1" s="1"/>
  <c r="I15" i="1"/>
  <c r="I14" i="1"/>
  <c r="J14" i="1" s="1"/>
  <c r="I13" i="1"/>
  <c r="J13" i="1" s="1"/>
  <c r="I12" i="1"/>
  <c r="J12" i="1" s="1"/>
  <c r="I11" i="1"/>
  <c r="I10" i="1"/>
  <c r="J10" i="1" s="1"/>
  <c r="I9" i="1"/>
  <c r="J9" i="1" s="1"/>
  <c r="I8" i="1"/>
  <c r="J8" i="1" s="1"/>
  <c r="I7" i="1"/>
  <c r="I6" i="1"/>
  <c r="J6" i="1" s="1"/>
  <c r="I5" i="1"/>
  <c r="J5" i="1" s="1"/>
  <c r="I4" i="1"/>
  <c r="J4" i="1" s="1"/>
  <c r="I3" i="1"/>
  <c r="I2" i="1"/>
  <c r="J2" i="1" s="1"/>
  <c r="I188" i="1"/>
  <c r="J188" i="1" s="1"/>
</calcChain>
</file>

<file path=xl/connections.xml><?xml version="1.0" encoding="utf-8"?>
<connections xmlns="http://schemas.openxmlformats.org/spreadsheetml/2006/main">
  <connection id="1" name="hokulea" type="6" refreshedVersion="5" background="1" saveData="1">
    <textPr codePage="932" sourceFile="T:\Kea\hokulea.txt" delimited="0">
      <textFields count="8">
        <textField/>
        <textField position="28"/>
        <textField position="54"/>
        <textField position="80"/>
        <textField position="90"/>
        <textField position="101"/>
        <textField position="112"/>
        <textField position="115"/>
      </textFields>
    </textPr>
  </connection>
</connections>
</file>

<file path=xl/sharedStrings.xml><?xml version="1.0" encoding="utf-8"?>
<sst xmlns="http://schemas.openxmlformats.org/spreadsheetml/2006/main" count="806" uniqueCount="438">
  <si>
    <t>Latitude</t>
  </si>
  <si>
    <t>Longitude</t>
  </si>
  <si>
    <t>Course</t>
  </si>
  <si>
    <t>2014-07-01T22:59:39Z</t>
  </si>
  <si>
    <t>2014-07-01T12:59:39-10:00</t>
  </si>
  <si>
    <t>Hokule?a</t>
  </si>
  <si>
    <t>2014-07-01T22:56:54Z</t>
  </si>
  <si>
    <t>2014-07-01T12:56:54-10:00</t>
  </si>
  <si>
    <t>2014-07-01T22:54:20Z</t>
  </si>
  <si>
    <t>2014-07-01T12:54:20-10:00</t>
  </si>
  <si>
    <t>2014-07-01T22:54:00Z</t>
  </si>
  <si>
    <t>2014-07-01T12:54:00-10:00</t>
  </si>
  <si>
    <t>Hikianalia</t>
  </si>
  <si>
    <t>2014-07-01T22:38:00Z</t>
  </si>
  <si>
    <t>2014-07-01T12:38:00-10:00</t>
  </si>
  <si>
    <t>2014-07-01T22:01:21Z</t>
  </si>
  <si>
    <t>2014-07-01T12:01:21-10:00</t>
  </si>
  <si>
    <t>2014-07-01T21:58:42Z</t>
  </si>
  <si>
    <t>2014-07-01T11:58:42-10:00</t>
  </si>
  <si>
    <t>2014-07-01T21:53:14Z</t>
  </si>
  <si>
    <t>2014-07-01T11:53:14-10:00</t>
  </si>
  <si>
    <t>2014-07-01T21:50:37Z</t>
  </si>
  <si>
    <t>2014-07-01T11:50:37-10:00</t>
  </si>
  <si>
    <t>2014-07-01T21:50:00Z</t>
  </si>
  <si>
    <t>2014-07-01T11:50:00-10:00</t>
  </si>
  <si>
    <t>2014-07-01T21:39:51Z</t>
  </si>
  <si>
    <t>2014-07-01T11:39:51-10:00</t>
  </si>
  <si>
    <t>2014-07-01T21:37:07Z</t>
  </si>
  <si>
    <t>2014-07-01T11:37:07-10:00</t>
  </si>
  <si>
    <t>2014-07-01T21:34:27Z</t>
  </si>
  <si>
    <t>2014-07-01T11:34:27-10:00</t>
  </si>
  <si>
    <t>2014-07-01T21:31:28Z</t>
  </si>
  <si>
    <t>2014-07-01T11:31:28-10:00</t>
  </si>
  <si>
    <t>2014-07-01T21:06:36Z</t>
  </si>
  <si>
    <t>2014-07-01T11:06:36-10:00</t>
  </si>
  <si>
    <t>2014-07-01T20:28:27Z</t>
  </si>
  <si>
    <t>2014-07-01T10:28:27-10:00</t>
  </si>
  <si>
    <t>2014-07-01T13:22:31Z</t>
  </si>
  <si>
    <t>2014-07-01T03:22:31-10:00</t>
  </si>
  <si>
    <t>2014-06-30T17:00:53Z</t>
  </si>
  <si>
    <t>2014-06-30T07:00:53-10:00</t>
  </si>
  <si>
    <t>2014-06-30T11:49:44Z</t>
  </si>
  <si>
    <t>2014-06-30T01:49:44-10:00</t>
  </si>
  <si>
    <t>2014-06-28T23:02:00Z</t>
  </si>
  <si>
    <t>2014-06-28T13:02:00-10:00</t>
  </si>
  <si>
    <t>2014-06-27T01:02:10Z</t>
  </si>
  <si>
    <t>2014-06-26T15:02:10-10:00</t>
  </si>
  <si>
    <t>2014-06-26T17:44:00Z</t>
  </si>
  <si>
    <t>2014-06-26T07:44:00-10:00</t>
  </si>
  <si>
    <t>2014-06-26T00:57:19Z</t>
  </si>
  <si>
    <t>2014-06-25T14:57:19-10:00</t>
  </si>
  <si>
    <t>2014-06-25T05:28:00Z</t>
  </si>
  <si>
    <t>2014-06-24T19:28:00-10:00</t>
  </si>
  <si>
    <t>2014-06-24T00:48:25Z</t>
  </si>
  <si>
    <t>2014-06-23T14:48:25-10:00</t>
  </si>
  <si>
    <t>2014-06-23T12:45:59Z</t>
  </si>
  <si>
    <t>2014-06-23T02:45:59-10:00</t>
  </si>
  <si>
    <t>2014-06-23T04:28:00Z</t>
  </si>
  <si>
    <t>2014-06-22T18:28:00-10:00</t>
  </si>
  <si>
    <t>2014-06-23T00:44:19Z</t>
  </si>
  <si>
    <t>2014-06-22T14:44:19-10:00</t>
  </si>
  <si>
    <t>2014-06-22T16:18:00Z</t>
  </si>
  <si>
    <t>2014-06-22T06:18:00-10:00</t>
  </si>
  <si>
    <t>2014-06-22T12:42:44Z</t>
  </si>
  <si>
    <t>2014-06-22T02:42:44-10:00</t>
  </si>
  <si>
    <t>2014-06-22T04:16:00Z</t>
  </si>
  <si>
    <t>2014-06-21T18:16:00-10:00</t>
  </si>
  <si>
    <t>2014-06-22T00:42:19Z</t>
  </si>
  <si>
    <t>2014-06-21T14:42:19-10:00</t>
  </si>
  <si>
    <t>2014-06-21T16:02:00Z</t>
  </si>
  <si>
    <t>2014-06-21T06:02:00-10:00</t>
  </si>
  <si>
    <t>2014-06-21T12:42:13Z</t>
  </si>
  <si>
    <t>2014-06-21T02:42:13-10:00</t>
  </si>
  <si>
    <t>2014-06-21T01:44:00Z</t>
  </si>
  <si>
    <t>2014-06-20T15:44:00-10:00</t>
  </si>
  <si>
    <t>2014-06-21T00:42:03Z</t>
  </si>
  <si>
    <t>2014-06-20T14:42:03-10:00</t>
  </si>
  <si>
    <t>2014-06-20T13:42:00Z</t>
  </si>
  <si>
    <t>2014-06-20T03:42:00-10:00</t>
  </si>
  <si>
    <t>2014-06-20T00:40:05Z</t>
  </si>
  <si>
    <t>2014-06-19T14:40:05-10:00</t>
  </si>
  <si>
    <t>2014-06-19T12:38:03Z</t>
  </si>
  <si>
    <t>2014-06-19T02:38:03-10:00</t>
  </si>
  <si>
    <t>2014-06-19T01:32:00Z</t>
  </si>
  <si>
    <t>2014-06-18T15:32:00-10:00</t>
  </si>
  <si>
    <t>2014-06-19T00:36:15Z</t>
  </si>
  <si>
    <t>2014-06-18T14:36:15-10:00</t>
  </si>
  <si>
    <t>2014-06-18T01:20:00Z</t>
  </si>
  <si>
    <t>2014-06-17T15:20:00-10:00</t>
  </si>
  <si>
    <t>2014-06-18T00:35:08Z</t>
  </si>
  <si>
    <t>2014-06-17T14:35:08-10:00</t>
  </si>
  <si>
    <t>2014-06-17T12:33:38Z</t>
  </si>
  <si>
    <t>2014-06-17T02:33:38-10:00</t>
  </si>
  <si>
    <t>2014-06-17T00:58:00Z</t>
  </si>
  <si>
    <t>2014-06-16T14:58:00-10:00</t>
  </si>
  <si>
    <t>2014-06-17T00:33:07Z</t>
  </si>
  <si>
    <t>2014-06-16T14:33:07-10:00</t>
  </si>
  <si>
    <t>2014-06-16T23:54:00Z</t>
  </si>
  <si>
    <t>2014-06-16T13:54:00-10:00</t>
  </si>
  <si>
    <t>2014-06-16T23:31:31Z</t>
  </si>
  <si>
    <t>2014-06-16T13:31:31-10:00</t>
  </si>
  <si>
    <t>2014-06-16T22:50:00Z</t>
  </si>
  <si>
    <t>2014-06-16T12:50:00-10:00</t>
  </si>
  <si>
    <t>2014-06-16T22:29:58Z</t>
  </si>
  <si>
    <t>2014-06-16T12:29:58-10:00</t>
  </si>
  <si>
    <t>2014-06-16T21:46:00Z</t>
  </si>
  <si>
    <t>2014-06-16T11:46:00-10:00</t>
  </si>
  <si>
    <t>2014-06-16T21:28:39Z</t>
  </si>
  <si>
    <t>2014-06-16T11:28:39-10:00</t>
  </si>
  <si>
    <t>2014-06-16T20:42:00Z</t>
  </si>
  <si>
    <t>2014-06-16T10:42:00-10:00</t>
  </si>
  <si>
    <t>2014-06-16T19:38:00Z</t>
  </si>
  <si>
    <t>2014-06-16T09:38:00-10:00</t>
  </si>
  <si>
    <t>2014-06-16T18:23:06Z</t>
  </si>
  <si>
    <t>2014-06-16T08:23:06-10:00</t>
  </si>
  <si>
    <t>2014-06-16T17:28:00Z</t>
  </si>
  <si>
    <t>2014-06-16T07:28:00-10:00</t>
  </si>
  <si>
    <t>2014-06-16T17:22:08Z</t>
  </si>
  <si>
    <t>2014-06-16T07:22:08-10:00</t>
  </si>
  <si>
    <t>2014-06-16T16:24:00Z</t>
  </si>
  <si>
    <t>2014-06-16T06:24:00-10:00</t>
  </si>
  <si>
    <t>2014-06-16T16:19:48Z</t>
  </si>
  <si>
    <t>2014-06-16T06:19:48-10:00</t>
  </si>
  <si>
    <t>2014-06-16T15:19:24Z</t>
  </si>
  <si>
    <t>2014-06-16T05:19:24-10:00</t>
  </si>
  <si>
    <t>2014-06-16T15:18:00Z</t>
  </si>
  <si>
    <t>2014-06-16T05:18:00-10:00</t>
  </si>
  <si>
    <t>2014-06-16T14:18:12Z</t>
  </si>
  <si>
    <t>2014-06-16T04:18:12-10:00</t>
  </si>
  <si>
    <t>2014-06-16T14:14:00Z</t>
  </si>
  <si>
    <t>2014-06-16T04:14:00-10:00</t>
  </si>
  <si>
    <t>2014-06-16T13:15:59Z</t>
  </si>
  <si>
    <t>2014-06-16T03:15:59-10:00</t>
  </si>
  <si>
    <t>2014-06-16T13:10:00Z</t>
  </si>
  <si>
    <t>2014-06-16T03:10:00-10:00</t>
  </si>
  <si>
    <t>2014-06-16T12:14:31Z</t>
  </si>
  <si>
    <t>2014-06-16T02:14:31-10:00</t>
  </si>
  <si>
    <t>2014-06-16T12:06:00Z</t>
  </si>
  <si>
    <t>2014-06-16T02:06:00-10:00</t>
  </si>
  <si>
    <t>2014-06-16T11:13:31Z</t>
  </si>
  <si>
    <t>2014-06-16T01:13:31-10:00</t>
  </si>
  <si>
    <t>2014-06-16T11:02:00Z</t>
  </si>
  <si>
    <t>2014-06-16T01:02:00-10:00</t>
  </si>
  <si>
    <t>2014-06-16T10:13:02Z</t>
  </si>
  <si>
    <t>2014-06-16T00:13:02-10:00</t>
  </si>
  <si>
    <t>2014-06-16T09:58:00Z</t>
  </si>
  <si>
    <t>2014-06-15T23:58:00-10:00</t>
  </si>
  <si>
    <t>2014-06-16T09:12:55Z</t>
  </si>
  <si>
    <t>2014-06-15T23:12:55-10:00</t>
  </si>
  <si>
    <t>2014-06-16T08:54:00Z</t>
  </si>
  <si>
    <t>2014-06-15T22:54:00-10:00</t>
  </si>
  <si>
    <t>2014-06-16T08:10:31Z</t>
  </si>
  <si>
    <t>2014-06-15T22:10:31-10:00</t>
  </si>
  <si>
    <t>2014-06-16T07:50:00Z</t>
  </si>
  <si>
    <t>2014-06-15T21:50:00-10:00</t>
  </si>
  <si>
    <t>2014-06-16T07:10:27Z</t>
  </si>
  <si>
    <t>2014-06-15T21:10:27-10:00</t>
  </si>
  <si>
    <t>2014-06-16T06:44:00Z</t>
  </si>
  <si>
    <t>2014-06-15T20:44:00-10:00</t>
  </si>
  <si>
    <t>2014-06-16T06:09:49Z</t>
  </si>
  <si>
    <t>2014-06-15T20:09:49-10:00</t>
  </si>
  <si>
    <t>2014-06-16T05:22:00Z</t>
  </si>
  <si>
    <t>2014-06-15T19:22:00-10:00</t>
  </si>
  <si>
    <t>2014-06-16T05:05:01Z</t>
  </si>
  <si>
    <t>2014-06-15T19:05:01-10:00</t>
  </si>
  <si>
    <t>2014-06-16T04:18:00Z</t>
  </si>
  <si>
    <t>2014-06-15T18:18:00-10:00</t>
  </si>
  <si>
    <t>2014-06-16T04:03:57Z</t>
  </si>
  <si>
    <t>2014-06-15T18:03:57-10:00</t>
  </si>
  <si>
    <t>2014-06-16T03:14:00Z</t>
  </si>
  <si>
    <t>2014-06-15T17:14:00-10:00</t>
  </si>
  <si>
    <t>2014-06-16T03:02:12Z</t>
  </si>
  <si>
    <t>2014-06-15T17:02:12-10:00</t>
  </si>
  <si>
    <t>2014-06-16T02:10:00Z</t>
  </si>
  <si>
    <t>2014-06-15T16:10:00-10:00</t>
  </si>
  <si>
    <t>2014-06-16T02:00:48Z</t>
  </si>
  <si>
    <t>2014-06-15T16:00:48-10:00</t>
  </si>
  <si>
    <t>2014-06-16T00:31:38Z</t>
  </si>
  <si>
    <t>2014-06-15T14:31:38-10:00</t>
  </si>
  <si>
    <t>2014-06-15T14:48:00Z</t>
  </si>
  <si>
    <t>2014-06-15T04:48:00-10:00</t>
  </si>
  <si>
    <t>2014-06-15T12:30:39Z</t>
  </si>
  <si>
    <t>2014-06-15T02:30:39-10:00</t>
  </si>
  <si>
    <t>2014-06-15T02:46:00Z</t>
  </si>
  <si>
    <t>2014-06-14T16:46:00-10:00</t>
  </si>
  <si>
    <t>2014-06-15T00:29:19Z</t>
  </si>
  <si>
    <t>2014-06-14T14:29:19-10:00</t>
  </si>
  <si>
    <t>2014-06-14T14:44:00Z</t>
  </si>
  <si>
    <t>2014-06-14T04:44:00-10:00</t>
  </si>
  <si>
    <t>2014-06-14T12:29:09Z</t>
  </si>
  <si>
    <t>2014-06-14T02:29:09-10:00</t>
  </si>
  <si>
    <t>2014-06-14T02:40:00Z</t>
  </si>
  <si>
    <t>2014-06-13T16:40:00-10:00</t>
  </si>
  <si>
    <t>2014-06-14T00:28:58Z</t>
  </si>
  <si>
    <t>2014-06-13T14:28:58-10:00</t>
  </si>
  <si>
    <t>2014-06-13T14:38:00Z</t>
  </si>
  <si>
    <t>2014-06-13T04:38:00-10:00</t>
  </si>
  <si>
    <t>2014-06-13T12:28:41Z</t>
  </si>
  <si>
    <t>2014-06-13T02:28:41-10:00</t>
  </si>
  <si>
    <t>2014-06-13T02:34:00Z</t>
  </si>
  <si>
    <t>2014-06-12T16:34:00-10:00</t>
  </si>
  <si>
    <t>2014-06-13T00:27:13Z</t>
  </si>
  <si>
    <t>2014-06-12T14:27:13-10:00</t>
  </si>
  <si>
    <t>2014-06-12T14:32:00Z</t>
  </si>
  <si>
    <t>2014-06-12T04:32:00-10:00</t>
  </si>
  <si>
    <t>2014-06-12T12:27:11Z</t>
  </si>
  <si>
    <t>2014-06-12T02:27:11-10:00</t>
  </si>
  <si>
    <t>2014-06-12T02:30:00Z</t>
  </si>
  <si>
    <t>2014-06-11T16:30:00-10:00</t>
  </si>
  <si>
    <t>2014-06-12T00:25:20Z</t>
  </si>
  <si>
    <t>2014-06-11T14:25:20-10:00</t>
  </si>
  <si>
    <t>2014-06-11T14:14:00Z</t>
  </si>
  <si>
    <t>2014-06-11T04:14:00-10:00</t>
  </si>
  <si>
    <t>2014-06-11T12:24:28Z</t>
  </si>
  <si>
    <t>2014-06-11T02:24:28-10:00</t>
  </si>
  <si>
    <t>2014-06-11T02:10:00Z</t>
  </si>
  <si>
    <t>2014-06-10T16:10:00-10:00</t>
  </si>
  <si>
    <t>2014-06-11T00:22:11Z</t>
  </si>
  <si>
    <t>2014-06-10T14:22:11-10:00</t>
  </si>
  <si>
    <t>2014-06-10T14:06:00Z</t>
  </si>
  <si>
    <t>2014-06-10T04:06:00-10:00</t>
  </si>
  <si>
    <t>2014-06-10T12:19:42Z</t>
  </si>
  <si>
    <t>2014-06-10T02:19:42-10:00</t>
  </si>
  <si>
    <t>2014-06-10T02:04:00Z</t>
  </si>
  <si>
    <t>2014-06-09T16:04:00-10:00</t>
  </si>
  <si>
    <t>2014-06-10T00:17:51Z</t>
  </si>
  <si>
    <t>2014-06-09T14:17:51-10:00</t>
  </si>
  <si>
    <t>2014-06-09T13:46:00Z</t>
  </si>
  <si>
    <t>2014-06-09T03:46:00-10:00</t>
  </si>
  <si>
    <t>2014-06-09T12:16:08Z</t>
  </si>
  <si>
    <t>2014-06-09T02:16:08-10:00</t>
  </si>
  <si>
    <t>2014-06-09T01:44:00Z</t>
  </si>
  <si>
    <t>2014-06-08T15:44:00-10:00</t>
  </si>
  <si>
    <t>2014-06-09T00:13:40Z</t>
  </si>
  <si>
    <t>2014-06-08T14:13:40-10:00</t>
  </si>
  <si>
    <t>2014-06-08T13:28:00Z</t>
  </si>
  <si>
    <t>2014-06-08T03:28:00-10:00</t>
  </si>
  <si>
    <t>2014-06-08T12:12:07Z</t>
  </si>
  <si>
    <t>2014-06-08T02:12:07-10:00</t>
  </si>
  <si>
    <t>2014-06-08T01:26:00Z</t>
  </si>
  <si>
    <t>2014-06-07T15:26:00-10:00</t>
  </si>
  <si>
    <t>2014-06-08T00:10:25Z</t>
  </si>
  <si>
    <t>2014-06-07T14:10:25-10:00</t>
  </si>
  <si>
    <t>2014-06-07T13:22:00Z</t>
  </si>
  <si>
    <t>2014-06-07T03:22:00-10:00</t>
  </si>
  <si>
    <t>2014-06-07T12:08:58Z</t>
  </si>
  <si>
    <t>2014-06-07T02:08:58-10:00</t>
  </si>
  <si>
    <t>2014-06-07T01:16:00Z</t>
  </si>
  <si>
    <t>2014-06-06T15:16:00-10:00</t>
  </si>
  <si>
    <t>2014-06-07T00:08:55Z</t>
  </si>
  <si>
    <t>2014-06-06T14:08:55-10:00</t>
  </si>
  <si>
    <t>2014-06-06T13:00:00Z</t>
  </si>
  <si>
    <t>2014-06-06T03:00:00-10:00</t>
  </si>
  <si>
    <t>2014-06-06T12:06:38Z</t>
  </si>
  <si>
    <t>2014-06-06T02:06:38-10:00</t>
  </si>
  <si>
    <t>2014-06-06T00:58:00Z</t>
  </si>
  <si>
    <t>2014-06-05T14:58:00-10:00</t>
  </si>
  <si>
    <t>2014-06-06T00:04:34Z</t>
  </si>
  <si>
    <t>2014-06-05T14:04:34-10:00</t>
  </si>
  <si>
    <t>2014-06-05T12:54:00Z</t>
  </si>
  <si>
    <t>2014-06-05T02:54:00-10:00</t>
  </si>
  <si>
    <t>2014-06-05T12:02:44Z</t>
  </si>
  <si>
    <t>2014-06-05T02:02:44-10:00</t>
  </si>
  <si>
    <t>2014-06-05T00:52:00Z</t>
  </si>
  <si>
    <t>2014-06-04T14:52:00-10:00</t>
  </si>
  <si>
    <t>2014-06-05T00:01:02Z</t>
  </si>
  <si>
    <t>2014-06-04T14:01:02-10:00</t>
  </si>
  <si>
    <t>2014-06-04T12:50:00Z</t>
  </si>
  <si>
    <t>2014-06-04T02:50:00-10:00</t>
  </si>
  <si>
    <t>2014-06-04T11:59:49Z</t>
  </si>
  <si>
    <t>2014-06-04T01:59:49-10:00</t>
  </si>
  <si>
    <t>2014-06-04T00:34:00Z</t>
  </si>
  <si>
    <t>2014-06-03T14:34:00-10:00</t>
  </si>
  <si>
    <t>2014-06-03T23:58:18Z</t>
  </si>
  <si>
    <t>2014-06-03T13:58:18-10:00</t>
  </si>
  <si>
    <t>2014-06-03T12:30:00Z</t>
  </si>
  <si>
    <t>2014-06-03T02:30:00-10:00</t>
  </si>
  <si>
    <t>2014-06-03T11:57:45Z</t>
  </si>
  <si>
    <t>2014-06-03T01:57:45-10:00</t>
  </si>
  <si>
    <t>2014-06-03T00:28:00Z</t>
  </si>
  <si>
    <t>2014-06-02T14:28:00-10:00</t>
  </si>
  <si>
    <t>2014-06-02T23:56:15Z</t>
  </si>
  <si>
    <t>2014-06-02T13:56:15-10:00</t>
  </si>
  <si>
    <t>2014-06-02T12:22:00Z</t>
  </si>
  <si>
    <t>2014-06-02T02:22:00-10:00</t>
  </si>
  <si>
    <t>2014-06-02T11:55:13Z</t>
  </si>
  <si>
    <t>2014-06-02T01:55:13-10:00</t>
  </si>
  <si>
    <t>2014-06-02T00:18:00Z</t>
  </si>
  <si>
    <t>2014-06-01T14:18:00-10:00</t>
  </si>
  <si>
    <t>2014-06-01T23:53:44Z</t>
  </si>
  <si>
    <t>2014-06-01T13:53:44-10:00</t>
  </si>
  <si>
    <t>2014-06-01T12:14:00Z</t>
  </si>
  <si>
    <t>2014-06-01T02:14:00-10:00</t>
  </si>
  <si>
    <t>2014-06-01T11:53:31Z</t>
  </si>
  <si>
    <t>2014-06-01T01:53:31-10:00</t>
  </si>
  <si>
    <t>2014-06-01T00:10:00Z</t>
  </si>
  <si>
    <t>2014-05-31T14:10:00-10:00</t>
  </si>
  <si>
    <t>2014-05-31T23:51:22Z</t>
  </si>
  <si>
    <t>2014-05-31T13:51:22-10:00</t>
  </si>
  <si>
    <t>2014-05-31T11:58:00Z</t>
  </si>
  <si>
    <t>2014-05-31T01:58:00-10:00</t>
  </si>
  <si>
    <t>2014-05-31T11:49:54Z</t>
  </si>
  <si>
    <t>2014-05-31T01:49:54-10:00</t>
  </si>
  <si>
    <t>2014-05-30T23:52:00Z</t>
  </si>
  <si>
    <t>2014-05-30T13:52:00-10:00</t>
  </si>
  <si>
    <t>2014-05-30T23:49:04Z</t>
  </si>
  <si>
    <t>2014-05-30T13:49:04-10:00</t>
  </si>
  <si>
    <t>2014-05-20T09:42:28Z</t>
  </si>
  <si>
    <t>2014-05-19T23:42:28-10:00</t>
  </si>
  <si>
    <t>2014-05-20T09:12:00Z</t>
  </si>
  <si>
    <t>2014-05-19T23:12:00-10:00</t>
  </si>
  <si>
    <t>2014-05-20T07:40:49Z</t>
  </si>
  <si>
    <t>2014-05-19T21:40:49-10:00</t>
  </si>
  <si>
    <t>2014-05-20T07:02:00Z</t>
  </si>
  <si>
    <t>2014-05-19T21:02:00-10:00</t>
  </si>
  <si>
    <t>2014-05-20T05:39:31Z</t>
  </si>
  <si>
    <t>2014-05-19T19:39:31-10:00</t>
  </si>
  <si>
    <t>2014-05-20T04:54:00Z</t>
  </si>
  <si>
    <t>2014-05-19T18:54:00-10:00</t>
  </si>
  <si>
    <t>2014-05-20T03:38:38Z</t>
  </si>
  <si>
    <t>2014-05-19T17:38:38-10:00</t>
  </si>
  <si>
    <t>2014-05-20T02:44:00Z</t>
  </si>
  <si>
    <t>2014-05-19T16:44:00-10:00</t>
  </si>
  <si>
    <t>2014-05-20T01:36:31Z</t>
  </si>
  <si>
    <t>2014-05-19T15:36:31-10:00</t>
  </si>
  <si>
    <t>2014-05-20T00:36:00Z</t>
  </si>
  <si>
    <t>2014-05-19T14:36:00-10:00</t>
  </si>
  <si>
    <t>2014-05-19T23:36:23Z</t>
  </si>
  <si>
    <t>2014-05-19T13:36:23-10:00</t>
  </si>
  <si>
    <t>2014-05-19T22:28:00Z</t>
  </si>
  <si>
    <t>2014-05-19T12:28:00-10:00</t>
  </si>
  <si>
    <t>2014-05-19T21:35:52Z</t>
  </si>
  <si>
    <t>2014-05-19T11:35:52-10:00</t>
  </si>
  <si>
    <t>2014-05-19T20:20:00Z</t>
  </si>
  <si>
    <t>2014-05-19T10:20:00-10:00</t>
  </si>
  <si>
    <t>2014-05-19T19:35:28Z</t>
  </si>
  <si>
    <t>2014-05-19T09:35:28-10:00</t>
  </si>
  <si>
    <t>2014-05-19T18:12:00Z</t>
  </si>
  <si>
    <t>2014-05-19T08:12:00-10:00</t>
  </si>
  <si>
    <t>2014-05-19T17:34:07Z</t>
  </si>
  <si>
    <t>2014-05-19T07:34:07-10:00</t>
  </si>
  <si>
    <t>2014-05-19T16:02:00Z</t>
  </si>
  <si>
    <t>2014-05-19T06:02:00-10:00</t>
  </si>
  <si>
    <t>2014-05-19T15:32:44Z</t>
  </si>
  <si>
    <t>2014-05-19T05:32:44-10:00</t>
  </si>
  <si>
    <t>2014-05-19T13:52:00Z</t>
  </si>
  <si>
    <t>2014-05-19T03:52:00-10:00</t>
  </si>
  <si>
    <t>2014-05-19T13:31:55Z</t>
  </si>
  <si>
    <t>2014-05-19T03:31:55-10:00</t>
  </si>
  <si>
    <t>2014-05-19T11:44:00Z</t>
  </si>
  <si>
    <t>2014-05-19T01:44:00-10:00</t>
  </si>
  <si>
    <t>2014-05-19T11:30:29Z</t>
  </si>
  <si>
    <t>2014-05-19T01:30:29-10:00</t>
  </si>
  <si>
    <t>2014-05-19T09:36:00Z</t>
  </si>
  <si>
    <t>2014-05-18T23:36:00-10:00</t>
  </si>
  <si>
    <t>2014-05-19T09:30:05Z</t>
  </si>
  <si>
    <t>2014-05-18T23:30:05-10:00</t>
  </si>
  <si>
    <t>2014-05-18T15:45:16Z</t>
  </si>
  <si>
    <t>2014-05-18T05:45:16-10:00</t>
  </si>
  <si>
    <t>2014-05-18T15:08:00Z</t>
  </si>
  <si>
    <t>2014-05-18T05:08:00-10:00</t>
  </si>
  <si>
    <t>2014-05-18T13:44:54Z</t>
  </si>
  <si>
    <t>2014-05-18T03:44:54-10:00</t>
  </si>
  <si>
    <t>2014-05-18T13:00:00Z</t>
  </si>
  <si>
    <t>2014-05-18T03:00:00-10:00</t>
  </si>
  <si>
    <t>2014-05-18T11:42:30Z</t>
  </si>
  <si>
    <t>2014-05-18T01:42:30-10:00</t>
  </si>
  <si>
    <t>2014-05-18T10:52:00Z</t>
  </si>
  <si>
    <t>2014-05-18T00:52:00-10:00</t>
  </si>
  <si>
    <t>2014-05-18T09:40:50Z</t>
  </si>
  <si>
    <t>2014-05-17T23:40:50-10:00</t>
  </si>
  <si>
    <t>2014-05-18T08:44:00Z</t>
  </si>
  <si>
    <t>2014-05-17T22:44:00-10:00</t>
  </si>
  <si>
    <t>2014-05-17T21:44:00-11:00</t>
  </si>
  <si>
    <t>2014-05-18T07:39:56Z</t>
  </si>
  <si>
    <t>2014-05-17T21:39:56-10:00</t>
  </si>
  <si>
    <t>2014-05-17T20:39:56-11:00</t>
  </si>
  <si>
    <t>2014-05-18T06:34:00Z</t>
  </si>
  <si>
    <t>2014-05-17T20:34:00-10:00</t>
  </si>
  <si>
    <t>2014-05-17T19:34:00-11:00</t>
  </si>
  <si>
    <t>2014-05-18T05:38:47Z</t>
  </si>
  <si>
    <t>2014-05-17T19:38:47-10:00</t>
  </si>
  <si>
    <t>2014-05-17T18:38:47-11:00</t>
  </si>
  <si>
    <t>UTC</t>
  </si>
  <si>
    <t>HST</t>
  </si>
  <si>
    <t>LocalTime</t>
  </si>
  <si>
    <t xml:space="preserve"> Vessel</t>
  </si>
  <si>
    <t>Speed</t>
  </si>
  <si>
    <t>Name</t>
  </si>
  <si>
    <t>Description</t>
  </si>
  <si>
    <t>Image</t>
  </si>
  <si>
    <t>ImageURL</t>
  </si>
  <si>
    <t>VideoURL</t>
  </si>
  <si>
    <t xml:space="preserve">Icon </t>
  </si>
  <si>
    <t>IconScale</t>
  </si>
  <si>
    <t>http://www.bigislandvideonews.com/wp-content/uploads/2014/05/0524hokulea.jpg</t>
  </si>
  <si>
    <t>https://lintvkhon.files.wordpress.com/2014/05/hokulea-departure-crowd.jpg?w=658</t>
  </si>
  <si>
    <t>http://www.hokulea.com/wp-content/uploads/2014/05/IMG_6330.jpg</t>
  </si>
  <si>
    <t>http://lintvkhon.files.wordpress.com/2014/05/hokulea-hikianalia-hilo1.jpg?w=650</t>
  </si>
  <si>
    <t>http://lintvkhon.files.wordpress.com/2014/05/hokulea-hikianalia-depart-hilo.jpg</t>
  </si>
  <si>
    <t>http://www.hokulea.com/wp-content/uploads/2014/05/IMG_6383.jpg</t>
  </si>
  <si>
    <t>http://www.bigislandvideonews.com/wp-content/uploads/2014/05/0521hokuleaPOSTER.jpg</t>
  </si>
  <si>
    <t>http://damontucker.com/wp-content/uploads/2013/06/hokulea-034.jpg</t>
  </si>
  <si>
    <t>http://mauifeed.com/wp-content/uploads/2014/05/HokuleaSailing2009.jpg</t>
  </si>
  <si>
    <t>http://www.clarkhawaii.com/blog/wp-content/uploads/2014/06/The-Beautiful-Hokulea-.jpg</t>
  </si>
  <si>
    <t>http://www.clarkhawaii.com/blog/wp-content/uploads/2014/06/Hokulea-stops-at-Hilo.jpg</t>
  </si>
  <si>
    <t>http://hokulea.staradvertiser.com/wp-content/uploads/hokuleaforwordpress.jpg</t>
  </si>
  <si>
    <t>http://newswatch.nationalgeographic.com/files/2014/06/HAZ_0180hero1-1024x683.jpg</t>
  </si>
  <si>
    <t>http://newswatch.nationalgeographic.com/files/2014/06/Hoku-Papeete-1024x683.jpg</t>
  </si>
  <si>
    <t>http://damontucker.com/wp-content/uploads/2014/06/Hokulea-Tahiti.png</t>
  </si>
  <si>
    <t>http://newswatch.nationalgeographic.com/files/2014/06/HAZ_0216-1024x683.jpg</t>
  </si>
  <si>
    <t>http://newswatch.nationalgeographic.com/files/2014/06/HAZ_0218-1024x683.jpg</t>
  </si>
  <si>
    <t>http://hokulea.staradvertiser.com/wp-content/uploads/hokulea41.jpg</t>
  </si>
  <si>
    <t>http://pvs.kcc.hawaii.edu/images/canoes/hokulea_leahi.jpg</t>
  </si>
  <si>
    <t>http://pbs.twimg.com/media/BrEwpHeCYAAzb9C.jpg</t>
  </si>
  <si>
    <t>http://www.hokulea.com/wp-content/uploads/2014/06/IMG_47371.jpg</t>
  </si>
  <si>
    <t>https://fbcdn-sphotos-h-a.akamaihd.net/hphotos-ak-xpf1/t1.0-9/p526x296/1511584_719892068069690_2537026824358879235_n.jpg</t>
  </si>
  <si>
    <t>http://thumbs.media.smithsonianmag.com//filer/21/6a/216ae3df-24d9-49cb-aaed-d5c76ee7d6ba/42-58577174.jpg__1072x0_q85_upscale.jpg</t>
  </si>
  <si>
    <t>http://orweb.sx2.atl.publicus.com/apps/pbcsi.dll/bilde?Site=OR&amp;Date=20140522&amp;Category=NEWS05&amp;ArtNo=140529862&amp;Ref=AR&amp;MaxH=450&amp;ExactW=640&amp;AlignV=Top&amp;AlignH=Center&amp;MaxH=450&amp;MaxW=640&amp;AlignV=Top&amp;AlignH=Center</t>
  </si>
  <si>
    <t>http://newswatch.nationalgeographic.com/files/2014/03/PHOTO-2-590x393.jpg</t>
  </si>
  <si>
    <t>http://hokulea.staradvertiser.com/wp-content/uploads/hokulea61.jpg</t>
  </si>
  <si>
    <t>http://www.oceanelders.org/wp-content/uploads/2014/05/HokuleaHikianalia.jpg</t>
  </si>
  <si>
    <t>http://newswatch.nationalgeographic.com/files/2014/06/IMG_7452-596x397.jpg</t>
  </si>
  <si>
    <t>http://pvs.kcc.hawaii.edu/images/canoes/hokulea_sunset_2000.jpg</t>
  </si>
  <si>
    <t>https://pbs.twimg.com/profile_images/1352515350/new_Hokulea_twitter_background_400x400.jpg</t>
  </si>
  <si>
    <t>http://hokulea.staradvertiser.com/wp-content/uploads/hokulea22.jpg</t>
  </si>
  <si>
    <t>http://thescuttlefish.com/wp-content/uploads/2014/05/hokulea-640x400.jpg</t>
  </si>
  <si>
    <t>http://newswatch.nationalgeographic.com/files/2014/03/IMG_0569.jpg</t>
  </si>
  <si>
    <t>http://hokulea.staradvertiser.com/wp-content/uploads/20140430_loc_hokulea01.jpg</t>
  </si>
  <si>
    <t>http://media.outsideonline.com/images/Article_StarPowerGallery-3.jpg</t>
  </si>
  <si>
    <t>http://aboutmauinui.files.wordpress.com/2010/12/hokulea_nwhi_sail.jpg</t>
  </si>
  <si>
    <t>http://tahitiexpeditions.typepad.com/.a/6a0133ed4e7a09970b013487afee62970c-pi</t>
  </si>
  <si>
    <t>https://daganb.files.wordpress.com/2014/05/hokulea-at-sea.jpg</t>
  </si>
  <si>
    <t>http://i.huffpost.com/gen/1799266/thumbs/o-HOKULEA-WORLDWIDE-VOYAGE-facebook.jpg</t>
  </si>
  <si>
    <t>http://www.honolulumagazine.com/images/2014/May14/Print/Hokulea2.png</t>
  </si>
  <si>
    <t>http://blog.imiloahawaii.org/wp-content/uploads/2014/05/Hokulea-sunset-rapa-nui-1024x701.jpg</t>
  </si>
  <si>
    <t>http://news.outrigger.com/wp-content/uploads/2013/11/Outrigger_HokuleaWeb.jpg</t>
  </si>
  <si>
    <t>http://lintvkoin.files.wordpress.com/2014/05/round-the-world-canoe.jpg?w=530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</si>
</sst>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okule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okulea.staradvertiser.com/wp-content/uploads/hokuleaforwordpress.jpg" TargetMode="External"/><Relationship Id="rId13" Type="http://schemas.openxmlformats.org/officeDocument/2006/relationships/hyperlink" Target="http://newswatch.nationalgeographic.com/files/2014/06/HAZ_0180hero1-1024x683.jpg" TargetMode="External"/><Relationship Id="rId18" Type="http://schemas.openxmlformats.org/officeDocument/2006/relationships/hyperlink" Target="http://hokulea.staradvertiser.com/wp-content/uploads/hokulea41.jpg" TargetMode="External"/><Relationship Id="rId26" Type="http://schemas.openxmlformats.org/officeDocument/2006/relationships/hyperlink" Target="http://hokulea.staradvertiser.com/wp-content/uploads/hokulea61.jpg" TargetMode="External"/><Relationship Id="rId39" Type="http://schemas.openxmlformats.org/officeDocument/2006/relationships/hyperlink" Target="http://i.huffpost.com/gen/1799266/thumbs/o-HOKULEA-WORLDWIDE-VOYAGE-facebook.jpg" TargetMode="External"/><Relationship Id="rId3" Type="http://schemas.openxmlformats.org/officeDocument/2006/relationships/hyperlink" Target="http://www.hokulea.com/wp-content/uploads/2014/05/IMG_6330.jpg" TargetMode="External"/><Relationship Id="rId21" Type="http://schemas.openxmlformats.org/officeDocument/2006/relationships/hyperlink" Target="http://www.hokulea.com/wp-content/uploads/2014/06/IMG_47371.jpg" TargetMode="External"/><Relationship Id="rId34" Type="http://schemas.openxmlformats.org/officeDocument/2006/relationships/hyperlink" Target="http://hokulea.staradvertiser.com/wp-content/uploads/20140430_loc_hokulea01.jpg" TargetMode="External"/><Relationship Id="rId42" Type="http://schemas.openxmlformats.org/officeDocument/2006/relationships/hyperlink" Target="http://news.outrigger.com/wp-content/uploads/2013/11/Outrigger_HokuleaWeb.jpg" TargetMode="External"/><Relationship Id="rId7" Type="http://schemas.openxmlformats.org/officeDocument/2006/relationships/hyperlink" Target="http://www.clarkhawaii.com/blog/wp-content/uploads/2014/06/The-Beautiful-Hokulea-.jpg" TargetMode="External"/><Relationship Id="rId12" Type="http://schemas.openxmlformats.org/officeDocument/2006/relationships/hyperlink" Target="http://www.bigislandvideonews.com/wp-content/uploads/2014/05/0521hokuleaPOSTER.jpg" TargetMode="External"/><Relationship Id="rId17" Type="http://schemas.openxmlformats.org/officeDocument/2006/relationships/hyperlink" Target="http://newswatch.nationalgeographic.com/files/2014/06/HAZ_0218-1024x683.jpg" TargetMode="External"/><Relationship Id="rId25" Type="http://schemas.openxmlformats.org/officeDocument/2006/relationships/hyperlink" Target="http://newswatch.nationalgeographic.com/files/2014/03/PHOTO-2-590x393.jpg" TargetMode="External"/><Relationship Id="rId33" Type="http://schemas.openxmlformats.org/officeDocument/2006/relationships/hyperlink" Target="http://newswatch.nationalgeographic.com/files/2014/03/IMG_0569.jpg" TargetMode="External"/><Relationship Id="rId38" Type="http://schemas.openxmlformats.org/officeDocument/2006/relationships/hyperlink" Target="https://daganb.files.wordpress.com/2014/05/hokulea-at-sea.jpg" TargetMode="External"/><Relationship Id="rId2" Type="http://schemas.openxmlformats.org/officeDocument/2006/relationships/hyperlink" Target="https://lintvkhon.files.wordpress.com/2014/05/hokulea-departure-crowd.jpg?w=658" TargetMode="External"/><Relationship Id="rId16" Type="http://schemas.openxmlformats.org/officeDocument/2006/relationships/hyperlink" Target="http://newswatch.nationalgeographic.com/files/2014/06/HAZ_0216-1024x683.jpg" TargetMode="External"/><Relationship Id="rId20" Type="http://schemas.openxmlformats.org/officeDocument/2006/relationships/hyperlink" Target="http://pbs.twimg.com/media/BrEwpHeCYAAzb9C.jpg" TargetMode="External"/><Relationship Id="rId29" Type="http://schemas.openxmlformats.org/officeDocument/2006/relationships/hyperlink" Target="http://pvs.kcc.hawaii.edu/images/canoes/hokulea_sunset_2000.jpg" TargetMode="External"/><Relationship Id="rId41" Type="http://schemas.openxmlformats.org/officeDocument/2006/relationships/hyperlink" Target="http://blog.imiloahawaii.org/wp-content/uploads/2014/05/Hokulea-sunset-rapa-nui-1024x701.jpg" TargetMode="External"/><Relationship Id="rId1" Type="http://schemas.openxmlformats.org/officeDocument/2006/relationships/hyperlink" Target="http://www.bigislandvideonews.com/wp-content/uploads/2014/05/0524hokulea.jpg" TargetMode="External"/><Relationship Id="rId6" Type="http://schemas.openxmlformats.org/officeDocument/2006/relationships/hyperlink" Target="http://www.hokulea.com/wp-content/uploads/2014/05/IMG_6383.jpg" TargetMode="External"/><Relationship Id="rId11" Type="http://schemas.openxmlformats.org/officeDocument/2006/relationships/hyperlink" Target="http://damontucker.com/wp-content/uploads/2013/06/hokulea-034.jpg" TargetMode="External"/><Relationship Id="rId24" Type="http://schemas.openxmlformats.org/officeDocument/2006/relationships/hyperlink" Target="http://orweb.sx2.atl.publicus.com/apps/pbcsi.dll/bilde?Site=OR&amp;Date=20140522&amp;Category=NEWS05&amp;ArtNo=140529862&amp;Ref=AR&amp;MaxH=450&amp;ExactW=640&amp;AlignV=Top&amp;AlignH=Center&amp;MaxH=450&amp;MaxW=640&amp;AlignV=Top&amp;AlignH=Center" TargetMode="External"/><Relationship Id="rId32" Type="http://schemas.openxmlformats.org/officeDocument/2006/relationships/hyperlink" Target="http://thescuttlefish.com/wp-content/uploads/2014/05/hokulea-640x400.jpg" TargetMode="External"/><Relationship Id="rId37" Type="http://schemas.openxmlformats.org/officeDocument/2006/relationships/hyperlink" Target="http://tahitiexpeditions.typepad.com/.a/6a0133ed4e7a09970b013487afee62970c-pi" TargetMode="External"/><Relationship Id="rId40" Type="http://schemas.openxmlformats.org/officeDocument/2006/relationships/hyperlink" Target="http://www.honolulumagazine.com/images/2014/May14/Print/Hokulea2.png" TargetMode="External"/><Relationship Id="rId5" Type="http://schemas.openxmlformats.org/officeDocument/2006/relationships/hyperlink" Target="http://lintvkhon.files.wordpress.com/2014/05/hokulea-hikianalia-depart-hilo.jpg" TargetMode="External"/><Relationship Id="rId15" Type="http://schemas.openxmlformats.org/officeDocument/2006/relationships/hyperlink" Target="http://damontucker.com/wp-content/uploads/2014/06/Hokulea-Tahiti.png" TargetMode="External"/><Relationship Id="rId23" Type="http://schemas.openxmlformats.org/officeDocument/2006/relationships/hyperlink" Target="http://thumbs.media.smithsonianmag.com/filer/21/6a/216ae3df-24d9-49cb-aaed-d5c76ee7d6ba/42-58577174.jpg__1072x0_q85_upscale.jpg" TargetMode="External"/><Relationship Id="rId28" Type="http://schemas.openxmlformats.org/officeDocument/2006/relationships/hyperlink" Target="http://newswatch.nationalgeographic.com/files/2014/06/IMG_7452-596x397.jpg" TargetMode="External"/><Relationship Id="rId36" Type="http://schemas.openxmlformats.org/officeDocument/2006/relationships/hyperlink" Target="http://aboutmauinui.files.wordpress.com/2010/12/hokulea_nwhi_sail.jpg" TargetMode="External"/><Relationship Id="rId10" Type="http://schemas.openxmlformats.org/officeDocument/2006/relationships/hyperlink" Target="http://mauifeed.com/wp-content/uploads/2014/05/HokuleaSailing2009.jpg" TargetMode="External"/><Relationship Id="rId19" Type="http://schemas.openxmlformats.org/officeDocument/2006/relationships/hyperlink" Target="http://pvs.kcc.hawaii.edu/images/canoes/hokulea_leahi.jpg" TargetMode="External"/><Relationship Id="rId31" Type="http://schemas.openxmlformats.org/officeDocument/2006/relationships/hyperlink" Target="http://hokulea.staradvertiser.com/wp-content/uploads/hokulea22.jpg" TargetMode="External"/><Relationship Id="rId44" Type="http://schemas.openxmlformats.org/officeDocument/2006/relationships/queryTable" Target="../queryTables/queryTable1.xml"/><Relationship Id="rId4" Type="http://schemas.openxmlformats.org/officeDocument/2006/relationships/hyperlink" Target="http://lintvkhon.files.wordpress.com/2014/05/hokulea-hikianalia-hilo1.jpg?w=650" TargetMode="External"/><Relationship Id="rId9" Type="http://schemas.openxmlformats.org/officeDocument/2006/relationships/hyperlink" Target="http://www.clarkhawaii.com/blog/wp-content/uploads/2014/06/Hokulea-stops-at-Hilo.jpg" TargetMode="External"/><Relationship Id="rId14" Type="http://schemas.openxmlformats.org/officeDocument/2006/relationships/hyperlink" Target="http://newswatch.nationalgeographic.com/files/2014/06/Hoku-Papeete-1024x683.jpg" TargetMode="External"/><Relationship Id="rId22" Type="http://schemas.openxmlformats.org/officeDocument/2006/relationships/hyperlink" Target="https://fbcdn-sphotos-h-a.akamaihd.net/hphotos-ak-xpf1/t1.0-9/p526x296/1511584_719892068069690_2537026824358879235_n.jpg" TargetMode="External"/><Relationship Id="rId27" Type="http://schemas.openxmlformats.org/officeDocument/2006/relationships/hyperlink" Target="http://www.oceanelders.org/wp-content/uploads/2014/05/HokuleaHikianalia.jpg" TargetMode="External"/><Relationship Id="rId30" Type="http://schemas.openxmlformats.org/officeDocument/2006/relationships/hyperlink" Target="https://pbs.twimg.com/profile_images/1352515350/new_Hokulea_twitter_background_400x400.jpg" TargetMode="External"/><Relationship Id="rId35" Type="http://schemas.openxmlformats.org/officeDocument/2006/relationships/hyperlink" Target="http://media.outsideonline.com/images/Article_StarPowerGallery-3.jpg" TargetMode="External"/><Relationship Id="rId43" Type="http://schemas.openxmlformats.org/officeDocument/2006/relationships/hyperlink" Target="http://lintvkoin.files.wordpress.com/2014/05/round-the-world-canoe.jpg?w=5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8"/>
  <sheetViews>
    <sheetView tabSelected="1" workbookViewId="0">
      <selection activeCell="K12" sqref="K12"/>
    </sheetView>
  </sheetViews>
  <sheetFormatPr defaultRowHeight="15" x14ac:dyDescent="0.25"/>
  <cols>
    <col min="1" max="1" width="23.42578125" bestFit="1" customWidth="1"/>
    <col min="2" max="2" width="27.85546875" bestFit="1" customWidth="1"/>
    <col min="3" max="3" width="30.42578125" bestFit="1" customWidth="1"/>
    <col min="4" max="4" width="9.7109375" bestFit="1" customWidth="1"/>
    <col min="5" max="5" width="10.7109375" bestFit="1" customWidth="1"/>
    <col min="6" max="6" width="8.140625" bestFit="1" customWidth="1"/>
    <col min="7" max="7" width="7.85546875" customWidth="1"/>
    <col min="8" max="8" width="9.7109375" bestFit="1" customWidth="1"/>
    <col min="9" max="9" width="12.7109375" customWidth="1"/>
    <col min="10" max="10" width="159.5703125" customWidth="1"/>
    <col min="11" max="11" width="119" customWidth="1"/>
    <col min="12" max="12" width="210.5703125" customWidth="1"/>
    <col min="13" max="13" width="7.5703125" customWidth="1"/>
  </cols>
  <sheetData>
    <row r="1" spans="1:15" x14ac:dyDescent="0.25">
      <c r="A1" t="s">
        <v>383</v>
      </c>
      <c r="B1" t="s">
        <v>384</v>
      </c>
      <c r="C1" t="s">
        <v>385</v>
      </c>
      <c r="D1" t="s">
        <v>0</v>
      </c>
      <c r="E1" t="s">
        <v>1</v>
      </c>
      <c r="F1" t="s">
        <v>2</v>
      </c>
      <c r="G1" t="s">
        <v>387</v>
      </c>
      <c r="H1" t="s">
        <v>386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</row>
    <row r="2" spans="1:15" x14ac:dyDescent="0.25">
      <c r="A2" t="s">
        <v>380</v>
      </c>
      <c r="B2" t="s">
        <v>381</v>
      </c>
      <c r="C2" t="s">
        <v>382</v>
      </c>
      <c r="D2">
        <v>21.285710000000002</v>
      </c>
      <c r="E2">
        <v>-157.88893999999999</v>
      </c>
      <c r="F2">
        <v>181</v>
      </c>
      <c r="G2">
        <v>0.8</v>
      </c>
      <c r="H2" t="s">
        <v>5</v>
      </c>
      <c r="I2" t="str">
        <f t="shared" ref="I2:I33" si="0">H2 &amp; " #" &amp; (ROW(H2)-1)</f>
        <v>Hokule?a #1</v>
      </c>
      <c r="J2" t="str">
        <f t="shared" ref="J2:J33" si="1">"&lt;h3&gt;"&amp;I2&amp;"&lt;/h3&gt;&lt;h4&gt;HST: "&amp;B2&amp;"&lt;/h4&gt;&lt;b&gt;Latitude:&lt;/b&gt; "&amp;D2&amp;" deg., 
&lt;b&gt;Longitude:&lt;/b&gt; "&amp;E2&amp;" deg., &lt;b&gt;Course:&lt;/b&gt; "&amp;F2&amp;" deg., &lt;b&gt;Speed:&lt;/b&gt; "&amp;G2&amp;" "</f>
        <v xml:space="preserve">&lt;h3&gt;Hokule?a #1&lt;/h3&gt;&lt;h4&gt;HST: 2014-05-17T19:38:47-10:00&lt;/h4&gt;&lt;b&gt;Latitude:&lt;/b&gt; 21.28571 deg., 
&lt;b&gt;Longitude:&lt;/b&gt; -157.88894 deg., &lt;b&gt;Course:&lt;/b&gt; 181 deg., &lt;b&gt;Speed:&lt;/b&gt; 0.8 </v>
      </c>
      <c r="K2" t="str">
        <f t="shared" ref="K2:K33" si="2">"&lt;img width='100%' height='auto' src='" &amp; L2 &amp; "' /&gt;"</f>
        <v>&lt;img width='100%' height='auto' src='http://www.bigislandvideonews.com/wp-content/uploads/2014/05/0524hokulea.jpg' /&gt;</v>
      </c>
      <c r="L2" s="1" t="s">
        <v>395</v>
      </c>
      <c r="N2">
        <v>209</v>
      </c>
      <c r="O2">
        <v>0.5</v>
      </c>
    </row>
    <row r="3" spans="1:15" x14ac:dyDescent="0.25">
      <c r="A3" t="s">
        <v>377</v>
      </c>
      <c r="B3" t="s">
        <v>378</v>
      </c>
      <c r="C3" t="s">
        <v>379</v>
      </c>
      <c r="D3">
        <v>21.24634</v>
      </c>
      <c r="E3">
        <v>-157.81895</v>
      </c>
      <c r="F3">
        <v>136</v>
      </c>
      <c r="G3">
        <v>0.9</v>
      </c>
      <c r="H3" t="s">
        <v>12</v>
      </c>
      <c r="I3" t="str">
        <f t="shared" si="0"/>
        <v>Hikianalia #2</v>
      </c>
      <c r="J3" t="str">
        <f t="shared" si="1"/>
        <v xml:space="preserve">&lt;h3&gt;Hikianalia #2&lt;/h3&gt;&lt;h4&gt;HST: 2014-05-17T20:34:00-10:00&lt;/h4&gt;&lt;b&gt;Latitude:&lt;/b&gt; 21.24634 deg., 
&lt;b&gt;Longitude:&lt;/b&gt; -157.81895 deg., &lt;b&gt;Course:&lt;/b&gt; 136 deg., &lt;b&gt;Speed:&lt;/b&gt; 0.9 </v>
      </c>
      <c r="K3" t="str">
        <f t="shared" si="2"/>
        <v>&lt;img width='100%' height='auto' src='https://lintvkhon.files.wordpress.com/2014/05/hokulea-departure-crowd.jpg?w=658' /&gt;</v>
      </c>
      <c r="L3" s="1" t="s">
        <v>396</v>
      </c>
      <c r="N3">
        <v>209</v>
      </c>
      <c r="O3">
        <v>0.5</v>
      </c>
    </row>
    <row r="4" spans="1:15" x14ac:dyDescent="0.25">
      <c r="A4" t="s">
        <v>374</v>
      </c>
      <c r="B4" t="s">
        <v>375</v>
      </c>
      <c r="C4" t="s">
        <v>376</v>
      </c>
      <c r="D4">
        <v>21.1828</v>
      </c>
      <c r="E4">
        <v>-157.71507</v>
      </c>
      <c r="F4">
        <v>122</v>
      </c>
      <c r="G4">
        <v>5.7</v>
      </c>
      <c r="H4" t="s">
        <v>5</v>
      </c>
      <c r="I4" t="str">
        <f t="shared" si="0"/>
        <v>Hokule?a #3</v>
      </c>
      <c r="J4" t="str">
        <f t="shared" si="1"/>
        <v xml:space="preserve">&lt;h3&gt;Hokule?a #3&lt;/h3&gt;&lt;h4&gt;HST: 2014-05-17T21:39:56-10:00&lt;/h4&gt;&lt;b&gt;Latitude:&lt;/b&gt; 21.1828 deg., 
&lt;b&gt;Longitude:&lt;/b&gt; -157.71507 deg., &lt;b&gt;Course:&lt;/b&gt; 122 deg., &lt;b&gt;Speed:&lt;/b&gt; 5.7 </v>
      </c>
      <c r="K4" t="str">
        <f t="shared" si="2"/>
        <v>&lt;img width='100%' height='auto' src='http://www.hokulea.com/wp-content/uploads/2014/05/IMG_6330.jpg' /&gt;</v>
      </c>
      <c r="L4" s="1" t="s">
        <v>397</v>
      </c>
      <c r="N4">
        <v>209</v>
      </c>
      <c r="O4">
        <v>0.5</v>
      </c>
    </row>
    <row r="5" spans="1:15" x14ac:dyDescent="0.25">
      <c r="A5" t="s">
        <v>371</v>
      </c>
      <c r="B5" t="s">
        <v>372</v>
      </c>
      <c r="C5" t="s">
        <v>373</v>
      </c>
      <c r="D5">
        <v>21.155090000000001</v>
      </c>
      <c r="E5">
        <v>-157.57316</v>
      </c>
      <c r="F5">
        <v>112</v>
      </c>
      <c r="G5">
        <v>6.8</v>
      </c>
      <c r="H5" t="s">
        <v>12</v>
      </c>
      <c r="I5" t="str">
        <f t="shared" si="0"/>
        <v>Hikianalia #4</v>
      </c>
      <c r="J5" t="str">
        <f t="shared" si="1"/>
        <v xml:space="preserve">&lt;h3&gt;Hikianalia #4&lt;/h3&gt;&lt;h4&gt;HST: 2014-05-17T22:44:00-10:00&lt;/h4&gt;&lt;b&gt;Latitude:&lt;/b&gt; 21.15509 deg., 
&lt;b&gt;Longitude:&lt;/b&gt; -157.57316 deg., &lt;b&gt;Course:&lt;/b&gt; 112 deg., &lt;b&gt;Speed:&lt;/b&gt; 6.8 </v>
      </c>
      <c r="K5" t="str">
        <f t="shared" si="2"/>
        <v>&lt;img width='100%' height='auto' src='http://lintvkhon.files.wordpress.com/2014/05/hokulea-hikianalia-hilo1.jpg?w=650' /&gt;</v>
      </c>
      <c r="L5" s="1" t="s">
        <v>398</v>
      </c>
      <c r="N5">
        <v>209</v>
      </c>
      <c r="O5">
        <v>0.5</v>
      </c>
    </row>
    <row r="6" spans="1:15" x14ac:dyDescent="0.25">
      <c r="A6" t="s">
        <v>369</v>
      </c>
      <c r="B6" t="s">
        <v>370</v>
      </c>
      <c r="C6" t="s">
        <v>370</v>
      </c>
      <c r="D6">
        <v>21.11852</v>
      </c>
      <c r="E6">
        <v>-157.45956000000001</v>
      </c>
      <c r="F6">
        <v>105</v>
      </c>
      <c r="G6">
        <v>7.4</v>
      </c>
      <c r="H6" t="s">
        <v>5</v>
      </c>
      <c r="I6" t="str">
        <f t="shared" si="0"/>
        <v>Hokule?a #5</v>
      </c>
      <c r="J6" t="str">
        <f t="shared" si="1"/>
        <v xml:space="preserve">&lt;h3&gt;Hokule?a #5&lt;/h3&gt;&lt;h4&gt;HST: 2014-05-17T23:40:50-10:00&lt;/h4&gt;&lt;b&gt;Latitude:&lt;/b&gt; 21.11852 deg., 
&lt;b&gt;Longitude:&lt;/b&gt; -157.45956 deg., &lt;b&gt;Course:&lt;/b&gt; 105 deg., &lt;b&gt;Speed:&lt;/b&gt; 7.4 </v>
      </c>
      <c r="K6" t="str">
        <f t="shared" si="2"/>
        <v>&lt;img width='100%' height='auto' src='http://lintvkhon.files.wordpress.com/2014/05/hokulea-hikianalia-depart-hilo.jpg' /&gt;</v>
      </c>
      <c r="L6" s="1" t="s">
        <v>399</v>
      </c>
      <c r="N6">
        <v>209</v>
      </c>
      <c r="O6">
        <v>0.5</v>
      </c>
    </row>
    <row r="7" spans="1:15" x14ac:dyDescent="0.25">
      <c r="A7" t="s">
        <v>367</v>
      </c>
      <c r="B7" t="s">
        <v>368</v>
      </c>
      <c r="C7" t="s">
        <v>368</v>
      </c>
      <c r="D7">
        <v>21.062149999999999</v>
      </c>
      <c r="E7">
        <v>-157.31934000000001</v>
      </c>
      <c r="F7">
        <v>111</v>
      </c>
      <c r="G7">
        <v>7.2</v>
      </c>
      <c r="H7" t="s">
        <v>12</v>
      </c>
      <c r="I7" t="str">
        <f t="shared" si="0"/>
        <v>Hikianalia #6</v>
      </c>
      <c r="J7" t="str">
        <f t="shared" si="1"/>
        <v xml:space="preserve">&lt;h3&gt;Hikianalia #6&lt;/h3&gt;&lt;h4&gt;HST: 2014-05-18T00:52:00-10:00&lt;/h4&gt;&lt;b&gt;Latitude:&lt;/b&gt; 21.06215 deg., 
&lt;b&gt;Longitude:&lt;/b&gt; -157.31934 deg., &lt;b&gt;Course:&lt;/b&gt; 111 deg., &lt;b&gt;Speed:&lt;/b&gt; 7.2 </v>
      </c>
      <c r="K7" t="str">
        <f t="shared" si="2"/>
        <v>&lt;img width='100%' height='auto' src='http://hokulea.staradvertiser.com/wp-content/uploads/hokulea41.jpg' /&gt;</v>
      </c>
      <c r="L7" s="1" t="s">
        <v>412</v>
      </c>
      <c r="N7">
        <v>209</v>
      </c>
      <c r="O7">
        <v>0.5</v>
      </c>
    </row>
    <row r="8" spans="1:15" x14ac:dyDescent="0.25">
      <c r="A8" t="s">
        <v>365</v>
      </c>
      <c r="B8" t="s">
        <v>366</v>
      </c>
      <c r="C8" t="s">
        <v>366</v>
      </c>
      <c r="D8">
        <v>21.054369999999999</v>
      </c>
      <c r="E8">
        <v>-157.22129000000001</v>
      </c>
      <c r="F8">
        <v>106</v>
      </c>
      <c r="G8">
        <v>6.9</v>
      </c>
      <c r="H8" t="s">
        <v>5</v>
      </c>
      <c r="I8" t="str">
        <f t="shared" si="0"/>
        <v>Hokule?a #7</v>
      </c>
      <c r="J8" t="str">
        <f t="shared" si="1"/>
        <v xml:space="preserve">&lt;h3&gt;Hokule?a #7&lt;/h3&gt;&lt;h4&gt;HST: 2014-05-18T01:42:30-10:00&lt;/h4&gt;&lt;b&gt;Latitude:&lt;/b&gt; 21.05437 deg., 
&lt;b&gt;Longitude:&lt;/b&gt; -157.22129 deg., &lt;b&gt;Course:&lt;/b&gt; 106 deg., &lt;b&gt;Speed:&lt;/b&gt; 6.9 </v>
      </c>
      <c r="K8" t="str">
        <f t="shared" si="2"/>
        <v>&lt;img width='100%' height='auto' src='http://news.outrigger.com/wp-content/uploads/2013/11/Outrigger_HokuleaWeb.jpg' /&gt;</v>
      </c>
      <c r="L8" s="1" t="s">
        <v>436</v>
      </c>
      <c r="N8">
        <v>209</v>
      </c>
      <c r="O8">
        <v>0.5</v>
      </c>
    </row>
    <row r="9" spans="1:15" x14ac:dyDescent="0.25">
      <c r="A9" t="s">
        <v>363</v>
      </c>
      <c r="B9" t="s">
        <v>364</v>
      </c>
      <c r="C9" t="s">
        <v>364</v>
      </c>
      <c r="D9">
        <v>21.011600000000001</v>
      </c>
      <c r="E9">
        <v>-157.04633000000001</v>
      </c>
      <c r="F9">
        <v>101</v>
      </c>
      <c r="G9">
        <v>7.3</v>
      </c>
      <c r="H9" t="s">
        <v>12</v>
      </c>
      <c r="I9" t="str">
        <f t="shared" si="0"/>
        <v>Hikianalia #8</v>
      </c>
      <c r="J9" t="str">
        <f t="shared" si="1"/>
        <v xml:space="preserve">&lt;h3&gt;Hikianalia #8&lt;/h3&gt;&lt;h4&gt;HST: 2014-05-18T03:00:00-10:00&lt;/h4&gt;&lt;b&gt;Latitude:&lt;/b&gt; 21.0116 deg., 
&lt;b&gt;Longitude:&lt;/b&gt; -157.04633 deg., &lt;b&gt;Course:&lt;/b&gt; 101 deg., &lt;b&gt;Speed:&lt;/b&gt; 7.3 </v>
      </c>
      <c r="K9" t="str">
        <f t="shared" si="2"/>
        <v>&lt;img width='100%' height='auto' src='' /&gt;</v>
      </c>
      <c r="L9" s="1"/>
      <c r="N9">
        <v>209</v>
      </c>
      <c r="O9">
        <v>0.5</v>
      </c>
    </row>
    <row r="10" spans="1:15" x14ac:dyDescent="0.25">
      <c r="A10" t="s">
        <v>361</v>
      </c>
      <c r="B10" t="s">
        <v>362</v>
      </c>
      <c r="C10" t="s">
        <v>362</v>
      </c>
      <c r="D10">
        <v>20.980129999999999</v>
      </c>
      <c r="E10">
        <v>-156.96785</v>
      </c>
      <c r="F10">
        <v>107</v>
      </c>
      <c r="G10">
        <v>7.3</v>
      </c>
      <c r="H10" t="s">
        <v>5</v>
      </c>
      <c r="I10" t="str">
        <f t="shared" si="0"/>
        <v>Hokule?a #9</v>
      </c>
      <c r="J10" t="str">
        <f t="shared" si="1"/>
        <v xml:space="preserve">&lt;h3&gt;Hokule?a #9&lt;/h3&gt;&lt;h4&gt;HST: 2014-05-18T03:44:54-10:00&lt;/h4&gt;&lt;b&gt;Latitude:&lt;/b&gt; 20.98013 deg., 
&lt;b&gt;Longitude:&lt;/b&gt; -156.96785 deg., &lt;b&gt;Course:&lt;/b&gt; 107 deg., &lt;b&gt;Speed:&lt;/b&gt; 7.3 </v>
      </c>
      <c r="K10" t="str">
        <f t="shared" si="2"/>
        <v>&lt;img width='100%' height='auto' src='' /&gt;</v>
      </c>
      <c r="L10" s="1"/>
      <c r="N10">
        <v>209</v>
      </c>
      <c r="O10">
        <v>0.5</v>
      </c>
    </row>
    <row r="11" spans="1:15" x14ac:dyDescent="0.25">
      <c r="A11" t="s">
        <v>359</v>
      </c>
      <c r="B11" t="s">
        <v>360</v>
      </c>
      <c r="C11" t="s">
        <v>360</v>
      </c>
      <c r="D11">
        <v>20.91319</v>
      </c>
      <c r="E11">
        <v>-156.80369999999999</v>
      </c>
      <c r="F11">
        <v>113</v>
      </c>
      <c r="G11">
        <v>7</v>
      </c>
      <c r="H11" t="s">
        <v>12</v>
      </c>
      <c r="I11" t="str">
        <f t="shared" si="0"/>
        <v>Hikianalia #10</v>
      </c>
      <c r="J11" t="str">
        <f t="shared" si="1"/>
        <v xml:space="preserve">&lt;h3&gt;Hikianalia #10&lt;/h3&gt;&lt;h4&gt;HST: 2014-05-18T05:08:00-10:00&lt;/h4&gt;&lt;b&gt;Latitude:&lt;/b&gt; 20.91319 deg., 
&lt;b&gt;Longitude:&lt;/b&gt; -156.8037 deg., &lt;b&gt;Course:&lt;/b&gt; 113 deg., &lt;b&gt;Speed:&lt;/b&gt; 7 </v>
      </c>
      <c r="K11" t="str">
        <f t="shared" si="2"/>
        <v>&lt;img width='100%' height='auto' src='' /&gt;</v>
      </c>
      <c r="N11">
        <v>209</v>
      </c>
      <c r="O11">
        <v>0.5</v>
      </c>
    </row>
    <row r="12" spans="1:15" x14ac:dyDescent="0.25">
      <c r="A12" t="s">
        <v>357</v>
      </c>
      <c r="B12" t="s">
        <v>358</v>
      </c>
      <c r="C12" t="s">
        <v>358</v>
      </c>
      <c r="D12">
        <v>20.88852</v>
      </c>
      <c r="E12">
        <v>-156.73396</v>
      </c>
      <c r="F12">
        <v>113</v>
      </c>
      <c r="G12">
        <v>7.1</v>
      </c>
      <c r="H12" t="s">
        <v>5</v>
      </c>
      <c r="I12" t="str">
        <f t="shared" si="0"/>
        <v>Hokule?a #11</v>
      </c>
      <c r="J12" t="str">
        <f t="shared" si="1"/>
        <v xml:space="preserve">&lt;h3&gt;Hokule?a #11&lt;/h3&gt;&lt;h4&gt;HST: 2014-05-18T05:45:16-10:00&lt;/h4&gt;&lt;b&gt;Latitude:&lt;/b&gt; 20.88852 deg., 
&lt;b&gt;Longitude:&lt;/b&gt; -156.73396 deg., &lt;b&gt;Course:&lt;/b&gt; 113 deg., &lt;b&gt;Speed:&lt;/b&gt; 7.1 </v>
      </c>
      <c r="K12" t="str">
        <f t="shared" si="2"/>
        <v>&lt;img width='100%' height='auto' src='http://mauifeed.com/wp-content/uploads/2014/05/HokuleaSailing2009.jpg' /&gt;</v>
      </c>
      <c r="L12" s="1" t="s">
        <v>403</v>
      </c>
      <c r="N12">
        <v>209</v>
      </c>
      <c r="O12">
        <v>0.5</v>
      </c>
    </row>
    <row r="13" spans="1:15" x14ac:dyDescent="0.25">
      <c r="A13" t="s">
        <v>355</v>
      </c>
      <c r="B13" t="s">
        <v>356</v>
      </c>
      <c r="C13" t="s">
        <v>356</v>
      </c>
      <c r="D13">
        <v>20.871030000000001</v>
      </c>
      <c r="E13">
        <v>-156.68463</v>
      </c>
      <c r="F13">
        <v>111</v>
      </c>
      <c r="G13">
        <v>0.2</v>
      </c>
      <c r="H13" t="s">
        <v>5</v>
      </c>
      <c r="I13" t="str">
        <f t="shared" si="0"/>
        <v>Hokule?a #12</v>
      </c>
      <c r="J13" t="str">
        <f t="shared" si="1"/>
        <v xml:space="preserve">&lt;h3&gt;Hokule?a #12&lt;/h3&gt;&lt;h4&gt;HST: 2014-05-18T23:30:05-10:00&lt;/h4&gt;&lt;b&gt;Latitude:&lt;/b&gt; 20.87103 deg., 
&lt;b&gt;Longitude:&lt;/b&gt; -156.68463 deg., &lt;b&gt;Course:&lt;/b&gt; 111 deg., &lt;b&gt;Speed:&lt;/b&gt; 0.2 </v>
      </c>
      <c r="K13" t="str">
        <f t="shared" si="2"/>
        <v>&lt;img width='100%' height='auto' src='http://damontucker.com/wp-content/uploads/2013/06/hokulea-034.jpg' /&gt;</v>
      </c>
      <c r="L13" s="1" t="s">
        <v>402</v>
      </c>
      <c r="N13">
        <v>209</v>
      </c>
      <c r="O13">
        <v>0.5</v>
      </c>
    </row>
    <row r="14" spans="1:15" x14ac:dyDescent="0.25">
      <c r="A14" t="s">
        <v>353</v>
      </c>
      <c r="B14" t="s">
        <v>354</v>
      </c>
      <c r="C14" t="s">
        <v>354</v>
      </c>
      <c r="D14">
        <v>20.871030000000001</v>
      </c>
      <c r="E14">
        <v>-156.68438</v>
      </c>
      <c r="F14">
        <v>111</v>
      </c>
      <c r="G14">
        <v>0.4</v>
      </c>
      <c r="H14" t="s">
        <v>12</v>
      </c>
      <c r="I14" t="str">
        <f t="shared" si="0"/>
        <v>Hikianalia #13</v>
      </c>
      <c r="J14" t="str">
        <f t="shared" si="1"/>
        <v xml:space="preserve">&lt;h3&gt;Hikianalia #13&lt;/h3&gt;&lt;h4&gt;HST: 2014-05-18T23:36:00-10:00&lt;/h4&gt;&lt;b&gt;Latitude:&lt;/b&gt; 20.87103 deg., 
&lt;b&gt;Longitude:&lt;/b&gt; -156.68438 deg., &lt;b&gt;Course:&lt;/b&gt; 111 deg., &lt;b&gt;Speed:&lt;/b&gt; 0.4 </v>
      </c>
      <c r="K14" t="str">
        <f t="shared" si="2"/>
        <v>&lt;img width='100%' height='auto' src='http://www.bigislandvideonews.com/wp-content/uploads/2014/05/0521hokuleaPOSTER.jpg' /&gt;</v>
      </c>
      <c r="L14" s="1" t="s">
        <v>401</v>
      </c>
      <c r="N14">
        <v>209</v>
      </c>
      <c r="O14">
        <v>0.5</v>
      </c>
    </row>
    <row r="15" spans="1:15" x14ac:dyDescent="0.25">
      <c r="A15" t="s">
        <v>351</v>
      </c>
      <c r="B15" t="s">
        <v>352</v>
      </c>
      <c r="C15" t="s">
        <v>352</v>
      </c>
      <c r="D15">
        <v>20.736650000000001</v>
      </c>
      <c r="E15">
        <v>-156.55960999999999</v>
      </c>
      <c r="F15">
        <v>139</v>
      </c>
      <c r="G15">
        <v>5.3</v>
      </c>
      <c r="H15" t="s">
        <v>5</v>
      </c>
      <c r="I15" t="str">
        <f t="shared" si="0"/>
        <v>Hokule?a #14</v>
      </c>
      <c r="J15" t="str">
        <f t="shared" si="1"/>
        <v xml:space="preserve">&lt;h3&gt;Hokule?a #14&lt;/h3&gt;&lt;h4&gt;HST: 2014-05-19T01:30:29-10:00&lt;/h4&gt;&lt;b&gt;Latitude:&lt;/b&gt; 20.73665 deg., 
&lt;b&gt;Longitude:&lt;/b&gt; -156.55961 deg., &lt;b&gt;Course:&lt;/b&gt; 139 deg., &lt;b&gt;Speed:&lt;/b&gt; 5.3 </v>
      </c>
      <c r="K15" t="str">
        <f t="shared" si="2"/>
        <v>&lt;img width='100%' height='auto' src='http://www.hokulea.com/wp-content/uploads/2014/05/IMG_6383.jpg' /&gt;</v>
      </c>
      <c r="L15" s="1" t="s">
        <v>400</v>
      </c>
      <c r="N15">
        <v>209</v>
      </c>
      <c r="O15">
        <v>0.5</v>
      </c>
    </row>
    <row r="16" spans="1:15" x14ac:dyDescent="0.25">
      <c r="A16" t="s">
        <v>349</v>
      </c>
      <c r="B16" t="s">
        <v>350</v>
      </c>
      <c r="C16" t="s">
        <v>350</v>
      </c>
      <c r="D16">
        <v>20.698129999999999</v>
      </c>
      <c r="E16">
        <v>-156.51915</v>
      </c>
      <c r="F16">
        <v>138</v>
      </c>
      <c r="G16">
        <v>6.5</v>
      </c>
      <c r="H16" t="s">
        <v>12</v>
      </c>
      <c r="I16" t="str">
        <f t="shared" si="0"/>
        <v>Hikianalia #15</v>
      </c>
      <c r="J16" t="str">
        <f t="shared" si="1"/>
        <v xml:space="preserve">&lt;h3&gt;Hikianalia #15&lt;/h3&gt;&lt;h4&gt;HST: 2014-05-19T01:44:00-10:00&lt;/h4&gt;&lt;b&gt;Latitude:&lt;/b&gt; 20.69813 deg., 
&lt;b&gt;Longitude:&lt;/b&gt; -156.51915 deg., &lt;b&gt;Course:&lt;/b&gt; 138 deg., &lt;b&gt;Speed:&lt;/b&gt; 6.5 </v>
      </c>
      <c r="K16" t="str">
        <f t="shared" si="2"/>
        <v>&lt;img width='100%' height='auto' src='' /&gt;</v>
      </c>
      <c r="L16" s="1"/>
      <c r="N16">
        <v>209</v>
      </c>
      <c r="O16">
        <v>0.5</v>
      </c>
    </row>
    <row r="17" spans="1:15" x14ac:dyDescent="0.25">
      <c r="A17" t="s">
        <v>347</v>
      </c>
      <c r="B17" t="s">
        <v>348</v>
      </c>
      <c r="C17" t="s">
        <v>348</v>
      </c>
      <c r="D17">
        <v>20.55987</v>
      </c>
      <c r="E17">
        <v>-156.43033</v>
      </c>
      <c r="F17">
        <v>145</v>
      </c>
      <c r="G17">
        <v>6.3</v>
      </c>
      <c r="H17" t="s">
        <v>5</v>
      </c>
      <c r="I17" t="str">
        <f t="shared" si="0"/>
        <v>Hokule?a #16</v>
      </c>
      <c r="J17" t="str">
        <f t="shared" si="1"/>
        <v xml:space="preserve">&lt;h3&gt;Hokule?a #16&lt;/h3&gt;&lt;h4&gt;HST: 2014-05-19T03:31:55-10:00&lt;/h4&gt;&lt;b&gt;Latitude:&lt;/b&gt; 20.55987 deg., 
&lt;b&gt;Longitude:&lt;/b&gt; -156.43033 deg., &lt;b&gt;Course:&lt;/b&gt; 145 deg., &lt;b&gt;Speed:&lt;/b&gt; 6.3 </v>
      </c>
      <c r="K17" t="str">
        <f t="shared" si="2"/>
        <v>&lt;img width='100%' height='auto' src='' /&gt;</v>
      </c>
      <c r="L17" s="1"/>
      <c r="N17">
        <v>209</v>
      </c>
      <c r="O17">
        <v>0.5</v>
      </c>
    </row>
    <row r="18" spans="1:15" x14ac:dyDescent="0.25">
      <c r="A18" t="s">
        <v>345</v>
      </c>
      <c r="B18" t="s">
        <v>346</v>
      </c>
      <c r="C18" t="s">
        <v>346</v>
      </c>
      <c r="D18">
        <v>20.527670000000001</v>
      </c>
      <c r="E18">
        <v>-156.41235</v>
      </c>
      <c r="F18">
        <v>149</v>
      </c>
      <c r="G18">
        <v>5.5</v>
      </c>
      <c r="H18" t="s">
        <v>12</v>
      </c>
      <c r="I18" t="str">
        <f t="shared" si="0"/>
        <v>Hikianalia #17</v>
      </c>
      <c r="J18" t="str">
        <f t="shared" si="1"/>
        <v xml:space="preserve">&lt;h3&gt;Hikianalia #17&lt;/h3&gt;&lt;h4&gt;HST: 2014-05-19T03:52:00-10:00&lt;/h4&gt;&lt;b&gt;Latitude:&lt;/b&gt; 20.52767 deg., 
&lt;b&gt;Longitude:&lt;/b&gt; -156.41235 deg., &lt;b&gt;Course:&lt;/b&gt; 149 deg., &lt;b&gt;Speed:&lt;/b&gt; 5.5 </v>
      </c>
      <c r="K18" t="str">
        <f t="shared" si="2"/>
        <v>&lt;img width='100%' height='auto' src='' /&gt;</v>
      </c>
      <c r="L18" s="1"/>
      <c r="N18">
        <v>209</v>
      </c>
      <c r="O18">
        <v>0.5</v>
      </c>
    </row>
    <row r="19" spans="1:15" x14ac:dyDescent="0.25">
      <c r="A19" t="s">
        <v>343</v>
      </c>
      <c r="B19" t="s">
        <v>344</v>
      </c>
      <c r="C19" t="s">
        <v>344</v>
      </c>
      <c r="D19">
        <v>20.47372</v>
      </c>
      <c r="E19">
        <v>-156.33483000000001</v>
      </c>
      <c r="F19">
        <v>134</v>
      </c>
      <c r="G19">
        <v>3.7</v>
      </c>
      <c r="H19" t="s">
        <v>5</v>
      </c>
      <c r="I19" t="str">
        <f t="shared" si="0"/>
        <v>Hokule?a #18</v>
      </c>
      <c r="J19" t="str">
        <f t="shared" si="1"/>
        <v xml:space="preserve">&lt;h3&gt;Hokule?a #18&lt;/h3&gt;&lt;h4&gt;HST: 2014-05-19T05:32:44-10:00&lt;/h4&gt;&lt;b&gt;Latitude:&lt;/b&gt; 20.47372 deg., 
&lt;b&gt;Longitude:&lt;/b&gt; -156.33483 deg., &lt;b&gt;Course:&lt;/b&gt; 134 deg., &lt;b&gt;Speed:&lt;/b&gt; 3.7 </v>
      </c>
      <c r="K19" t="str">
        <f t="shared" si="2"/>
        <v>&lt;img width='100%' height='auto' src='' /&gt;</v>
      </c>
      <c r="L19" s="1"/>
      <c r="N19">
        <v>209</v>
      </c>
      <c r="O19">
        <v>0.5</v>
      </c>
    </row>
    <row r="20" spans="1:15" x14ac:dyDescent="0.25">
      <c r="A20" t="s">
        <v>341</v>
      </c>
      <c r="B20" t="s">
        <v>342</v>
      </c>
      <c r="C20" t="s">
        <v>342</v>
      </c>
      <c r="D20">
        <v>20.440550000000002</v>
      </c>
      <c r="E20">
        <v>-156.30967999999999</v>
      </c>
      <c r="F20">
        <v>132</v>
      </c>
      <c r="G20">
        <v>3.6</v>
      </c>
      <c r="H20" t="s">
        <v>12</v>
      </c>
      <c r="I20" t="str">
        <f t="shared" si="0"/>
        <v>Hikianalia #19</v>
      </c>
      <c r="J20" t="str">
        <f t="shared" si="1"/>
        <v xml:space="preserve">&lt;h3&gt;Hikianalia #19&lt;/h3&gt;&lt;h4&gt;HST: 2014-05-19T06:02:00-10:00&lt;/h4&gt;&lt;b&gt;Latitude:&lt;/b&gt; 20.44055 deg., 
&lt;b&gt;Longitude:&lt;/b&gt; -156.30968 deg., &lt;b&gt;Course:&lt;/b&gt; 132 deg., &lt;b&gt;Speed:&lt;/b&gt; 3.6 </v>
      </c>
      <c r="K20" t="str">
        <f t="shared" si="2"/>
        <v>&lt;img width='100%' height='auto' src='' /&gt;</v>
      </c>
      <c r="L20" s="1"/>
      <c r="N20">
        <v>209</v>
      </c>
      <c r="O20">
        <v>0.5</v>
      </c>
    </row>
    <row r="21" spans="1:15" x14ac:dyDescent="0.25">
      <c r="A21" t="s">
        <v>339</v>
      </c>
      <c r="B21" t="s">
        <v>340</v>
      </c>
      <c r="C21" t="s">
        <v>340</v>
      </c>
      <c r="D21">
        <v>20.346509999999999</v>
      </c>
      <c r="E21">
        <v>-156.21260000000001</v>
      </c>
      <c r="F21">
        <v>138</v>
      </c>
      <c r="G21">
        <v>5.0999999999999996</v>
      </c>
      <c r="H21" t="s">
        <v>5</v>
      </c>
      <c r="I21" t="str">
        <f t="shared" si="0"/>
        <v>Hokule?a #20</v>
      </c>
      <c r="J21" t="str">
        <f t="shared" si="1"/>
        <v xml:space="preserve">&lt;h3&gt;Hokule?a #20&lt;/h3&gt;&lt;h4&gt;HST: 2014-05-19T07:34:07-10:00&lt;/h4&gt;&lt;b&gt;Latitude:&lt;/b&gt; 20.34651 deg., 
&lt;b&gt;Longitude:&lt;/b&gt; -156.2126 deg., &lt;b&gt;Course:&lt;/b&gt; 138 deg., &lt;b&gt;Speed:&lt;/b&gt; 5.1 </v>
      </c>
      <c r="K21" t="str">
        <f t="shared" si="2"/>
        <v>&lt;img width='100%' height='auto' src='' /&gt;</v>
      </c>
      <c r="L21" s="1"/>
      <c r="N21">
        <v>209</v>
      </c>
      <c r="O21">
        <v>0.5</v>
      </c>
    </row>
    <row r="22" spans="1:15" x14ac:dyDescent="0.25">
      <c r="A22" t="s">
        <v>337</v>
      </c>
      <c r="B22" t="s">
        <v>338</v>
      </c>
      <c r="C22" t="s">
        <v>338</v>
      </c>
      <c r="D22">
        <v>20.298639999999999</v>
      </c>
      <c r="E22">
        <v>-156.17699999999999</v>
      </c>
      <c r="F22">
        <v>139</v>
      </c>
      <c r="G22">
        <v>5.2</v>
      </c>
      <c r="H22" t="s">
        <v>12</v>
      </c>
      <c r="I22" t="str">
        <f t="shared" si="0"/>
        <v>Hikianalia #21</v>
      </c>
      <c r="J22" t="str">
        <f t="shared" si="1"/>
        <v xml:space="preserve">&lt;h3&gt;Hikianalia #21&lt;/h3&gt;&lt;h4&gt;HST: 2014-05-19T08:12:00-10:00&lt;/h4&gt;&lt;b&gt;Latitude:&lt;/b&gt; 20.29864 deg., 
&lt;b&gt;Longitude:&lt;/b&gt; -156.177 deg., &lt;b&gt;Course:&lt;/b&gt; 139 deg., &lt;b&gt;Speed:&lt;/b&gt; 5.2 </v>
      </c>
      <c r="K22" t="str">
        <f t="shared" si="2"/>
        <v>&lt;img width='100%' height='auto' src='' /&gt;</v>
      </c>
      <c r="L22" s="1"/>
      <c r="N22">
        <v>209</v>
      </c>
      <c r="O22">
        <v>0.5</v>
      </c>
    </row>
    <row r="23" spans="1:15" x14ac:dyDescent="0.25">
      <c r="A23" t="s">
        <v>335</v>
      </c>
      <c r="B23" t="s">
        <v>336</v>
      </c>
      <c r="C23" t="s">
        <v>336</v>
      </c>
      <c r="D23">
        <v>20.208120000000001</v>
      </c>
      <c r="E23">
        <v>-156.05623</v>
      </c>
      <c r="F23">
        <v>133</v>
      </c>
      <c r="G23">
        <v>6</v>
      </c>
      <c r="H23" t="s">
        <v>5</v>
      </c>
      <c r="I23" t="str">
        <f t="shared" si="0"/>
        <v>Hokule?a #22</v>
      </c>
      <c r="J23" t="str">
        <f t="shared" si="1"/>
        <v xml:space="preserve">&lt;h3&gt;Hokule?a #22&lt;/h3&gt;&lt;h4&gt;HST: 2014-05-19T09:35:28-10:00&lt;/h4&gt;&lt;b&gt;Latitude:&lt;/b&gt; 20.20812 deg., 
&lt;b&gt;Longitude:&lt;/b&gt; -156.05623 deg., &lt;b&gt;Course:&lt;/b&gt; 133 deg., &lt;b&gt;Speed:&lt;/b&gt; 6 </v>
      </c>
      <c r="K23" t="str">
        <f t="shared" si="2"/>
        <v>&lt;img width='100%' height='auto' src='' /&gt;</v>
      </c>
      <c r="L23" s="1"/>
      <c r="N23">
        <v>209</v>
      </c>
      <c r="O23">
        <v>0.5</v>
      </c>
    </row>
    <row r="24" spans="1:15" x14ac:dyDescent="0.25">
      <c r="A24" t="s">
        <v>333</v>
      </c>
      <c r="B24" t="s">
        <v>334</v>
      </c>
      <c r="C24" t="s">
        <v>334</v>
      </c>
      <c r="D24">
        <v>20.201080000000001</v>
      </c>
      <c r="E24">
        <v>-155.97179</v>
      </c>
      <c r="F24">
        <v>117</v>
      </c>
      <c r="G24">
        <v>6.1</v>
      </c>
      <c r="H24" t="s">
        <v>12</v>
      </c>
      <c r="I24" t="str">
        <f t="shared" si="0"/>
        <v>Hikianalia #23</v>
      </c>
      <c r="J24" t="str">
        <f t="shared" si="1"/>
        <v xml:space="preserve">&lt;h3&gt;Hikianalia #23&lt;/h3&gt;&lt;h4&gt;HST: 2014-05-19T10:20:00-10:00&lt;/h4&gt;&lt;b&gt;Latitude:&lt;/b&gt; 20.20108 deg., 
&lt;b&gt;Longitude:&lt;/b&gt; -155.97179 deg., &lt;b&gt;Course:&lt;/b&gt; 117 deg., &lt;b&gt;Speed:&lt;/b&gt; 6.1 </v>
      </c>
      <c r="K24" t="str">
        <f t="shared" si="2"/>
        <v>&lt;img width='100%' height='auto' src='' /&gt;</v>
      </c>
      <c r="L24" s="1"/>
      <c r="N24">
        <v>209</v>
      </c>
      <c r="O24">
        <v>0.5</v>
      </c>
    </row>
    <row r="25" spans="1:15" x14ac:dyDescent="0.25">
      <c r="A25" t="s">
        <v>331</v>
      </c>
      <c r="B25" t="s">
        <v>332</v>
      </c>
      <c r="C25" t="s">
        <v>332</v>
      </c>
      <c r="D25">
        <v>20.227810000000002</v>
      </c>
      <c r="E25">
        <v>-155.90375</v>
      </c>
      <c r="F25">
        <v>82</v>
      </c>
      <c r="G25">
        <v>4.3</v>
      </c>
      <c r="H25" t="s">
        <v>5</v>
      </c>
      <c r="I25" t="str">
        <f t="shared" si="0"/>
        <v>Hokule?a #24</v>
      </c>
      <c r="J25" t="str">
        <f t="shared" si="1"/>
        <v xml:space="preserve">&lt;h3&gt;Hokule?a #24&lt;/h3&gt;&lt;h4&gt;HST: 2014-05-19T11:35:52-10:00&lt;/h4&gt;&lt;b&gt;Latitude:&lt;/b&gt; 20.22781 deg., 
&lt;b&gt;Longitude:&lt;/b&gt; -155.90375 deg., &lt;b&gt;Course:&lt;/b&gt; 82 deg., &lt;b&gt;Speed:&lt;/b&gt; 4.3 </v>
      </c>
      <c r="K25" t="str">
        <f t="shared" si="2"/>
        <v>&lt;img width='100%' height='auto' src='http://hokulea.staradvertiser.com/wp-content/uploads/hokulea61.jpg' /&gt;</v>
      </c>
      <c r="L25" s="1" t="s">
        <v>420</v>
      </c>
      <c r="N25">
        <v>209</v>
      </c>
      <c r="O25">
        <v>0.5</v>
      </c>
    </row>
    <row r="26" spans="1:15" x14ac:dyDescent="0.25">
      <c r="A26" t="s">
        <v>329</v>
      </c>
      <c r="B26" t="s">
        <v>330</v>
      </c>
      <c r="C26" t="s">
        <v>330</v>
      </c>
      <c r="D26">
        <v>20.26511</v>
      </c>
      <c r="E26">
        <v>-155.82076000000001</v>
      </c>
      <c r="F26">
        <v>66</v>
      </c>
      <c r="G26">
        <v>4.4000000000000004</v>
      </c>
      <c r="H26" t="s">
        <v>12</v>
      </c>
      <c r="I26" t="str">
        <f t="shared" si="0"/>
        <v>Hikianalia #25</v>
      </c>
      <c r="J26" t="str">
        <f t="shared" si="1"/>
        <v xml:space="preserve">&lt;h3&gt;Hikianalia #25&lt;/h3&gt;&lt;h4&gt;HST: 2014-05-19T12:28:00-10:00&lt;/h4&gt;&lt;b&gt;Latitude:&lt;/b&gt; 20.26511 deg., 
&lt;b&gt;Longitude:&lt;/b&gt; -155.82076 deg., &lt;b&gt;Course:&lt;/b&gt; 66 deg., &lt;b&gt;Speed:&lt;/b&gt; 4.4 </v>
      </c>
      <c r="K26" t="str">
        <f t="shared" si="2"/>
        <v>&lt;img width='100%' height='auto' src='' /&gt;</v>
      </c>
      <c r="N26">
        <v>209</v>
      </c>
      <c r="O26">
        <v>0.5</v>
      </c>
    </row>
    <row r="27" spans="1:15" x14ac:dyDescent="0.25">
      <c r="A27" t="s">
        <v>327</v>
      </c>
      <c r="B27" t="s">
        <v>328</v>
      </c>
      <c r="C27" t="s">
        <v>328</v>
      </c>
      <c r="D27">
        <v>20.216139999999999</v>
      </c>
      <c r="E27">
        <v>-155.72174000000001</v>
      </c>
      <c r="F27">
        <v>94</v>
      </c>
      <c r="G27">
        <v>5.0999999999999996</v>
      </c>
      <c r="H27" t="s">
        <v>5</v>
      </c>
      <c r="I27" t="str">
        <f t="shared" si="0"/>
        <v>Hokule?a #26</v>
      </c>
      <c r="J27" t="str">
        <f t="shared" si="1"/>
        <v xml:space="preserve">&lt;h3&gt;Hokule?a #26&lt;/h3&gt;&lt;h4&gt;HST: 2014-05-19T13:36:23-10:00&lt;/h4&gt;&lt;b&gt;Latitude:&lt;/b&gt; 20.21614 deg., 
&lt;b&gt;Longitude:&lt;/b&gt; -155.72174 deg., &lt;b&gt;Course:&lt;/b&gt; 94 deg., &lt;b&gt;Speed:&lt;/b&gt; 5.1 </v>
      </c>
      <c r="K27" t="str">
        <f t="shared" si="2"/>
        <v>&lt;img width='100%' height='auto' src='' /&gt;</v>
      </c>
      <c r="N27">
        <v>209</v>
      </c>
      <c r="O27">
        <v>0.5</v>
      </c>
    </row>
    <row r="28" spans="1:15" x14ac:dyDescent="0.25">
      <c r="A28" t="s">
        <v>325</v>
      </c>
      <c r="B28" t="s">
        <v>326</v>
      </c>
      <c r="C28" t="s">
        <v>326</v>
      </c>
      <c r="D28">
        <v>20.206060000000001</v>
      </c>
      <c r="E28">
        <v>-155.68274</v>
      </c>
      <c r="F28">
        <v>114</v>
      </c>
      <c r="G28">
        <v>4</v>
      </c>
      <c r="H28" t="s">
        <v>12</v>
      </c>
      <c r="I28" t="str">
        <f t="shared" si="0"/>
        <v>Hikianalia #27</v>
      </c>
      <c r="J28" t="str">
        <f t="shared" si="1"/>
        <v xml:space="preserve">&lt;h3&gt;Hikianalia #27&lt;/h3&gt;&lt;h4&gt;HST: 2014-05-19T14:36:00-10:00&lt;/h4&gt;&lt;b&gt;Latitude:&lt;/b&gt; 20.20606 deg., 
&lt;b&gt;Longitude:&lt;/b&gt; -155.68274 deg., &lt;b&gt;Course:&lt;/b&gt; 114 deg., &lt;b&gt;Speed:&lt;/b&gt; 4 </v>
      </c>
      <c r="K28" t="str">
        <f t="shared" si="2"/>
        <v>&lt;img width='100%' height='auto' src='' /&gt;</v>
      </c>
      <c r="N28">
        <v>209</v>
      </c>
      <c r="O28">
        <v>0.5</v>
      </c>
    </row>
    <row r="29" spans="1:15" x14ac:dyDescent="0.25">
      <c r="A29" t="s">
        <v>323</v>
      </c>
      <c r="B29" t="s">
        <v>324</v>
      </c>
      <c r="C29" t="s">
        <v>324</v>
      </c>
      <c r="D29">
        <v>20.18844</v>
      </c>
      <c r="E29">
        <v>-155.66365999999999</v>
      </c>
      <c r="F29">
        <v>117</v>
      </c>
      <c r="G29">
        <v>1.8</v>
      </c>
      <c r="H29" t="s">
        <v>5</v>
      </c>
      <c r="I29" t="str">
        <f t="shared" si="0"/>
        <v>Hokule?a #28</v>
      </c>
      <c r="J29" t="str">
        <f t="shared" si="1"/>
        <v xml:space="preserve">&lt;h3&gt;Hokule?a #28&lt;/h3&gt;&lt;h4&gt;HST: 2014-05-19T15:36:31-10:00&lt;/h4&gt;&lt;b&gt;Latitude:&lt;/b&gt; 20.18844 deg., 
&lt;b&gt;Longitude:&lt;/b&gt; -155.66366 deg., &lt;b&gt;Course:&lt;/b&gt; 117 deg., &lt;b&gt;Speed:&lt;/b&gt; 1.8 </v>
      </c>
      <c r="K29" t="str">
        <f t="shared" si="2"/>
        <v>&lt;img width='100%' height='auto' src='' /&gt;</v>
      </c>
      <c r="N29">
        <v>209</v>
      </c>
      <c r="O29">
        <v>0.5</v>
      </c>
    </row>
    <row r="30" spans="1:15" x14ac:dyDescent="0.25">
      <c r="A30" t="s">
        <v>321</v>
      </c>
      <c r="B30" t="s">
        <v>322</v>
      </c>
      <c r="C30" t="s">
        <v>322</v>
      </c>
      <c r="D30">
        <v>20.140689999999999</v>
      </c>
      <c r="E30">
        <v>-155.54131000000001</v>
      </c>
      <c r="F30">
        <v>116</v>
      </c>
      <c r="G30">
        <v>4.2</v>
      </c>
      <c r="H30" t="s">
        <v>12</v>
      </c>
      <c r="I30" t="str">
        <f t="shared" si="0"/>
        <v>Hikianalia #29</v>
      </c>
      <c r="J30" t="str">
        <f t="shared" si="1"/>
        <v xml:space="preserve">&lt;h3&gt;Hikianalia #29&lt;/h3&gt;&lt;h4&gt;HST: 2014-05-19T16:44:00-10:00&lt;/h4&gt;&lt;b&gt;Latitude:&lt;/b&gt; 20.14069 deg., 
&lt;b&gt;Longitude:&lt;/b&gt; -155.54131 deg., &lt;b&gt;Course:&lt;/b&gt; 116 deg., &lt;b&gt;Speed:&lt;/b&gt; 4.2 </v>
      </c>
      <c r="K30" t="str">
        <f t="shared" si="2"/>
        <v>&lt;img width='100%' height='auto' src='' /&gt;</v>
      </c>
      <c r="L30" s="1"/>
      <c r="N30">
        <v>209</v>
      </c>
      <c r="O30">
        <v>0.5</v>
      </c>
    </row>
    <row r="31" spans="1:15" x14ac:dyDescent="0.25">
      <c r="A31" t="s">
        <v>319</v>
      </c>
      <c r="B31" t="s">
        <v>320</v>
      </c>
      <c r="C31" t="s">
        <v>320</v>
      </c>
      <c r="D31">
        <v>20.116510000000002</v>
      </c>
      <c r="E31">
        <v>-155.46719999999999</v>
      </c>
      <c r="F31">
        <v>111</v>
      </c>
      <c r="G31">
        <v>5.8</v>
      </c>
      <c r="H31" t="s">
        <v>5</v>
      </c>
      <c r="I31" t="str">
        <f t="shared" si="0"/>
        <v>Hokule?a #30</v>
      </c>
      <c r="J31" t="str">
        <f t="shared" si="1"/>
        <v xml:space="preserve">&lt;h3&gt;Hokule?a #30&lt;/h3&gt;&lt;h4&gt;HST: 2014-05-19T17:38:38-10:00&lt;/h4&gt;&lt;b&gt;Latitude:&lt;/b&gt; 20.11651 deg., 
&lt;b&gt;Longitude:&lt;/b&gt; -155.4672 deg., &lt;b&gt;Course:&lt;/b&gt; 111 deg., &lt;b&gt;Speed:&lt;/b&gt; 5.8 </v>
      </c>
      <c r="K31" t="str">
        <f t="shared" si="2"/>
        <v>&lt;img width='100%' height='auto' src='' /&gt;</v>
      </c>
      <c r="N31">
        <v>209</v>
      </c>
      <c r="O31">
        <v>0.5</v>
      </c>
    </row>
    <row r="32" spans="1:15" x14ac:dyDescent="0.25">
      <c r="A32" t="s">
        <v>317</v>
      </c>
      <c r="B32" t="s">
        <v>318</v>
      </c>
      <c r="C32" t="s">
        <v>318</v>
      </c>
      <c r="D32">
        <v>20.05819</v>
      </c>
      <c r="E32">
        <v>-155.35675000000001</v>
      </c>
      <c r="F32">
        <v>115</v>
      </c>
      <c r="G32">
        <v>5.3</v>
      </c>
      <c r="H32" t="s">
        <v>12</v>
      </c>
      <c r="I32" t="str">
        <f t="shared" si="0"/>
        <v>Hikianalia #31</v>
      </c>
      <c r="J32" t="str">
        <f t="shared" si="1"/>
        <v xml:space="preserve">&lt;h3&gt;Hikianalia #31&lt;/h3&gt;&lt;h4&gt;HST: 2014-05-19T18:54:00-10:00&lt;/h4&gt;&lt;b&gt;Latitude:&lt;/b&gt; 20.05819 deg., 
&lt;b&gt;Longitude:&lt;/b&gt; -155.35675 deg., &lt;b&gt;Course:&lt;/b&gt; 115 deg., &lt;b&gt;Speed:&lt;/b&gt; 5.3 </v>
      </c>
      <c r="K32" t="str">
        <f t="shared" si="2"/>
        <v>&lt;img width='100%' height='auto' src='' /&gt;</v>
      </c>
      <c r="N32">
        <v>209</v>
      </c>
      <c r="O32">
        <v>0.5</v>
      </c>
    </row>
    <row r="33" spans="1:15" x14ac:dyDescent="0.25">
      <c r="A33" t="s">
        <v>315</v>
      </c>
      <c r="B33" t="s">
        <v>316</v>
      </c>
      <c r="C33" t="s">
        <v>316</v>
      </c>
      <c r="D33">
        <v>20.03547</v>
      </c>
      <c r="E33">
        <v>-155.2841</v>
      </c>
      <c r="F33">
        <v>115</v>
      </c>
      <c r="G33">
        <v>5.7</v>
      </c>
      <c r="H33" t="s">
        <v>5</v>
      </c>
      <c r="I33" t="str">
        <f t="shared" si="0"/>
        <v>Hokule?a #32</v>
      </c>
      <c r="J33" t="str">
        <f t="shared" si="1"/>
        <v xml:space="preserve">&lt;h3&gt;Hokule?a #32&lt;/h3&gt;&lt;h4&gt;HST: 2014-05-19T19:39:31-10:00&lt;/h4&gt;&lt;b&gt;Latitude:&lt;/b&gt; 20.03547 deg., 
&lt;b&gt;Longitude:&lt;/b&gt; -155.2841 deg., &lt;b&gt;Course:&lt;/b&gt; 115 deg., &lt;b&gt;Speed:&lt;/b&gt; 5.7 </v>
      </c>
      <c r="K33" t="str">
        <f t="shared" si="2"/>
        <v>&lt;img width='100%' height='auto' src='' /&gt;</v>
      </c>
      <c r="N33">
        <v>209</v>
      </c>
      <c r="O33">
        <v>0.5</v>
      </c>
    </row>
    <row r="34" spans="1:15" x14ac:dyDescent="0.25">
      <c r="A34" t="s">
        <v>313</v>
      </c>
      <c r="B34" t="s">
        <v>314</v>
      </c>
      <c r="C34" t="s">
        <v>314</v>
      </c>
      <c r="D34">
        <v>19.948599999999999</v>
      </c>
      <c r="E34">
        <v>-155.16356999999999</v>
      </c>
      <c r="F34">
        <v>121</v>
      </c>
      <c r="G34">
        <v>6</v>
      </c>
      <c r="H34" t="s">
        <v>12</v>
      </c>
      <c r="I34" t="str">
        <f t="shared" ref="I34:I65" si="3">H34 &amp; " #" &amp; (ROW(H34)-1)</f>
        <v>Hikianalia #33</v>
      </c>
      <c r="J34" t="str">
        <f t="shared" ref="J34:J65" si="4">"&lt;h3&gt;"&amp;I34&amp;"&lt;/h3&gt;&lt;h4&gt;HST: "&amp;B34&amp;"&lt;/h4&gt;&lt;b&gt;Latitude:&lt;/b&gt; "&amp;D34&amp;" deg., 
&lt;b&gt;Longitude:&lt;/b&gt; "&amp;E34&amp;" deg., &lt;b&gt;Course:&lt;/b&gt; "&amp;F34&amp;" deg., &lt;b&gt;Speed:&lt;/b&gt; "&amp;G34&amp;" "</f>
        <v xml:space="preserve">&lt;h3&gt;Hikianalia #33&lt;/h3&gt;&lt;h4&gt;HST: 2014-05-19T21:02:00-10:00&lt;/h4&gt;&lt;b&gt;Latitude:&lt;/b&gt; 19.9486 deg., 
&lt;b&gt;Longitude:&lt;/b&gt; -155.16357 deg., &lt;b&gt;Course:&lt;/b&gt; 121 deg., &lt;b&gt;Speed:&lt;/b&gt; 6 </v>
      </c>
      <c r="K34" t="str">
        <f t="shared" ref="K34:K65" si="5">"&lt;img width='100%' height='auto' src='" &amp; L34 &amp; "' /&gt;"</f>
        <v>&lt;img width='100%' height='auto' src='' /&gt;</v>
      </c>
      <c r="N34">
        <v>209</v>
      </c>
      <c r="O34">
        <v>0.5</v>
      </c>
    </row>
    <row r="35" spans="1:15" x14ac:dyDescent="0.25">
      <c r="A35" t="s">
        <v>311</v>
      </c>
      <c r="B35" t="s">
        <v>312</v>
      </c>
      <c r="C35" t="s">
        <v>312</v>
      </c>
      <c r="D35">
        <v>19.90474</v>
      </c>
      <c r="E35">
        <v>-155.11631</v>
      </c>
      <c r="F35">
        <v>130</v>
      </c>
      <c r="G35">
        <v>6.1</v>
      </c>
      <c r="H35" t="s">
        <v>5</v>
      </c>
      <c r="I35" t="str">
        <f t="shared" si="3"/>
        <v>Hokule?a #34</v>
      </c>
      <c r="J35" t="str">
        <f t="shared" si="4"/>
        <v xml:space="preserve">&lt;h3&gt;Hokule?a #34&lt;/h3&gt;&lt;h4&gt;HST: 2014-05-19T21:40:49-10:00&lt;/h4&gt;&lt;b&gt;Latitude:&lt;/b&gt; 19.90474 deg., 
&lt;b&gt;Longitude:&lt;/b&gt; -155.11631 deg., &lt;b&gt;Course:&lt;/b&gt; 130 deg., &lt;b&gt;Speed:&lt;/b&gt; 6.1 </v>
      </c>
      <c r="K35" t="str">
        <f t="shared" si="5"/>
        <v>&lt;img width='100%' height='auto' src='' /&gt;</v>
      </c>
      <c r="N35">
        <v>209</v>
      </c>
      <c r="O35">
        <v>0.5</v>
      </c>
    </row>
    <row r="36" spans="1:15" x14ac:dyDescent="0.25">
      <c r="A36" t="s">
        <v>309</v>
      </c>
      <c r="B36" t="s">
        <v>310</v>
      </c>
      <c r="C36" t="s">
        <v>310</v>
      </c>
      <c r="D36">
        <v>19.757239999999999</v>
      </c>
      <c r="E36">
        <v>-155.08095</v>
      </c>
      <c r="F36">
        <v>158</v>
      </c>
      <c r="G36">
        <v>5.7</v>
      </c>
      <c r="H36" t="s">
        <v>12</v>
      </c>
      <c r="I36" t="str">
        <f t="shared" si="3"/>
        <v>Hikianalia #35</v>
      </c>
      <c r="J36" t="str">
        <f t="shared" si="4"/>
        <v xml:space="preserve">&lt;h3&gt;Hikianalia #35&lt;/h3&gt;&lt;h4&gt;HST: 2014-05-19T23:12:00-10:00&lt;/h4&gt;&lt;b&gt;Latitude:&lt;/b&gt; 19.75724 deg., 
&lt;b&gt;Longitude:&lt;/b&gt; -155.08095 deg., &lt;b&gt;Course:&lt;/b&gt; 158 deg., &lt;b&gt;Speed:&lt;/b&gt; 5.7 </v>
      </c>
      <c r="K36" t="str">
        <f t="shared" si="5"/>
        <v>&lt;img width='100%' height='auto' src='http://www.clarkhawaii.com/blog/wp-content/uploads/2014/06/Hokulea-stops-at-Hilo.jpg' /&gt;</v>
      </c>
      <c r="L36" s="1" t="s">
        <v>405</v>
      </c>
      <c r="N36">
        <v>209</v>
      </c>
      <c r="O36">
        <v>0.5</v>
      </c>
    </row>
    <row r="37" spans="1:15" x14ac:dyDescent="0.25">
      <c r="A37" t="s">
        <v>307</v>
      </c>
      <c r="B37" t="s">
        <v>308</v>
      </c>
      <c r="C37" t="s">
        <v>308</v>
      </c>
      <c r="D37">
        <v>19.73865</v>
      </c>
      <c r="E37">
        <v>-155.07816</v>
      </c>
      <c r="F37">
        <v>168</v>
      </c>
      <c r="G37">
        <v>5</v>
      </c>
      <c r="H37" t="s">
        <v>5</v>
      </c>
      <c r="I37" t="str">
        <f t="shared" si="3"/>
        <v>Hokule?a #36</v>
      </c>
      <c r="J37" t="str">
        <f t="shared" si="4"/>
        <v xml:space="preserve">&lt;h3&gt;Hokule?a #36&lt;/h3&gt;&lt;h4&gt;HST: 2014-05-19T23:42:28-10:00&lt;/h4&gt;&lt;b&gt;Latitude:&lt;/b&gt; 19.73865 deg., 
&lt;b&gt;Longitude:&lt;/b&gt; -155.07816 deg., &lt;b&gt;Course:&lt;/b&gt; 168 deg., &lt;b&gt;Speed:&lt;/b&gt; 5 </v>
      </c>
      <c r="K37" t="str">
        <f t="shared" si="5"/>
        <v>&lt;img width='100%' height='auto' src='http://hokulea.staradvertiser.com/wp-content/uploads/hokuleaforwordpress.jpg' /&gt;</v>
      </c>
      <c r="L37" s="1" t="s">
        <v>406</v>
      </c>
      <c r="N37">
        <v>209</v>
      </c>
      <c r="O37">
        <v>0.5</v>
      </c>
    </row>
    <row r="38" spans="1:15" x14ac:dyDescent="0.25">
      <c r="A38" t="s">
        <v>305</v>
      </c>
      <c r="B38" t="s">
        <v>306</v>
      </c>
      <c r="C38" t="s">
        <v>306</v>
      </c>
      <c r="D38">
        <v>19.732569999999999</v>
      </c>
      <c r="E38">
        <v>-155.05215000000001</v>
      </c>
      <c r="F38">
        <v>104</v>
      </c>
      <c r="G38">
        <v>0</v>
      </c>
      <c r="H38" t="s">
        <v>5</v>
      </c>
      <c r="I38" t="str">
        <f t="shared" si="3"/>
        <v>Hokule?a #37</v>
      </c>
      <c r="J38" t="str">
        <f t="shared" si="4"/>
        <v xml:space="preserve">&lt;h3&gt;Hokule?a #37&lt;/h3&gt;&lt;h4&gt;HST: 2014-05-30T13:49:04-10:00&lt;/h4&gt;&lt;b&gt;Latitude:&lt;/b&gt; 19.73257 deg., 
&lt;b&gt;Longitude:&lt;/b&gt; -155.05215 deg., &lt;b&gt;Course:&lt;/b&gt; 104 deg., &lt;b&gt;Speed:&lt;/b&gt; 0 </v>
      </c>
      <c r="K38" t="str">
        <f t="shared" si="5"/>
        <v>&lt;img width='100%' height='auto' src='http://www.clarkhawaii.com/blog/wp-content/uploads/2014/06/The-Beautiful-Hokulea-.jpg' /&gt;</v>
      </c>
      <c r="L38" s="1" t="s">
        <v>404</v>
      </c>
      <c r="N38">
        <v>209</v>
      </c>
      <c r="O38">
        <v>0.5</v>
      </c>
    </row>
    <row r="39" spans="1:15" x14ac:dyDescent="0.25">
      <c r="A39" t="s">
        <v>303</v>
      </c>
      <c r="B39" t="s">
        <v>304</v>
      </c>
      <c r="C39" t="s">
        <v>304</v>
      </c>
      <c r="D39">
        <v>19.73245</v>
      </c>
      <c r="E39">
        <v>-155.05203</v>
      </c>
      <c r="F39">
        <v>132</v>
      </c>
      <c r="G39">
        <v>0</v>
      </c>
      <c r="H39" t="s">
        <v>12</v>
      </c>
      <c r="I39" t="str">
        <f t="shared" si="3"/>
        <v>Hikianalia #38</v>
      </c>
      <c r="J39" t="str">
        <f t="shared" si="4"/>
        <v xml:space="preserve">&lt;h3&gt;Hikianalia #38&lt;/h3&gt;&lt;h4&gt;HST: 2014-05-30T13:52:00-10:00&lt;/h4&gt;&lt;b&gt;Latitude:&lt;/b&gt; 19.73245 deg., 
&lt;b&gt;Longitude:&lt;/b&gt; -155.05203 deg., &lt;b&gt;Course:&lt;/b&gt; 132 deg., &lt;b&gt;Speed:&lt;/b&gt; 0 </v>
      </c>
      <c r="K39" t="str">
        <f t="shared" si="5"/>
        <v>&lt;img width='100%' height='auto' src='' /&gt;</v>
      </c>
      <c r="N39">
        <v>209</v>
      </c>
      <c r="O39">
        <v>0.5</v>
      </c>
    </row>
    <row r="40" spans="1:15" x14ac:dyDescent="0.25">
      <c r="A40" t="s">
        <v>301</v>
      </c>
      <c r="B40" t="s">
        <v>302</v>
      </c>
      <c r="C40" t="s">
        <v>302</v>
      </c>
      <c r="D40">
        <v>18.903089999999999</v>
      </c>
      <c r="E40">
        <v>-154.34952000000001</v>
      </c>
      <c r="F40">
        <v>141</v>
      </c>
      <c r="G40">
        <v>5.3</v>
      </c>
      <c r="H40" t="s">
        <v>5</v>
      </c>
      <c r="I40" t="str">
        <f t="shared" si="3"/>
        <v>Hokule?a #39</v>
      </c>
      <c r="J40" t="str">
        <f t="shared" si="4"/>
        <v xml:space="preserve">&lt;h3&gt;Hokule?a #39&lt;/h3&gt;&lt;h4&gt;HST: 2014-05-31T01:49:54-10:00&lt;/h4&gt;&lt;b&gt;Latitude:&lt;/b&gt; 18.90309 deg., 
&lt;b&gt;Longitude:&lt;/b&gt; -154.34952 deg., &lt;b&gt;Course:&lt;/b&gt; 141 deg., &lt;b&gt;Speed:&lt;/b&gt; 5.3 </v>
      </c>
      <c r="K40" t="str">
        <f t="shared" si="5"/>
        <v>&lt;img width='100%' height='auto' src='' /&gt;</v>
      </c>
      <c r="N40">
        <v>209</v>
      </c>
      <c r="O40">
        <v>0.5</v>
      </c>
    </row>
    <row r="41" spans="1:15" x14ac:dyDescent="0.25">
      <c r="A41" t="s">
        <v>299</v>
      </c>
      <c r="B41" t="s">
        <v>300</v>
      </c>
      <c r="C41" t="s">
        <v>300</v>
      </c>
      <c r="D41">
        <v>18.923380000000002</v>
      </c>
      <c r="E41">
        <v>-154.3579</v>
      </c>
      <c r="F41">
        <v>141</v>
      </c>
      <c r="G41">
        <v>5.2</v>
      </c>
      <c r="H41" t="s">
        <v>12</v>
      </c>
      <c r="I41" t="str">
        <f t="shared" si="3"/>
        <v>Hikianalia #40</v>
      </c>
      <c r="J41" t="str">
        <f t="shared" si="4"/>
        <v xml:space="preserve">&lt;h3&gt;Hikianalia #40&lt;/h3&gt;&lt;h4&gt;HST: 2014-05-31T01:58:00-10:00&lt;/h4&gt;&lt;b&gt;Latitude:&lt;/b&gt; 18.92338 deg., 
&lt;b&gt;Longitude:&lt;/b&gt; -154.3579 deg., &lt;b&gt;Course:&lt;/b&gt; 141 deg., &lt;b&gt;Speed:&lt;/b&gt; 5.2 </v>
      </c>
      <c r="K41" t="str">
        <f t="shared" si="5"/>
        <v>&lt;img width='100%' height='auto' src='' /&gt;</v>
      </c>
      <c r="N41">
        <v>209</v>
      </c>
      <c r="O41">
        <v>0.5</v>
      </c>
    </row>
    <row r="42" spans="1:15" x14ac:dyDescent="0.25">
      <c r="A42" t="s">
        <v>297</v>
      </c>
      <c r="B42" t="s">
        <v>298</v>
      </c>
      <c r="C42" t="s">
        <v>298</v>
      </c>
      <c r="D42">
        <v>17.935949999999998</v>
      </c>
      <c r="E42">
        <v>-153.95902000000001</v>
      </c>
      <c r="F42">
        <v>159</v>
      </c>
      <c r="G42">
        <v>5.2</v>
      </c>
      <c r="H42" t="s">
        <v>5</v>
      </c>
      <c r="I42" t="str">
        <f t="shared" si="3"/>
        <v>Hokule?a #41</v>
      </c>
      <c r="J42" t="str">
        <f t="shared" si="4"/>
        <v xml:space="preserve">&lt;h3&gt;Hokule?a #41&lt;/h3&gt;&lt;h4&gt;HST: 2014-05-31T13:51:22-10:00&lt;/h4&gt;&lt;b&gt;Latitude:&lt;/b&gt; 17.93595 deg., 
&lt;b&gt;Longitude:&lt;/b&gt; -153.95902 deg., &lt;b&gt;Course:&lt;/b&gt; 159 deg., &lt;b&gt;Speed:&lt;/b&gt; 5.2 </v>
      </c>
      <c r="K42" t="str">
        <f t="shared" si="5"/>
        <v>&lt;img width='100%' height='auto' src='' /&gt;</v>
      </c>
      <c r="N42">
        <v>209</v>
      </c>
      <c r="O42">
        <v>0.5</v>
      </c>
    </row>
    <row r="43" spans="1:15" x14ac:dyDescent="0.25">
      <c r="A43" t="s">
        <v>295</v>
      </c>
      <c r="B43" t="s">
        <v>296</v>
      </c>
      <c r="C43" t="s">
        <v>296</v>
      </c>
      <c r="D43">
        <v>17.92332</v>
      </c>
      <c r="E43">
        <v>-153.95391000000001</v>
      </c>
      <c r="F43">
        <v>159</v>
      </c>
      <c r="G43">
        <v>5.3</v>
      </c>
      <c r="H43" t="s">
        <v>12</v>
      </c>
      <c r="I43" t="str">
        <f t="shared" si="3"/>
        <v>Hikianalia #42</v>
      </c>
      <c r="J43" t="str">
        <f t="shared" si="4"/>
        <v xml:space="preserve">&lt;h3&gt;Hikianalia #42&lt;/h3&gt;&lt;h4&gt;HST: 2014-05-31T14:10:00-10:00&lt;/h4&gt;&lt;b&gt;Latitude:&lt;/b&gt; 17.92332 deg., 
&lt;b&gt;Longitude:&lt;/b&gt; -153.95391 deg., &lt;b&gt;Course:&lt;/b&gt; 159 deg., &lt;b&gt;Speed:&lt;/b&gt; 5.3 </v>
      </c>
      <c r="K43" t="str">
        <f t="shared" si="5"/>
        <v>&lt;img width='100%' height='auto' src='' /&gt;</v>
      </c>
      <c r="N43">
        <v>209</v>
      </c>
      <c r="O43">
        <v>0.5</v>
      </c>
    </row>
    <row r="44" spans="1:15" x14ac:dyDescent="0.25">
      <c r="A44" t="s">
        <v>293</v>
      </c>
      <c r="B44" t="s">
        <v>294</v>
      </c>
      <c r="C44" t="s">
        <v>294</v>
      </c>
      <c r="D44">
        <v>16.819369999999999</v>
      </c>
      <c r="E44">
        <v>-153.32345000000001</v>
      </c>
      <c r="F44">
        <v>151</v>
      </c>
      <c r="G44">
        <v>6.3</v>
      </c>
      <c r="H44" t="s">
        <v>5</v>
      </c>
      <c r="I44" t="str">
        <f t="shared" si="3"/>
        <v>Hokule?a #43</v>
      </c>
      <c r="J44" t="str">
        <f t="shared" si="4"/>
        <v xml:space="preserve">&lt;h3&gt;Hokule?a #43&lt;/h3&gt;&lt;h4&gt;HST: 2014-06-01T01:53:31-10:00&lt;/h4&gt;&lt;b&gt;Latitude:&lt;/b&gt; 16.81937 deg., 
&lt;b&gt;Longitude:&lt;/b&gt; -153.32345 deg., &lt;b&gt;Course:&lt;/b&gt; 151 deg., &lt;b&gt;Speed:&lt;/b&gt; 6.3 </v>
      </c>
      <c r="K44" t="str">
        <f t="shared" si="5"/>
        <v>&lt;img width='100%' height='auto' src='' /&gt;</v>
      </c>
      <c r="N44">
        <v>209</v>
      </c>
      <c r="O44">
        <v>0.5</v>
      </c>
    </row>
    <row r="45" spans="1:15" x14ac:dyDescent="0.25">
      <c r="A45" t="s">
        <v>291</v>
      </c>
      <c r="B45" t="s">
        <v>292</v>
      </c>
      <c r="C45" t="s">
        <v>292</v>
      </c>
      <c r="D45">
        <v>16.79823</v>
      </c>
      <c r="E45">
        <v>-153.31738000000001</v>
      </c>
      <c r="F45">
        <v>151</v>
      </c>
      <c r="G45">
        <v>6.3</v>
      </c>
      <c r="H45" t="s">
        <v>12</v>
      </c>
      <c r="I45" t="str">
        <f t="shared" si="3"/>
        <v>Hikianalia #44</v>
      </c>
      <c r="J45" t="str">
        <f t="shared" si="4"/>
        <v xml:space="preserve">&lt;h3&gt;Hikianalia #44&lt;/h3&gt;&lt;h4&gt;HST: 2014-06-01T02:14:00-10:00&lt;/h4&gt;&lt;b&gt;Latitude:&lt;/b&gt; 16.79823 deg., 
&lt;b&gt;Longitude:&lt;/b&gt; -153.31738 deg., &lt;b&gt;Course:&lt;/b&gt; 151 deg., &lt;b&gt;Speed:&lt;/b&gt; 6.3 </v>
      </c>
      <c r="K45" t="str">
        <f t="shared" si="5"/>
        <v>&lt;img width='100%' height='auto' src='http://thumbs.media.smithsonianmag.com//filer/21/6a/216ae3df-24d9-49cb-aaed-d5c76ee7d6ba/42-58577174.jpg__1072x0_q85_upscale.jpg' /&gt;</v>
      </c>
      <c r="L45" s="1" t="s">
        <v>417</v>
      </c>
      <c r="N45">
        <v>209</v>
      </c>
      <c r="O45">
        <v>0.5</v>
      </c>
    </row>
    <row r="46" spans="1:15" x14ac:dyDescent="0.25">
      <c r="A46" t="s">
        <v>289</v>
      </c>
      <c r="B46" t="s">
        <v>290</v>
      </c>
      <c r="C46" t="s">
        <v>290</v>
      </c>
      <c r="D46">
        <v>15.634130000000001</v>
      </c>
      <c r="E46">
        <v>-152.66078999999999</v>
      </c>
      <c r="F46">
        <v>152</v>
      </c>
      <c r="G46">
        <v>6.7</v>
      </c>
      <c r="H46" t="s">
        <v>5</v>
      </c>
      <c r="I46" t="str">
        <f t="shared" si="3"/>
        <v>Hokule?a #45</v>
      </c>
      <c r="J46" t="str">
        <f t="shared" si="4"/>
        <v xml:space="preserve">&lt;h3&gt;Hokule?a #45&lt;/h3&gt;&lt;h4&gt;HST: 2014-06-01T13:53:44-10:00&lt;/h4&gt;&lt;b&gt;Latitude:&lt;/b&gt; 15.63413 deg., 
&lt;b&gt;Longitude:&lt;/b&gt; -152.66079 deg., &lt;b&gt;Course:&lt;/b&gt; 152 deg., &lt;b&gt;Speed:&lt;/b&gt; 6.7 </v>
      </c>
      <c r="K46" t="str">
        <f t="shared" si="5"/>
        <v>&lt;img width='100%' height='auto' src='' /&gt;</v>
      </c>
      <c r="N46">
        <v>209</v>
      </c>
      <c r="O46">
        <v>0.5</v>
      </c>
    </row>
    <row r="47" spans="1:15" x14ac:dyDescent="0.25">
      <c r="A47" t="s">
        <v>287</v>
      </c>
      <c r="B47" t="s">
        <v>288</v>
      </c>
      <c r="C47" t="s">
        <v>288</v>
      </c>
      <c r="D47">
        <v>15.615180000000001</v>
      </c>
      <c r="E47">
        <v>-152.65835999999999</v>
      </c>
      <c r="F47">
        <v>152</v>
      </c>
      <c r="G47">
        <v>6.7</v>
      </c>
      <c r="H47" t="s">
        <v>12</v>
      </c>
      <c r="I47" t="str">
        <f t="shared" si="3"/>
        <v>Hikianalia #46</v>
      </c>
      <c r="J47" t="str">
        <f t="shared" si="4"/>
        <v xml:space="preserve">&lt;h3&gt;Hikianalia #46&lt;/h3&gt;&lt;h4&gt;HST: 2014-06-01T14:18:00-10:00&lt;/h4&gt;&lt;b&gt;Latitude:&lt;/b&gt; 15.61518 deg., 
&lt;b&gt;Longitude:&lt;/b&gt; -152.65836 deg., &lt;b&gt;Course:&lt;/b&gt; 152 deg., &lt;b&gt;Speed:&lt;/b&gt; 6.7 </v>
      </c>
      <c r="K47" t="str">
        <f t="shared" si="5"/>
        <v>&lt;img width='100%' height='auto' src='' /&gt;</v>
      </c>
      <c r="N47">
        <v>209</v>
      </c>
      <c r="O47">
        <v>0.5</v>
      </c>
    </row>
    <row r="48" spans="1:15" x14ac:dyDescent="0.25">
      <c r="A48" t="s">
        <v>285</v>
      </c>
      <c r="B48" t="s">
        <v>286</v>
      </c>
      <c r="C48" t="s">
        <v>286</v>
      </c>
      <c r="D48">
        <v>14.484870000000001</v>
      </c>
      <c r="E48">
        <v>-152.05790999999999</v>
      </c>
      <c r="F48">
        <v>153</v>
      </c>
      <c r="G48">
        <v>6.4</v>
      </c>
      <c r="H48" t="s">
        <v>5</v>
      </c>
      <c r="I48" t="str">
        <f t="shared" si="3"/>
        <v>Hokule?a #47</v>
      </c>
      <c r="J48" t="str">
        <f t="shared" si="4"/>
        <v xml:space="preserve">&lt;h3&gt;Hokule?a #47&lt;/h3&gt;&lt;h4&gt;HST: 2014-06-02T01:55:13-10:00&lt;/h4&gt;&lt;b&gt;Latitude:&lt;/b&gt; 14.48487 deg., 
&lt;b&gt;Longitude:&lt;/b&gt; -152.05791 deg., &lt;b&gt;Course:&lt;/b&gt; 153 deg., &lt;b&gt;Speed:&lt;/b&gt; 6.4 </v>
      </c>
      <c r="K48" t="str">
        <f t="shared" si="5"/>
        <v>&lt;img width='100%' height='auto' src='' /&gt;</v>
      </c>
      <c r="N48">
        <v>209</v>
      </c>
      <c r="O48">
        <v>0.5</v>
      </c>
    </row>
    <row r="49" spans="1:15" x14ac:dyDescent="0.25">
      <c r="A49" t="s">
        <v>283</v>
      </c>
      <c r="B49" t="s">
        <v>284</v>
      </c>
      <c r="C49" t="s">
        <v>284</v>
      </c>
      <c r="D49">
        <v>14.47709</v>
      </c>
      <c r="E49">
        <v>-152.05973</v>
      </c>
      <c r="F49">
        <v>153</v>
      </c>
      <c r="G49">
        <v>6.3</v>
      </c>
      <c r="H49" t="s">
        <v>12</v>
      </c>
      <c r="I49" t="str">
        <f t="shared" si="3"/>
        <v>Hikianalia #48</v>
      </c>
      <c r="J49" t="str">
        <f t="shared" si="4"/>
        <v xml:space="preserve">&lt;h3&gt;Hikianalia #48&lt;/h3&gt;&lt;h4&gt;HST: 2014-06-02T02:22:00-10:00&lt;/h4&gt;&lt;b&gt;Latitude:&lt;/b&gt; 14.47709 deg., 
&lt;b&gt;Longitude:&lt;/b&gt; -152.05973 deg., &lt;b&gt;Course:&lt;/b&gt; 153 deg., &lt;b&gt;Speed:&lt;/b&gt; 6.3 </v>
      </c>
      <c r="K49" t="str">
        <f t="shared" si="5"/>
        <v>&lt;img width='100%' height='auto' src='' /&gt;</v>
      </c>
      <c r="N49">
        <v>209</v>
      </c>
      <c r="O49">
        <v>0.5</v>
      </c>
    </row>
    <row r="50" spans="1:15" x14ac:dyDescent="0.25">
      <c r="A50" t="s">
        <v>281</v>
      </c>
      <c r="B50" t="s">
        <v>282</v>
      </c>
      <c r="C50" t="s">
        <v>282</v>
      </c>
      <c r="D50">
        <v>13.51153</v>
      </c>
      <c r="E50">
        <v>-151.18504999999999</v>
      </c>
      <c r="F50">
        <v>139</v>
      </c>
      <c r="G50">
        <v>6.4</v>
      </c>
      <c r="H50" t="s">
        <v>5</v>
      </c>
      <c r="I50" t="str">
        <f t="shared" si="3"/>
        <v>Hokule?a #49</v>
      </c>
      <c r="J50" t="str">
        <f t="shared" si="4"/>
        <v xml:space="preserve">&lt;h3&gt;Hokule?a #49&lt;/h3&gt;&lt;h4&gt;HST: 2014-06-02T13:56:15-10:00&lt;/h4&gt;&lt;b&gt;Latitude:&lt;/b&gt; 13.51153 deg., 
&lt;b&gt;Longitude:&lt;/b&gt; -151.18505 deg., &lt;b&gt;Course:&lt;/b&gt; 139 deg., &lt;b&gt;Speed:&lt;/b&gt; 6.4 </v>
      </c>
      <c r="K50" t="str">
        <f t="shared" si="5"/>
        <v>&lt;img width='100%' height='auto' src='http://orweb.sx2.atl.publicus.com/apps/pbcsi.dll/bilde?Site=OR&amp;Date=20140522&amp;Category=NEWS05&amp;ArtNo=140529862&amp;Ref=AR&amp;MaxH=450&amp;ExactW=640&amp;AlignV=Top&amp;AlignH=Center&amp;MaxH=450&amp;MaxW=640&amp;AlignV=Top&amp;AlignH=Center' /&gt;</v>
      </c>
      <c r="L50" s="1" t="s">
        <v>418</v>
      </c>
      <c r="N50">
        <v>209</v>
      </c>
      <c r="O50">
        <v>0.5</v>
      </c>
    </row>
    <row r="51" spans="1:15" x14ac:dyDescent="0.25">
      <c r="A51" t="s">
        <v>279</v>
      </c>
      <c r="B51" t="s">
        <v>280</v>
      </c>
      <c r="C51" t="s">
        <v>280</v>
      </c>
      <c r="D51">
        <v>13.48371</v>
      </c>
      <c r="E51">
        <v>-151.16549000000001</v>
      </c>
      <c r="F51">
        <v>139</v>
      </c>
      <c r="G51">
        <v>6.5</v>
      </c>
      <c r="H51" t="s">
        <v>12</v>
      </c>
      <c r="I51" t="str">
        <f t="shared" si="3"/>
        <v>Hikianalia #50</v>
      </c>
      <c r="J51" t="str">
        <f t="shared" si="4"/>
        <v xml:space="preserve">&lt;h3&gt;Hikianalia #50&lt;/h3&gt;&lt;h4&gt;HST: 2014-06-02T14:28:00-10:00&lt;/h4&gt;&lt;b&gt;Latitude:&lt;/b&gt; 13.48371 deg., 
&lt;b&gt;Longitude:&lt;/b&gt; -151.16549 deg., &lt;b&gt;Course:&lt;/b&gt; 139 deg., &lt;b&gt;Speed:&lt;/b&gt; 6.5 </v>
      </c>
      <c r="K51" t="str">
        <f t="shared" si="5"/>
        <v>&lt;img width='100%' height='auto' src='' /&gt;</v>
      </c>
      <c r="N51">
        <v>209</v>
      </c>
      <c r="O51">
        <v>0.5</v>
      </c>
    </row>
    <row r="52" spans="1:15" x14ac:dyDescent="0.25">
      <c r="A52" t="s">
        <v>277</v>
      </c>
      <c r="B52" t="s">
        <v>278</v>
      </c>
      <c r="C52" t="s">
        <v>278</v>
      </c>
      <c r="D52">
        <v>12.377330000000001</v>
      </c>
      <c r="E52">
        <v>-150.61886000000001</v>
      </c>
      <c r="F52">
        <v>154</v>
      </c>
      <c r="G52">
        <v>6.3</v>
      </c>
      <c r="H52" t="s">
        <v>5</v>
      </c>
      <c r="I52" t="str">
        <f t="shared" si="3"/>
        <v>Hokule?a #51</v>
      </c>
      <c r="J52" t="str">
        <f t="shared" si="4"/>
        <v xml:space="preserve">&lt;h3&gt;Hokule?a #51&lt;/h3&gt;&lt;h4&gt;HST: 2014-06-03T01:57:45-10:00&lt;/h4&gt;&lt;b&gt;Latitude:&lt;/b&gt; 12.37733 deg., 
&lt;b&gt;Longitude:&lt;/b&gt; -150.61886 deg., &lt;b&gt;Course:&lt;/b&gt; 154 deg., &lt;b&gt;Speed:&lt;/b&gt; 6.3 </v>
      </c>
      <c r="K52" t="str">
        <f t="shared" si="5"/>
        <v>&lt;img width='100%' height='auto' src='' /&gt;</v>
      </c>
      <c r="N52">
        <v>209</v>
      </c>
      <c r="O52">
        <v>0.5</v>
      </c>
    </row>
    <row r="53" spans="1:15" x14ac:dyDescent="0.25">
      <c r="A53" t="s">
        <v>275</v>
      </c>
      <c r="B53" t="s">
        <v>276</v>
      </c>
      <c r="C53" t="s">
        <v>276</v>
      </c>
      <c r="D53">
        <v>12.36421</v>
      </c>
      <c r="E53">
        <v>-150.58982</v>
      </c>
      <c r="F53">
        <v>153</v>
      </c>
      <c r="G53">
        <v>6.2</v>
      </c>
      <c r="H53" t="s">
        <v>12</v>
      </c>
      <c r="I53" t="str">
        <f t="shared" si="3"/>
        <v>Hikianalia #52</v>
      </c>
      <c r="J53" t="str">
        <f t="shared" si="4"/>
        <v xml:space="preserve">&lt;h3&gt;Hikianalia #52&lt;/h3&gt;&lt;h4&gt;HST: 2014-06-03T02:30:00-10:00&lt;/h4&gt;&lt;b&gt;Latitude:&lt;/b&gt; 12.36421 deg., 
&lt;b&gt;Longitude:&lt;/b&gt; -150.58982 deg., &lt;b&gt;Course:&lt;/b&gt; 153 deg., &lt;b&gt;Speed:&lt;/b&gt; 6.2 </v>
      </c>
      <c r="K53" t="str">
        <f t="shared" si="5"/>
        <v>&lt;img width='100%' height='auto' src='' /&gt;</v>
      </c>
      <c r="N53">
        <v>209</v>
      </c>
      <c r="O53">
        <v>0.5</v>
      </c>
    </row>
    <row r="54" spans="1:15" x14ac:dyDescent="0.25">
      <c r="A54" t="s">
        <v>273</v>
      </c>
      <c r="B54" t="s">
        <v>274</v>
      </c>
      <c r="C54" t="s">
        <v>274</v>
      </c>
      <c r="D54">
        <v>11.331329999999999</v>
      </c>
      <c r="E54">
        <v>-150.13310000000001</v>
      </c>
      <c r="F54">
        <v>155</v>
      </c>
      <c r="G54">
        <v>5.7</v>
      </c>
      <c r="H54" t="s">
        <v>5</v>
      </c>
      <c r="I54" t="str">
        <f t="shared" si="3"/>
        <v>Hokule?a #53</v>
      </c>
      <c r="J54" t="str">
        <f t="shared" si="4"/>
        <v xml:space="preserve">&lt;h3&gt;Hokule?a #53&lt;/h3&gt;&lt;h4&gt;HST: 2014-06-03T13:58:18-10:00&lt;/h4&gt;&lt;b&gt;Latitude:&lt;/b&gt; 11.33133 deg., 
&lt;b&gt;Longitude:&lt;/b&gt; -150.1331 deg., &lt;b&gt;Course:&lt;/b&gt; 155 deg., &lt;b&gt;Speed:&lt;/b&gt; 5.7 </v>
      </c>
      <c r="K54" t="str">
        <f t="shared" si="5"/>
        <v>&lt;img width='100%' height='auto' src='' /&gt;</v>
      </c>
      <c r="N54">
        <v>209</v>
      </c>
      <c r="O54">
        <v>0.5</v>
      </c>
    </row>
    <row r="55" spans="1:15" x14ac:dyDescent="0.25">
      <c r="A55" t="s">
        <v>271</v>
      </c>
      <c r="B55" t="s">
        <v>272</v>
      </c>
      <c r="C55" t="s">
        <v>272</v>
      </c>
      <c r="D55">
        <v>11.290150000000001</v>
      </c>
      <c r="E55">
        <v>-150.11998</v>
      </c>
      <c r="F55">
        <v>157</v>
      </c>
      <c r="G55">
        <v>5.8</v>
      </c>
      <c r="H55" t="s">
        <v>12</v>
      </c>
      <c r="I55" t="str">
        <f t="shared" si="3"/>
        <v>Hikianalia #54</v>
      </c>
      <c r="J55" t="str">
        <f t="shared" si="4"/>
        <v xml:space="preserve">&lt;h3&gt;Hikianalia #54&lt;/h3&gt;&lt;h4&gt;HST: 2014-06-03T14:34:00-10:00&lt;/h4&gt;&lt;b&gt;Latitude:&lt;/b&gt; 11.29015 deg., 
&lt;b&gt;Longitude:&lt;/b&gt; -150.11998 deg., &lt;b&gt;Course:&lt;/b&gt; 157 deg., &lt;b&gt;Speed:&lt;/b&gt; 5.8 </v>
      </c>
      <c r="K55" t="str">
        <f t="shared" si="5"/>
        <v>&lt;img width='100%' height='auto' src='http://newswatch.nationalgeographic.com/files/2014/03/PHOTO-2-590x393.jpg' /&gt;</v>
      </c>
      <c r="L55" s="1" t="s">
        <v>419</v>
      </c>
      <c r="N55">
        <v>209</v>
      </c>
      <c r="O55">
        <v>0.5</v>
      </c>
    </row>
    <row r="56" spans="1:15" x14ac:dyDescent="0.25">
      <c r="A56" t="s">
        <v>269</v>
      </c>
      <c r="B56" t="s">
        <v>270</v>
      </c>
      <c r="C56" t="s">
        <v>270</v>
      </c>
      <c r="D56">
        <v>10.073320000000001</v>
      </c>
      <c r="E56">
        <v>-149.48381000000001</v>
      </c>
      <c r="F56">
        <v>153</v>
      </c>
      <c r="G56">
        <v>7</v>
      </c>
      <c r="H56" t="s">
        <v>5</v>
      </c>
      <c r="I56" t="str">
        <f t="shared" si="3"/>
        <v>Hokule?a #55</v>
      </c>
      <c r="J56" t="str">
        <f t="shared" si="4"/>
        <v xml:space="preserve">&lt;h3&gt;Hokule?a #55&lt;/h3&gt;&lt;h4&gt;HST: 2014-06-04T01:59:49-10:00&lt;/h4&gt;&lt;b&gt;Latitude:&lt;/b&gt; 10.07332 deg., 
&lt;b&gt;Longitude:&lt;/b&gt; -149.48381 deg., &lt;b&gt;Course:&lt;/b&gt; 153 deg., &lt;b&gt;Speed:&lt;/b&gt; 7 </v>
      </c>
      <c r="K56" t="str">
        <f t="shared" si="5"/>
        <v>&lt;img width='100%' height='auto' src='' /&gt;</v>
      </c>
      <c r="N56">
        <v>209</v>
      </c>
      <c r="O56">
        <v>0.5</v>
      </c>
    </row>
    <row r="57" spans="1:15" x14ac:dyDescent="0.25">
      <c r="A57" t="s">
        <v>267</v>
      </c>
      <c r="B57" t="s">
        <v>268</v>
      </c>
      <c r="C57" t="s">
        <v>268</v>
      </c>
      <c r="D57">
        <v>10.03955</v>
      </c>
      <c r="E57">
        <v>-149.47384</v>
      </c>
      <c r="F57">
        <v>153</v>
      </c>
      <c r="G57">
        <v>6.8</v>
      </c>
      <c r="H57" t="s">
        <v>12</v>
      </c>
      <c r="I57" t="str">
        <f t="shared" si="3"/>
        <v>Hikianalia #56</v>
      </c>
      <c r="J57" t="str">
        <f t="shared" si="4"/>
        <v xml:space="preserve">&lt;h3&gt;Hikianalia #56&lt;/h3&gt;&lt;h4&gt;HST: 2014-06-04T02:50:00-10:00&lt;/h4&gt;&lt;b&gt;Latitude:&lt;/b&gt; 10.03955 deg., 
&lt;b&gt;Longitude:&lt;/b&gt; -149.47384 deg., &lt;b&gt;Course:&lt;/b&gt; 153 deg., &lt;b&gt;Speed:&lt;/b&gt; 6.8 </v>
      </c>
      <c r="K57" t="str">
        <f t="shared" si="5"/>
        <v>&lt;img width='100%' height='auto' src='' /&gt;</v>
      </c>
      <c r="N57">
        <v>209</v>
      </c>
      <c r="O57">
        <v>0.5</v>
      </c>
    </row>
    <row r="58" spans="1:15" x14ac:dyDescent="0.25">
      <c r="A58" t="s">
        <v>265</v>
      </c>
      <c r="B58" t="s">
        <v>266</v>
      </c>
      <c r="C58" t="s">
        <v>266</v>
      </c>
      <c r="D58">
        <v>8.8579600000000003</v>
      </c>
      <c r="E58">
        <v>-148.90291999999999</v>
      </c>
      <c r="F58">
        <v>155</v>
      </c>
      <c r="G58">
        <v>6.7</v>
      </c>
      <c r="H58" t="s">
        <v>5</v>
      </c>
      <c r="I58" t="str">
        <f t="shared" si="3"/>
        <v>Hokule?a #57</v>
      </c>
      <c r="J58" t="str">
        <f t="shared" si="4"/>
        <v xml:space="preserve">&lt;h3&gt;Hokule?a #57&lt;/h3&gt;&lt;h4&gt;HST: 2014-06-04T14:01:02-10:00&lt;/h4&gt;&lt;b&gt;Latitude:&lt;/b&gt; 8.85796 deg., 
&lt;b&gt;Longitude:&lt;/b&gt; -148.90292 deg., &lt;b&gt;Course:&lt;/b&gt; 155 deg., &lt;b&gt;Speed:&lt;/b&gt; 6.7 </v>
      </c>
      <c r="K58" t="str">
        <f t="shared" si="5"/>
        <v>&lt;img width='100%' height='auto' src='' /&gt;</v>
      </c>
      <c r="N58">
        <v>209</v>
      </c>
      <c r="O58">
        <v>0.5</v>
      </c>
    </row>
    <row r="59" spans="1:15" x14ac:dyDescent="0.25">
      <c r="A59" t="s">
        <v>263</v>
      </c>
      <c r="B59" t="s">
        <v>264</v>
      </c>
      <c r="C59" t="s">
        <v>264</v>
      </c>
      <c r="D59">
        <v>8.8117900000000002</v>
      </c>
      <c r="E59">
        <v>-148.87362999999999</v>
      </c>
      <c r="F59">
        <v>154</v>
      </c>
      <c r="G59">
        <v>6.8</v>
      </c>
      <c r="H59" t="s">
        <v>12</v>
      </c>
      <c r="I59" t="str">
        <f t="shared" si="3"/>
        <v>Hikianalia #58</v>
      </c>
      <c r="J59" t="str">
        <f t="shared" si="4"/>
        <v xml:space="preserve">&lt;h3&gt;Hikianalia #58&lt;/h3&gt;&lt;h4&gt;HST: 2014-06-04T14:52:00-10:00&lt;/h4&gt;&lt;b&gt;Latitude:&lt;/b&gt; 8.81179 deg., 
&lt;b&gt;Longitude:&lt;/b&gt; -148.87363 deg., &lt;b&gt;Course:&lt;/b&gt; 154 deg., &lt;b&gt;Speed:&lt;/b&gt; 6.8 </v>
      </c>
      <c r="K59" t="str">
        <f t="shared" si="5"/>
        <v>&lt;img width='100%' height='auto' src='' /&gt;</v>
      </c>
      <c r="N59">
        <v>209</v>
      </c>
      <c r="O59">
        <v>0.5</v>
      </c>
    </row>
    <row r="60" spans="1:15" x14ac:dyDescent="0.25">
      <c r="A60" t="s">
        <v>261</v>
      </c>
      <c r="B60" t="s">
        <v>262</v>
      </c>
      <c r="C60" t="s">
        <v>262</v>
      </c>
      <c r="D60">
        <v>7.8300700000000001</v>
      </c>
      <c r="E60">
        <v>-148.15241</v>
      </c>
      <c r="F60">
        <v>144</v>
      </c>
      <c r="G60">
        <v>6.3</v>
      </c>
      <c r="H60" t="s">
        <v>5</v>
      </c>
      <c r="I60" t="str">
        <f t="shared" si="3"/>
        <v>Hokule?a #59</v>
      </c>
      <c r="J60" t="str">
        <f t="shared" si="4"/>
        <v xml:space="preserve">&lt;h3&gt;Hokule?a #59&lt;/h3&gt;&lt;h4&gt;HST: 2014-06-05T02:02:44-10:00&lt;/h4&gt;&lt;b&gt;Latitude:&lt;/b&gt; 7.83007 deg., 
&lt;b&gt;Longitude:&lt;/b&gt; -148.15241 deg., &lt;b&gt;Course:&lt;/b&gt; 144 deg., &lt;b&gt;Speed:&lt;/b&gt; 6.3 </v>
      </c>
      <c r="K60" t="str">
        <f t="shared" si="5"/>
        <v>&lt;img width='100%' height='auto' src='http://www.oceanelders.org/wp-content/uploads/2014/05/HokuleaHikianalia.jpg' /&gt;</v>
      </c>
      <c r="L60" s="1" t="s">
        <v>421</v>
      </c>
      <c r="N60">
        <v>209</v>
      </c>
      <c r="O60">
        <v>0.5</v>
      </c>
    </row>
    <row r="61" spans="1:15" x14ac:dyDescent="0.25">
      <c r="A61" t="s">
        <v>259</v>
      </c>
      <c r="B61" t="s">
        <v>260</v>
      </c>
      <c r="C61" t="s">
        <v>260</v>
      </c>
      <c r="D61">
        <v>7.7926500000000001</v>
      </c>
      <c r="E61">
        <v>-148.10429999999999</v>
      </c>
      <c r="F61">
        <v>143</v>
      </c>
      <c r="G61">
        <v>6.3</v>
      </c>
      <c r="H61" t="s">
        <v>12</v>
      </c>
      <c r="I61" t="str">
        <f t="shared" si="3"/>
        <v>Hikianalia #60</v>
      </c>
      <c r="J61" t="str">
        <f t="shared" si="4"/>
        <v xml:space="preserve">&lt;h3&gt;Hikianalia #60&lt;/h3&gt;&lt;h4&gt;HST: 2014-06-05T02:54:00-10:00&lt;/h4&gt;&lt;b&gt;Latitude:&lt;/b&gt; 7.79265 deg., 
&lt;b&gt;Longitude:&lt;/b&gt; -148.1043 deg., &lt;b&gt;Course:&lt;/b&gt; 143 deg., &lt;b&gt;Speed:&lt;/b&gt; 6.3 </v>
      </c>
      <c r="K61" t="str">
        <f t="shared" si="5"/>
        <v>&lt;img width='100%' height='auto' src='' /&gt;</v>
      </c>
      <c r="N61">
        <v>209</v>
      </c>
      <c r="O61">
        <v>0.5</v>
      </c>
    </row>
    <row r="62" spans="1:15" x14ac:dyDescent="0.25">
      <c r="A62" t="s">
        <v>257</v>
      </c>
      <c r="B62" t="s">
        <v>258</v>
      </c>
      <c r="C62" t="s">
        <v>258</v>
      </c>
      <c r="D62">
        <v>6.7351099999999997</v>
      </c>
      <c r="E62">
        <v>-147.33835999999999</v>
      </c>
      <c r="F62">
        <v>143</v>
      </c>
      <c r="G62">
        <v>6.8</v>
      </c>
      <c r="H62" t="s">
        <v>5</v>
      </c>
      <c r="I62" t="str">
        <f t="shared" si="3"/>
        <v>Hokule?a #61</v>
      </c>
      <c r="J62" t="str">
        <f t="shared" si="4"/>
        <v xml:space="preserve">&lt;h3&gt;Hokule?a #61&lt;/h3&gt;&lt;h4&gt;HST: 2014-06-05T14:04:34-10:00&lt;/h4&gt;&lt;b&gt;Latitude:&lt;/b&gt; 6.73511 deg., 
&lt;b&gt;Longitude:&lt;/b&gt; -147.33836 deg., &lt;b&gt;Course:&lt;/b&gt; 143 deg., &lt;b&gt;Speed:&lt;/b&gt; 6.8 </v>
      </c>
      <c r="K62" t="str">
        <f t="shared" si="5"/>
        <v>&lt;img width='100%' height='auto' src='' /&gt;</v>
      </c>
      <c r="N62">
        <v>209</v>
      </c>
      <c r="O62">
        <v>0.5</v>
      </c>
    </row>
    <row r="63" spans="1:15" x14ac:dyDescent="0.25">
      <c r="A63" t="s">
        <v>255</v>
      </c>
      <c r="B63" t="s">
        <v>256</v>
      </c>
      <c r="C63" t="s">
        <v>256</v>
      </c>
      <c r="D63">
        <v>6.6816500000000003</v>
      </c>
      <c r="E63">
        <v>-147.29267999999999</v>
      </c>
      <c r="F63">
        <v>144</v>
      </c>
      <c r="G63">
        <v>6.8</v>
      </c>
      <c r="H63" t="s">
        <v>12</v>
      </c>
      <c r="I63" t="str">
        <f t="shared" si="3"/>
        <v>Hikianalia #62</v>
      </c>
      <c r="J63" t="str">
        <f t="shared" si="4"/>
        <v xml:space="preserve">&lt;h3&gt;Hikianalia #62&lt;/h3&gt;&lt;h4&gt;HST: 2014-06-05T14:58:00-10:00&lt;/h4&gt;&lt;b&gt;Latitude:&lt;/b&gt; 6.68165 deg., 
&lt;b&gt;Longitude:&lt;/b&gt; -147.29268 deg., &lt;b&gt;Course:&lt;/b&gt; 144 deg., &lt;b&gt;Speed:&lt;/b&gt; 6.8 </v>
      </c>
      <c r="K63" t="str">
        <f t="shared" si="5"/>
        <v>&lt;img width='100%' height='auto' src='' /&gt;</v>
      </c>
      <c r="N63">
        <v>209</v>
      </c>
      <c r="O63">
        <v>0.5</v>
      </c>
    </row>
    <row r="64" spans="1:15" x14ac:dyDescent="0.25">
      <c r="A64" t="s">
        <v>253</v>
      </c>
      <c r="B64" t="s">
        <v>254</v>
      </c>
      <c r="C64" t="s">
        <v>254</v>
      </c>
      <c r="D64">
        <v>6.0259099999999997</v>
      </c>
      <c r="E64">
        <v>-146.78262000000001</v>
      </c>
      <c r="F64">
        <v>142</v>
      </c>
      <c r="G64">
        <v>4.5</v>
      </c>
      <c r="H64" t="s">
        <v>5</v>
      </c>
      <c r="I64" t="str">
        <f t="shared" si="3"/>
        <v>Hokule?a #63</v>
      </c>
      <c r="J64" t="str">
        <f t="shared" si="4"/>
        <v xml:space="preserve">&lt;h3&gt;Hokule?a #63&lt;/h3&gt;&lt;h4&gt;HST: 2014-06-06T02:06:38-10:00&lt;/h4&gt;&lt;b&gt;Latitude:&lt;/b&gt; 6.02591 deg., 
&lt;b&gt;Longitude:&lt;/b&gt; -146.78262 deg., &lt;b&gt;Course:&lt;/b&gt; 142 deg., &lt;b&gt;Speed:&lt;/b&gt; 4.5 </v>
      </c>
      <c r="K64" t="str">
        <f t="shared" si="5"/>
        <v>&lt;img width='100%' height='auto' src='' /&gt;</v>
      </c>
      <c r="N64">
        <v>209</v>
      </c>
      <c r="O64">
        <v>0.5</v>
      </c>
    </row>
    <row r="65" spans="1:15" x14ac:dyDescent="0.25">
      <c r="A65" t="s">
        <v>251</v>
      </c>
      <c r="B65" t="s">
        <v>252</v>
      </c>
      <c r="C65" t="s">
        <v>252</v>
      </c>
      <c r="D65">
        <v>5.9917699999999998</v>
      </c>
      <c r="E65">
        <v>-146.72904</v>
      </c>
      <c r="F65">
        <v>141</v>
      </c>
      <c r="G65">
        <v>4.4000000000000004</v>
      </c>
      <c r="H65" t="s">
        <v>12</v>
      </c>
      <c r="I65" t="str">
        <f t="shared" si="3"/>
        <v>Hikianalia #64</v>
      </c>
      <c r="J65" t="str">
        <f t="shared" si="4"/>
        <v xml:space="preserve">&lt;h3&gt;Hikianalia #64&lt;/h3&gt;&lt;h4&gt;HST: 2014-06-06T03:00:00-10:00&lt;/h4&gt;&lt;b&gt;Latitude:&lt;/b&gt; 5.99177 deg., 
&lt;b&gt;Longitude:&lt;/b&gt; -146.72904 deg., &lt;b&gt;Course:&lt;/b&gt; 141 deg., &lt;b&gt;Speed:&lt;/b&gt; 4.4 </v>
      </c>
      <c r="K65" t="str">
        <f t="shared" si="5"/>
        <v>&lt;img width='100%' height='auto' src='http://newswatch.nationalgeographic.com/files/2014/06/IMG_7452-596x397.jpg' /&gt;</v>
      </c>
      <c r="L65" s="1" t="s">
        <v>422</v>
      </c>
      <c r="N65">
        <v>209</v>
      </c>
      <c r="O65">
        <v>0.5</v>
      </c>
    </row>
    <row r="66" spans="1:15" x14ac:dyDescent="0.25">
      <c r="A66" t="s">
        <v>249</v>
      </c>
      <c r="B66" t="s">
        <v>250</v>
      </c>
      <c r="C66" t="s">
        <v>250</v>
      </c>
      <c r="D66">
        <v>5.1410299999999998</v>
      </c>
      <c r="E66">
        <v>-146.3338</v>
      </c>
      <c r="F66">
        <v>153</v>
      </c>
      <c r="G66">
        <v>4.9000000000000004</v>
      </c>
      <c r="H66" t="s">
        <v>5</v>
      </c>
      <c r="I66" t="str">
        <f t="shared" ref="I66:I97" si="6">H66 &amp; " #" &amp; (ROW(H66)-1)</f>
        <v>Hokule?a #65</v>
      </c>
      <c r="J66" t="str">
        <f t="shared" ref="J66:J97" si="7">"&lt;h3&gt;"&amp;I66&amp;"&lt;/h3&gt;&lt;h4&gt;HST: "&amp;B66&amp;"&lt;/h4&gt;&lt;b&gt;Latitude:&lt;/b&gt; "&amp;D66&amp;" deg., 
&lt;b&gt;Longitude:&lt;/b&gt; "&amp;E66&amp;" deg., &lt;b&gt;Course:&lt;/b&gt; "&amp;F66&amp;" deg., &lt;b&gt;Speed:&lt;/b&gt; "&amp;G66&amp;" "</f>
        <v xml:space="preserve">&lt;h3&gt;Hokule?a #65&lt;/h3&gt;&lt;h4&gt;HST: 2014-06-06T14:08:55-10:00&lt;/h4&gt;&lt;b&gt;Latitude:&lt;/b&gt; 5.14103 deg., 
&lt;b&gt;Longitude:&lt;/b&gt; -146.3338 deg., &lt;b&gt;Course:&lt;/b&gt; 153 deg., &lt;b&gt;Speed:&lt;/b&gt; 4.9 </v>
      </c>
      <c r="K66" t="str">
        <f t="shared" ref="K66:K97" si="8">"&lt;img width='100%' height='auto' src='" &amp; L66 &amp; "' /&gt;"</f>
        <v>&lt;img width='100%' height='auto' src='' /&gt;</v>
      </c>
      <c r="N66">
        <v>209</v>
      </c>
      <c r="O66">
        <v>0.5</v>
      </c>
    </row>
    <row r="67" spans="1:15" x14ac:dyDescent="0.25">
      <c r="A67" t="s">
        <v>247</v>
      </c>
      <c r="B67" t="s">
        <v>248</v>
      </c>
      <c r="C67" t="s">
        <v>248</v>
      </c>
      <c r="D67">
        <v>5.0825899999999997</v>
      </c>
      <c r="E67">
        <v>-146.32614000000001</v>
      </c>
      <c r="F67">
        <v>156</v>
      </c>
      <c r="G67">
        <v>4.8</v>
      </c>
      <c r="H67" t="s">
        <v>12</v>
      </c>
      <c r="I67" t="str">
        <f t="shared" si="6"/>
        <v>Hikianalia #66</v>
      </c>
      <c r="J67" t="str">
        <f t="shared" si="7"/>
        <v xml:space="preserve">&lt;h3&gt;Hikianalia #66&lt;/h3&gt;&lt;h4&gt;HST: 2014-06-06T15:16:00-10:00&lt;/h4&gt;&lt;b&gt;Latitude:&lt;/b&gt; 5.08259 deg., 
&lt;b&gt;Longitude:&lt;/b&gt; -146.32614 deg., &lt;b&gt;Course:&lt;/b&gt; 156 deg., &lt;b&gt;Speed:&lt;/b&gt; 4.8 </v>
      </c>
      <c r="K67" t="str">
        <f t="shared" si="8"/>
        <v>&lt;img width='100%' height='auto' src='' /&gt;</v>
      </c>
      <c r="N67">
        <v>209</v>
      </c>
      <c r="O67">
        <v>0.5</v>
      </c>
    </row>
    <row r="68" spans="1:15" x14ac:dyDescent="0.25">
      <c r="A68" t="s">
        <v>245</v>
      </c>
      <c r="B68" t="s">
        <v>246</v>
      </c>
      <c r="C68" t="s">
        <v>246</v>
      </c>
      <c r="D68">
        <v>4.4312300000000002</v>
      </c>
      <c r="E68">
        <v>-146.05154999999999</v>
      </c>
      <c r="F68">
        <v>158</v>
      </c>
      <c r="G68">
        <v>3.8</v>
      </c>
      <c r="H68" t="s">
        <v>5</v>
      </c>
      <c r="I68" t="str">
        <f t="shared" si="6"/>
        <v>Hokule?a #67</v>
      </c>
      <c r="J68" t="str">
        <f t="shared" si="7"/>
        <v xml:space="preserve">&lt;h3&gt;Hokule?a #67&lt;/h3&gt;&lt;h4&gt;HST: 2014-06-07T02:08:58-10:00&lt;/h4&gt;&lt;b&gt;Latitude:&lt;/b&gt; 4.43123 deg., 
&lt;b&gt;Longitude:&lt;/b&gt; -146.05155 deg., &lt;b&gt;Course:&lt;/b&gt; 158 deg., &lt;b&gt;Speed:&lt;/b&gt; 3.8 </v>
      </c>
      <c r="K68" t="str">
        <f t="shared" si="8"/>
        <v>&lt;img width='100%' height='auto' src='' /&gt;</v>
      </c>
      <c r="N68">
        <v>209</v>
      </c>
      <c r="O68">
        <v>0.5</v>
      </c>
    </row>
    <row r="69" spans="1:15" x14ac:dyDescent="0.25">
      <c r="A69" t="s">
        <v>243</v>
      </c>
      <c r="B69" t="s">
        <v>244</v>
      </c>
      <c r="C69" t="s">
        <v>244</v>
      </c>
      <c r="D69">
        <v>4.35067</v>
      </c>
      <c r="E69">
        <v>-146.01656</v>
      </c>
      <c r="F69">
        <v>157</v>
      </c>
      <c r="G69">
        <v>3.9</v>
      </c>
      <c r="H69" t="s">
        <v>12</v>
      </c>
      <c r="I69" t="str">
        <f t="shared" si="6"/>
        <v>Hikianalia #68</v>
      </c>
      <c r="J69" t="str">
        <f t="shared" si="7"/>
        <v xml:space="preserve">&lt;h3&gt;Hikianalia #68&lt;/h3&gt;&lt;h4&gt;HST: 2014-06-07T03:22:00-10:00&lt;/h4&gt;&lt;b&gt;Latitude:&lt;/b&gt; 4.35067 deg., 
&lt;b&gt;Longitude:&lt;/b&gt; -146.01656 deg., &lt;b&gt;Course:&lt;/b&gt; 157 deg., &lt;b&gt;Speed:&lt;/b&gt; 3.9 </v>
      </c>
      <c r="K69" t="str">
        <f t="shared" si="8"/>
        <v>&lt;img width='100%' height='auto' src='' /&gt;</v>
      </c>
      <c r="N69">
        <v>209</v>
      </c>
      <c r="O69">
        <v>0.5</v>
      </c>
    </row>
    <row r="70" spans="1:15" x14ac:dyDescent="0.25">
      <c r="A70" t="s">
        <v>241</v>
      </c>
      <c r="B70" t="s">
        <v>242</v>
      </c>
      <c r="C70" t="s">
        <v>242</v>
      </c>
      <c r="D70">
        <v>3.5255700000000001</v>
      </c>
      <c r="E70">
        <v>-145.56349</v>
      </c>
      <c r="F70">
        <v>152</v>
      </c>
      <c r="G70">
        <v>5.0999999999999996</v>
      </c>
      <c r="H70" t="s">
        <v>5</v>
      </c>
      <c r="I70" t="str">
        <f t="shared" si="6"/>
        <v>Hokule?a #69</v>
      </c>
      <c r="J70" t="str">
        <f t="shared" si="7"/>
        <v xml:space="preserve">&lt;h3&gt;Hokule?a #69&lt;/h3&gt;&lt;h4&gt;HST: 2014-06-07T14:10:25-10:00&lt;/h4&gt;&lt;b&gt;Latitude:&lt;/b&gt; 3.52557 deg., 
&lt;b&gt;Longitude:&lt;/b&gt; -145.56349 deg., &lt;b&gt;Course:&lt;/b&gt; 152 deg., &lt;b&gt;Speed:&lt;/b&gt; 5.1 </v>
      </c>
      <c r="K70" t="str">
        <f t="shared" si="8"/>
        <v>&lt;img width='100%' height='auto' src='' /&gt;</v>
      </c>
      <c r="N70">
        <v>209</v>
      </c>
      <c r="O70">
        <v>0.5</v>
      </c>
    </row>
    <row r="71" spans="1:15" x14ac:dyDescent="0.25">
      <c r="A71" t="s">
        <v>239</v>
      </c>
      <c r="B71" t="s">
        <v>240</v>
      </c>
      <c r="C71" t="s">
        <v>240</v>
      </c>
      <c r="D71">
        <v>3.4457399999999998</v>
      </c>
      <c r="E71">
        <v>-145.48719</v>
      </c>
      <c r="F71">
        <v>150</v>
      </c>
      <c r="G71">
        <v>5.2</v>
      </c>
      <c r="H71" t="s">
        <v>12</v>
      </c>
      <c r="I71" t="str">
        <f t="shared" si="6"/>
        <v>Hikianalia #70</v>
      </c>
      <c r="J71" t="str">
        <f t="shared" si="7"/>
        <v xml:space="preserve">&lt;h3&gt;Hikianalia #70&lt;/h3&gt;&lt;h4&gt;HST: 2014-06-07T15:26:00-10:00&lt;/h4&gt;&lt;b&gt;Latitude:&lt;/b&gt; 3.44574 deg., 
&lt;b&gt;Longitude:&lt;/b&gt; -145.48719 deg., &lt;b&gt;Course:&lt;/b&gt; 150 deg., &lt;b&gt;Speed:&lt;/b&gt; 5.2 </v>
      </c>
      <c r="K71" t="str">
        <f t="shared" si="8"/>
        <v>&lt;img width='100%' height='auto' src='' /&gt;</v>
      </c>
      <c r="N71">
        <v>209</v>
      </c>
      <c r="O71">
        <v>0.5</v>
      </c>
    </row>
    <row r="72" spans="1:15" x14ac:dyDescent="0.25">
      <c r="A72" t="s">
        <v>237</v>
      </c>
      <c r="B72" t="s">
        <v>238</v>
      </c>
      <c r="C72" t="s">
        <v>238</v>
      </c>
      <c r="D72">
        <v>2.56134</v>
      </c>
      <c r="E72">
        <v>-145.33482000000001</v>
      </c>
      <c r="F72">
        <v>167</v>
      </c>
      <c r="G72">
        <v>4.9000000000000004</v>
      </c>
      <c r="H72" t="s">
        <v>5</v>
      </c>
      <c r="I72" t="str">
        <f t="shared" si="6"/>
        <v>Hokule?a #71</v>
      </c>
      <c r="J72" t="str">
        <f t="shared" si="7"/>
        <v xml:space="preserve">&lt;h3&gt;Hokule?a #71&lt;/h3&gt;&lt;h4&gt;HST: 2014-06-08T02:12:07-10:00&lt;/h4&gt;&lt;b&gt;Latitude:&lt;/b&gt; 2.56134 deg., 
&lt;b&gt;Longitude:&lt;/b&gt; -145.33482 deg., &lt;b&gt;Course:&lt;/b&gt; 167 deg., &lt;b&gt;Speed:&lt;/b&gt; 4.9 </v>
      </c>
      <c r="K72" t="str">
        <f t="shared" si="8"/>
        <v>&lt;img width='100%' height='auto' src='http://pvs.kcc.hawaii.edu/images/canoes/hokulea_leahi.jpg' /&gt;</v>
      </c>
      <c r="L72" s="1" t="s">
        <v>413</v>
      </c>
      <c r="N72">
        <v>209</v>
      </c>
      <c r="O72">
        <v>0.5</v>
      </c>
    </row>
    <row r="73" spans="1:15" x14ac:dyDescent="0.25">
      <c r="A73" t="s">
        <v>235</v>
      </c>
      <c r="B73" t="s">
        <v>236</v>
      </c>
      <c r="C73" t="s">
        <v>236</v>
      </c>
      <c r="D73">
        <v>2.456</v>
      </c>
      <c r="E73">
        <v>-145.33360999999999</v>
      </c>
      <c r="F73">
        <v>171</v>
      </c>
      <c r="G73">
        <v>5</v>
      </c>
      <c r="H73" t="s">
        <v>12</v>
      </c>
      <c r="I73" t="str">
        <f t="shared" si="6"/>
        <v>Hikianalia #72</v>
      </c>
      <c r="J73" t="str">
        <f t="shared" si="7"/>
        <v xml:space="preserve">&lt;h3&gt;Hikianalia #72&lt;/h3&gt;&lt;h4&gt;HST: 2014-06-08T03:28:00-10:00&lt;/h4&gt;&lt;b&gt;Latitude:&lt;/b&gt; 2.456 deg., 
&lt;b&gt;Longitude:&lt;/b&gt; -145.33361 deg., &lt;b&gt;Course:&lt;/b&gt; 171 deg., &lt;b&gt;Speed:&lt;/b&gt; 5 </v>
      </c>
      <c r="K73" t="str">
        <f t="shared" si="8"/>
        <v>&lt;img width='100%' height='auto' src='' /&gt;</v>
      </c>
      <c r="N73">
        <v>209</v>
      </c>
      <c r="O73">
        <v>0.5</v>
      </c>
    </row>
    <row r="74" spans="1:15" x14ac:dyDescent="0.25">
      <c r="A74" t="s">
        <v>233</v>
      </c>
      <c r="B74" t="s">
        <v>234</v>
      </c>
      <c r="C74" t="s">
        <v>234</v>
      </c>
      <c r="D74">
        <v>1.46821</v>
      </c>
      <c r="E74">
        <v>-145.51768000000001</v>
      </c>
      <c r="F74">
        <v>190</v>
      </c>
      <c r="G74">
        <v>5.5</v>
      </c>
      <c r="H74" t="s">
        <v>5</v>
      </c>
      <c r="I74" t="str">
        <f t="shared" si="6"/>
        <v>Hokule?a #73</v>
      </c>
      <c r="J74" t="str">
        <f t="shared" si="7"/>
        <v xml:space="preserve">&lt;h3&gt;Hokule?a #73&lt;/h3&gt;&lt;h4&gt;HST: 2014-06-08T14:13:40-10:00&lt;/h4&gt;&lt;b&gt;Latitude:&lt;/b&gt; 1.46821 deg., 
&lt;b&gt;Longitude:&lt;/b&gt; -145.51768 deg., &lt;b&gt;Course:&lt;/b&gt; 190 deg., &lt;b&gt;Speed:&lt;/b&gt; 5.5 </v>
      </c>
      <c r="K74" t="str">
        <f t="shared" si="8"/>
        <v>&lt;img width='100%' height='auto' src='' /&gt;</v>
      </c>
      <c r="N74">
        <v>209</v>
      </c>
      <c r="O74">
        <v>0.5</v>
      </c>
    </row>
    <row r="75" spans="1:15" x14ac:dyDescent="0.25">
      <c r="A75" t="s">
        <v>231</v>
      </c>
      <c r="B75" t="s">
        <v>232</v>
      </c>
      <c r="C75" t="s">
        <v>232</v>
      </c>
      <c r="D75">
        <v>1.34877</v>
      </c>
      <c r="E75">
        <v>-145.53444999999999</v>
      </c>
      <c r="F75">
        <v>190</v>
      </c>
      <c r="G75">
        <v>5.5</v>
      </c>
      <c r="H75" t="s">
        <v>12</v>
      </c>
      <c r="I75" t="str">
        <f t="shared" si="6"/>
        <v>Hikianalia #74</v>
      </c>
      <c r="J75" t="str">
        <f t="shared" si="7"/>
        <v xml:space="preserve">&lt;h3&gt;Hikianalia #74&lt;/h3&gt;&lt;h4&gt;HST: 2014-06-08T15:44:00-10:00&lt;/h4&gt;&lt;b&gt;Latitude:&lt;/b&gt; 1.34877 deg., 
&lt;b&gt;Longitude:&lt;/b&gt; -145.53445 deg., &lt;b&gt;Course:&lt;/b&gt; 190 deg., &lt;b&gt;Speed:&lt;/b&gt; 5.5 </v>
      </c>
      <c r="K75" t="str">
        <f t="shared" si="8"/>
        <v>&lt;img width='100%' height='auto' src='' /&gt;</v>
      </c>
      <c r="N75">
        <v>209</v>
      </c>
      <c r="O75">
        <v>0.5</v>
      </c>
    </row>
    <row r="76" spans="1:15" x14ac:dyDescent="0.25">
      <c r="A76" t="s">
        <v>229</v>
      </c>
      <c r="B76" t="s">
        <v>230</v>
      </c>
      <c r="C76" t="s">
        <v>230</v>
      </c>
      <c r="D76">
        <v>9.8900000000000002E-2</v>
      </c>
      <c r="E76">
        <v>-145.56458000000001</v>
      </c>
      <c r="F76">
        <v>182</v>
      </c>
      <c r="G76">
        <v>6.8</v>
      </c>
      <c r="H76" t="s">
        <v>5</v>
      </c>
      <c r="I76" t="str">
        <f t="shared" si="6"/>
        <v>Hokule?a #75</v>
      </c>
      <c r="J76" t="str">
        <f t="shared" si="7"/>
        <v xml:space="preserve">&lt;h3&gt;Hokule?a #75&lt;/h3&gt;&lt;h4&gt;HST: 2014-06-09T02:16:08-10:00&lt;/h4&gt;&lt;b&gt;Latitude:&lt;/b&gt; 0.0989 deg., 
&lt;b&gt;Longitude:&lt;/b&gt; -145.56458 deg., &lt;b&gt;Course:&lt;/b&gt; 182 deg., &lt;b&gt;Speed:&lt;/b&gt; 6.8 </v>
      </c>
      <c r="K76" t="str">
        <f t="shared" si="8"/>
        <v>&lt;img width='100%' height='auto' src='' /&gt;</v>
      </c>
      <c r="N76">
        <v>209</v>
      </c>
      <c r="O76">
        <v>0.5</v>
      </c>
    </row>
    <row r="77" spans="1:15" x14ac:dyDescent="0.25">
      <c r="A77" t="s">
        <v>227</v>
      </c>
      <c r="B77" t="s">
        <v>228</v>
      </c>
      <c r="C77" t="s">
        <v>228</v>
      </c>
      <c r="D77">
        <v>-5.978E-2</v>
      </c>
      <c r="E77">
        <v>-145.56786</v>
      </c>
      <c r="F77">
        <v>181</v>
      </c>
      <c r="G77">
        <v>7</v>
      </c>
      <c r="H77" t="s">
        <v>12</v>
      </c>
      <c r="I77" t="str">
        <f t="shared" si="6"/>
        <v>Hikianalia #76</v>
      </c>
      <c r="J77" t="str">
        <f t="shared" si="7"/>
        <v xml:space="preserve">&lt;h3&gt;Hikianalia #76&lt;/h3&gt;&lt;h4&gt;HST: 2014-06-09T03:46:00-10:00&lt;/h4&gt;&lt;b&gt;Latitude:&lt;/b&gt; -0.05978 deg., 
&lt;b&gt;Longitude:&lt;/b&gt; -145.56786 deg., &lt;b&gt;Course:&lt;/b&gt; 181 deg., &lt;b&gt;Speed:&lt;/b&gt; 7 </v>
      </c>
      <c r="K77" t="str">
        <f t="shared" si="8"/>
        <v>&lt;img width='100%' height='auto' src='' /&gt;</v>
      </c>
      <c r="N77">
        <v>209</v>
      </c>
      <c r="O77">
        <v>0.5</v>
      </c>
    </row>
    <row r="78" spans="1:15" x14ac:dyDescent="0.25">
      <c r="A78" t="s">
        <v>225</v>
      </c>
      <c r="B78" t="s">
        <v>226</v>
      </c>
      <c r="C78" t="s">
        <v>226</v>
      </c>
      <c r="D78">
        <v>-1.0619099999999999</v>
      </c>
      <c r="E78">
        <v>-145.50078999999999</v>
      </c>
      <c r="F78">
        <v>177</v>
      </c>
      <c r="G78">
        <v>5.8</v>
      </c>
      <c r="H78" t="s">
        <v>5</v>
      </c>
      <c r="I78" t="str">
        <f t="shared" si="6"/>
        <v>Hokule?a #77</v>
      </c>
      <c r="J78" t="str">
        <f t="shared" si="7"/>
        <v xml:space="preserve">&lt;h3&gt;Hokule?a #77&lt;/h3&gt;&lt;h4&gt;HST: 2014-06-09T14:17:51-10:00&lt;/h4&gt;&lt;b&gt;Latitude:&lt;/b&gt; -1.06191 deg., 
&lt;b&gt;Longitude:&lt;/b&gt; -145.50079 deg., &lt;b&gt;Course:&lt;/b&gt; 177 deg., &lt;b&gt;Speed:&lt;/b&gt; 5.8 </v>
      </c>
      <c r="K78" t="str">
        <f t="shared" si="8"/>
        <v>&lt;img width='100%' height='auto' src='' /&gt;</v>
      </c>
      <c r="N78">
        <v>209</v>
      </c>
      <c r="O78">
        <v>0.5</v>
      </c>
    </row>
    <row r="79" spans="1:15" x14ac:dyDescent="0.25">
      <c r="A79" t="s">
        <v>223</v>
      </c>
      <c r="B79" t="s">
        <v>224</v>
      </c>
      <c r="C79" t="s">
        <v>224</v>
      </c>
      <c r="D79">
        <v>-1.2201</v>
      </c>
      <c r="E79">
        <v>-145.52133000000001</v>
      </c>
      <c r="F79">
        <v>178</v>
      </c>
      <c r="G79">
        <v>5.6</v>
      </c>
      <c r="H79" t="s">
        <v>12</v>
      </c>
      <c r="I79" t="str">
        <f t="shared" si="6"/>
        <v>Hikianalia #78</v>
      </c>
      <c r="J79" t="str">
        <f t="shared" si="7"/>
        <v xml:space="preserve">&lt;h3&gt;Hikianalia #78&lt;/h3&gt;&lt;h4&gt;HST: 2014-06-09T16:04:00-10:00&lt;/h4&gt;&lt;b&gt;Latitude:&lt;/b&gt; -1.2201 deg., 
&lt;b&gt;Longitude:&lt;/b&gt; -145.52133 deg., &lt;b&gt;Course:&lt;/b&gt; 178 deg., &lt;b&gt;Speed:&lt;/b&gt; 5.6 </v>
      </c>
      <c r="K79" t="str">
        <f t="shared" si="8"/>
        <v>&lt;img width='100%' height='auto' src='' /&gt;</v>
      </c>
      <c r="N79">
        <v>209</v>
      </c>
      <c r="O79">
        <v>0.5</v>
      </c>
    </row>
    <row r="80" spans="1:15" x14ac:dyDescent="0.25">
      <c r="A80" t="s">
        <v>221</v>
      </c>
      <c r="B80" t="s">
        <v>222</v>
      </c>
      <c r="C80" t="s">
        <v>222</v>
      </c>
      <c r="D80">
        <v>-2.1379100000000002</v>
      </c>
      <c r="E80">
        <v>-145.59434999999999</v>
      </c>
      <c r="F80">
        <v>185</v>
      </c>
      <c r="G80">
        <v>5.4</v>
      </c>
      <c r="H80" t="s">
        <v>5</v>
      </c>
      <c r="I80" t="str">
        <f t="shared" si="6"/>
        <v>Hokule?a #79</v>
      </c>
      <c r="J80" t="str">
        <f t="shared" si="7"/>
        <v xml:space="preserve">&lt;h3&gt;Hokule?a #79&lt;/h3&gt;&lt;h4&gt;HST: 2014-06-10T02:19:42-10:00&lt;/h4&gt;&lt;b&gt;Latitude:&lt;/b&gt; -2.13791 deg., 
&lt;b&gt;Longitude:&lt;/b&gt; -145.59435 deg., &lt;b&gt;Course:&lt;/b&gt; 185 deg., &lt;b&gt;Speed:&lt;/b&gt; 5.4 </v>
      </c>
      <c r="K80" t="str">
        <f t="shared" si="8"/>
        <v>&lt;img width='100%' height='auto' src='http://pbs.twimg.com/media/BrEwpHeCYAAzb9C.jpg' /&gt;</v>
      </c>
      <c r="L80" s="1" t="s">
        <v>414</v>
      </c>
      <c r="N80">
        <v>209</v>
      </c>
      <c r="O80">
        <v>0.5</v>
      </c>
    </row>
    <row r="81" spans="1:15" x14ac:dyDescent="0.25">
      <c r="A81" t="s">
        <v>219</v>
      </c>
      <c r="B81" t="s">
        <v>220</v>
      </c>
      <c r="C81" t="s">
        <v>220</v>
      </c>
      <c r="D81">
        <v>-2.2931900000000001</v>
      </c>
      <c r="E81">
        <v>-145.60565</v>
      </c>
      <c r="F81">
        <v>184</v>
      </c>
      <c r="G81">
        <v>5.3</v>
      </c>
      <c r="H81" t="s">
        <v>12</v>
      </c>
      <c r="I81" t="str">
        <f t="shared" si="6"/>
        <v>Hikianalia #80</v>
      </c>
      <c r="J81" t="str">
        <f t="shared" si="7"/>
        <v xml:space="preserve">&lt;h3&gt;Hikianalia #80&lt;/h3&gt;&lt;h4&gt;HST: 2014-06-10T04:06:00-10:00&lt;/h4&gt;&lt;b&gt;Latitude:&lt;/b&gt; -2.29319 deg., 
&lt;b&gt;Longitude:&lt;/b&gt; -145.60565 deg., &lt;b&gt;Course:&lt;/b&gt; 184 deg., &lt;b&gt;Speed:&lt;/b&gt; 5.3 </v>
      </c>
      <c r="K81" t="str">
        <f t="shared" si="8"/>
        <v>&lt;img width='100%' height='auto' src='' /&gt;</v>
      </c>
      <c r="N81">
        <v>209</v>
      </c>
      <c r="O81">
        <v>0.5</v>
      </c>
    </row>
    <row r="82" spans="1:15" x14ac:dyDescent="0.25">
      <c r="A82" t="s">
        <v>217</v>
      </c>
      <c r="B82" t="s">
        <v>218</v>
      </c>
      <c r="C82" t="s">
        <v>218</v>
      </c>
      <c r="D82">
        <v>-2.8317999999999999</v>
      </c>
      <c r="E82">
        <v>-145.75265999999999</v>
      </c>
      <c r="F82">
        <v>193</v>
      </c>
      <c r="G82">
        <v>3.5</v>
      </c>
      <c r="H82" t="s">
        <v>5</v>
      </c>
      <c r="I82" t="str">
        <f t="shared" si="6"/>
        <v>Hokule?a #81</v>
      </c>
      <c r="J82" t="str">
        <f t="shared" si="7"/>
        <v xml:space="preserve">&lt;h3&gt;Hokule?a #81&lt;/h3&gt;&lt;h4&gt;HST: 2014-06-10T14:22:11-10:00&lt;/h4&gt;&lt;b&gt;Latitude:&lt;/b&gt; -2.8318 deg., 
&lt;b&gt;Longitude:&lt;/b&gt; -145.75266 deg., &lt;b&gt;Course:&lt;/b&gt; 193 deg., &lt;b&gt;Speed:&lt;/b&gt; 3.5 </v>
      </c>
      <c r="K82" t="str">
        <f t="shared" si="8"/>
        <v>&lt;img width='100%' height='auto' src='' /&gt;</v>
      </c>
      <c r="N82">
        <v>209</v>
      </c>
      <c r="O82">
        <v>0.5</v>
      </c>
    </row>
    <row r="83" spans="1:15" x14ac:dyDescent="0.25">
      <c r="A83" t="s">
        <v>215</v>
      </c>
      <c r="B83" t="s">
        <v>216</v>
      </c>
      <c r="C83" t="s">
        <v>216</v>
      </c>
      <c r="D83">
        <v>-2.9691000000000001</v>
      </c>
      <c r="E83">
        <v>-145.77125000000001</v>
      </c>
      <c r="F83">
        <v>194</v>
      </c>
      <c r="G83">
        <v>3.4</v>
      </c>
      <c r="H83" t="s">
        <v>12</v>
      </c>
      <c r="I83" t="str">
        <f t="shared" si="6"/>
        <v>Hikianalia #82</v>
      </c>
      <c r="J83" t="str">
        <f t="shared" si="7"/>
        <v xml:space="preserve">&lt;h3&gt;Hikianalia #82&lt;/h3&gt;&lt;h4&gt;HST: 2014-06-10T16:10:00-10:00&lt;/h4&gt;&lt;b&gt;Latitude:&lt;/b&gt; -2.9691 deg., 
&lt;b&gt;Longitude:&lt;/b&gt; -145.77125 deg., &lt;b&gt;Course:&lt;/b&gt; 194 deg., &lt;b&gt;Speed:&lt;/b&gt; 3.4 </v>
      </c>
      <c r="K83" t="str">
        <f t="shared" si="8"/>
        <v>&lt;img width='100%' height='auto' src='' /&gt;</v>
      </c>
      <c r="N83">
        <v>209</v>
      </c>
      <c r="O83">
        <v>0.5</v>
      </c>
    </row>
    <row r="84" spans="1:15" x14ac:dyDescent="0.25">
      <c r="A84" t="s">
        <v>213</v>
      </c>
      <c r="B84" t="s">
        <v>214</v>
      </c>
      <c r="C84" t="s">
        <v>214</v>
      </c>
      <c r="D84">
        <v>-3.7987000000000002</v>
      </c>
      <c r="E84">
        <v>-145.98509000000001</v>
      </c>
      <c r="F84">
        <v>194</v>
      </c>
      <c r="G84">
        <v>4.9000000000000004</v>
      </c>
      <c r="H84" t="s">
        <v>5</v>
      </c>
      <c r="I84" t="str">
        <f t="shared" si="6"/>
        <v>Hokule?a #83</v>
      </c>
      <c r="J84" t="str">
        <f t="shared" si="7"/>
        <v xml:space="preserve">&lt;h3&gt;Hokule?a #83&lt;/h3&gt;&lt;h4&gt;HST: 2014-06-11T02:24:28-10:00&lt;/h4&gt;&lt;b&gt;Latitude:&lt;/b&gt; -3.7987 deg., 
&lt;b&gt;Longitude:&lt;/b&gt; -145.98509 deg., &lt;b&gt;Course:&lt;/b&gt; 194 deg., &lt;b&gt;Speed:&lt;/b&gt; 4.9 </v>
      </c>
      <c r="K84" t="str">
        <f t="shared" si="8"/>
        <v>&lt;img width='100%' height='auto' src='' /&gt;</v>
      </c>
      <c r="N84">
        <v>209</v>
      </c>
      <c r="O84">
        <v>0.5</v>
      </c>
    </row>
    <row r="85" spans="1:15" x14ac:dyDescent="0.25">
      <c r="A85" t="s">
        <v>211</v>
      </c>
      <c r="B85" t="s">
        <v>212</v>
      </c>
      <c r="C85" t="s">
        <v>212</v>
      </c>
      <c r="D85">
        <v>-3.9057400000000002</v>
      </c>
      <c r="E85">
        <v>-146.04487</v>
      </c>
      <c r="F85">
        <v>196</v>
      </c>
      <c r="G85">
        <v>4.8</v>
      </c>
      <c r="H85" t="s">
        <v>12</v>
      </c>
      <c r="I85" t="str">
        <f t="shared" si="6"/>
        <v>Hikianalia #84</v>
      </c>
      <c r="J85" t="str">
        <f t="shared" si="7"/>
        <v xml:space="preserve">&lt;h3&gt;Hikianalia #84&lt;/h3&gt;&lt;h4&gt;HST: 2014-06-11T04:14:00-10:00&lt;/h4&gt;&lt;b&gt;Latitude:&lt;/b&gt; -3.90574 deg., 
&lt;b&gt;Longitude:&lt;/b&gt; -146.04487 deg., &lt;b&gt;Course:&lt;/b&gt; 196 deg., &lt;b&gt;Speed:&lt;/b&gt; 4.8 </v>
      </c>
      <c r="K85" t="str">
        <f t="shared" si="8"/>
        <v>&lt;img width='100%' height='auto' src='https://fbcdn-sphotos-h-a.akamaihd.net/hphotos-ak-xpf1/t1.0-9/p526x296/1511584_719892068069690_2537026824358879235_n.jpg' /&gt;</v>
      </c>
      <c r="L85" s="1" t="s">
        <v>416</v>
      </c>
      <c r="N85">
        <v>209</v>
      </c>
      <c r="O85">
        <v>0.5</v>
      </c>
    </row>
    <row r="86" spans="1:15" x14ac:dyDescent="0.25">
      <c r="A86" t="s">
        <v>209</v>
      </c>
      <c r="B86" t="s">
        <v>210</v>
      </c>
      <c r="C86" t="s">
        <v>210</v>
      </c>
      <c r="D86">
        <v>-4.7561200000000001</v>
      </c>
      <c r="E86">
        <v>-146.34655000000001</v>
      </c>
      <c r="F86">
        <v>201</v>
      </c>
      <c r="G86">
        <v>5.0999999999999996</v>
      </c>
      <c r="H86" t="s">
        <v>5</v>
      </c>
      <c r="I86" t="str">
        <f t="shared" si="6"/>
        <v>Hokule?a #85</v>
      </c>
      <c r="J86" t="str">
        <f t="shared" si="7"/>
        <v xml:space="preserve">&lt;h3&gt;Hokule?a #85&lt;/h3&gt;&lt;h4&gt;HST: 2014-06-11T14:25:20-10:00&lt;/h4&gt;&lt;b&gt;Latitude:&lt;/b&gt; -4.75612 deg., 
&lt;b&gt;Longitude:&lt;/b&gt; -146.34655 deg., &lt;b&gt;Course:&lt;/b&gt; 201 deg., &lt;b&gt;Speed:&lt;/b&gt; 5.1 </v>
      </c>
      <c r="K86" t="str">
        <f t="shared" si="8"/>
        <v>&lt;img width='100%' height='auto' src='' /&gt;</v>
      </c>
      <c r="N86">
        <v>209</v>
      </c>
      <c r="O86">
        <v>0.5</v>
      </c>
    </row>
    <row r="87" spans="1:15" x14ac:dyDescent="0.25">
      <c r="A87" t="s">
        <v>207</v>
      </c>
      <c r="B87" t="s">
        <v>208</v>
      </c>
      <c r="C87" t="s">
        <v>208</v>
      </c>
      <c r="D87">
        <v>-4.9101800000000004</v>
      </c>
      <c r="E87">
        <v>-146.40342000000001</v>
      </c>
      <c r="F87">
        <v>200</v>
      </c>
      <c r="G87">
        <v>5.2</v>
      </c>
      <c r="H87" t="s">
        <v>12</v>
      </c>
      <c r="I87" t="str">
        <f t="shared" si="6"/>
        <v>Hikianalia #86</v>
      </c>
      <c r="J87" t="str">
        <f t="shared" si="7"/>
        <v xml:space="preserve">&lt;h3&gt;Hikianalia #86&lt;/h3&gt;&lt;h4&gt;HST: 2014-06-11T16:30:00-10:00&lt;/h4&gt;&lt;b&gt;Latitude:&lt;/b&gt; -4.91018 deg., 
&lt;b&gt;Longitude:&lt;/b&gt; -146.40342 deg., &lt;b&gt;Course:&lt;/b&gt; 200 deg., &lt;b&gt;Speed:&lt;/b&gt; 5.2 </v>
      </c>
      <c r="K87" t="str">
        <f t="shared" si="8"/>
        <v>&lt;img width='100%' height='auto' src='' /&gt;</v>
      </c>
      <c r="N87">
        <v>209</v>
      </c>
      <c r="O87">
        <v>0.5</v>
      </c>
    </row>
    <row r="88" spans="1:15" x14ac:dyDescent="0.25">
      <c r="A88" t="s">
        <v>205</v>
      </c>
      <c r="B88" t="s">
        <v>206</v>
      </c>
      <c r="C88" t="s">
        <v>206</v>
      </c>
      <c r="D88">
        <v>-5.7946999999999997</v>
      </c>
      <c r="E88">
        <v>-146.60729000000001</v>
      </c>
      <c r="F88">
        <v>194</v>
      </c>
      <c r="G88">
        <v>5.3</v>
      </c>
      <c r="H88" t="s">
        <v>5</v>
      </c>
      <c r="I88" t="str">
        <f t="shared" si="6"/>
        <v>Hokule?a #87</v>
      </c>
      <c r="J88" t="str">
        <f t="shared" si="7"/>
        <v xml:space="preserve">&lt;h3&gt;Hokule?a #87&lt;/h3&gt;&lt;h4&gt;HST: 2014-06-12T02:27:11-10:00&lt;/h4&gt;&lt;b&gt;Latitude:&lt;/b&gt; -5.7947 deg., 
&lt;b&gt;Longitude:&lt;/b&gt; -146.60729 deg., &lt;b&gt;Course:&lt;/b&gt; 194 deg., &lt;b&gt;Speed:&lt;/b&gt; 5.3 </v>
      </c>
      <c r="K88" t="str">
        <f t="shared" si="8"/>
        <v>&lt;img width='100%' height='auto' src='' /&gt;</v>
      </c>
      <c r="N88">
        <v>209</v>
      </c>
      <c r="O88">
        <v>0.5</v>
      </c>
    </row>
    <row r="89" spans="1:15" x14ac:dyDescent="0.25">
      <c r="A89" t="s">
        <v>203</v>
      </c>
      <c r="B89" t="s">
        <v>204</v>
      </c>
      <c r="C89" t="s">
        <v>204</v>
      </c>
      <c r="D89">
        <v>-5.9856999999999996</v>
      </c>
      <c r="E89">
        <v>-146.6463</v>
      </c>
      <c r="F89">
        <v>193</v>
      </c>
      <c r="G89">
        <v>5.5</v>
      </c>
      <c r="H89" t="s">
        <v>12</v>
      </c>
      <c r="I89" t="str">
        <f t="shared" si="6"/>
        <v>Hikianalia #88</v>
      </c>
      <c r="J89" t="str">
        <f t="shared" si="7"/>
        <v xml:space="preserve">&lt;h3&gt;Hikianalia #88&lt;/h3&gt;&lt;h4&gt;HST: 2014-06-12T04:32:00-10:00&lt;/h4&gt;&lt;b&gt;Latitude:&lt;/b&gt; -5.9857 deg., 
&lt;b&gt;Longitude:&lt;/b&gt; -146.6463 deg., &lt;b&gt;Course:&lt;/b&gt; 193 deg., &lt;b&gt;Speed:&lt;/b&gt; 5.5 </v>
      </c>
      <c r="K89" t="str">
        <f t="shared" si="8"/>
        <v>&lt;img width='100%' height='auto' src='' /&gt;</v>
      </c>
      <c r="N89">
        <v>209</v>
      </c>
      <c r="O89">
        <v>0.5</v>
      </c>
    </row>
    <row r="90" spans="1:15" x14ac:dyDescent="0.25">
      <c r="A90" t="s">
        <v>201</v>
      </c>
      <c r="B90" t="s">
        <v>202</v>
      </c>
      <c r="C90" t="s">
        <v>202</v>
      </c>
      <c r="D90">
        <v>-6.9923299999999999</v>
      </c>
      <c r="E90">
        <v>-146.84676999999999</v>
      </c>
      <c r="F90">
        <v>191</v>
      </c>
      <c r="G90">
        <v>6.1</v>
      </c>
      <c r="H90" t="s">
        <v>5</v>
      </c>
      <c r="I90" t="str">
        <f t="shared" si="6"/>
        <v>Hokule?a #89</v>
      </c>
      <c r="J90" t="str">
        <f t="shared" si="7"/>
        <v xml:space="preserve">&lt;h3&gt;Hokule?a #89&lt;/h3&gt;&lt;h4&gt;HST: 2014-06-12T14:27:13-10:00&lt;/h4&gt;&lt;b&gt;Latitude:&lt;/b&gt; -6.99233 deg., 
&lt;b&gt;Longitude:&lt;/b&gt; -146.84677 deg., &lt;b&gt;Course:&lt;/b&gt; 191 deg., &lt;b&gt;Speed:&lt;/b&gt; 6.1 </v>
      </c>
      <c r="K90" t="str">
        <f t="shared" si="8"/>
        <v>&lt;img width='100%' height='auto' src='http://pvs.kcc.hawaii.edu/images/canoes/hokulea_sunset_2000.jpg' /&gt;</v>
      </c>
      <c r="L90" s="1" t="s">
        <v>423</v>
      </c>
      <c r="N90">
        <v>209</v>
      </c>
      <c r="O90">
        <v>0.5</v>
      </c>
    </row>
    <row r="91" spans="1:15" x14ac:dyDescent="0.25">
      <c r="A91" t="s">
        <v>199</v>
      </c>
      <c r="B91" t="s">
        <v>200</v>
      </c>
      <c r="C91" t="s">
        <v>200</v>
      </c>
      <c r="D91">
        <v>-7.1772499999999999</v>
      </c>
      <c r="E91">
        <v>-146.88504</v>
      </c>
      <c r="F91">
        <v>191</v>
      </c>
      <c r="G91">
        <v>6</v>
      </c>
      <c r="H91" t="s">
        <v>12</v>
      </c>
      <c r="I91" t="str">
        <f t="shared" si="6"/>
        <v>Hikianalia #90</v>
      </c>
      <c r="J91" t="str">
        <f t="shared" si="7"/>
        <v xml:space="preserve">&lt;h3&gt;Hikianalia #90&lt;/h3&gt;&lt;h4&gt;HST: 2014-06-12T16:34:00-10:00&lt;/h4&gt;&lt;b&gt;Latitude:&lt;/b&gt; -7.17725 deg., 
&lt;b&gt;Longitude:&lt;/b&gt; -146.88504 deg., &lt;b&gt;Course:&lt;/b&gt; 191 deg., &lt;b&gt;Speed:&lt;/b&gt; 6 </v>
      </c>
      <c r="K91" t="str">
        <f t="shared" si="8"/>
        <v>&lt;img width='100%' height='auto' src='' /&gt;</v>
      </c>
      <c r="N91">
        <v>209</v>
      </c>
      <c r="O91">
        <v>0.5</v>
      </c>
    </row>
    <row r="92" spans="1:15" x14ac:dyDescent="0.25">
      <c r="A92" t="s">
        <v>197</v>
      </c>
      <c r="B92" t="s">
        <v>198</v>
      </c>
      <c r="C92" t="s">
        <v>198</v>
      </c>
      <c r="D92">
        <v>-8.1394099999999998</v>
      </c>
      <c r="E92">
        <v>-146.99597</v>
      </c>
      <c r="F92">
        <v>187</v>
      </c>
      <c r="G92">
        <v>5.7</v>
      </c>
      <c r="H92" t="s">
        <v>5</v>
      </c>
      <c r="I92" t="str">
        <f t="shared" si="6"/>
        <v>Hokule?a #91</v>
      </c>
      <c r="J92" t="str">
        <f t="shared" si="7"/>
        <v xml:space="preserve">&lt;h3&gt;Hokule?a #91&lt;/h3&gt;&lt;h4&gt;HST: 2014-06-13T02:28:41-10:00&lt;/h4&gt;&lt;b&gt;Latitude:&lt;/b&gt; -8.13941 deg., 
&lt;b&gt;Longitude:&lt;/b&gt; -146.99597 deg., &lt;b&gt;Course:&lt;/b&gt; 187 deg., &lt;b&gt;Speed:&lt;/b&gt; 5.7 </v>
      </c>
      <c r="K92" t="str">
        <f t="shared" si="8"/>
        <v>&lt;img width='100%' height='auto' src='' /&gt;</v>
      </c>
      <c r="N92">
        <v>209</v>
      </c>
      <c r="O92">
        <v>0.5</v>
      </c>
    </row>
    <row r="93" spans="1:15" x14ac:dyDescent="0.25">
      <c r="A93" t="s">
        <v>195</v>
      </c>
      <c r="B93" t="s">
        <v>196</v>
      </c>
      <c r="C93" t="s">
        <v>196</v>
      </c>
      <c r="D93">
        <v>-8.3353900000000003</v>
      </c>
      <c r="E93">
        <v>-146.98552000000001</v>
      </c>
      <c r="F93">
        <v>185</v>
      </c>
      <c r="G93">
        <v>5.8</v>
      </c>
      <c r="H93" t="s">
        <v>12</v>
      </c>
      <c r="I93" t="str">
        <f t="shared" si="6"/>
        <v>Hikianalia #92</v>
      </c>
      <c r="J93" t="str">
        <f t="shared" si="7"/>
        <v xml:space="preserve">&lt;h3&gt;Hikianalia #92&lt;/h3&gt;&lt;h4&gt;HST: 2014-06-13T04:38:00-10:00&lt;/h4&gt;&lt;b&gt;Latitude:&lt;/b&gt; -8.33539 deg., 
&lt;b&gt;Longitude:&lt;/b&gt; -146.98552 deg., &lt;b&gt;Course:&lt;/b&gt; 185 deg., &lt;b&gt;Speed:&lt;/b&gt; 5.8 </v>
      </c>
      <c r="K93" t="str">
        <f t="shared" si="8"/>
        <v>&lt;img width='100%' height='auto' src='' /&gt;</v>
      </c>
      <c r="N93">
        <v>209</v>
      </c>
      <c r="O93">
        <v>0.5</v>
      </c>
    </row>
    <row r="94" spans="1:15" x14ac:dyDescent="0.25">
      <c r="A94" t="s">
        <v>193</v>
      </c>
      <c r="B94" t="s">
        <v>194</v>
      </c>
      <c r="C94" t="s">
        <v>194</v>
      </c>
      <c r="D94">
        <v>-9.3617000000000008</v>
      </c>
      <c r="E94">
        <v>-146.97483</v>
      </c>
      <c r="F94">
        <v>179</v>
      </c>
      <c r="G94">
        <v>6.1</v>
      </c>
      <c r="H94" t="s">
        <v>5</v>
      </c>
      <c r="I94" t="str">
        <f t="shared" si="6"/>
        <v>Hokule?a #93</v>
      </c>
      <c r="J94" t="str">
        <f t="shared" si="7"/>
        <v xml:space="preserve">&lt;h3&gt;Hokule?a #93&lt;/h3&gt;&lt;h4&gt;HST: 2014-06-13T14:28:58-10:00&lt;/h4&gt;&lt;b&gt;Latitude:&lt;/b&gt; -9.3617 deg., 
&lt;b&gt;Longitude:&lt;/b&gt; -146.97483 deg., &lt;b&gt;Course:&lt;/b&gt; 179 deg., &lt;b&gt;Speed:&lt;/b&gt; 6.1 </v>
      </c>
      <c r="K94" t="str">
        <f t="shared" si="8"/>
        <v>&lt;img width='100%' height='auto' src='' /&gt;</v>
      </c>
      <c r="N94">
        <v>209</v>
      </c>
      <c r="O94">
        <v>0.5</v>
      </c>
    </row>
    <row r="95" spans="1:15" x14ac:dyDescent="0.25">
      <c r="A95" t="s">
        <v>191</v>
      </c>
      <c r="B95" t="s">
        <v>192</v>
      </c>
      <c r="C95" t="s">
        <v>192</v>
      </c>
      <c r="D95">
        <v>-9.6005699999999994</v>
      </c>
      <c r="E95">
        <v>-146.97933</v>
      </c>
      <c r="F95">
        <v>180</v>
      </c>
      <c r="G95">
        <v>6.3</v>
      </c>
      <c r="H95" t="s">
        <v>12</v>
      </c>
      <c r="I95" t="str">
        <f t="shared" si="6"/>
        <v>Hikianalia #94</v>
      </c>
      <c r="J95" t="str">
        <f t="shared" si="7"/>
        <v xml:space="preserve">&lt;h3&gt;Hikianalia #94&lt;/h3&gt;&lt;h4&gt;HST: 2014-06-13T16:40:00-10:00&lt;/h4&gt;&lt;b&gt;Latitude:&lt;/b&gt; -9.60057 deg., 
&lt;b&gt;Longitude:&lt;/b&gt; -146.97933 deg., &lt;b&gt;Course:&lt;/b&gt; 180 deg., &lt;b&gt;Speed:&lt;/b&gt; 6.3 </v>
      </c>
      <c r="K95" t="str">
        <f t="shared" si="8"/>
        <v>&lt;img width='100%' height='auto' src='https://pbs.twimg.com/profile_images/1352515350/new_Hokulea_twitter_background_400x400.jpg' /&gt;</v>
      </c>
      <c r="L95" s="1" t="s">
        <v>424</v>
      </c>
      <c r="N95">
        <v>209</v>
      </c>
      <c r="O95">
        <v>0.5</v>
      </c>
    </row>
    <row r="96" spans="1:15" x14ac:dyDescent="0.25">
      <c r="A96" t="s">
        <v>189</v>
      </c>
      <c r="B96" t="s">
        <v>190</v>
      </c>
      <c r="C96" t="s">
        <v>190</v>
      </c>
      <c r="D96">
        <v>-10.79114</v>
      </c>
      <c r="E96">
        <v>-146.99804</v>
      </c>
      <c r="F96">
        <v>181</v>
      </c>
      <c r="G96">
        <v>7.1</v>
      </c>
      <c r="H96" t="s">
        <v>5</v>
      </c>
      <c r="I96" t="str">
        <f t="shared" si="6"/>
        <v>Hokule?a #95</v>
      </c>
      <c r="J96" t="str">
        <f t="shared" si="7"/>
        <v xml:space="preserve">&lt;h3&gt;Hokule?a #95&lt;/h3&gt;&lt;h4&gt;HST: 2014-06-14T02:29:09-10:00&lt;/h4&gt;&lt;b&gt;Latitude:&lt;/b&gt; -10.79114 deg., 
&lt;b&gt;Longitude:&lt;/b&gt; -146.99804 deg., &lt;b&gt;Course:&lt;/b&gt; 181 deg., &lt;b&gt;Speed:&lt;/b&gt; 7.1 </v>
      </c>
      <c r="K96" t="str">
        <f t="shared" si="8"/>
        <v>&lt;img width='100%' height='auto' src='' /&gt;</v>
      </c>
      <c r="N96">
        <v>209</v>
      </c>
      <c r="O96">
        <v>0.5</v>
      </c>
    </row>
    <row r="97" spans="1:15" x14ac:dyDescent="0.25">
      <c r="A97" t="s">
        <v>187</v>
      </c>
      <c r="B97" t="s">
        <v>188</v>
      </c>
      <c r="C97" t="s">
        <v>188</v>
      </c>
      <c r="D97">
        <v>-11.028309999999999</v>
      </c>
      <c r="E97">
        <v>-146.98273</v>
      </c>
      <c r="F97">
        <v>180</v>
      </c>
      <c r="G97">
        <v>7.1</v>
      </c>
      <c r="H97" t="s">
        <v>12</v>
      </c>
      <c r="I97" t="str">
        <f t="shared" si="6"/>
        <v>Hikianalia #96</v>
      </c>
      <c r="J97" t="str">
        <f t="shared" si="7"/>
        <v xml:space="preserve">&lt;h3&gt;Hikianalia #96&lt;/h3&gt;&lt;h4&gt;HST: 2014-06-14T04:44:00-10:00&lt;/h4&gt;&lt;b&gt;Latitude:&lt;/b&gt; -11.02831 deg., 
&lt;b&gt;Longitude:&lt;/b&gt; -146.98273 deg., &lt;b&gt;Course:&lt;/b&gt; 180 deg., &lt;b&gt;Speed:&lt;/b&gt; 7.1 </v>
      </c>
      <c r="K97" t="str">
        <f t="shared" si="8"/>
        <v>&lt;img width='100%' height='auto' src='' /&gt;</v>
      </c>
      <c r="N97">
        <v>209</v>
      </c>
      <c r="O97">
        <v>0.5</v>
      </c>
    </row>
    <row r="98" spans="1:15" x14ac:dyDescent="0.25">
      <c r="A98" t="s">
        <v>185</v>
      </c>
      <c r="B98" t="s">
        <v>186</v>
      </c>
      <c r="C98" t="s">
        <v>186</v>
      </c>
      <c r="D98">
        <v>-12.04186</v>
      </c>
      <c r="E98">
        <v>-146.92562000000001</v>
      </c>
      <c r="F98">
        <v>177</v>
      </c>
      <c r="G98">
        <v>6.2</v>
      </c>
      <c r="H98" t="s">
        <v>5</v>
      </c>
      <c r="I98" t="str">
        <f t="shared" ref="I98:I129" si="9">H98 &amp; " #" &amp; (ROW(H98)-1)</f>
        <v>Hokule?a #97</v>
      </c>
      <c r="J98" t="str">
        <f t="shared" ref="J98:J129" si="10">"&lt;h3&gt;"&amp;I98&amp;"&lt;/h3&gt;&lt;h4&gt;HST: "&amp;B98&amp;"&lt;/h4&gt;&lt;b&gt;Latitude:&lt;/b&gt; "&amp;D98&amp;" deg., 
&lt;b&gt;Longitude:&lt;/b&gt; "&amp;E98&amp;" deg., &lt;b&gt;Course:&lt;/b&gt; "&amp;F98&amp;" deg., &lt;b&gt;Speed:&lt;/b&gt; "&amp;G98&amp;" "</f>
        <v xml:space="preserve">&lt;h3&gt;Hokule?a #97&lt;/h3&gt;&lt;h4&gt;HST: 2014-06-14T14:29:19-10:00&lt;/h4&gt;&lt;b&gt;Latitude:&lt;/b&gt; -12.04186 deg., 
&lt;b&gt;Longitude:&lt;/b&gt; -146.92562 deg., &lt;b&gt;Course:&lt;/b&gt; 177 deg., &lt;b&gt;Speed:&lt;/b&gt; 6.2 </v>
      </c>
      <c r="K98" t="str">
        <f t="shared" ref="K98:K129" si="11">"&lt;img width='100%' height='auto' src='" &amp; L98 &amp; "' /&gt;"</f>
        <v>&lt;img width='100%' height='auto' src='' /&gt;</v>
      </c>
      <c r="N98">
        <v>209</v>
      </c>
      <c r="O98">
        <v>0.5</v>
      </c>
    </row>
    <row r="99" spans="1:15" x14ac:dyDescent="0.25">
      <c r="A99" t="s">
        <v>183</v>
      </c>
      <c r="B99" t="s">
        <v>184</v>
      </c>
      <c r="C99" t="s">
        <v>184</v>
      </c>
      <c r="D99">
        <v>-12.25656</v>
      </c>
      <c r="E99">
        <v>-146.94045</v>
      </c>
      <c r="F99">
        <v>178</v>
      </c>
      <c r="G99">
        <v>6.1</v>
      </c>
      <c r="H99" t="s">
        <v>12</v>
      </c>
      <c r="I99" t="str">
        <f t="shared" si="9"/>
        <v>Hikianalia #98</v>
      </c>
      <c r="J99" t="str">
        <f t="shared" si="10"/>
        <v xml:space="preserve">&lt;h3&gt;Hikianalia #98&lt;/h3&gt;&lt;h4&gt;HST: 2014-06-14T16:46:00-10:00&lt;/h4&gt;&lt;b&gt;Latitude:&lt;/b&gt; -12.25656 deg., 
&lt;b&gt;Longitude:&lt;/b&gt; -146.94045 deg., &lt;b&gt;Course:&lt;/b&gt; 178 deg., &lt;b&gt;Speed:&lt;/b&gt; 6.1 </v>
      </c>
      <c r="K99" t="str">
        <f t="shared" si="11"/>
        <v>&lt;img width='100%' height='auto' src='' /&gt;</v>
      </c>
      <c r="N99">
        <v>209</v>
      </c>
      <c r="O99">
        <v>0.5</v>
      </c>
    </row>
    <row r="100" spans="1:15" x14ac:dyDescent="0.25">
      <c r="A100" t="s">
        <v>181</v>
      </c>
      <c r="B100" t="s">
        <v>182</v>
      </c>
      <c r="C100" t="s">
        <v>182</v>
      </c>
      <c r="D100">
        <v>-13.44069</v>
      </c>
      <c r="E100">
        <v>-146.81895</v>
      </c>
      <c r="F100">
        <v>176</v>
      </c>
      <c r="G100">
        <v>7</v>
      </c>
      <c r="H100" t="s">
        <v>5</v>
      </c>
      <c r="I100" t="str">
        <f t="shared" si="9"/>
        <v>Hokule?a #99</v>
      </c>
      <c r="J100" t="str">
        <f t="shared" si="10"/>
        <v xml:space="preserve">&lt;h3&gt;Hokule?a #99&lt;/h3&gt;&lt;h4&gt;HST: 2014-06-15T02:30:39-10:00&lt;/h4&gt;&lt;b&gt;Latitude:&lt;/b&gt; -13.44069 deg., 
&lt;b&gt;Longitude:&lt;/b&gt; -146.81895 deg., &lt;b&gt;Course:&lt;/b&gt; 176 deg., &lt;b&gt;Speed:&lt;/b&gt; 7 </v>
      </c>
      <c r="K100" t="str">
        <f t="shared" si="11"/>
        <v>&lt;img width='100%' height='auto' src='http://hokulea.staradvertiser.com/wp-content/uploads/hokulea22.jpg' /&gt;</v>
      </c>
      <c r="L100" s="1" t="s">
        <v>425</v>
      </c>
      <c r="N100">
        <v>209</v>
      </c>
      <c r="O100">
        <v>0.5</v>
      </c>
    </row>
    <row r="101" spans="1:15" x14ac:dyDescent="0.25">
      <c r="A101" t="s">
        <v>179</v>
      </c>
      <c r="B101" t="s">
        <v>180</v>
      </c>
      <c r="C101" t="s">
        <v>180</v>
      </c>
      <c r="D101">
        <v>-13.673120000000001</v>
      </c>
      <c r="E101">
        <v>-146.81068999999999</v>
      </c>
      <c r="F101">
        <v>175</v>
      </c>
      <c r="G101">
        <v>7.1</v>
      </c>
      <c r="H101" t="s">
        <v>12</v>
      </c>
      <c r="I101" t="str">
        <f t="shared" si="9"/>
        <v>Hikianalia #100</v>
      </c>
      <c r="J101" t="str">
        <f t="shared" si="10"/>
        <v xml:space="preserve">&lt;h3&gt;Hikianalia #100&lt;/h3&gt;&lt;h4&gt;HST: 2014-06-15T04:48:00-10:00&lt;/h4&gt;&lt;b&gt;Latitude:&lt;/b&gt; -13.67312 deg., 
&lt;b&gt;Longitude:&lt;/b&gt; -146.81069 deg., &lt;b&gt;Course:&lt;/b&gt; 175 deg., &lt;b&gt;Speed:&lt;/b&gt; 7.1 </v>
      </c>
      <c r="K101" t="str">
        <f t="shared" si="11"/>
        <v>&lt;img width='100%' height='auto' src='' /&gt;</v>
      </c>
      <c r="N101">
        <v>209</v>
      </c>
      <c r="O101">
        <v>0.5</v>
      </c>
    </row>
    <row r="102" spans="1:15" x14ac:dyDescent="0.25">
      <c r="A102" t="s">
        <v>177</v>
      </c>
      <c r="B102" t="s">
        <v>178</v>
      </c>
      <c r="C102" t="s">
        <v>178</v>
      </c>
      <c r="D102">
        <v>-14.837580000000001</v>
      </c>
      <c r="E102">
        <v>-146.75431</v>
      </c>
      <c r="F102">
        <v>177</v>
      </c>
      <c r="G102">
        <v>7</v>
      </c>
      <c r="H102" t="s">
        <v>5</v>
      </c>
      <c r="I102" t="str">
        <f t="shared" si="9"/>
        <v>Hokule?a #101</v>
      </c>
      <c r="J102" t="str">
        <f t="shared" si="10"/>
        <v xml:space="preserve">&lt;h3&gt;Hokule?a #101&lt;/h3&gt;&lt;h4&gt;HST: 2014-06-15T14:31:38-10:00&lt;/h4&gt;&lt;b&gt;Latitude:&lt;/b&gt; -14.83758 deg., 
&lt;b&gt;Longitude:&lt;/b&gt; -146.75431 deg., &lt;b&gt;Course:&lt;/b&gt; 177 deg., &lt;b&gt;Speed:&lt;/b&gt; 7 </v>
      </c>
      <c r="K102" t="str">
        <f t="shared" si="11"/>
        <v>&lt;img width='100%' height='auto' src='' /&gt;</v>
      </c>
      <c r="N102">
        <v>209</v>
      </c>
      <c r="O102">
        <v>0.5</v>
      </c>
    </row>
    <row r="103" spans="1:15" x14ac:dyDescent="0.25">
      <c r="A103" t="s">
        <v>175</v>
      </c>
      <c r="B103" t="s">
        <v>176</v>
      </c>
      <c r="C103" t="s">
        <v>176</v>
      </c>
      <c r="D103">
        <v>-15.0236</v>
      </c>
      <c r="E103">
        <v>-146.75758999999999</v>
      </c>
      <c r="F103">
        <v>181</v>
      </c>
      <c r="G103">
        <v>7.5</v>
      </c>
      <c r="H103" t="s">
        <v>5</v>
      </c>
      <c r="I103" t="str">
        <f t="shared" si="9"/>
        <v>Hokule?a #102</v>
      </c>
      <c r="J103" t="str">
        <f t="shared" si="10"/>
        <v xml:space="preserve">&lt;h3&gt;Hokule?a #102&lt;/h3&gt;&lt;h4&gt;HST: 2014-06-15T16:00:48-10:00&lt;/h4&gt;&lt;b&gt;Latitude:&lt;/b&gt; -15.0236 deg., 
&lt;b&gt;Longitude:&lt;/b&gt; -146.75759 deg., &lt;b&gt;Course:&lt;/b&gt; 181 deg., &lt;b&gt;Speed:&lt;/b&gt; 7.5 </v>
      </c>
      <c r="K103" t="str">
        <f t="shared" si="11"/>
        <v>&lt;img width='100%' height='auto' src='' /&gt;</v>
      </c>
      <c r="N103">
        <v>209</v>
      </c>
      <c r="O103">
        <v>0.5</v>
      </c>
    </row>
    <row r="104" spans="1:15" x14ac:dyDescent="0.25">
      <c r="A104" t="s">
        <v>173</v>
      </c>
      <c r="B104" t="s">
        <v>174</v>
      </c>
      <c r="C104" t="s">
        <v>174</v>
      </c>
      <c r="D104">
        <v>-15.04668</v>
      </c>
      <c r="E104">
        <v>-146.74458999999999</v>
      </c>
      <c r="F104">
        <v>177</v>
      </c>
      <c r="G104">
        <v>7.2</v>
      </c>
      <c r="H104" t="s">
        <v>12</v>
      </c>
      <c r="I104" t="str">
        <f t="shared" si="9"/>
        <v>Hikianalia #103</v>
      </c>
      <c r="J104" t="str">
        <f t="shared" si="10"/>
        <v xml:space="preserve">&lt;h3&gt;Hikianalia #103&lt;/h3&gt;&lt;h4&gt;HST: 2014-06-15T16:10:00-10:00&lt;/h4&gt;&lt;b&gt;Latitude:&lt;/b&gt; -15.04668 deg., 
&lt;b&gt;Longitude:&lt;/b&gt; -146.74459 deg., &lt;b&gt;Course:&lt;/b&gt; 177 deg., &lt;b&gt;Speed:&lt;/b&gt; 7.2 </v>
      </c>
      <c r="K104" t="str">
        <f t="shared" si="11"/>
        <v>&lt;img width='100%' height='auto' src='' /&gt;</v>
      </c>
      <c r="N104">
        <v>209</v>
      </c>
      <c r="O104">
        <v>0.5</v>
      </c>
    </row>
    <row r="105" spans="1:15" x14ac:dyDescent="0.25">
      <c r="A105" t="s">
        <v>171</v>
      </c>
      <c r="B105" t="s">
        <v>172</v>
      </c>
      <c r="C105" t="s">
        <v>172</v>
      </c>
      <c r="D105">
        <v>-15.14048</v>
      </c>
      <c r="E105">
        <v>-146.75515999999999</v>
      </c>
      <c r="F105">
        <v>179</v>
      </c>
      <c r="G105">
        <v>6.8</v>
      </c>
      <c r="H105" t="s">
        <v>5</v>
      </c>
      <c r="I105" t="str">
        <f t="shared" si="9"/>
        <v>Hokule?a #104</v>
      </c>
      <c r="J105" t="str">
        <f t="shared" si="10"/>
        <v xml:space="preserve">&lt;h3&gt;Hokule?a #104&lt;/h3&gt;&lt;h4&gt;HST: 2014-06-15T17:02:12-10:00&lt;/h4&gt;&lt;b&gt;Latitude:&lt;/b&gt; -15.14048 deg., 
&lt;b&gt;Longitude:&lt;/b&gt; -146.75516 deg., &lt;b&gt;Course:&lt;/b&gt; 179 deg., &lt;b&gt;Speed:&lt;/b&gt; 6.8 </v>
      </c>
      <c r="K105" t="str">
        <f t="shared" si="11"/>
        <v>&lt;img width='100%' height='auto' src='http://thescuttlefish.com/wp-content/uploads/2014/05/hokulea-640x400.jpg' /&gt;</v>
      </c>
      <c r="L105" s="1" t="s">
        <v>426</v>
      </c>
      <c r="N105">
        <v>209</v>
      </c>
      <c r="O105">
        <v>0.5</v>
      </c>
    </row>
    <row r="106" spans="1:15" x14ac:dyDescent="0.25">
      <c r="A106" t="s">
        <v>169</v>
      </c>
      <c r="B106" t="s">
        <v>170</v>
      </c>
      <c r="C106" t="s">
        <v>170</v>
      </c>
      <c r="D106">
        <v>-15.155419999999999</v>
      </c>
      <c r="E106">
        <v>-146.74520000000001</v>
      </c>
      <c r="F106">
        <v>180</v>
      </c>
      <c r="G106">
        <v>6.1</v>
      </c>
      <c r="H106" t="s">
        <v>12</v>
      </c>
      <c r="I106" t="str">
        <f t="shared" si="9"/>
        <v>Hikianalia #105</v>
      </c>
      <c r="J106" t="str">
        <f t="shared" si="10"/>
        <v xml:space="preserve">&lt;h3&gt;Hikianalia #105&lt;/h3&gt;&lt;h4&gt;HST: 2014-06-15T17:14:00-10:00&lt;/h4&gt;&lt;b&gt;Latitude:&lt;/b&gt; -15.15542 deg., 
&lt;b&gt;Longitude:&lt;/b&gt; -146.7452 deg., &lt;b&gt;Course:&lt;/b&gt; 180 deg., &lt;b&gt;Speed:&lt;/b&gt; 6.1 </v>
      </c>
      <c r="K106" t="str">
        <f t="shared" si="11"/>
        <v>&lt;img width='100%' height='auto' src='' /&gt;</v>
      </c>
      <c r="N106">
        <v>209</v>
      </c>
      <c r="O106">
        <v>0.5</v>
      </c>
    </row>
    <row r="107" spans="1:15" x14ac:dyDescent="0.25">
      <c r="A107" t="s">
        <v>167</v>
      </c>
      <c r="B107" t="s">
        <v>168</v>
      </c>
      <c r="C107" t="s">
        <v>168</v>
      </c>
      <c r="D107">
        <v>-15.14668</v>
      </c>
      <c r="E107">
        <v>-146.77629999999999</v>
      </c>
      <c r="F107">
        <v>253</v>
      </c>
      <c r="G107">
        <v>1.2</v>
      </c>
      <c r="H107" t="s">
        <v>5</v>
      </c>
      <c r="I107" t="str">
        <f t="shared" si="9"/>
        <v>Hokule?a #106</v>
      </c>
      <c r="J107" t="str">
        <f t="shared" si="10"/>
        <v xml:space="preserve">&lt;h3&gt;Hokule?a #106&lt;/h3&gt;&lt;h4&gt;HST: 2014-06-15T18:03:57-10:00&lt;/h4&gt;&lt;b&gt;Latitude:&lt;/b&gt; -15.14668 deg., 
&lt;b&gt;Longitude:&lt;/b&gt; -146.7763 deg., &lt;b&gt;Course:&lt;/b&gt; 253 deg., &lt;b&gt;Speed:&lt;/b&gt; 1.2 </v>
      </c>
      <c r="K107" t="str">
        <f t="shared" si="11"/>
        <v>&lt;img width='100%' height='auto' src='' /&gt;</v>
      </c>
      <c r="N107">
        <v>209</v>
      </c>
      <c r="O107">
        <v>0.5</v>
      </c>
    </row>
    <row r="108" spans="1:15" x14ac:dyDescent="0.25">
      <c r="A108" t="s">
        <v>165</v>
      </c>
      <c r="B108" t="s">
        <v>166</v>
      </c>
      <c r="C108" t="s">
        <v>166</v>
      </c>
      <c r="D108">
        <v>-15.13331</v>
      </c>
      <c r="E108">
        <v>-146.82185999999999</v>
      </c>
      <c r="F108">
        <v>286</v>
      </c>
      <c r="G108">
        <v>4.4000000000000004</v>
      </c>
      <c r="H108" t="s">
        <v>12</v>
      </c>
      <c r="I108" t="str">
        <f t="shared" si="9"/>
        <v>Hikianalia #107</v>
      </c>
      <c r="J108" t="str">
        <f t="shared" si="10"/>
        <v xml:space="preserve">&lt;h3&gt;Hikianalia #107&lt;/h3&gt;&lt;h4&gt;HST: 2014-06-15T18:18:00-10:00&lt;/h4&gt;&lt;b&gt;Latitude:&lt;/b&gt; -15.13331 deg., 
&lt;b&gt;Longitude:&lt;/b&gt; -146.82186 deg., &lt;b&gt;Course:&lt;/b&gt; 286 deg., &lt;b&gt;Speed:&lt;/b&gt; 4.4 </v>
      </c>
      <c r="K108" t="str">
        <f t="shared" si="11"/>
        <v>&lt;img width='100%' height='auto' src='' /&gt;</v>
      </c>
      <c r="N108">
        <v>209</v>
      </c>
      <c r="O108">
        <v>0.5</v>
      </c>
    </row>
    <row r="109" spans="1:15" x14ac:dyDescent="0.25">
      <c r="A109" t="s">
        <v>163</v>
      </c>
      <c r="B109" t="s">
        <v>164</v>
      </c>
      <c r="C109" t="s">
        <v>164</v>
      </c>
      <c r="D109">
        <v>-15.10488</v>
      </c>
      <c r="E109">
        <v>-146.83085</v>
      </c>
      <c r="F109">
        <v>308</v>
      </c>
      <c r="G109">
        <v>4</v>
      </c>
      <c r="H109" t="s">
        <v>5</v>
      </c>
      <c r="I109" t="str">
        <f t="shared" si="9"/>
        <v>Hokule?a #108</v>
      </c>
      <c r="J109" t="str">
        <f t="shared" si="10"/>
        <v xml:space="preserve">&lt;h3&gt;Hokule?a #108&lt;/h3&gt;&lt;h4&gt;HST: 2014-06-15T19:05:01-10:00&lt;/h4&gt;&lt;b&gt;Latitude:&lt;/b&gt; -15.10488 deg., 
&lt;b&gt;Longitude:&lt;/b&gt; -146.83085 deg., &lt;b&gt;Course:&lt;/b&gt; 308 deg., &lt;b&gt;Speed:&lt;/b&gt; 4 </v>
      </c>
      <c r="K109" t="str">
        <f t="shared" si="11"/>
        <v>&lt;img width='100%' height='auto' src='' /&gt;</v>
      </c>
      <c r="N109">
        <v>209</v>
      </c>
      <c r="O109">
        <v>0.5</v>
      </c>
    </row>
    <row r="110" spans="1:15" x14ac:dyDescent="0.25">
      <c r="A110" t="s">
        <v>161</v>
      </c>
      <c r="B110" t="s">
        <v>162</v>
      </c>
      <c r="C110" t="s">
        <v>162</v>
      </c>
      <c r="D110">
        <v>-15.121650000000001</v>
      </c>
      <c r="E110">
        <v>-146.90946</v>
      </c>
      <c r="F110">
        <v>278</v>
      </c>
      <c r="G110">
        <v>4.8</v>
      </c>
      <c r="H110" t="s">
        <v>12</v>
      </c>
      <c r="I110" t="str">
        <f t="shared" si="9"/>
        <v>Hikianalia #109</v>
      </c>
      <c r="J110" t="str">
        <f t="shared" si="10"/>
        <v xml:space="preserve">&lt;h3&gt;Hikianalia #109&lt;/h3&gt;&lt;h4&gt;HST: 2014-06-15T19:22:00-10:00&lt;/h4&gt;&lt;b&gt;Latitude:&lt;/b&gt; -15.12165 deg., 
&lt;b&gt;Longitude:&lt;/b&gt; -146.90946 deg., &lt;b&gt;Course:&lt;/b&gt; 278 deg., &lt;b&gt;Speed:&lt;/b&gt; 4.8 </v>
      </c>
      <c r="K110" t="str">
        <f t="shared" si="11"/>
        <v>&lt;img width='100%' height='auto' src='http://newswatch.nationalgeographic.com/files/2014/03/IMG_0569.jpg' /&gt;</v>
      </c>
      <c r="L110" s="1" t="s">
        <v>427</v>
      </c>
      <c r="N110">
        <v>209</v>
      </c>
      <c r="O110">
        <v>0.5</v>
      </c>
    </row>
    <row r="111" spans="1:15" x14ac:dyDescent="0.25">
      <c r="A111" t="s">
        <v>159</v>
      </c>
      <c r="B111" t="s">
        <v>160</v>
      </c>
      <c r="C111" t="s">
        <v>160</v>
      </c>
      <c r="D111">
        <v>-15.11205</v>
      </c>
      <c r="E111">
        <v>-146.89841000000001</v>
      </c>
      <c r="F111">
        <v>264</v>
      </c>
      <c r="G111">
        <v>3.7</v>
      </c>
      <c r="H111" t="s">
        <v>5</v>
      </c>
      <c r="I111" t="str">
        <f t="shared" si="9"/>
        <v>Hokule?a #110</v>
      </c>
      <c r="J111" t="str">
        <f t="shared" si="10"/>
        <v xml:space="preserve">&lt;h3&gt;Hokule?a #110&lt;/h3&gt;&lt;h4&gt;HST: 2014-06-15T20:09:49-10:00&lt;/h4&gt;&lt;b&gt;Latitude:&lt;/b&gt; -15.11205 deg., 
&lt;b&gt;Longitude:&lt;/b&gt; -146.89841 deg., &lt;b&gt;Course:&lt;/b&gt; 264 deg., &lt;b&gt;Speed:&lt;/b&gt; 3.7 </v>
      </c>
      <c r="K111" t="str">
        <f t="shared" si="11"/>
        <v>&lt;img width='100%' height='auto' src='' /&gt;</v>
      </c>
      <c r="N111">
        <v>209</v>
      </c>
      <c r="O111">
        <v>0.5</v>
      </c>
    </row>
    <row r="112" spans="1:15" x14ac:dyDescent="0.25">
      <c r="A112" t="s">
        <v>157</v>
      </c>
      <c r="B112" t="s">
        <v>158</v>
      </c>
      <c r="C112" t="s">
        <v>158</v>
      </c>
      <c r="D112">
        <v>-15.101240000000001</v>
      </c>
      <c r="E112">
        <v>-147.02038999999999</v>
      </c>
      <c r="F112">
        <v>281</v>
      </c>
      <c r="G112">
        <v>4.8</v>
      </c>
      <c r="H112" t="s">
        <v>12</v>
      </c>
      <c r="I112" t="str">
        <f t="shared" si="9"/>
        <v>Hikianalia #111</v>
      </c>
      <c r="J112" t="str">
        <f t="shared" si="10"/>
        <v xml:space="preserve">&lt;h3&gt;Hikianalia #111&lt;/h3&gt;&lt;h4&gt;HST: 2014-06-15T20:44:00-10:00&lt;/h4&gt;&lt;b&gt;Latitude:&lt;/b&gt; -15.10124 deg., 
&lt;b&gt;Longitude:&lt;/b&gt; -147.02039 deg., &lt;b&gt;Course:&lt;/b&gt; 281 deg., &lt;b&gt;Speed:&lt;/b&gt; 4.8 </v>
      </c>
      <c r="K112" t="str">
        <f t="shared" si="11"/>
        <v>&lt;img width='100%' height='auto' src='' /&gt;</v>
      </c>
      <c r="N112">
        <v>209</v>
      </c>
      <c r="O112">
        <v>0.5</v>
      </c>
    </row>
    <row r="113" spans="1:15" x14ac:dyDescent="0.25">
      <c r="A113" t="s">
        <v>155</v>
      </c>
      <c r="B113" t="s">
        <v>156</v>
      </c>
      <c r="C113" t="s">
        <v>156</v>
      </c>
      <c r="D113">
        <v>-15.11642</v>
      </c>
      <c r="E113">
        <v>-146.99974</v>
      </c>
      <c r="F113">
        <v>267</v>
      </c>
      <c r="G113">
        <v>5.8</v>
      </c>
      <c r="H113" t="s">
        <v>5</v>
      </c>
      <c r="I113" t="str">
        <f t="shared" si="9"/>
        <v>Hokule?a #112</v>
      </c>
      <c r="J113" t="str">
        <f t="shared" si="10"/>
        <v xml:space="preserve">&lt;h3&gt;Hokule?a #112&lt;/h3&gt;&lt;h4&gt;HST: 2014-06-15T21:10:27-10:00&lt;/h4&gt;&lt;b&gt;Latitude:&lt;/b&gt; -15.11642 deg., 
&lt;b&gt;Longitude:&lt;/b&gt; -146.99974 deg., &lt;b&gt;Course:&lt;/b&gt; 267 deg., &lt;b&gt;Speed:&lt;/b&gt; 5.8 </v>
      </c>
      <c r="K113" t="str">
        <f t="shared" si="11"/>
        <v>&lt;img width='100%' height='auto' src='' /&gt;</v>
      </c>
      <c r="N113">
        <v>209</v>
      </c>
      <c r="O113">
        <v>0.5</v>
      </c>
    </row>
    <row r="114" spans="1:15" x14ac:dyDescent="0.25">
      <c r="A114" t="s">
        <v>153</v>
      </c>
      <c r="B114" t="s">
        <v>154</v>
      </c>
      <c r="C114" t="s">
        <v>154</v>
      </c>
      <c r="D114">
        <v>-15.07353</v>
      </c>
      <c r="E114">
        <v>-147.09936999999999</v>
      </c>
      <c r="F114">
        <v>290</v>
      </c>
      <c r="G114">
        <v>4.4000000000000004</v>
      </c>
      <c r="H114" t="s">
        <v>12</v>
      </c>
      <c r="I114" t="str">
        <f t="shared" si="9"/>
        <v>Hikianalia #113</v>
      </c>
      <c r="J114" t="str">
        <f t="shared" si="10"/>
        <v xml:space="preserve">&lt;h3&gt;Hikianalia #113&lt;/h3&gt;&lt;h4&gt;HST: 2014-06-15T21:50:00-10:00&lt;/h4&gt;&lt;b&gt;Latitude:&lt;/b&gt; -15.07353 deg., 
&lt;b&gt;Longitude:&lt;/b&gt; -147.09937 deg., &lt;b&gt;Course:&lt;/b&gt; 290 deg., &lt;b&gt;Speed:&lt;/b&gt; 4.4 </v>
      </c>
      <c r="K114" t="str">
        <f t="shared" si="11"/>
        <v>&lt;img width='100%' height='auto' src='' /&gt;</v>
      </c>
      <c r="N114">
        <v>209</v>
      </c>
      <c r="O114">
        <v>0.5</v>
      </c>
    </row>
    <row r="115" spans="1:15" x14ac:dyDescent="0.25">
      <c r="A115" t="s">
        <v>151</v>
      </c>
      <c r="B115" t="s">
        <v>152</v>
      </c>
      <c r="C115" t="s">
        <v>152</v>
      </c>
      <c r="D115">
        <v>-15.09747</v>
      </c>
      <c r="E115">
        <v>-147.07105999999999</v>
      </c>
      <c r="F115">
        <v>285</v>
      </c>
      <c r="G115">
        <v>4.3</v>
      </c>
      <c r="H115" t="s">
        <v>5</v>
      </c>
      <c r="I115" t="str">
        <f t="shared" si="9"/>
        <v>Hokule?a #114</v>
      </c>
      <c r="J115" t="str">
        <f t="shared" si="10"/>
        <v xml:space="preserve">&lt;h3&gt;Hokule?a #114&lt;/h3&gt;&lt;h4&gt;HST: 2014-06-15T22:10:31-10:00&lt;/h4&gt;&lt;b&gt;Latitude:&lt;/b&gt; -15.09747 deg., 
&lt;b&gt;Longitude:&lt;/b&gt; -147.07106 deg., &lt;b&gt;Course:&lt;/b&gt; 285 deg., &lt;b&gt;Speed:&lt;/b&gt; 4.3 </v>
      </c>
      <c r="K115" t="str">
        <f t="shared" si="11"/>
        <v>&lt;img width='100%' height='auto' src='http://hokulea.staradvertiser.com/wp-content/uploads/20140430_loc_hokulea01.jpg' /&gt;</v>
      </c>
      <c r="L115" s="1" t="s">
        <v>428</v>
      </c>
      <c r="N115">
        <v>209</v>
      </c>
      <c r="O115">
        <v>0.5</v>
      </c>
    </row>
    <row r="116" spans="1:15" x14ac:dyDescent="0.25">
      <c r="A116" t="s">
        <v>149</v>
      </c>
      <c r="B116" t="s">
        <v>150</v>
      </c>
      <c r="C116" t="s">
        <v>150</v>
      </c>
      <c r="D116">
        <v>-15.02299</v>
      </c>
      <c r="E116">
        <v>-147.16887</v>
      </c>
      <c r="F116">
        <v>307</v>
      </c>
      <c r="G116">
        <v>4.7</v>
      </c>
      <c r="H116" t="s">
        <v>12</v>
      </c>
      <c r="I116" t="str">
        <f t="shared" si="9"/>
        <v>Hikianalia #115</v>
      </c>
      <c r="J116" t="str">
        <f t="shared" si="10"/>
        <v xml:space="preserve">&lt;h3&gt;Hikianalia #115&lt;/h3&gt;&lt;h4&gt;HST: 2014-06-15T22:54:00-10:00&lt;/h4&gt;&lt;b&gt;Latitude:&lt;/b&gt; -15.02299 deg., 
&lt;b&gt;Longitude:&lt;/b&gt; -147.16887 deg., &lt;b&gt;Course:&lt;/b&gt; 307 deg., &lt;b&gt;Speed:&lt;/b&gt; 4.7 </v>
      </c>
      <c r="K116" t="str">
        <f t="shared" si="11"/>
        <v>&lt;img width='100%' height='auto' src='' /&gt;</v>
      </c>
      <c r="N116">
        <v>209</v>
      </c>
      <c r="O116">
        <v>0.5</v>
      </c>
    </row>
    <row r="117" spans="1:15" x14ac:dyDescent="0.25">
      <c r="A117" t="s">
        <v>147</v>
      </c>
      <c r="B117" t="s">
        <v>148</v>
      </c>
      <c r="C117" t="s">
        <v>148</v>
      </c>
      <c r="D117">
        <v>-15.053610000000001</v>
      </c>
      <c r="E117">
        <v>-147.13399999999999</v>
      </c>
      <c r="F117">
        <v>306</v>
      </c>
      <c r="G117">
        <v>4.3</v>
      </c>
      <c r="H117" t="s">
        <v>5</v>
      </c>
      <c r="I117" t="str">
        <f t="shared" si="9"/>
        <v>Hokule?a #116</v>
      </c>
      <c r="J117" t="str">
        <f t="shared" si="10"/>
        <v xml:space="preserve">&lt;h3&gt;Hokule?a #116&lt;/h3&gt;&lt;h4&gt;HST: 2014-06-15T23:12:55-10:00&lt;/h4&gt;&lt;b&gt;Latitude:&lt;/b&gt; -15.05361 deg., 
&lt;b&gt;Longitude:&lt;/b&gt; -147.134 deg., &lt;b&gt;Course:&lt;/b&gt; 306 deg., &lt;b&gt;Speed:&lt;/b&gt; 4.3 </v>
      </c>
      <c r="K117" t="str">
        <f t="shared" si="11"/>
        <v>&lt;img width='100%' height='auto' src='' /&gt;</v>
      </c>
      <c r="N117">
        <v>209</v>
      </c>
      <c r="O117">
        <v>0.5</v>
      </c>
    </row>
    <row r="118" spans="1:15" x14ac:dyDescent="0.25">
      <c r="A118" t="s">
        <v>145</v>
      </c>
      <c r="B118" t="s">
        <v>146</v>
      </c>
      <c r="C118" t="s">
        <v>146</v>
      </c>
      <c r="D118">
        <v>-14.985569999999999</v>
      </c>
      <c r="E118">
        <v>-147.24274</v>
      </c>
      <c r="F118">
        <v>298</v>
      </c>
      <c r="G118">
        <v>4.5</v>
      </c>
      <c r="H118" t="s">
        <v>12</v>
      </c>
      <c r="I118" t="str">
        <f t="shared" si="9"/>
        <v>Hikianalia #117</v>
      </c>
      <c r="J118" t="str">
        <f t="shared" si="10"/>
        <v xml:space="preserve">&lt;h3&gt;Hikianalia #117&lt;/h3&gt;&lt;h4&gt;HST: 2014-06-15T23:58:00-10:00&lt;/h4&gt;&lt;b&gt;Latitude:&lt;/b&gt; -14.98557 deg., 
&lt;b&gt;Longitude:&lt;/b&gt; -147.24274 deg., &lt;b&gt;Course:&lt;/b&gt; 298 deg., &lt;b&gt;Speed:&lt;/b&gt; 4.5 </v>
      </c>
      <c r="K118" t="str">
        <f t="shared" si="11"/>
        <v>&lt;img width='100%' height='auto' src='' /&gt;</v>
      </c>
      <c r="N118">
        <v>209</v>
      </c>
      <c r="O118">
        <v>0.5</v>
      </c>
    </row>
    <row r="119" spans="1:15" x14ac:dyDescent="0.25">
      <c r="A119" t="s">
        <v>143</v>
      </c>
      <c r="B119" t="s">
        <v>144</v>
      </c>
      <c r="C119" t="s">
        <v>144</v>
      </c>
      <c r="D119">
        <v>-15.01764</v>
      </c>
      <c r="E119">
        <v>-147.19584</v>
      </c>
      <c r="F119">
        <v>301</v>
      </c>
      <c r="G119">
        <v>4.2</v>
      </c>
      <c r="H119" t="s">
        <v>5</v>
      </c>
      <c r="I119" t="str">
        <f t="shared" si="9"/>
        <v>Hokule?a #118</v>
      </c>
      <c r="J119" t="str">
        <f t="shared" si="10"/>
        <v xml:space="preserve">&lt;h3&gt;Hokule?a #118&lt;/h3&gt;&lt;h4&gt;HST: 2014-06-16T00:13:02-10:00&lt;/h4&gt;&lt;b&gt;Latitude:&lt;/b&gt; -15.01764 deg., 
&lt;b&gt;Longitude:&lt;/b&gt; -147.19584 deg., &lt;b&gt;Course:&lt;/b&gt; 301 deg., &lt;b&gt;Speed:&lt;/b&gt; 4.2 </v>
      </c>
      <c r="K119" t="str">
        <f t="shared" si="11"/>
        <v>&lt;img width='100%' height='auto' src='' /&gt;</v>
      </c>
      <c r="N119">
        <v>209</v>
      </c>
      <c r="O119">
        <v>0.5</v>
      </c>
    </row>
    <row r="120" spans="1:15" x14ac:dyDescent="0.25">
      <c r="A120" t="s">
        <v>141</v>
      </c>
      <c r="B120" t="s">
        <v>142</v>
      </c>
      <c r="C120" t="s">
        <v>142</v>
      </c>
      <c r="D120">
        <v>-14.95191</v>
      </c>
      <c r="E120">
        <v>-147.31551999999999</v>
      </c>
      <c r="F120">
        <v>295</v>
      </c>
      <c r="G120">
        <v>4.4000000000000004</v>
      </c>
      <c r="H120" t="s">
        <v>12</v>
      </c>
      <c r="I120" t="str">
        <f t="shared" si="9"/>
        <v>Hikianalia #119</v>
      </c>
      <c r="J120" t="str">
        <f t="shared" si="10"/>
        <v xml:space="preserve">&lt;h3&gt;Hikianalia #119&lt;/h3&gt;&lt;h4&gt;HST: 2014-06-16T01:02:00-10:00&lt;/h4&gt;&lt;b&gt;Latitude:&lt;/b&gt; -14.95191 deg., 
&lt;b&gt;Longitude:&lt;/b&gt; -147.31552 deg., &lt;b&gt;Course:&lt;/b&gt; 295 deg., &lt;b&gt;Speed:&lt;/b&gt; 4.4 </v>
      </c>
      <c r="K120" t="str">
        <f t="shared" si="11"/>
        <v>&lt;img width='100%' height='auto' src='http://media.outsideonline.com/images/Article_StarPowerGallery-3.jpg' /&gt;</v>
      </c>
      <c r="L120" s="1" t="s">
        <v>429</v>
      </c>
      <c r="N120">
        <v>209</v>
      </c>
      <c r="O120">
        <v>0.5</v>
      </c>
    </row>
    <row r="121" spans="1:15" x14ac:dyDescent="0.25">
      <c r="A121" t="s">
        <v>139</v>
      </c>
      <c r="B121" t="s">
        <v>140</v>
      </c>
      <c r="C121" t="s">
        <v>140</v>
      </c>
      <c r="D121">
        <v>-14.985200000000001</v>
      </c>
      <c r="E121">
        <v>-147.25914</v>
      </c>
      <c r="F121">
        <v>298</v>
      </c>
      <c r="G121">
        <v>4.0999999999999996</v>
      </c>
      <c r="H121" t="s">
        <v>5</v>
      </c>
      <c r="I121" t="str">
        <f t="shared" si="9"/>
        <v>Hokule?a #120</v>
      </c>
      <c r="J121" t="str">
        <f t="shared" si="10"/>
        <v xml:space="preserve">&lt;h3&gt;Hokule?a #120&lt;/h3&gt;&lt;h4&gt;HST: 2014-06-16T01:13:31-10:00&lt;/h4&gt;&lt;b&gt;Latitude:&lt;/b&gt; -14.9852 deg., 
&lt;b&gt;Longitude:&lt;/b&gt; -147.25914 deg., &lt;b&gt;Course:&lt;/b&gt; 298 deg., &lt;b&gt;Speed:&lt;/b&gt; 4.1 </v>
      </c>
      <c r="K121" t="str">
        <f t="shared" si="11"/>
        <v>&lt;img width='100%' height='auto' src='' /&gt;</v>
      </c>
      <c r="N121">
        <v>209</v>
      </c>
      <c r="O121">
        <v>0.5</v>
      </c>
    </row>
    <row r="122" spans="1:15" x14ac:dyDescent="0.25">
      <c r="A122" t="s">
        <v>137</v>
      </c>
      <c r="B122" t="s">
        <v>138</v>
      </c>
      <c r="C122" t="s">
        <v>138</v>
      </c>
      <c r="D122">
        <v>-14.918979999999999</v>
      </c>
      <c r="E122">
        <v>-147.38561999999999</v>
      </c>
      <c r="F122">
        <v>296</v>
      </c>
      <c r="G122">
        <v>4.2</v>
      </c>
      <c r="H122" t="s">
        <v>12</v>
      </c>
      <c r="I122" t="str">
        <f t="shared" si="9"/>
        <v>Hikianalia #121</v>
      </c>
      <c r="J122" t="str">
        <f t="shared" si="10"/>
        <v xml:space="preserve">&lt;h3&gt;Hikianalia #121&lt;/h3&gt;&lt;h4&gt;HST: 2014-06-16T02:06:00-10:00&lt;/h4&gt;&lt;b&gt;Latitude:&lt;/b&gt; -14.91898 deg., 
&lt;b&gt;Longitude:&lt;/b&gt; -147.38562 deg., &lt;b&gt;Course:&lt;/b&gt; 296 deg., &lt;b&gt;Speed:&lt;/b&gt; 4.2 </v>
      </c>
      <c r="K122" t="str">
        <f t="shared" si="11"/>
        <v>&lt;img width='100%' height='auto' src='' /&gt;</v>
      </c>
      <c r="N122">
        <v>209</v>
      </c>
      <c r="O122">
        <v>0.5</v>
      </c>
    </row>
    <row r="123" spans="1:15" x14ac:dyDescent="0.25">
      <c r="A123" t="s">
        <v>135</v>
      </c>
      <c r="B123" t="s">
        <v>136</v>
      </c>
      <c r="C123" t="s">
        <v>136</v>
      </c>
      <c r="D123">
        <v>-14.9513</v>
      </c>
      <c r="E123">
        <v>-147.32778999999999</v>
      </c>
      <c r="F123">
        <v>297</v>
      </c>
      <c r="G123">
        <v>4.4000000000000004</v>
      </c>
      <c r="H123" t="s">
        <v>5</v>
      </c>
      <c r="I123" t="str">
        <f t="shared" si="9"/>
        <v>Hokule?a #122</v>
      </c>
      <c r="J123" t="str">
        <f t="shared" si="10"/>
        <v xml:space="preserve">&lt;h3&gt;Hokule?a #122&lt;/h3&gt;&lt;h4&gt;HST: 2014-06-16T02:14:31-10:00&lt;/h4&gt;&lt;b&gt;Latitude:&lt;/b&gt; -14.9513 deg., 
&lt;b&gt;Longitude:&lt;/b&gt; -147.32779 deg., &lt;b&gt;Course:&lt;/b&gt; 297 deg., &lt;b&gt;Speed:&lt;/b&gt; 4.4 </v>
      </c>
      <c r="K123" t="str">
        <f t="shared" si="11"/>
        <v>&lt;img width='100%' height='auto' src='' /&gt;</v>
      </c>
      <c r="N123">
        <v>209</v>
      </c>
      <c r="O123">
        <v>0.5</v>
      </c>
    </row>
    <row r="124" spans="1:15" x14ac:dyDescent="0.25">
      <c r="A124" t="s">
        <v>133</v>
      </c>
      <c r="B124" t="s">
        <v>134</v>
      </c>
      <c r="C124" t="s">
        <v>134</v>
      </c>
      <c r="D124">
        <v>-14.92713</v>
      </c>
      <c r="E124">
        <v>-147.44891999999999</v>
      </c>
      <c r="F124">
        <v>262</v>
      </c>
      <c r="G124">
        <v>3.5</v>
      </c>
      <c r="H124" t="s">
        <v>12</v>
      </c>
      <c r="I124" t="str">
        <f t="shared" si="9"/>
        <v>Hikianalia #123</v>
      </c>
      <c r="J124" t="str">
        <f t="shared" si="10"/>
        <v xml:space="preserve">&lt;h3&gt;Hikianalia #123&lt;/h3&gt;&lt;h4&gt;HST: 2014-06-16T03:10:00-10:00&lt;/h4&gt;&lt;b&gt;Latitude:&lt;/b&gt; -14.92713 deg., 
&lt;b&gt;Longitude:&lt;/b&gt; -147.44892 deg., &lt;b&gt;Course:&lt;/b&gt; 262 deg., &lt;b&gt;Speed:&lt;/b&gt; 3.5 </v>
      </c>
      <c r="K124" t="str">
        <f t="shared" si="11"/>
        <v>&lt;img width='100%' height='auto' src='' /&gt;</v>
      </c>
      <c r="N124">
        <v>209</v>
      </c>
      <c r="O124">
        <v>0.5</v>
      </c>
    </row>
    <row r="125" spans="1:15" x14ac:dyDescent="0.25">
      <c r="A125" t="s">
        <v>131</v>
      </c>
      <c r="B125" t="s">
        <v>132</v>
      </c>
      <c r="C125" t="s">
        <v>132</v>
      </c>
      <c r="D125">
        <v>-14.929309999999999</v>
      </c>
      <c r="E125">
        <v>-147.39886999999999</v>
      </c>
      <c r="F125">
        <v>288</v>
      </c>
      <c r="G125">
        <v>4.2</v>
      </c>
      <c r="H125" t="s">
        <v>5</v>
      </c>
      <c r="I125" t="str">
        <f t="shared" si="9"/>
        <v>Hokule?a #124</v>
      </c>
      <c r="J125" t="str">
        <f t="shared" si="10"/>
        <v xml:space="preserve">&lt;h3&gt;Hokule?a #124&lt;/h3&gt;&lt;h4&gt;HST: 2014-06-16T03:15:59-10:00&lt;/h4&gt;&lt;b&gt;Latitude:&lt;/b&gt; -14.92931 deg., 
&lt;b&gt;Longitude:&lt;/b&gt; -147.39887 deg., &lt;b&gt;Course:&lt;/b&gt; 288 deg., &lt;b&gt;Speed:&lt;/b&gt; 4.2 </v>
      </c>
      <c r="K125" t="str">
        <f t="shared" si="11"/>
        <v>&lt;img width='100%' height='auto' src='http://aboutmauinui.files.wordpress.com/2010/12/hokulea_nwhi_sail.jpg' /&gt;</v>
      </c>
      <c r="L125" s="1" t="s">
        <v>430</v>
      </c>
      <c r="N125">
        <v>209</v>
      </c>
      <c r="O125">
        <v>0.5</v>
      </c>
    </row>
    <row r="126" spans="1:15" x14ac:dyDescent="0.25">
      <c r="A126" t="s">
        <v>129</v>
      </c>
      <c r="B126" t="s">
        <v>130</v>
      </c>
      <c r="C126" t="s">
        <v>130</v>
      </c>
      <c r="D126">
        <v>-14.935269999999999</v>
      </c>
      <c r="E126">
        <v>-147.51150000000001</v>
      </c>
      <c r="F126">
        <v>262</v>
      </c>
      <c r="G126">
        <v>3.4</v>
      </c>
      <c r="H126" t="s">
        <v>12</v>
      </c>
      <c r="I126" t="str">
        <f t="shared" si="9"/>
        <v>Hikianalia #125</v>
      </c>
      <c r="J126" t="str">
        <f t="shared" si="10"/>
        <v xml:space="preserve">&lt;h3&gt;Hikianalia #125&lt;/h3&gt;&lt;h4&gt;HST: 2014-06-16T04:14:00-10:00&lt;/h4&gt;&lt;b&gt;Latitude:&lt;/b&gt; -14.93527 deg., 
&lt;b&gt;Longitude:&lt;/b&gt; -147.5115 deg., &lt;b&gt;Course:&lt;/b&gt; 262 deg., &lt;b&gt;Speed:&lt;/b&gt; 3.4 </v>
      </c>
      <c r="K126" t="str">
        <f t="shared" si="11"/>
        <v>&lt;img width='100%' height='auto' src='' /&gt;</v>
      </c>
      <c r="N126">
        <v>209</v>
      </c>
      <c r="O126">
        <v>0.5</v>
      </c>
    </row>
    <row r="127" spans="1:15" x14ac:dyDescent="0.25">
      <c r="A127" t="s">
        <v>127</v>
      </c>
      <c r="B127" t="s">
        <v>128</v>
      </c>
      <c r="C127" t="s">
        <v>128</v>
      </c>
      <c r="D127">
        <v>-14.93211</v>
      </c>
      <c r="E127">
        <v>-147.46265</v>
      </c>
      <c r="F127">
        <v>267</v>
      </c>
      <c r="G127">
        <v>3.6</v>
      </c>
      <c r="H127" t="s">
        <v>5</v>
      </c>
      <c r="I127" t="str">
        <f t="shared" si="9"/>
        <v>Hokule?a #126</v>
      </c>
      <c r="J127" t="str">
        <f t="shared" si="10"/>
        <v xml:space="preserve">&lt;h3&gt;Hokule?a #126&lt;/h3&gt;&lt;h4&gt;HST: 2014-06-16T04:18:12-10:00&lt;/h4&gt;&lt;b&gt;Latitude:&lt;/b&gt; -14.93211 deg., 
&lt;b&gt;Longitude:&lt;/b&gt; -147.46265 deg., &lt;b&gt;Course:&lt;/b&gt; 267 deg., &lt;b&gt;Speed:&lt;/b&gt; 3.6 </v>
      </c>
      <c r="K127" t="str">
        <f t="shared" si="11"/>
        <v>&lt;img width='100%' height='auto' src='' /&gt;</v>
      </c>
      <c r="N127">
        <v>209</v>
      </c>
      <c r="O127">
        <v>0.5</v>
      </c>
    </row>
    <row r="128" spans="1:15" x14ac:dyDescent="0.25">
      <c r="A128" t="s">
        <v>125</v>
      </c>
      <c r="B128" t="s">
        <v>126</v>
      </c>
      <c r="C128" t="s">
        <v>126</v>
      </c>
      <c r="D128">
        <v>-14.94158</v>
      </c>
      <c r="E128">
        <v>-147.57699</v>
      </c>
      <c r="F128">
        <v>264</v>
      </c>
      <c r="G128">
        <v>3.6</v>
      </c>
      <c r="H128" t="s">
        <v>12</v>
      </c>
      <c r="I128" t="str">
        <f t="shared" si="9"/>
        <v>Hikianalia #127</v>
      </c>
      <c r="J128" t="str">
        <f t="shared" si="10"/>
        <v xml:space="preserve">&lt;h3&gt;Hikianalia #127&lt;/h3&gt;&lt;h4&gt;HST: 2014-06-16T05:18:00-10:00&lt;/h4&gt;&lt;b&gt;Latitude:&lt;/b&gt; -14.94158 deg., 
&lt;b&gt;Longitude:&lt;/b&gt; -147.57699 deg., &lt;b&gt;Course:&lt;/b&gt; 264 deg., &lt;b&gt;Speed:&lt;/b&gt; 3.6 </v>
      </c>
      <c r="K128" t="str">
        <f t="shared" si="11"/>
        <v>&lt;img width='100%' height='auto' src='' /&gt;</v>
      </c>
      <c r="N128">
        <v>209</v>
      </c>
      <c r="O128">
        <v>0.5</v>
      </c>
    </row>
    <row r="129" spans="1:15" x14ac:dyDescent="0.25">
      <c r="A129" t="s">
        <v>123</v>
      </c>
      <c r="B129" t="s">
        <v>124</v>
      </c>
      <c r="C129" t="s">
        <v>124</v>
      </c>
      <c r="D129">
        <v>-14.943770000000001</v>
      </c>
      <c r="E129">
        <v>-147.52911</v>
      </c>
      <c r="F129">
        <v>260</v>
      </c>
      <c r="G129">
        <v>3.8</v>
      </c>
      <c r="H129" t="s">
        <v>5</v>
      </c>
      <c r="I129" t="str">
        <f t="shared" si="9"/>
        <v>Hokule?a #128</v>
      </c>
      <c r="J129" t="str">
        <f t="shared" si="10"/>
        <v xml:space="preserve">&lt;h3&gt;Hokule?a #128&lt;/h3&gt;&lt;h4&gt;HST: 2014-06-16T05:19:24-10:00&lt;/h4&gt;&lt;b&gt;Latitude:&lt;/b&gt; -14.94377 deg., 
&lt;b&gt;Longitude:&lt;/b&gt; -147.52911 deg., &lt;b&gt;Course:&lt;/b&gt; 260 deg., &lt;b&gt;Speed:&lt;/b&gt; 3.8 </v>
      </c>
      <c r="K129" t="str">
        <f t="shared" si="11"/>
        <v>&lt;img width='100%' height='auto' src='' /&gt;</v>
      </c>
      <c r="N129">
        <v>209</v>
      </c>
      <c r="O129">
        <v>0.5</v>
      </c>
    </row>
    <row r="130" spans="1:15" x14ac:dyDescent="0.25">
      <c r="A130" t="s">
        <v>121</v>
      </c>
      <c r="B130" t="s">
        <v>122</v>
      </c>
      <c r="C130" t="s">
        <v>122</v>
      </c>
      <c r="D130">
        <v>-14.96625</v>
      </c>
      <c r="E130">
        <v>-147.59764000000001</v>
      </c>
      <c r="F130">
        <v>251</v>
      </c>
      <c r="G130">
        <v>4.2</v>
      </c>
      <c r="H130" t="s">
        <v>5</v>
      </c>
      <c r="I130" t="str">
        <f t="shared" ref="I130:I161" si="12">H130 &amp; " #" &amp; (ROW(H130)-1)</f>
        <v>Hokule?a #129</v>
      </c>
      <c r="J130" t="str">
        <f t="shared" ref="J130:J161" si="13">"&lt;h3&gt;"&amp;I130&amp;"&lt;/h3&gt;&lt;h4&gt;HST: "&amp;B130&amp;"&lt;/h4&gt;&lt;b&gt;Latitude:&lt;/b&gt; "&amp;D130&amp;" deg., 
&lt;b&gt;Longitude:&lt;/b&gt; "&amp;E130&amp;" deg., &lt;b&gt;Course:&lt;/b&gt; "&amp;F130&amp;" deg., &lt;b&gt;Speed:&lt;/b&gt; "&amp;G130&amp;" "</f>
        <v xml:space="preserve">&lt;h3&gt;Hokule?a #129&lt;/h3&gt;&lt;h4&gt;HST: 2014-06-16T06:19:48-10:00&lt;/h4&gt;&lt;b&gt;Latitude:&lt;/b&gt; -14.96625 deg., 
&lt;b&gt;Longitude:&lt;/b&gt; -147.59764 deg., &lt;b&gt;Course:&lt;/b&gt; 251 deg., &lt;b&gt;Speed:&lt;/b&gt; 4.2 </v>
      </c>
      <c r="K130" t="str">
        <f t="shared" ref="K130:K161" si="14">"&lt;img width='100%' height='auto' src='" &amp; L130 &amp; "' /&gt;"</f>
        <v>&lt;img width='100%' height='auto' src='http://lintvkoin.files.wordpress.com/2014/05/round-the-world-canoe.jpg?w=530' /&gt;</v>
      </c>
      <c r="L130" s="1" t="s">
        <v>437</v>
      </c>
      <c r="N130">
        <v>209</v>
      </c>
      <c r="O130">
        <v>0.5</v>
      </c>
    </row>
    <row r="131" spans="1:15" x14ac:dyDescent="0.25">
      <c r="A131" t="s">
        <v>119</v>
      </c>
      <c r="B131" t="s">
        <v>120</v>
      </c>
      <c r="C131" t="s">
        <v>120</v>
      </c>
      <c r="D131">
        <v>-14.950939999999999</v>
      </c>
      <c r="E131">
        <v>-147.60457</v>
      </c>
      <c r="F131">
        <v>251</v>
      </c>
      <c r="G131">
        <v>1.5</v>
      </c>
      <c r="H131" t="s">
        <v>12</v>
      </c>
      <c r="I131" t="str">
        <f t="shared" si="12"/>
        <v>Hikianalia #130</v>
      </c>
      <c r="J131" t="str">
        <f t="shared" si="13"/>
        <v xml:space="preserve">&lt;h3&gt;Hikianalia #130&lt;/h3&gt;&lt;h4&gt;HST: 2014-06-16T06:24:00-10:00&lt;/h4&gt;&lt;b&gt;Latitude:&lt;/b&gt; -14.95094 deg., 
&lt;b&gt;Longitude:&lt;/b&gt; -147.60457 deg., &lt;b&gt;Course:&lt;/b&gt; 251 deg., &lt;b&gt;Speed:&lt;/b&gt; 1.5 </v>
      </c>
      <c r="K131" t="str">
        <f t="shared" si="14"/>
        <v>&lt;img width='100%' height='auto' src='' /&gt;</v>
      </c>
      <c r="N131">
        <v>209</v>
      </c>
      <c r="O131">
        <v>0.5</v>
      </c>
    </row>
    <row r="132" spans="1:15" x14ac:dyDescent="0.25">
      <c r="A132" t="s">
        <v>117</v>
      </c>
      <c r="B132" t="s">
        <v>118</v>
      </c>
      <c r="C132" t="s">
        <v>118</v>
      </c>
      <c r="D132">
        <v>-14.963089999999999</v>
      </c>
      <c r="E132">
        <v>-147.64234999999999</v>
      </c>
      <c r="F132">
        <v>274</v>
      </c>
      <c r="G132">
        <v>2.5</v>
      </c>
      <c r="H132" t="s">
        <v>5</v>
      </c>
      <c r="I132" t="str">
        <f t="shared" si="12"/>
        <v>Hokule?a #131</v>
      </c>
      <c r="J132" t="str">
        <f t="shared" si="13"/>
        <v xml:space="preserve">&lt;h3&gt;Hokule?a #131&lt;/h3&gt;&lt;h4&gt;HST: 2014-06-16T07:22:08-10:00&lt;/h4&gt;&lt;b&gt;Latitude:&lt;/b&gt; -14.96309 deg., 
&lt;b&gt;Longitude:&lt;/b&gt; -147.64235 deg., &lt;b&gt;Course:&lt;/b&gt; 274 deg., &lt;b&gt;Speed:&lt;/b&gt; 2.5 </v>
      </c>
      <c r="K132" t="str">
        <f t="shared" si="14"/>
        <v>&lt;img width='100%' height='auto' src='' /&gt;</v>
      </c>
      <c r="N132">
        <v>209</v>
      </c>
      <c r="O132">
        <v>0.5</v>
      </c>
    </row>
    <row r="133" spans="1:15" x14ac:dyDescent="0.25">
      <c r="A133" t="s">
        <v>115</v>
      </c>
      <c r="B133" t="s">
        <v>116</v>
      </c>
      <c r="C133" t="s">
        <v>116</v>
      </c>
      <c r="D133">
        <v>-14.96285</v>
      </c>
      <c r="E133">
        <v>-147.64320000000001</v>
      </c>
      <c r="F133">
        <v>252</v>
      </c>
      <c r="G133">
        <v>2.2000000000000002</v>
      </c>
      <c r="H133" t="s">
        <v>12</v>
      </c>
      <c r="I133" t="str">
        <f t="shared" si="12"/>
        <v>Hikianalia #132</v>
      </c>
      <c r="J133" t="str">
        <f t="shared" si="13"/>
        <v xml:space="preserve">&lt;h3&gt;Hikianalia #132&lt;/h3&gt;&lt;h4&gt;HST: 2014-06-16T07:28:00-10:00&lt;/h4&gt;&lt;b&gt;Latitude:&lt;/b&gt; -14.96285 deg., 
&lt;b&gt;Longitude:&lt;/b&gt; -147.6432 deg., &lt;b&gt;Course:&lt;/b&gt; 252 deg., &lt;b&gt;Speed:&lt;/b&gt; 2.2 </v>
      </c>
      <c r="K133" t="str">
        <f t="shared" si="14"/>
        <v>&lt;img width='100%' height='auto' src='' /&gt;</v>
      </c>
      <c r="N133">
        <v>209</v>
      </c>
      <c r="O133">
        <v>0.5</v>
      </c>
    </row>
    <row r="134" spans="1:15" x14ac:dyDescent="0.25">
      <c r="A134" t="s">
        <v>113</v>
      </c>
      <c r="B134" t="s">
        <v>114</v>
      </c>
      <c r="C134" t="s">
        <v>114</v>
      </c>
      <c r="D134">
        <v>-14.963329999999999</v>
      </c>
      <c r="E134">
        <v>-147.64234999999999</v>
      </c>
      <c r="F134">
        <v>180</v>
      </c>
      <c r="G134">
        <v>0</v>
      </c>
      <c r="H134" t="s">
        <v>5</v>
      </c>
      <c r="I134" t="str">
        <f t="shared" si="12"/>
        <v>Hokule?a #133</v>
      </c>
      <c r="J134" t="str">
        <f t="shared" si="13"/>
        <v xml:space="preserve">&lt;h3&gt;Hokule?a #133&lt;/h3&gt;&lt;h4&gt;HST: 2014-06-16T08:23:06-10:00&lt;/h4&gt;&lt;b&gt;Latitude:&lt;/b&gt; -14.96333 deg., 
&lt;b&gt;Longitude:&lt;/b&gt; -147.64235 deg., &lt;b&gt;Course:&lt;/b&gt; 180 deg., &lt;b&gt;Speed:&lt;/b&gt; 0 </v>
      </c>
      <c r="K134" t="str">
        <f t="shared" si="14"/>
        <v>&lt;img width='100%' height='auto' src='' /&gt;</v>
      </c>
      <c r="N134">
        <v>209</v>
      </c>
      <c r="O134">
        <v>0.5</v>
      </c>
    </row>
    <row r="135" spans="1:15" x14ac:dyDescent="0.25">
      <c r="A135" t="s">
        <v>111</v>
      </c>
      <c r="B135" t="s">
        <v>112</v>
      </c>
      <c r="C135" t="s">
        <v>112</v>
      </c>
      <c r="D135">
        <v>-14.96285</v>
      </c>
      <c r="E135">
        <v>-147.64320000000001</v>
      </c>
      <c r="F135">
        <v>0</v>
      </c>
      <c r="G135">
        <v>0</v>
      </c>
      <c r="H135" t="s">
        <v>12</v>
      </c>
      <c r="I135" t="str">
        <f t="shared" si="12"/>
        <v>Hikianalia #134</v>
      </c>
      <c r="J135" t="str">
        <f t="shared" si="13"/>
        <v xml:space="preserve">&lt;h3&gt;Hikianalia #134&lt;/h3&gt;&lt;h4&gt;HST: 2014-06-16T09:38:00-10:00&lt;/h4&gt;&lt;b&gt;Latitude:&lt;/b&gt; -14.96285 deg., 
&lt;b&gt;Longitude:&lt;/b&gt; -147.6432 deg., &lt;b&gt;Course:&lt;/b&gt; 0 deg., &lt;b&gt;Speed:&lt;/b&gt; 0 </v>
      </c>
      <c r="K135" t="str">
        <f t="shared" si="14"/>
        <v>&lt;img width='100%' height='auto' src='http://blog.imiloahawaii.org/wp-content/uploads/2014/05/Hokulea-sunset-rapa-nui-1024x701.jpg' /&gt;</v>
      </c>
      <c r="L135" s="1" t="s">
        <v>435</v>
      </c>
      <c r="N135">
        <v>209</v>
      </c>
      <c r="O135">
        <v>0.5</v>
      </c>
    </row>
    <row r="136" spans="1:15" x14ac:dyDescent="0.25">
      <c r="A136" t="s">
        <v>109</v>
      </c>
      <c r="B136" t="s">
        <v>110</v>
      </c>
      <c r="C136" t="s">
        <v>110</v>
      </c>
      <c r="D136">
        <v>-14.96297</v>
      </c>
      <c r="E136">
        <v>-147.64320000000001</v>
      </c>
      <c r="F136">
        <v>180</v>
      </c>
      <c r="G136">
        <v>0</v>
      </c>
      <c r="H136" t="s">
        <v>12</v>
      </c>
      <c r="I136" t="str">
        <f t="shared" si="12"/>
        <v>Hikianalia #135</v>
      </c>
      <c r="J136" t="str">
        <f t="shared" si="13"/>
        <v xml:space="preserve">&lt;h3&gt;Hikianalia #135&lt;/h3&gt;&lt;h4&gt;HST: 2014-06-16T10:42:00-10:00&lt;/h4&gt;&lt;b&gt;Latitude:&lt;/b&gt; -14.96297 deg., 
&lt;b&gt;Longitude:&lt;/b&gt; -147.6432 deg., &lt;b&gt;Course:&lt;/b&gt; 180 deg., &lt;b&gt;Speed:&lt;/b&gt; 0 </v>
      </c>
      <c r="K136" t="str">
        <f t="shared" si="14"/>
        <v>&lt;img width='100%' height='auto' src='' /&gt;</v>
      </c>
      <c r="N136">
        <v>209</v>
      </c>
      <c r="O136">
        <v>0.5</v>
      </c>
    </row>
    <row r="137" spans="1:15" x14ac:dyDescent="0.25">
      <c r="A137" t="s">
        <v>107</v>
      </c>
      <c r="B137" t="s">
        <v>108</v>
      </c>
      <c r="C137" t="s">
        <v>108</v>
      </c>
      <c r="D137">
        <v>-14.96285</v>
      </c>
      <c r="E137">
        <v>-147.64247</v>
      </c>
      <c r="F137">
        <v>0</v>
      </c>
      <c r="G137">
        <v>0</v>
      </c>
      <c r="H137" t="s">
        <v>5</v>
      </c>
      <c r="I137" t="str">
        <f t="shared" si="12"/>
        <v>Hokule?a #136</v>
      </c>
      <c r="J137" t="str">
        <f t="shared" si="13"/>
        <v xml:space="preserve">&lt;h3&gt;Hokule?a #136&lt;/h3&gt;&lt;h4&gt;HST: 2014-06-16T11:28:39-10:00&lt;/h4&gt;&lt;b&gt;Latitude:&lt;/b&gt; -14.96285 deg., 
&lt;b&gt;Longitude:&lt;/b&gt; -147.64247 deg., &lt;b&gt;Course:&lt;/b&gt; 0 deg., &lt;b&gt;Speed:&lt;/b&gt; 0 </v>
      </c>
      <c r="K137" t="str">
        <f t="shared" si="14"/>
        <v>&lt;img width='100%' height='auto' src='' /&gt;</v>
      </c>
      <c r="N137">
        <v>209</v>
      </c>
      <c r="O137">
        <v>0.5</v>
      </c>
    </row>
    <row r="138" spans="1:15" x14ac:dyDescent="0.25">
      <c r="A138" t="s">
        <v>105</v>
      </c>
      <c r="B138" t="s">
        <v>106</v>
      </c>
      <c r="C138" t="s">
        <v>106</v>
      </c>
      <c r="D138">
        <v>-14.9626</v>
      </c>
      <c r="E138">
        <v>-147.64320000000001</v>
      </c>
      <c r="F138">
        <v>0</v>
      </c>
      <c r="G138">
        <v>0</v>
      </c>
      <c r="H138" t="s">
        <v>12</v>
      </c>
      <c r="I138" t="str">
        <f t="shared" si="12"/>
        <v>Hikianalia #137</v>
      </c>
      <c r="J138" t="str">
        <f t="shared" si="13"/>
        <v xml:space="preserve">&lt;h3&gt;Hikianalia #137&lt;/h3&gt;&lt;h4&gt;HST: 2014-06-16T11:46:00-10:00&lt;/h4&gt;&lt;b&gt;Latitude:&lt;/b&gt; -14.9626 deg., 
&lt;b&gt;Longitude:&lt;/b&gt; -147.6432 deg., &lt;b&gt;Course:&lt;/b&gt; 0 deg., &lt;b&gt;Speed:&lt;/b&gt; 0 </v>
      </c>
      <c r="K138" t="str">
        <f t="shared" si="14"/>
        <v>&lt;img width='100%' height='auto' src='' /&gt;</v>
      </c>
      <c r="N138">
        <v>209</v>
      </c>
      <c r="O138">
        <v>0.5</v>
      </c>
    </row>
    <row r="139" spans="1:15" x14ac:dyDescent="0.25">
      <c r="A139" t="s">
        <v>103</v>
      </c>
      <c r="B139" t="s">
        <v>104</v>
      </c>
      <c r="C139" t="s">
        <v>104</v>
      </c>
      <c r="D139">
        <v>-14.963329999999999</v>
      </c>
      <c r="E139">
        <v>-147.64247</v>
      </c>
      <c r="F139">
        <v>180</v>
      </c>
      <c r="G139">
        <v>0</v>
      </c>
      <c r="H139" t="s">
        <v>5</v>
      </c>
      <c r="I139" t="str">
        <f t="shared" si="12"/>
        <v>Hokule?a #138</v>
      </c>
      <c r="J139" t="str">
        <f t="shared" si="13"/>
        <v xml:space="preserve">&lt;h3&gt;Hokule?a #138&lt;/h3&gt;&lt;h4&gt;HST: 2014-06-16T12:29:58-10:00&lt;/h4&gt;&lt;b&gt;Latitude:&lt;/b&gt; -14.96333 deg., 
&lt;b&gt;Longitude:&lt;/b&gt; -147.64247 deg., &lt;b&gt;Course:&lt;/b&gt; 180 deg., &lt;b&gt;Speed:&lt;/b&gt; 0 </v>
      </c>
      <c r="K139" t="str">
        <f t="shared" si="14"/>
        <v>&lt;img width='100%' height='auto' src='' /&gt;</v>
      </c>
      <c r="N139">
        <v>209</v>
      </c>
      <c r="O139">
        <v>0.5</v>
      </c>
    </row>
    <row r="140" spans="1:15" x14ac:dyDescent="0.25">
      <c r="A140" t="s">
        <v>101</v>
      </c>
      <c r="B140" t="s">
        <v>102</v>
      </c>
      <c r="C140" t="s">
        <v>102</v>
      </c>
      <c r="D140">
        <v>-14.962730000000001</v>
      </c>
      <c r="E140">
        <v>-147.64320000000001</v>
      </c>
      <c r="F140">
        <v>180</v>
      </c>
      <c r="G140">
        <v>0</v>
      </c>
      <c r="H140" t="s">
        <v>12</v>
      </c>
      <c r="I140" t="str">
        <f t="shared" si="12"/>
        <v>Hikianalia #139</v>
      </c>
      <c r="J140" t="str">
        <f t="shared" si="13"/>
        <v xml:space="preserve">&lt;h3&gt;Hikianalia #139&lt;/h3&gt;&lt;h4&gt;HST: 2014-06-16T12:50:00-10:00&lt;/h4&gt;&lt;b&gt;Latitude:&lt;/b&gt; -14.96273 deg., 
&lt;b&gt;Longitude:&lt;/b&gt; -147.6432 deg., &lt;b&gt;Course:&lt;/b&gt; 180 deg., &lt;b&gt;Speed:&lt;/b&gt; 0 </v>
      </c>
      <c r="K140" t="str">
        <f t="shared" si="14"/>
        <v>&lt;img width='100%' height='auto' src='http://www.honolulumagazine.com/images/2014/May14/Print/Hokulea2.png' /&gt;</v>
      </c>
      <c r="L140" s="1" t="s">
        <v>434</v>
      </c>
      <c r="N140">
        <v>209</v>
      </c>
      <c r="O140">
        <v>0.5</v>
      </c>
    </row>
    <row r="141" spans="1:15" x14ac:dyDescent="0.25">
      <c r="A141" t="s">
        <v>99</v>
      </c>
      <c r="B141" t="s">
        <v>100</v>
      </c>
      <c r="C141" t="s">
        <v>100</v>
      </c>
      <c r="D141">
        <v>-14.96163</v>
      </c>
      <c r="E141">
        <v>-147.65669</v>
      </c>
      <c r="F141">
        <v>277</v>
      </c>
      <c r="G141">
        <v>0.8</v>
      </c>
      <c r="H141" t="s">
        <v>5</v>
      </c>
      <c r="I141" t="str">
        <f t="shared" si="12"/>
        <v>Hokule?a #140</v>
      </c>
      <c r="J141" t="str">
        <f t="shared" si="13"/>
        <v xml:space="preserve">&lt;h3&gt;Hokule?a #140&lt;/h3&gt;&lt;h4&gt;HST: 2014-06-16T13:31:31-10:00&lt;/h4&gt;&lt;b&gt;Latitude:&lt;/b&gt; -14.96163 deg., 
&lt;b&gt;Longitude:&lt;/b&gt; -147.65669 deg., &lt;b&gt;Course:&lt;/b&gt; 277 deg., &lt;b&gt;Speed:&lt;/b&gt; 0.8 </v>
      </c>
      <c r="K141" t="str">
        <f t="shared" si="14"/>
        <v>&lt;img width='100%' height='auto' src='' /&gt;</v>
      </c>
      <c r="N141">
        <v>209</v>
      </c>
      <c r="O141">
        <v>0.5</v>
      </c>
    </row>
    <row r="142" spans="1:15" x14ac:dyDescent="0.25">
      <c r="A142" t="s">
        <v>97</v>
      </c>
      <c r="B142" t="s">
        <v>98</v>
      </c>
      <c r="C142" t="s">
        <v>98</v>
      </c>
      <c r="D142">
        <v>-14.96175</v>
      </c>
      <c r="E142">
        <v>-147.67187999999999</v>
      </c>
      <c r="F142">
        <v>272</v>
      </c>
      <c r="G142">
        <v>1.6</v>
      </c>
      <c r="H142" t="s">
        <v>12</v>
      </c>
      <c r="I142" t="str">
        <f t="shared" si="12"/>
        <v>Hikianalia #141</v>
      </c>
      <c r="J142" t="str">
        <f t="shared" si="13"/>
        <v xml:space="preserve">&lt;h3&gt;Hikianalia #141&lt;/h3&gt;&lt;h4&gt;HST: 2014-06-16T13:54:00-10:00&lt;/h4&gt;&lt;b&gt;Latitude:&lt;/b&gt; -14.96175 deg., 
&lt;b&gt;Longitude:&lt;/b&gt; -147.67188 deg., &lt;b&gt;Course:&lt;/b&gt; 272 deg., &lt;b&gt;Speed:&lt;/b&gt; 1.6 </v>
      </c>
      <c r="K142" t="str">
        <f t="shared" si="14"/>
        <v>&lt;img width='100%' height='auto' src='' /&gt;</v>
      </c>
      <c r="N142">
        <v>209</v>
      </c>
      <c r="O142">
        <v>0.5</v>
      </c>
    </row>
    <row r="143" spans="1:15" x14ac:dyDescent="0.25">
      <c r="A143" t="s">
        <v>95</v>
      </c>
      <c r="B143" t="s">
        <v>96</v>
      </c>
      <c r="C143" t="s">
        <v>96</v>
      </c>
      <c r="D143">
        <v>-14.95786</v>
      </c>
      <c r="E143">
        <v>-147.71245999999999</v>
      </c>
      <c r="F143">
        <v>274</v>
      </c>
      <c r="G143">
        <v>3.2</v>
      </c>
      <c r="H143" t="s">
        <v>5</v>
      </c>
      <c r="I143" t="str">
        <f t="shared" si="12"/>
        <v>Hokule?a #142</v>
      </c>
      <c r="J143" t="str">
        <f t="shared" si="13"/>
        <v xml:space="preserve">&lt;h3&gt;Hokule?a #142&lt;/h3&gt;&lt;h4&gt;HST: 2014-06-16T14:33:07-10:00&lt;/h4&gt;&lt;b&gt;Latitude:&lt;/b&gt; -14.95786 deg., 
&lt;b&gt;Longitude:&lt;/b&gt; -147.71246 deg., &lt;b&gt;Course:&lt;/b&gt; 274 deg., &lt;b&gt;Speed:&lt;/b&gt; 3.2 </v>
      </c>
      <c r="K143" t="str">
        <f t="shared" si="14"/>
        <v>&lt;img width='100%' height='auto' src='' /&gt;</v>
      </c>
      <c r="N143">
        <v>209</v>
      </c>
      <c r="O143">
        <v>0.5</v>
      </c>
    </row>
    <row r="144" spans="1:15" x14ac:dyDescent="0.25">
      <c r="A144" t="s">
        <v>93</v>
      </c>
      <c r="B144" t="s">
        <v>94</v>
      </c>
      <c r="C144" t="s">
        <v>94</v>
      </c>
      <c r="D144">
        <v>-14.947419999999999</v>
      </c>
      <c r="E144">
        <v>-147.71744000000001</v>
      </c>
      <c r="F144">
        <v>288</v>
      </c>
      <c r="G144">
        <v>2.6</v>
      </c>
      <c r="H144" t="s">
        <v>12</v>
      </c>
      <c r="I144" t="str">
        <f t="shared" si="12"/>
        <v>Hikianalia #143</v>
      </c>
      <c r="J144" t="str">
        <f t="shared" si="13"/>
        <v xml:space="preserve">&lt;h3&gt;Hikianalia #143&lt;/h3&gt;&lt;h4&gt;HST: 2014-06-16T14:58:00-10:00&lt;/h4&gt;&lt;b&gt;Latitude:&lt;/b&gt; -14.94742 deg., 
&lt;b&gt;Longitude:&lt;/b&gt; -147.71744 deg., &lt;b&gt;Course:&lt;/b&gt; 288 deg., &lt;b&gt;Speed:&lt;/b&gt; 2.6 </v>
      </c>
      <c r="K144" t="str">
        <f t="shared" si="14"/>
        <v>&lt;img width='100%' height='auto' src='' /&gt;</v>
      </c>
      <c r="N144">
        <v>209</v>
      </c>
      <c r="O144">
        <v>0.5</v>
      </c>
    </row>
    <row r="145" spans="1:15" x14ac:dyDescent="0.25">
      <c r="A145" t="s">
        <v>91</v>
      </c>
      <c r="B145" t="s">
        <v>92</v>
      </c>
      <c r="C145" t="s">
        <v>92</v>
      </c>
      <c r="D145">
        <v>-14.946569999999999</v>
      </c>
      <c r="E145">
        <v>-147.71707000000001</v>
      </c>
      <c r="F145">
        <v>338</v>
      </c>
      <c r="G145">
        <v>0.1</v>
      </c>
      <c r="H145" t="s">
        <v>5</v>
      </c>
      <c r="I145" t="str">
        <f t="shared" si="12"/>
        <v>Hokule?a #144</v>
      </c>
      <c r="J145" t="str">
        <f t="shared" si="13"/>
        <v xml:space="preserve">&lt;h3&gt;Hokule?a #144&lt;/h3&gt;&lt;h4&gt;HST: 2014-06-17T02:33:38-10:00&lt;/h4&gt;&lt;b&gt;Latitude:&lt;/b&gt; -14.94657 deg., 
&lt;b&gt;Longitude:&lt;/b&gt; -147.71707 deg., &lt;b&gt;Course:&lt;/b&gt; 338 deg., &lt;b&gt;Speed:&lt;/b&gt; 0.1 </v>
      </c>
      <c r="K145" t="str">
        <f t="shared" si="14"/>
        <v>&lt;img width='100%' height='auto' src='http://i.huffpost.com/gen/1799266/thumbs/o-HOKULEA-WORLDWIDE-VOYAGE-facebook.jpg' /&gt;</v>
      </c>
      <c r="L145" s="1" t="s">
        <v>433</v>
      </c>
      <c r="N145">
        <v>209</v>
      </c>
      <c r="O145">
        <v>0.5</v>
      </c>
    </row>
    <row r="146" spans="1:15" x14ac:dyDescent="0.25">
      <c r="A146" t="s">
        <v>89</v>
      </c>
      <c r="B146" t="s">
        <v>90</v>
      </c>
      <c r="C146" t="s">
        <v>90</v>
      </c>
      <c r="D146">
        <v>-14.94669</v>
      </c>
      <c r="E146">
        <v>-147.71707000000001</v>
      </c>
      <c r="F146">
        <v>180</v>
      </c>
      <c r="G146">
        <v>0</v>
      </c>
      <c r="H146" t="s">
        <v>5</v>
      </c>
      <c r="I146" t="str">
        <f t="shared" si="12"/>
        <v>Hokule?a #145</v>
      </c>
      <c r="J146" t="str">
        <f t="shared" si="13"/>
        <v xml:space="preserve">&lt;h3&gt;Hokule?a #145&lt;/h3&gt;&lt;h4&gt;HST: 2014-06-17T14:35:08-10:00&lt;/h4&gt;&lt;b&gt;Latitude:&lt;/b&gt; -14.94669 deg., 
&lt;b&gt;Longitude:&lt;/b&gt; -147.71707 deg., &lt;b&gt;Course:&lt;/b&gt; 180 deg., &lt;b&gt;Speed:&lt;/b&gt; 0 </v>
      </c>
      <c r="K146" t="str">
        <f t="shared" si="14"/>
        <v>&lt;img width='100%' height='auto' src='' /&gt;</v>
      </c>
      <c r="N146">
        <v>209</v>
      </c>
      <c r="O146">
        <v>0.5</v>
      </c>
    </row>
    <row r="147" spans="1:15" x14ac:dyDescent="0.25">
      <c r="A147" t="s">
        <v>87</v>
      </c>
      <c r="B147" t="s">
        <v>88</v>
      </c>
      <c r="C147" t="s">
        <v>88</v>
      </c>
      <c r="D147">
        <v>-14.94693</v>
      </c>
      <c r="E147">
        <v>-147.71744000000001</v>
      </c>
      <c r="F147">
        <v>0</v>
      </c>
      <c r="G147">
        <v>0</v>
      </c>
      <c r="H147" t="s">
        <v>12</v>
      </c>
      <c r="I147" t="str">
        <f t="shared" si="12"/>
        <v>Hikianalia #146</v>
      </c>
      <c r="J147" t="str">
        <f t="shared" si="13"/>
        <v xml:space="preserve">&lt;h3&gt;Hikianalia #146&lt;/h3&gt;&lt;h4&gt;HST: 2014-06-17T15:20:00-10:00&lt;/h4&gt;&lt;b&gt;Latitude:&lt;/b&gt; -14.94693 deg., 
&lt;b&gt;Longitude:&lt;/b&gt; -147.71744 deg., &lt;b&gt;Course:&lt;/b&gt; 0 deg., &lt;b&gt;Speed:&lt;/b&gt; 0 </v>
      </c>
      <c r="K147" t="str">
        <f t="shared" si="14"/>
        <v>&lt;img width='100%' height='auto' src='' /&gt;</v>
      </c>
      <c r="N147">
        <v>209</v>
      </c>
      <c r="O147">
        <v>0.5</v>
      </c>
    </row>
    <row r="148" spans="1:15" x14ac:dyDescent="0.25">
      <c r="A148" t="s">
        <v>85</v>
      </c>
      <c r="B148" t="s">
        <v>86</v>
      </c>
      <c r="C148" t="s">
        <v>86</v>
      </c>
      <c r="D148">
        <v>-14.946569999999999</v>
      </c>
      <c r="E148">
        <v>-147.71695</v>
      </c>
      <c r="F148">
        <v>90</v>
      </c>
      <c r="G148">
        <v>0</v>
      </c>
      <c r="H148" t="s">
        <v>5</v>
      </c>
      <c r="I148" t="str">
        <f t="shared" si="12"/>
        <v>Hokule?a #147</v>
      </c>
      <c r="J148" t="str">
        <f t="shared" si="13"/>
        <v xml:space="preserve">&lt;h3&gt;Hokule?a #147&lt;/h3&gt;&lt;h4&gt;HST: 2014-06-18T14:36:15-10:00&lt;/h4&gt;&lt;b&gt;Latitude:&lt;/b&gt; -14.94657 deg., 
&lt;b&gt;Longitude:&lt;/b&gt; -147.71695 deg., &lt;b&gt;Course:&lt;/b&gt; 90 deg., &lt;b&gt;Speed:&lt;/b&gt; 0 </v>
      </c>
      <c r="K148" t="str">
        <f t="shared" si="14"/>
        <v>&lt;img width='100%' height='auto' src='' /&gt;</v>
      </c>
      <c r="N148">
        <v>209</v>
      </c>
      <c r="O148">
        <v>0.5</v>
      </c>
    </row>
    <row r="149" spans="1:15" x14ac:dyDescent="0.25">
      <c r="A149" t="s">
        <v>83</v>
      </c>
      <c r="B149" t="s">
        <v>84</v>
      </c>
      <c r="C149" t="s">
        <v>84</v>
      </c>
      <c r="D149">
        <v>-14.946809999999999</v>
      </c>
      <c r="E149">
        <v>-147.71732</v>
      </c>
      <c r="F149">
        <v>90</v>
      </c>
      <c r="G149">
        <v>0</v>
      </c>
      <c r="H149" t="s">
        <v>12</v>
      </c>
      <c r="I149" t="str">
        <f t="shared" si="12"/>
        <v>Hikianalia #148</v>
      </c>
      <c r="J149" t="str">
        <f t="shared" si="13"/>
        <v xml:space="preserve">&lt;h3&gt;Hikianalia #148&lt;/h3&gt;&lt;h4&gt;HST: 2014-06-18T15:32:00-10:00&lt;/h4&gt;&lt;b&gt;Latitude:&lt;/b&gt; -14.94681 deg., 
&lt;b&gt;Longitude:&lt;/b&gt; -147.71732 deg., &lt;b&gt;Course:&lt;/b&gt; 90 deg., &lt;b&gt;Speed:&lt;/b&gt; 0 </v>
      </c>
      <c r="K149" t="str">
        <f t="shared" si="14"/>
        <v>&lt;img width='100%' height='auto' src='' /&gt;</v>
      </c>
      <c r="N149">
        <v>209</v>
      </c>
      <c r="O149">
        <v>0.5</v>
      </c>
    </row>
    <row r="150" spans="1:15" x14ac:dyDescent="0.25">
      <c r="A150" t="s">
        <v>81</v>
      </c>
      <c r="B150" t="s">
        <v>82</v>
      </c>
      <c r="C150" t="s">
        <v>82</v>
      </c>
      <c r="D150">
        <v>-14.946569999999999</v>
      </c>
      <c r="E150">
        <v>-147.71707000000001</v>
      </c>
      <c r="F150">
        <v>270</v>
      </c>
      <c r="G150">
        <v>0</v>
      </c>
      <c r="H150" t="s">
        <v>5</v>
      </c>
      <c r="I150" t="str">
        <f t="shared" si="12"/>
        <v>Hokule?a #149</v>
      </c>
      <c r="J150" t="str">
        <f t="shared" si="13"/>
        <v xml:space="preserve">&lt;h3&gt;Hokule?a #149&lt;/h3&gt;&lt;h4&gt;HST: 2014-06-19T02:38:03-10:00&lt;/h4&gt;&lt;b&gt;Latitude:&lt;/b&gt; -14.94657 deg., 
&lt;b&gt;Longitude:&lt;/b&gt; -147.71707 deg., &lt;b&gt;Course:&lt;/b&gt; 270 deg., &lt;b&gt;Speed:&lt;/b&gt; 0 </v>
      </c>
      <c r="K150" t="str">
        <f t="shared" si="14"/>
        <v>&lt;img width='100%' height='auto' src='http://tahitiexpeditions.typepad.com/.a/6a0133ed4e7a09970b013487afee62970c-pi' /&gt;</v>
      </c>
      <c r="L150" s="1" t="s">
        <v>431</v>
      </c>
      <c r="N150">
        <v>209</v>
      </c>
      <c r="O150">
        <v>0.5</v>
      </c>
    </row>
    <row r="151" spans="1:15" x14ac:dyDescent="0.25">
      <c r="A151" t="s">
        <v>79</v>
      </c>
      <c r="B151" t="s">
        <v>80</v>
      </c>
      <c r="C151" t="s">
        <v>80</v>
      </c>
      <c r="D151">
        <v>-14.946199999999999</v>
      </c>
      <c r="E151">
        <v>-147.71695</v>
      </c>
      <c r="F151">
        <v>18</v>
      </c>
      <c r="G151">
        <v>0</v>
      </c>
      <c r="H151" t="s">
        <v>5</v>
      </c>
      <c r="I151" t="str">
        <f t="shared" si="12"/>
        <v>Hokule?a #150</v>
      </c>
      <c r="J151" t="str">
        <f t="shared" si="13"/>
        <v xml:space="preserve">&lt;h3&gt;Hokule?a #150&lt;/h3&gt;&lt;h4&gt;HST: 2014-06-19T14:40:05-10:00&lt;/h4&gt;&lt;b&gt;Latitude:&lt;/b&gt; -14.9462 deg., 
&lt;b&gt;Longitude:&lt;/b&gt; -147.71695 deg., &lt;b&gt;Course:&lt;/b&gt; 18 deg., &lt;b&gt;Speed:&lt;/b&gt; 0 </v>
      </c>
      <c r="K151" t="str">
        <f t="shared" si="14"/>
        <v>&lt;img width='100%' height='auto' src='' /&gt;</v>
      </c>
      <c r="N151">
        <v>209</v>
      </c>
      <c r="O151">
        <v>0.5</v>
      </c>
    </row>
    <row r="152" spans="1:15" x14ac:dyDescent="0.25">
      <c r="A152" t="s">
        <v>77</v>
      </c>
      <c r="B152" t="s">
        <v>78</v>
      </c>
      <c r="C152" t="s">
        <v>78</v>
      </c>
      <c r="D152">
        <v>-14.946809999999999</v>
      </c>
      <c r="E152">
        <v>-147.71744000000001</v>
      </c>
      <c r="F152">
        <v>0</v>
      </c>
      <c r="G152">
        <v>0</v>
      </c>
      <c r="H152" t="s">
        <v>12</v>
      </c>
      <c r="I152" t="str">
        <f t="shared" si="12"/>
        <v>Hikianalia #151</v>
      </c>
      <c r="J152" t="str">
        <f t="shared" si="13"/>
        <v xml:space="preserve">&lt;h3&gt;Hikianalia #151&lt;/h3&gt;&lt;h4&gt;HST: 2014-06-20T03:42:00-10:00&lt;/h4&gt;&lt;b&gt;Latitude:&lt;/b&gt; -14.94681 deg., 
&lt;b&gt;Longitude:&lt;/b&gt; -147.71744 deg., &lt;b&gt;Course:&lt;/b&gt; 0 deg., &lt;b&gt;Speed:&lt;/b&gt; 0 </v>
      </c>
      <c r="K152" t="str">
        <f t="shared" si="14"/>
        <v>&lt;img width='100%' height='auto' src='' /&gt;</v>
      </c>
      <c r="N152">
        <v>209</v>
      </c>
      <c r="O152">
        <v>0.5</v>
      </c>
    </row>
    <row r="153" spans="1:15" x14ac:dyDescent="0.25">
      <c r="A153" t="s">
        <v>75</v>
      </c>
      <c r="B153" t="s">
        <v>76</v>
      </c>
      <c r="C153" t="s">
        <v>76</v>
      </c>
      <c r="D153">
        <v>-14.94632</v>
      </c>
      <c r="E153">
        <v>-147.71695</v>
      </c>
      <c r="F153">
        <v>0</v>
      </c>
      <c r="G153">
        <v>0</v>
      </c>
      <c r="H153" t="s">
        <v>5</v>
      </c>
      <c r="I153" t="str">
        <f t="shared" si="12"/>
        <v>Hokule?a #152</v>
      </c>
      <c r="J153" t="str">
        <f t="shared" si="13"/>
        <v xml:space="preserve">&lt;h3&gt;Hokule?a #152&lt;/h3&gt;&lt;h4&gt;HST: 2014-06-20T14:42:03-10:00&lt;/h4&gt;&lt;b&gt;Latitude:&lt;/b&gt; -14.94632 deg., 
&lt;b&gt;Longitude:&lt;/b&gt; -147.71695 deg., &lt;b&gt;Course:&lt;/b&gt; 0 deg., &lt;b&gt;Speed:&lt;/b&gt; 0 </v>
      </c>
      <c r="K153" t="str">
        <f t="shared" si="14"/>
        <v>&lt;img width='100%' height='auto' src='' /&gt;</v>
      </c>
      <c r="N153">
        <v>209</v>
      </c>
      <c r="O153">
        <v>0.5</v>
      </c>
    </row>
    <row r="154" spans="1:15" x14ac:dyDescent="0.25">
      <c r="A154" t="s">
        <v>73</v>
      </c>
      <c r="B154" t="s">
        <v>74</v>
      </c>
      <c r="C154" t="s">
        <v>74</v>
      </c>
      <c r="D154">
        <v>-14.94669</v>
      </c>
      <c r="E154">
        <v>-147.71744000000001</v>
      </c>
      <c r="F154">
        <v>0</v>
      </c>
      <c r="G154">
        <v>0</v>
      </c>
      <c r="H154" t="s">
        <v>12</v>
      </c>
      <c r="I154" t="str">
        <f t="shared" si="12"/>
        <v>Hikianalia #153</v>
      </c>
      <c r="J154" t="str">
        <f t="shared" si="13"/>
        <v xml:space="preserve">&lt;h3&gt;Hikianalia #153&lt;/h3&gt;&lt;h4&gt;HST: 2014-06-20T15:44:00-10:00&lt;/h4&gt;&lt;b&gt;Latitude:&lt;/b&gt; -14.94669 deg., 
&lt;b&gt;Longitude:&lt;/b&gt; -147.71744 deg., &lt;b&gt;Course:&lt;/b&gt; 0 deg., &lt;b&gt;Speed:&lt;/b&gt; 0 </v>
      </c>
      <c r="K154" t="str">
        <f t="shared" si="14"/>
        <v>&lt;img width='100%' height='auto' src='' /&gt;</v>
      </c>
      <c r="N154">
        <v>209</v>
      </c>
      <c r="O154">
        <v>0.5</v>
      </c>
    </row>
    <row r="155" spans="1:15" x14ac:dyDescent="0.25">
      <c r="A155" t="s">
        <v>71</v>
      </c>
      <c r="B155" t="s">
        <v>72</v>
      </c>
      <c r="C155" t="s">
        <v>72</v>
      </c>
      <c r="D155">
        <v>-14.946440000000001</v>
      </c>
      <c r="E155">
        <v>-147.71695</v>
      </c>
      <c r="F155">
        <v>180</v>
      </c>
      <c r="G155">
        <v>0</v>
      </c>
      <c r="H155" t="s">
        <v>5</v>
      </c>
      <c r="I155" t="str">
        <f t="shared" si="12"/>
        <v>Hokule?a #154</v>
      </c>
      <c r="J155" t="str">
        <f t="shared" si="13"/>
        <v xml:space="preserve">&lt;h3&gt;Hokule?a #154&lt;/h3&gt;&lt;h4&gt;HST: 2014-06-21T02:42:13-10:00&lt;/h4&gt;&lt;b&gt;Latitude:&lt;/b&gt; -14.94644 deg., 
&lt;b&gt;Longitude:&lt;/b&gt; -147.71695 deg., &lt;b&gt;Course:&lt;/b&gt; 180 deg., &lt;b&gt;Speed:&lt;/b&gt; 0 </v>
      </c>
      <c r="K155" t="str">
        <f t="shared" si="14"/>
        <v>&lt;img width='100%' height='auto' src='https://daganb.files.wordpress.com/2014/05/hokulea-at-sea.jpg' /&gt;</v>
      </c>
      <c r="L155" s="1" t="s">
        <v>432</v>
      </c>
      <c r="N155">
        <v>209</v>
      </c>
      <c r="O155">
        <v>0.5</v>
      </c>
    </row>
    <row r="156" spans="1:15" x14ac:dyDescent="0.25">
      <c r="A156" t="s">
        <v>69</v>
      </c>
      <c r="B156" t="s">
        <v>70</v>
      </c>
      <c r="C156" t="s">
        <v>70</v>
      </c>
      <c r="D156">
        <v>-14.94669</v>
      </c>
      <c r="E156">
        <v>-147.71732</v>
      </c>
      <c r="F156">
        <v>90</v>
      </c>
      <c r="G156">
        <v>0</v>
      </c>
      <c r="H156" t="s">
        <v>12</v>
      </c>
      <c r="I156" t="str">
        <f t="shared" si="12"/>
        <v>Hikianalia #155</v>
      </c>
      <c r="J156" t="str">
        <f t="shared" si="13"/>
        <v xml:space="preserve">&lt;h3&gt;Hikianalia #155&lt;/h3&gt;&lt;h4&gt;HST: 2014-06-21T06:02:00-10:00&lt;/h4&gt;&lt;b&gt;Latitude:&lt;/b&gt; -14.94669 deg., 
&lt;b&gt;Longitude:&lt;/b&gt; -147.71732 deg., &lt;b&gt;Course:&lt;/b&gt; 90 deg., &lt;b&gt;Speed:&lt;/b&gt; 0 </v>
      </c>
      <c r="K156" t="str">
        <f t="shared" si="14"/>
        <v>&lt;img width='100%' height='auto' src='' /&gt;</v>
      </c>
      <c r="N156">
        <v>209</v>
      </c>
      <c r="O156">
        <v>0.5</v>
      </c>
    </row>
    <row r="157" spans="1:15" x14ac:dyDescent="0.25">
      <c r="A157" t="s">
        <v>67</v>
      </c>
      <c r="B157" t="s">
        <v>68</v>
      </c>
      <c r="C157" t="s">
        <v>68</v>
      </c>
      <c r="D157">
        <v>-15.32917</v>
      </c>
      <c r="E157">
        <v>-148.07696000000001</v>
      </c>
      <c r="F157">
        <v>222</v>
      </c>
      <c r="G157">
        <v>2.6</v>
      </c>
      <c r="H157" t="s">
        <v>5</v>
      </c>
      <c r="I157" t="str">
        <f t="shared" si="12"/>
        <v>Hokule?a #156</v>
      </c>
      <c r="J157" t="str">
        <f t="shared" si="13"/>
        <v xml:space="preserve">&lt;h3&gt;Hokule?a #156&lt;/h3&gt;&lt;h4&gt;HST: 2014-06-21T14:42:19-10:00&lt;/h4&gt;&lt;b&gt;Latitude:&lt;/b&gt; -15.32917 deg., 
&lt;b&gt;Longitude:&lt;/b&gt; -148.07696 deg., &lt;b&gt;Course:&lt;/b&gt; 222 deg., &lt;b&gt;Speed:&lt;/b&gt; 2.6 </v>
      </c>
      <c r="K157" t="str">
        <f t="shared" si="14"/>
        <v>&lt;img width='100%' height='auto' src='' /&gt;</v>
      </c>
      <c r="N157">
        <v>209</v>
      </c>
      <c r="O157">
        <v>0.5</v>
      </c>
    </row>
    <row r="158" spans="1:15" x14ac:dyDescent="0.25">
      <c r="A158" t="s">
        <v>65</v>
      </c>
      <c r="B158" t="s">
        <v>66</v>
      </c>
      <c r="C158" t="s">
        <v>66</v>
      </c>
      <c r="D158">
        <v>-15.6944</v>
      </c>
      <c r="E158">
        <v>-148.20417</v>
      </c>
      <c r="F158">
        <v>212</v>
      </c>
      <c r="G158">
        <v>4.3</v>
      </c>
      <c r="H158" t="s">
        <v>12</v>
      </c>
      <c r="I158" t="str">
        <f t="shared" si="12"/>
        <v>Hikianalia #157</v>
      </c>
      <c r="J158" t="str">
        <f t="shared" si="13"/>
        <v xml:space="preserve">&lt;h3&gt;Hikianalia #157&lt;/h3&gt;&lt;h4&gt;HST: 2014-06-21T18:16:00-10:00&lt;/h4&gt;&lt;b&gt;Latitude:&lt;/b&gt; -15.6944 deg., 
&lt;b&gt;Longitude:&lt;/b&gt; -148.20417 deg., &lt;b&gt;Course:&lt;/b&gt; 212 deg., &lt;b&gt;Speed:&lt;/b&gt; 4.3 </v>
      </c>
      <c r="K158" t="str">
        <f t="shared" si="14"/>
        <v>&lt;img width='100%' height='auto' src='' /&gt;</v>
      </c>
      <c r="N158">
        <v>209</v>
      </c>
      <c r="O158">
        <v>0.5</v>
      </c>
    </row>
    <row r="159" spans="1:15" x14ac:dyDescent="0.25">
      <c r="A159" t="s">
        <v>63</v>
      </c>
      <c r="B159" t="s">
        <v>64</v>
      </c>
      <c r="C159" t="s">
        <v>64</v>
      </c>
      <c r="D159">
        <v>-16.46726</v>
      </c>
      <c r="E159">
        <v>-148.69587999999999</v>
      </c>
      <c r="F159">
        <v>208</v>
      </c>
      <c r="G159">
        <v>6.4</v>
      </c>
      <c r="H159" t="s">
        <v>5</v>
      </c>
      <c r="I159" t="str">
        <f t="shared" si="12"/>
        <v>Hokule?a #158</v>
      </c>
      <c r="J159" t="str">
        <f t="shared" si="13"/>
        <v xml:space="preserve">&lt;h3&gt;Hokule?a #158&lt;/h3&gt;&lt;h4&gt;HST: 2014-06-22T02:42:44-10:00&lt;/h4&gt;&lt;b&gt;Latitude:&lt;/b&gt; -16.46726 deg., 
&lt;b&gt;Longitude:&lt;/b&gt; -148.69588 deg., &lt;b&gt;Course:&lt;/b&gt; 208 deg., &lt;b&gt;Speed:&lt;/b&gt; 6.4 </v>
      </c>
      <c r="K159" t="str">
        <f t="shared" si="14"/>
        <v>&lt;img width='100%' height='auto' src='' /&gt;</v>
      </c>
      <c r="N159">
        <v>209</v>
      </c>
      <c r="O159">
        <v>0.5</v>
      </c>
    </row>
    <row r="160" spans="1:15" x14ac:dyDescent="0.25">
      <c r="A160" t="s">
        <v>61</v>
      </c>
      <c r="B160" t="s">
        <v>62</v>
      </c>
      <c r="C160" t="s">
        <v>62</v>
      </c>
      <c r="D160">
        <v>-16.627759999999999</v>
      </c>
      <c r="E160">
        <v>-148.81179</v>
      </c>
      <c r="F160">
        <v>212</v>
      </c>
      <c r="G160">
        <v>5.5</v>
      </c>
      <c r="H160" t="s">
        <v>12</v>
      </c>
      <c r="I160" t="str">
        <f t="shared" si="12"/>
        <v>Hikianalia #159</v>
      </c>
      <c r="J160" t="str">
        <f t="shared" si="13"/>
        <v xml:space="preserve">&lt;h3&gt;Hikianalia #159&lt;/h3&gt;&lt;h4&gt;HST: 2014-06-22T06:18:00-10:00&lt;/h4&gt;&lt;b&gt;Latitude:&lt;/b&gt; -16.62776 deg., 
&lt;b&gt;Longitude:&lt;/b&gt; -148.81179 deg., &lt;b&gt;Course:&lt;/b&gt; 212 deg., &lt;b&gt;Speed:&lt;/b&gt; 5.5 </v>
      </c>
      <c r="K160" t="str">
        <f t="shared" si="14"/>
        <v>&lt;img width='100%' height='auto' src='' /&gt;</v>
      </c>
      <c r="N160">
        <v>209</v>
      </c>
      <c r="O160">
        <v>0.5</v>
      </c>
    </row>
    <row r="161" spans="1:15" x14ac:dyDescent="0.25">
      <c r="A161" t="s">
        <v>59</v>
      </c>
      <c r="B161" t="s">
        <v>60</v>
      </c>
      <c r="C161" t="s">
        <v>60</v>
      </c>
      <c r="D161">
        <v>-17.472190000000001</v>
      </c>
      <c r="E161">
        <v>-149.54017999999999</v>
      </c>
      <c r="F161">
        <v>219</v>
      </c>
      <c r="G161">
        <v>6.4</v>
      </c>
      <c r="H161" t="s">
        <v>5</v>
      </c>
      <c r="I161" t="str">
        <f t="shared" si="12"/>
        <v>Hokule?a #160</v>
      </c>
      <c r="J161" t="str">
        <f t="shared" si="13"/>
        <v xml:space="preserve">&lt;h3&gt;Hokule?a #160&lt;/h3&gt;&lt;h4&gt;HST: 2014-06-22T14:44:19-10:00&lt;/h4&gt;&lt;b&gt;Latitude:&lt;/b&gt; -17.47219 deg., 
&lt;b&gt;Longitude:&lt;/b&gt; -149.54018 deg., &lt;b&gt;Course:&lt;/b&gt; 219 deg., &lt;b&gt;Speed:&lt;/b&gt; 6.4 </v>
      </c>
      <c r="K161" t="str">
        <f t="shared" si="14"/>
        <v>&lt;img width='100%' height='auto' src='http://newswatch.nationalgeographic.com/files/2014/06/HAZ_0216-1024x683.jpg' /&gt;</v>
      </c>
      <c r="L161" s="1" t="s">
        <v>410</v>
      </c>
      <c r="N161">
        <v>209</v>
      </c>
      <c r="O161">
        <v>0.5</v>
      </c>
    </row>
    <row r="162" spans="1:15" x14ac:dyDescent="0.25">
      <c r="A162" t="s">
        <v>57</v>
      </c>
      <c r="B162" t="s">
        <v>58</v>
      </c>
      <c r="C162" t="s">
        <v>58</v>
      </c>
      <c r="D162">
        <v>-17.541679999999999</v>
      </c>
      <c r="E162">
        <v>-149.57481000000001</v>
      </c>
      <c r="F162">
        <v>219</v>
      </c>
      <c r="G162">
        <v>5.8</v>
      </c>
      <c r="H162" t="s">
        <v>12</v>
      </c>
      <c r="I162" t="str">
        <f t="shared" ref="I162:I193" si="15">H162 &amp; " #" &amp; (ROW(H162)-1)</f>
        <v>Hikianalia #161</v>
      </c>
      <c r="J162" t="str">
        <f t="shared" ref="J162:J193" si="16">"&lt;h3&gt;"&amp;I162&amp;"&lt;/h3&gt;&lt;h4&gt;HST: "&amp;B162&amp;"&lt;/h4&gt;&lt;b&gt;Latitude:&lt;/b&gt; "&amp;D162&amp;" deg., 
&lt;b&gt;Longitude:&lt;/b&gt; "&amp;E162&amp;" deg., &lt;b&gt;Course:&lt;/b&gt; "&amp;F162&amp;" deg., &lt;b&gt;Speed:&lt;/b&gt; "&amp;G162&amp;" "</f>
        <v xml:space="preserve">&lt;h3&gt;Hikianalia #161&lt;/h3&gt;&lt;h4&gt;HST: 2014-06-22T18:28:00-10:00&lt;/h4&gt;&lt;b&gt;Latitude:&lt;/b&gt; -17.54168 deg., 
&lt;b&gt;Longitude:&lt;/b&gt; -149.57481 deg., &lt;b&gt;Course:&lt;/b&gt; 219 deg., &lt;b&gt;Speed:&lt;/b&gt; 5.8 </v>
      </c>
      <c r="K162" t="str">
        <f t="shared" ref="K162:K193" si="17">"&lt;img width='100%' height='auto' src='" &amp; L162 &amp; "' /&gt;"</f>
        <v>&lt;img width='100%' height='auto' src='http://www.hokulea.com/wp-content/uploads/2014/06/IMG_47371.jpg' /&gt;</v>
      </c>
      <c r="L162" s="1" t="s">
        <v>415</v>
      </c>
      <c r="N162">
        <v>209</v>
      </c>
      <c r="O162">
        <v>0.5</v>
      </c>
    </row>
    <row r="163" spans="1:15" x14ac:dyDescent="0.25">
      <c r="A163" t="s">
        <v>55</v>
      </c>
      <c r="B163" t="s">
        <v>56</v>
      </c>
      <c r="C163" t="s">
        <v>56</v>
      </c>
      <c r="D163">
        <v>-17.541440000000001</v>
      </c>
      <c r="E163">
        <v>-149.57335</v>
      </c>
      <c r="F163">
        <v>205</v>
      </c>
      <c r="G163">
        <v>0.4</v>
      </c>
      <c r="H163" t="s">
        <v>5</v>
      </c>
      <c r="I163" t="str">
        <f t="shared" si="15"/>
        <v>Hokule?a #162</v>
      </c>
      <c r="J163" t="str">
        <f t="shared" si="16"/>
        <v xml:space="preserve">&lt;h3&gt;Hokule?a #162&lt;/h3&gt;&lt;h4&gt;HST: 2014-06-23T02:45:59-10:00&lt;/h4&gt;&lt;b&gt;Latitude:&lt;/b&gt; -17.54144 deg., 
&lt;b&gt;Longitude:&lt;/b&gt; -149.57335 deg., &lt;b&gt;Course:&lt;/b&gt; 205 deg., &lt;b&gt;Speed:&lt;/b&gt; 0.4 </v>
      </c>
      <c r="K163" t="str">
        <f t="shared" si="17"/>
        <v>&lt;img width='100%' height='auto' src='' /&gt;</v>
      </c>
      <c r="N163">
        <v>209</v>
      </c>
      <c r="O163">
        <v>0.5</v>
      </c>
    </row>
    <row r="164" spans="1:15" x14ac:dyDescent="0.25">
      <c r="A164" t="s">
        <v>53</v>
      </c>
      <c r="B164" t="s">
        <v>54</v>
      </c>
      <c r="C164" t="s">
        <v>54</v>
      </c>
      <c r="D164">
        <v>-17.536460000000002</v>
      </c>
      <c r="E164">
        <v>-149.57274000000001</v>
      </c>
      <c r="F164">
        <v>7</v>
      </c>
      <c r="G164">
        <v>0</v>
      </c>
      <c r="H164" t="s">
        <v>5</v>
      </c>
      <c r="I164" t="str">
        <f t="shared" si="15"/>
        <v>Hokule?a #163</v>
      </c>
      <c r="J164" t="str">
        <f t="shared" si="16"/>
        <v xml:space="preserve">&lt;h3&gt;Hokule?a #163&lt;/h3&gt;&lt;h4&gt;HST: 2014-06-23T14:48:25-10:00&lt;/h4&gt;&lt;b&gt;Latitude:&lt;/b&gt; -17.53646 deg., 
&lt;b&gt;Longitude:&lt;/b&gt; -149.57274 deg., &lt;b&gt;Course:&lt;/b&gt; 7 deg., &lt;b&gt;Speed:&lt;/b&gt; 0 </v>
      </c>
      <c r="K164" t="str">
        <f t="shared" si="17"/>
        <v>&lt;img width='100%' height='auto' src='' /&gt;</v>
      </c>
      <c r="N164">
        <v>209</v>
      </c>
      <c r="O164">
        <v>0.5</v>
      </c>
    </row>
    <row r="165" spans="1:15" x14ac:dyDescent="0.25">
      <c r="A165" t="s">
        <v>51</v>
      </c>
      <c r="B165" t="s">
        <v>52</v>
      </c>
      <c r="C165" t="s">
        <v>52</v>
      </c>
      <c r="D165">
        <v>-17.541319999999999</v>
      </c>
      <c r="E165">
        <v>-149.57299</v>
      </c>
      <c r="F165">
        <v>180</v>
      </c>
      <c r="G165">
        <v>0</v>
      </c>
      <c r="H165" t="s">
        <v>12</v>
      </c>
      <c r="I165" t="str">
        <f t="shared" si="15"/>
        <v>Hikianalia #164</v>
      </c>
      <c r="J165" t="str">
        <f t="shared" si="16"/>
        <v xml:space="preserve">&lt;h3&gt;Hikianalia #164&lt;/h3&gt;&lt;h4&gt;HST: 2014-06-24T19:28:00-10:00&lt;/h4&gt;&lt;b&gt;Latitude:&lt;/b&gt; -17.54132 deg., 
&lt;b&gt;Longitude:&lt;/b&gt; -149.57299 deg., &lt;b&gt;Course:&lt;/b&gt; 180 deg., &lt;b&gt;Speed:&lt;/b&gt; 0 </v>
      </c>
      <c r="K165" t="str">
        <f t="shared" si="17"/>
        <v>&lt;img width='100%' height='auto' src='' /&gt;</v>
      </c>
      <c r="N165">
        <v>209</v>
      </c>
      <c r="O165">
        <v>0.5</v>
      </c>
    </row>
    <row r="166" spans="1:15" x14ac:dyDescent="0.25">
      <c r="A166" t="s">
        <v>49</v>
      </c>
      <c r="B166" t="s">
        <v>50</v>
      </c>
      <c r="C166" t="s">
        <v>50</v>
      </c>
      <c r="D166">
        <v>-17.541319999999999</v>
      </c>
      <c r="E166">
        <v>-149.57323</v>
      </c>
      <c r="F166">
        <v>44</v>
      </c>
      <c r="G166">
        <v>0</v>
      </c>
      <c r="H166" t="s">
        <v>5</v>
      </c>
      <c r="I166" t="str">
        <f t="shared" si="15"/>
        <v>Hokule?a #165</v>
      </c>
      <c r="J166" t="str">
        <f t="shared" si="16"/>
        <v xml:space="preserve">&lt;h3&gt;Hokule?a #165&lt;/h3&gt;&lt;h4&gt;HST: 2014-06-25T14:57:19-10:00&lt;/h4&gt;&lt;b&gt;Latitude:&lt;/b&gt; -17.54132 deg., 
&lt;b&gt;Longitude:&lt;/b&gt; -149.57323 deg., &lt;b&gt;Course:&lt;/b&gt; 44 deg., &lt;b&gt;Speed:&lt;/b&gt; 0 </v>
      </c>
      <c r="K166" t="str">
        <f t="shared" si="17"/>
        <v>&lt;img width='100%' height='auto' src='' /&gt;</v>
      </c>
      <c r="N166">
        <v>209</v>
      </c>
      <c r="O166">
        <v>0.5</v>
      </c>
    </row>
    <row r="167" spans="1:15" x14ac:dyDescent="0.25">
      <c r="A167" t="s">
        <v>47</v>
      </c>
      <c r="B167" t="s">
        <v>48</v>
      </c>
      <c r="C167" t="s">
        <v>48</v>
      </c>
      <c r="D167">
        <v>-17.5412</v>
      </c>
      <c r="E167">
        <v>-149.57299</v>
      </c>
      <c r="F167">
        <v>0</v>
      </c>
      <c r="G167">
        <v>0</v>
      </c>
      <c r="H167" t="s">
        <v>12</v>
      </c>
      <c r="I167" t="str">
        <f t="shared" si="15"/>
        <v>Hikianalia #166</v>
      </c>
      <c r="J167" t="str">
        <f t="shared" si="16"/>
        <v xml:space="preserve">&lt;h3&gt;Hikianalia #166&lt;/h3&gt;&lt;h4&gt;HST: 2014-06-26T07:44:00-10:00&lt;/h4&gt;&lt;b&gt;Latitude:&lt;/b&gt; -17.5412 deg., 
&lt;b&gt;Longitude:&lt;/b&gt; -149.57299 deg., &lt;b&gt;Course:&lt;/b&gt; 0 deg., &lt;b&gt;Speed:&lt;/b&gt; 0 </v>
      </c>
      <c r="K167" t="str">
        <f t="shared" si="17"/>
        <v>&lt;img width='100%' height='auto' src='' /&gt;</v>
      </c>
      <c r="N167">
        <v>209</v>
      </c>
      <c r="O167">
        <v>0.5</v>
      </c>
    </row>
    <row r="168" spans="1:15" x14ac:dyDescent="0.25">
      <c r="A168" t="s">
        <v>45</v>
      </c>
      <c r="B168" t="s">
        <v>46</v>
      </c>
      <c r="C168" t="s">
        <v>46</v>
      </c>
      <c r="D168">
        <v>-17.541440000000001</v>
      </c>
      <c r="E168">
        <v>-149.57335</v>
      </c>
      <c r="F168">
        <v>0</v>
      </c>
      <c r="G168">
        <v>0</v>
      </c>
      <c r="H168" t="s">
        <v>5</v>
      </c>
      <c r="I168" t="str">
        <f t="shared" si="15"/>
        <v>Hokule?a #167</v>
      </c>
      <c r="J168" t="str">
        <f t="shared" si="16"/>
        <v xml:space="preserve">&lt;h3&gt;Hokule?a #167&lt;/h3&gt;&lt;h4&gt;HST: 2014-06-26T15:02:10-10:00&lt;/h4&gt;&lt;b&gt;Latitude:&lt;/b&gt; -17.54144 deg., 
&lt;b&gt;Longitude:&lt;/b&gt; -149.57335 deg., &lt;b&gt;Course:&lt;/b&gt; 0 deg., &lt;b&gt;Speed:&lt;/b&gt; 0 </v>
      </c>
      <c r="K168" t="str">
        <f t="shared" si="17"/>
        <v>&lt;img width='100%' height='auto' src='' /&gt;</v>
      </c>
      <c r="N168">
        <v>209</v>
      </c>
      <c r="O168">
        <v>0.5</v>
      </c>
    </row>
    <row r="169" spans="1:15" x14ac:dyDescent="0.25">
      <c r="A169" t="s">
        <v>43</v>
      </c>
      <c r="B169" t="s">
        <v>44</v>
      </c>
      <c r="C169" t="s">
        <v>44</v>
      </c>
      <c r="D169">
        <v>-17.538650000000001</v>
      </c>
      <c r="E169">
        <v>-149.56959000000001</v>
      </c>
      <c r="F169">
        <v>316</v>
      </c>
      <c r="G169">
        <v>0</v>
      </c>
      <c r="H169" t="s">
        <v>12</v>
      </c>
      <c r="I169" t="str">
        <f t="shared" si="15"/>
        <v>Hikianalia #168</v>
      </c>
      <c r="J169" t="str">
        <f t="shared" si="16"/>
        <v xml:space="preserve">&lt;h3&gt;Hikianalia #168&lt;/h3&gt;&lt;h4&gt;HST: 2014-06-28T13:02:00-10:00&lt;/h4&gt;&lt;b&gt;Latitude:&lt;/b&gt; -17.53865 deg., 
&lt;b&gt;Longitude:&lt;/b&gt; -149.56959 deg., &lt;b&gt;Course:&lt;/b&gt; 316 deg., &lt;b&gt;Speed:&lt;/b&gt; 0 </v>
      </c>
      <c r="K169" t="str">
        <f t="shared" si="17"/>
        <v>&lt;img width='100%' height='auto' src='' /&gt;</v>
      </c>
      <c r="N169">
        <v>209</v>
      </c>
      <c r="O169">
        <v>0.5</v>
      </c>
    </row>
    <row r="170" spans="1:15" x14ac:dyDescent="0.25">
      <c r="A170" t="s">
        <v>41</v>
      </c>
      <c r="B170" t="s">
        <v>42</v>
      </c>
      <c r="C170" t="s">
        <v>42</v>
      </c>
      <c r="D170">
        <v>-17.538889999999999</v>
      </c>
      <c r="E170">
        <v>-149.57019</v>
      </c>
      <c r="F170">
        <v>270</v>
      </c>
      <c r="G170">
        <v>0</v>
      </c>
      <c r="H170" t="s">
        <v>5</v>
      </c>
      <c r="I170" t="str">
        <f t="shared" si="15"/>
        <v>Hokule?a #169</v>
      </c>
      <c r="J170" t="str">
        <f t="shared" si="16"/>
        <v xml:space="preserve">&lt;h3&gt;Hokule?a #169&lt;/h3&gt;&lt;h4&gt;HST: 2014-06-30T01:49:44-10:00&lt;/h4&gt;&lt;b&gt;Latitude:&lt;/b&gt; -17.53889 deg., 
&lt;b&gt;Longitude:&lt;/b&gt; -149.57019 deg., &lt;b&gt;Course:&lt;/b&gt; 270 deg., &lt;b&gt;Speed:&lt;/b&gt; 0 </v>
      </c>
      <c r="K170" t="str">
        <f t="shared" si="17"/>
        <v>&lt;img width='100%' height='auto' src='' /&gt;</v>
      </c>
      <c r="N170">
        <v>209</v>
      </c>
      <c r="O170">
        <v>0.5</v>
      </c>
    </row>
    <row r="171" spans="1:15" x14ac:dyDescent="0.25">
      <c r="A171" t="s">
        <v>39</v>
      </c>
      <c r="B171" t="s">
        <v>40</v>
      </c>
      <c r="C171" t="s">
        <v>40</v>
      </c>
      <c r="D171">
        <v>-17.538889999999999</v>
      </c>
      <c r="E171">
        <v>-149.56970999999999</v>
      </c>
      <c r="F171">
        <v>90</v>
      </c>
      <c r="G171">
        <v>0</v>
      </c>
      <c r="H171" t="s">
        <v>5</v>
      </c>
      <c r="I171" t="str">
        <f t="shared" si="15"/>
        <v>Hokule?a #170</v>
      </c>
      <c r="J171" t="str">
        <f t="shared" si="16"/>
        <v xml:space="preserve">&lt;h3&gt;Hokule?a #170&lt;/h3&gt;&lt;h4&gt;HST: 2014-06-30T07:00:53-10:00&lt;/h4&gt;&lt;b&gt;Latitude:&lt;/b&gt; -17.53889 deg., 
&lt;b&gt;Longitude:&lt;/b&gt; -149.56971 deg., &lt;b&gt;Course:&lt;/b&gt; 90 deg., &lt;b&gt;Speed:&lt;/b&gt; 0 </v>
      </c>
      <c r="K171" t="str">
        <f t="shared" si="17"/>
        <v>&lt;img width='100%' height='auto' src='' /&gt;</v>
      </c>
      <c r="N171">
        <v>209</v>
      </c>
      <c r="O171">
        <v>0.5</v>
      </c>
    </row>
    <row r="172" spans="1:15" x14ac:dyDescent="0.25">
      <c r="A172" t="s">
        <v>37</v>
      </c>
      <c r="B172" t="s">
        <v>38</v>
      </c>
      <c r="C172" t="s">
        <v>38</v>
      </c>
      <c r="D172">
        <v>-17.53877</v>
      </c>
      <c r="E172">
        <v>-149.56970999999999</v>
      </c>
      <c r="F172">
        <v>44</v>
      </c>
      <c r="G172">
        <v>0</v>
      </c>
      <c r="H172" t="s">
        <v>5</v>
      </c>
      <c r="I172" t="str">
        <f t="shared" si="15"/>
        <v>Hokule?a #171</v>
      </c>
      <c r="J172" t="str">
        <f t="shared" si="16"/>
        <v xml:space="preserve">&lt;h3&gt;Hokule?a #171&lt;/h3&gt;&lt;h4&gt;HST: 2014-07-01T03:22:31-10:00&lt;/h4&gt;&lt;b&gt;Latitude:&lt;/b&gt; -17.53877 deg., 
&lt;b&gt;Longitude:&lt;/b&gt; -149.56971 deg., &lt;b&gt;Course:&lt;/b&gt; 44 deg., &lt;b&gt;Speed:&lt;/b&gt; 0 </v>
      </c>
      <c r="K172" t="str">
        <f t="shared" si="17"/>
        <v>&lt;img width='100%' height='auto' src='' /&gt;</v>
      </c>
      <c r="N172">
        <v>209</v>
      </c>
      <c r="O172">
        <v>0.5</v>
      </c>
    </row>
    <row r="173" spans="1:15" x14ac:dyDescent="0.25">
      <c r="A173" t="s">
        <v>35</v>
      </c>
      <c r="B173" t="s">
        <v>36</v>
      </c>
      <c r="C173" t="s">
        <v>36</v>
      </c>
      <c r="D173">
        <v>-17.53877</v>
      </c>
      <c r="E173">
        <v>-149.56983</v>
      </c>
      <c r="F173">
        <v>0</v>
      </c>
      <c r="G173">
        <v>0</v>
      </c>
      <c r="H173" t="s">
        <v>5</v>
      </c>
      <c r="I173" t="str">
        <f t="shared" si="15"/>
        <v>Hokule?a #172</v>
      </c>
      <c r="J173" t="str">
        <f t="shared" si="16"/>
        <v xml:space="preserve">&lt;h3&gt;Hokule?a #172&lt;/h3&gt;&lt;h4&gt;HST: 2014-07-01T10:28:27-10:00&lt;/h4&gt;&lt;b&gt;Latitude:&lt;/b&gt; -17.53877 deg., 
&lt;b&gt;Longitude:&lt;/b&gt; -149.56983 deg., &lt;b&gt;Course:&lt;/b&gt; 0 deg., &lt;b&gt;Speed:&lt;/b&gt; 0 </v>
      </c>
      <c r="K173" t="str">
        <f t="shared" si="17"/>
        <v>&lt;img width='100%' height='auto' src='' /&gt;</v>
      </c>
      <c r="N173">
        <v>209</v>
      </c>
      <c r="O173">
        <v>0.5</v>
      </c>
    </row>
    <row r="174" spans="1:15" x14ac:dyDescent="0.25">
      <c r="A174" t="s">
        <v>33</v>
      </c>
      <c r="B174" t="s">
        <v>34</v>
      </c>
      <c r="C174" t="s">
        <v>34</v>
      </c>
      <c r="D174">
        <v>-17.538399999999999</v>
      </c>
      <c r="E174">
        <v>-149.56983</v>
      </c>
      <c r="F174">
        <v>0</v>
      </c>
      <c r="G174">
        <v>0.6</v>
      </c>
      <c r="H174" t="s">
        <v>5</v>
      </c>
      <c r="I174" t="str">
        <f t="shared" si="15"/>
        <v>Hokule?a #173</v>
      </c>
      <c r="J174" t="str">
        <f t="shared" si="16"/>
        <v xml:space="preserve">&lt;h3&gt;Hokule?a #173&lt;/h3&gt;&lt;h4&gt;HST: 2014-07-01T11:06:36-10:00&lt;/h4&gt;&lt;b&gt;Latitude:&lt;/b&gt; -17.5384 deg., 
&lt;b&gt;Longitude:&lt;/b&gt; -149.56983 deg., &lt;b&gt;Course:&lt;/b&gt; 0 deg., &lt;b&gt;Speed:&lt;/b&gt; 0.6 </v>
      </c>
      <c r="K174" t="str">
        <f t="shared" si="17"/>
        <v>&lt;img width='100%' height='auto' src='' /&gt;</v>
      </c>
      <c r="N174">
        <v>209</v>
      </c>
      <c r="O174">
        <v>0.5</v>
      </c>
    </row>
    <row r="175" spans="1:15" x14ac:dyDescent="0.25">
      <c r="A175" t="s">
        <v>31</v>
      </c>
      <c r="B175" t="s">
        <v>32</v>
      </c>
      <c r="C175" t="s">
        <v>32</v>
      </c>
      <c r="D175">
        <v>-17.538399999999999</v>
      </c>
      <c r="E175">
        <v>-149.57006999999999</v>
      </c>
      <c r="F175">
        <v>334</v>
      </c>
      <c r="G175">
        <v>0.6</v>
      </c>
      <c r="H175" t="s">
        <v>5</v>
      </c>
      <c r="I175" t="str">
        <f t="shared" si="15"/>
        <v>Hokule?a #174</v>
      </c>
      <c r="J175" t="str">
        <f t="shared" si="16"/>
        <v xml:space="preserve">&lt;h3&gt;Hokule?a #174&lt;/h3&gt;&lt;h4&gt;HST: 2014-07-01T11:31:28-10:00&lt;/h4&gt;&lt;b&gt;Latitude:&lt;/b&gt; -17.5384 deg., 
&lt;b&gt;Longitude:&lt;/b&gt; -149.57007 deg., &lt;b&gt;Course:&lt;/b&gt; 334 deg., &lt;b&gt;Speed:&lt;/b&gt; 0.6 </v>
      </c>
      <c r="K175" t="str">
        <f t="shared" si="17"/>
        <v>&lt;img width='100%' height='auto' src='' /&gt;</v>
      </c>
      <c r="N175">
        <v>209</v>
      </c>
      <c r="O175">
        <v>0.5</v>
      </c>
    </row>
    <row r="176" spans="1:15" x14ac:dyDescent="0.25">
      <c r="A176" t="s">
        <v>29</v>
      </c>
      <c r="B176" t="s">
        <v>30</v>
      </c>
      <c r="C176" t="s">
        <v>30</v>
      </c>
      <c r="D176">
        <v>-17.53792</v>
      </c>
      <c r="E176">
        <v>-149.57031000000001</v>
      </c>
      <c r="F176">
        <v>334</v>
      </c>
      <c r="G176">
        <v>0.6</v>
      </c>
      <c r="H176" t="s">
        <v>5</v>
      </c>
      <c r="I176" t="str">
        <f t="shared" si="15"/>
        <v>Hokule?a #175</v>
      </c>
      <c r="J176" t="str">
        <f t="shared" si="16"/>
        <v xml:space="preserve">&lt;h3&gt;Hokule?a #175&lt;/h3&gt;&lt;h4&gt;HST: 2014-07-01T11:34:27-10:00&lt;/h4&gt;&lt;b&gt;Latitude:&lt;/b&gt; -17.53792 deg., 
&lt;b&gt;Longitude:&lt;/b&gt; -149.57031 deg., &lt;b&gt;Course:&lt;/b&gt; 334 deg., &lt;b&gt;Speed:&lt;/b&gt; 0.6 </v>
      </c>
      <c r="K176" t="str">
        <f t="shared" si="17"/>
        <v>&lt;img width='100%' height='auto' src='' /&gt;</v>
      </c>
      <c r="N176">
        <v>209</v>
      </c>
      <c r="O176">
        <v>0.5</v>
      </c>
    </row>
    <row r="177" spans="1:15" x14ac:dyDescent="0.25">
      <c r="A177" t="s">
        <v>27</v>
      </c>
      <c r="B177" t="s">
        <v>28</v>
      </c>
      <c r="C177" t="s">
        <v>28</v>
      </c>
      <c r="D177">
        <v>-17.538399999999999</v>
      </c>
      <c r="E177">
        <v>-149.57006999999999</v>
      </c>
      <c r="F177">
        <v>154</v>
      </c>
      <c r="G177">
        <v>0.7</v>
      </c>
      <c r="H177" t="s">
        <v>5</v>
      </c>
      <c r="I177" t="str">
        <f t="shared" si="15"/>
        <v>Hokule?a #176</v>
      </c>
      <c r="J177" t="str">
        <f t="shared" si="16"/>
        <v xml:space="preserve">&lt;h3&gt;Hokule?a #176&lt;/h3&gt;&lt;h4&gt;HST: 2014-07-01T11:37:07-10:00&lt;/h4&gt;&lt;b&gt;Latitude:&lt;/b&gt; -17.5384 deg., 
&lt;b&gt;Longitude:&lt;/b&gt; -149.57007 deg., &lt;b&gt;Course:&lt;/b&gt; 154 deg., &lt;b&gt;Speed:&lt;/b&gt; 0.7 </v>
      </c>
      <c r="K177" t="str">
        <f t="shared" si="17"/>
        <v>&lt;img width='100%' height='auto' src='' /&gt;</v>
      </c>
      <c r="N177">
        <v>209</v>
      </c>
      <c r="O177">
        <v>0.5</v>
      </c>
    </row>
    <row r="178" spans="1:15" x14ac:dyDescent="0.25">
      <c r="A178" t="s">
        <v>25</v>
      </c>
      <c r="B178" t="s">
        <v>26</v>
      </c>
      <c r="C178" t="s">
        <v>26</v>
      </c>
      <c r="D178">
        <v>-17.538889999999999</v>
      </c>
      <c r="E178">
        <v>-149.56983</v>
      </c>
      <c r="F178">
        <v>154</v>
      </c>
      <c r="G178">
        <v>0.7</v>
      </c>
      <c r="H178" t="s">
        <v>5</v>
      </c>
      <c r="I178" t="str">
        <f t="shared" si="15"/>
        <v>Hokule?a #177</v>
      </c>
      <c r="J178" t="str">
        <f t="shared" si="16"/>
        <v xml:space="preserve">&lt;h3&gt;Hokule?a #177&lt;/h3&gt;&lt;h4&gt;HST: 2014-07-01T11:39:51-10:00&lt;/h4&gt;&lt;b&gt;Latitude:&lt;/b&gt; -17.53889 deg., 
&lt;b&gt;Longitude:&lt;/b&gt; -149.56983 deg., &lt;b&gt;Course:&lt;/b&gt; 154 deg., &lt;b&gt;Speed:&lt;/b&gt; 0.7 </v>
      </c>
      <c r="K178" t="str">
        <f t="shared" si="17"/>
        <v>&lt;img width='100%' height='auto' src='' /&gt;</v>
      </c>
      <c r="N178">
        <v>209</v>
      </c>
      <c r="O178">
        <v>0.5</v>
      </c>
    </row>
    <row r="179" spans="1:15" x14ac:dyDescent="0.25">
      <c r="A179" t="s">
        <v>23</v>
      </c>
      <c r="B179" t="s">
        <v>24</v>
      </c>
      <c r="C179" t="s">
        <v>24</v>
      </c>
      <c r="D179">
        <v>-17.538889999999999</v>
      </c>
      <c r="E179">
        <v>-149.56947</v>
      </c>
      <c r="F179">
        <v>136</v>
      </c>
      <c r="G179">
        <v>0</v>
      </c>
      <c r="H179" t="s">
        <v>12</v>
      </c>
      <c r="I179" t="str">
        <f t="shared" si="15"/>
        <v>Hikianalia #178</v>
      </c>
      <c r="J179" t="str">
        <f t="shared" si="16"/>
        <v xml:space="preserve">&lt;h3&gt;Hikianalia #178&lt;/h3&gt;&lt;h4&gt;HST: 2014-07-01T11:50:00-10:00&lt;/h4&gt;&lt;b&gt;Latitude:&lt;/b&gt; -17.53889 deg., 
&lt;b&gt;Longitude:&lt;/b&gt; -149.56947 deg., &lt;b&gt;Course:&lt;/b&gt; 136 deg., &lt;b&gt;Speed:&lt;/b&gt; 0 </v>
      </c>
      <c r="K179" t="str">
        <f t="shared" si="17"/>
        <v>&lt;img width='100%' height='auto' src='' /&gt;</v>
      </c>
      <c r="N179">
        <v>209</v>
      </c>
      <c r="O179">
        <v>0.5</v>
      </c>
    </row>
    <row r="180" spans="1:15" x14ac:dyDescent="0.25">
      <c r="A180" t="s">
        <v>21</v>
      </c>
      <c r="B180" t="s">
        <v>22</v>
      </c>
      <c r="C180" t="s">
        <v>22</v>
      </c>
      <c r="D180">
        <v>-17.538519999999998</v>
      </c>
      <c r="E180">
        <v>-149.57031000000001</v>
      </c>
      <c r="F180">
        <v>308</v>
      </c>
      <c r="G180">
        <v>0.8</v>
      </c>
      <c r="H180" t="s">
        <v>5</v>
      </c>
      <c r="I180" t="str">
        <f t="shared" si="15"/>
        <v>Hokule?a #179</v>
      </c>
      <c r="J180" t="str">
        <f t="shared" si="16"/>
        <v xml:space="preserve">&lt;h3&gt;Hokule?a #179&lt;/h3&gt;&lt;h4&gt;HST: 2014-07-01T11:50:37-10:00&lt;/h4&gt;&lt;b&gt;Latitude:&lt;/b&gt; -17.53852 deg., 
&lt;b&gt;Longitude:&lt;/b&gt; -149.57031 deg., &lt;b&gt;Course:&lt;/b&gt; 308 deg., &lt;b&gt;Speed:&lt;/b&gt; 0.8 </v>
      </c>
      <c r="K180" t="str">
        <f t="shared" si="17"/>
        <v>&lt;img width='100%' height='auto' src='' /&gt;</v>
      </c>
      <c r="N180">
        <v>209</v>
      </c>
      <c r="O180">
        <v>0.5</v>
      </c>
    </row>
    <row r="181" spans="1:15" x14ac:dyDescent="0.25">
      <c r="A181" t="s">
        <v>19</v>
      </c>
      <c r="B181" t="s">
        <v>20</v>
      </c>
      <c r="C181" t="s">
        <v>20</v>
      </c>
      <c r="D181">
        <v>-17.538889999999999</v>
      </c>
      <c r="E181">
        <v>-149.56983</v>
      </c>
      <c r="F181">
        <v>128</v>
      </c>
      <c r="G181">
        <v>0.8</v>
      </c>
      <c r="H181" t="s">
        <v>5</v>
      </c>
      <c r="I181" t="str">
        <f t="shared" si="15"/>
        <v>Hokule?a #180</v>
      </c>
      <c r="J181" t="str">
        <f t="shared" si="16"/>
        <v xml:space="preserve">&lt;h3&gt;Hokule?a #180&lt;/h3&gt;&lt;h4&gt;HST: 2014-07-01T11:53:14-10:00&lt;/h4&gt;&lt;b&gt;Latitude:&lt;/b&gt; -17.53889 deg., 
&lt;b&gt;Longitude:&lt;/b&gt; -149.56983 deg., &lt;b&gt;Course:&lt;/b&gt; 128 deg., &lt;b&gt;Speed:&lt;/b&gt; 0.8 </v>
      </c>
      <c r="K181" t="str">
        <f t="shared" si="17"/>
        <v>&lt;img width='100%' height='auto' src='' /&gt;</v>
      </c>
      <c r="N181">
        <v>209</v>
      </c>
      <c r="O181">
        <v>0.5</v>
      </c>
    </row>
    <row r="182" spans="1:15" x14ac:dyDescent="0.25">
      <c r="A182" t="s">
        <v>17</v>
      </c>
      <c r="B182" t="s">
        <v>18</v>
      </c>
      <c r="C182" t="s">
        <v>18</v>
      </c>
      <c r="D182">
        <v>-17.538160000000001</v>
      </c>
      <c r="E182">
        <v>-149.56934000000001</v>
      </c>
      <c r="F182">
        <v>33</v>
      </c>
      <c r="G182">
        <v>0.6</v>
      </c>
      <c r="H182" t="s">
        <v>5</v>
      </c>
      <c r="I182" t="str">
        <f t="shared" si="15"/>
        <v>Hokule?a #181</v>
      </c>
      <c r="J182" t="str">
        <f t="shared" si="16"/>
        <v xml:space="preserve">&lt;h3&gt;Hokule?a #181&lt;/h3&gt;&lt;h4&gt;HST: 2014-07-01T11:58:42-10:00&lt;/h4&gt;&lt;b&gt;Latitude:&lt;/b&gt; -17.53816 deg., 
&lt;b&gt;Longitude:&lt;/b&gt; -149.56934 deg., &lt;b&gt;Course:&lt;/b&gt; 33 deg., &lt;b&gt;Speed:&lt;/b&gt; 0.6 </v>
      </c>
      <c r="K182" t="str">
        <f t="shared" si="17"/>
        <v>&lt;img width='100%' height='auto' src='' /&gt;</v>
      </c>
      <c r="N182">
        <v>209</v>
      </c>
      <c r="O182">
        <v>0.5</v>
      </c>
    </row>
    <row r="183" spans="1:15" x14ac:dyDescent="0.25">
      <c r="A183" t="s">
        <v>15</v>
      </c>
      <c r="B183" t="s">
        <v>16</v>
      </c>
      <c r="C183" t="s">
        <v>16</v>
      </c>
      <c r="D183">
        <v>-17.538889999999999</v>
      </c>
      <c r="E183">
        <v>-149.56983</v>
      </c>
      <c r="F183">
        <v>213</v>
      </c>
      <c r="G183">
        <v>1.2</v>
      </c>
      <c r="H183" t="s">
        <v>5</v>
      </c>
      <c r="I183" t="str">
        <f t="shared" si="15"/>
        <v>Hokule?a #182</v>
      </c>
      <c r="J183" t="str">
        <f t="shared" si="16"/>
        <v xml:space="preserve">&lt;h3&gt;Hokule?a #182&lt;/h3&gt;&lt;h4&gt;HST: 2014-07-01T12:01:21-10:00&lt;/h4&gt;&lt;b&gt;Latitude:&lt;/b&gt; -17.53889 deg., 
&lt;b&gt;Longitude:&lt;/b&gt; -149.56983 deg., &lt;b&gt;Course:&lt;/b&gt; 213 deg., &lt;b&gt;Speed:&lt;/b&gt; 1.2 </v>
      </c>
      <c r="K183" t="str">
        <f t="shared" si="17"/>
        <v>&lt;img width='100%' height='auto' src='' /&gt;</v>
      </c>
      <c r="N183">
        <v>209</v>
      </c>
      <c r="O183">
        <v>0.5</v>
      </c>
    </row>
    <row r="184" spans="1:15" x14ac:dyDescent="0.25">
      <c r="A184" t="s">
        <v>13</v>
      </c>
      <c r="B184" t="s">
        <v>14</v>
      </c>
      <c r="C184" t="s">
        <v>14</v>
      </c>
      <c r="D184">
        <v>-17.53877</v>
      </c>
      <c r="E184">
        <v>-149.56959000000001</v>
      </c>
      <c r="F184">
        <v>0</v>
      </c>
      <c r="G184">
        <v>0</v>
      </c>
      <c r="H184" t="s">
        <v>12</v>
      </c>
      <c r="I184" t="str">
        <f t="shared" si="15"/>
        <v>Hikianalia #183</v>
      </c>
      <c r="J184" t="str">
        <f t="shared" si="16"/>
        <v xml:space="preserve">&lt;h3&gt;Hikianalia #183&lt;/h3&gt;&lt;h4&gt;HST: 2014-07-01T12:38:00-10:00&lt;/h4&gt;&lt;b&gt;Latitude:&lt;/b&gt; -17.53877 deg., 
&lt;b&gt;Longitude:&lt;/b&gt; -149.56959 deg., &lt;b&gt;Course:&lt;/b&gt; 0 deg., &lt;b&gt;Speed:&lt;/b&gt; 0 </v>
      </c>
      <c r="K184" t="str">
        <f t="shared" si="17"/>
        <v>&lt;img width='100%' height='auto' src='' /&gt;</v>
      </c>
      <c r="N184">
        <v>209</v>
      </c>
      <c r="O184">
        <v>0.5</v>
      </c>
    </row>
    <row r="185" spans="1:15" x14ac:dyDescent="0.25">
      <c r="A185" t="s">
        <v>10</v>
      </c>
      <c r="B185" t="s">
        <v>11</v>
      </c>
      <c r="C185" t="s">
        <v>11</v>
      </c>
      <c r="D185">
        <v>-17.53877</v>
      </c>
      <c r="E185">
        <v>-149.56947</v>
      </c>
      <c r="F185">
        <v>90</v>
      </c>
      <c r="G185">
        <v>0</v>
      </c>
      <c r="H185" t="s">
        <v>12</v>
      </c>
      <c r="I185" t="str">
        <f t="shared" si="15"/>
        <v>Hikianalia #184</v>
      </c>
      <c r="J185" t="str">
        <f t="shared" si="16"/>
        <v xml:space="preserve">&lt;h3&gt;Hikianalia #184&lt;/h3&gt;&lt;h4&gt;HST: 2014-07-01T12:54:00-10:00&lt;/h4&gt;&lt;b&gt;Latitude:&lt;/b&gt; -17.53877 deg., 
&lt;b&gt;Longitude:&lt;/b&gt; -149.56947 deg., &lt;b&gt;Course:&lt;/b&gt; 90 deg., &lt;b&gt;Speed:&lt;/b&gt; 0 </v>
      </c>
      <c r="K185" t="str">
        <f t="shared" si="17"/>
        <v>&lt;img width='100%' height='auto' src='http://newswatch.nationalgeographic.com/files/2014/06/HAZ_0218-1024x683.jpg' /&gt;</v>
      </c>
      <c r="L185" s="1" t="s">
        <v>411</v>
      </c>
      <c r="N185">
        <v>209</v>
      </c>
      <c r="O185">
        <v>0.5</v>
      </c>
    </row>
    <row r="186" spans="1:15" x14ac:dyDescent="0.25">
      <c r="A186" t="s">
        <v>8</v>
      </c>
      <c r="B186" t="s">
        <v>9</v>
      </c>
      <c r="C186" t="s">
        <v>9</v>
      </c>
      <c r="D186">
        <v>-17.538889999999999</v>
      </c>
      <c r="E186">
        <v>-149.56995000000001</v>
      </c>
      <c r="F186">
        <v>270</v>
      </c>
      <c r="G186">
        <v>0.2</v>
      </c>
      <c r="H186" t="s">
        <v>5</v>
      </c>
      <c r="I186" t="str">
        <f t="shared" si="15"/>
        <v>Hokule?a #185</v>
      </c>
      <c r="J186" t="str">
        <f t="shared" si="16"/>
        <v xml:space="preserve">&lt;h3&gt;Hokule?a #185&lt;/h3&gt;&lt;h4&gt;HST: 2014-07-01T12:54:20-10:00&lt;/h4&gt;&lt;b&gt;Latitude:&lt;/b&gt; -17.53889 deg., 
&lt;b&gt;Longitude:&lt;/b&gt; -149.56995 deg., &lt;b&gt;Course:&lt;/b&gt; 270 deg., &lt;b&gt;Speed:&lt;/b&gt; 0.2 </v>
      </c>
      <c r="K186" t="str">
        <f t="shared" si="17"/>
        <v>&lt;img width='100%' height='auto' src='http://damontucker.com/wp-content/uploads/2014/06/Hokulea-Tahiti.png' /&gt;</v>
      </c>
      <c r="L186" s="1" t="s">
        <v>409</v>
      </c>
      <c r="N186">
        <v>209</v>
      </c>
      <c r="O186">
        <v>0.5</v>
      </c>
    </row>
    <row r="187" spans="1:15" x14ac:dyDescent="0.25">
      <c r="A187" t="s">
        <v>6</v>
      </c>
      <c r="B187" t="s">
        <v>7</v>
      </c>
      <c r="C187" t="s">
        <v>7</v>
      </c>
      <c r="D187">
        <v>-17.538889999999999</v>
      </c>
      <c r="E187">
        <v>-149.56983</v>
      </c>
      <c r="F187">
        <v>90</v>
      </c>
      <c r="G187">
        <v>0.2</v>
      </c>
      <c r="H187" t="s">
        <v>5</v>
      </c>
      <c r="I187" t="str">
        <f t="shared" si="15"/>
        <v>Hokule?a #186</v>
      </c>
      <c r="J187" t="str">
        <f t="shared" si="16"/>
        <v xml:space="preserve">&lt;h3&gt;Hokule?a #186&lt;/h3&gt;&lt;h4&gt;HST: 2014-07-01T12:56:54-10:00&lt;/h4&gt;&lt;b&gt;Latitude:&lt;/b&gt; -17.53889 deg., 
&lt;b&gt;Longitude:&lt;/b&gt; -149.56983 deg., &lt;b&gt;Course:&lt;/b&gt; 90 deg., &lt;b&gt;Speed:&lt;/b&gt; 0.2 </v>
      </c>
      <c r="K187" t="str">
        <f t="shared" si="17"/>
        <v>&lt;img width='100%' height='auto' src='http://newswatch.nationalgeographic.com/files/2014/06/Hoku-Papeete-1024x683.jpg' /&gt;</v>
      </c>
      <c r="L187" s="1" t="s">
        <v>408</v>
      </c>
      <c r="N187">
        <v>209</v>
      </c>
      <c r="O187">
        <v>0.5</v>
      </c>
    </row>
    <row r="188" spans="1:15" x14ac:dyDescent="0.25">
      <c r="A188" t="s">
        <v>3</v>
      </c>
      <c r="B188" t="s">
        <v>4</v>
      </c>
      <c r="C188" t="s">
        <v>4</v>
      </c>
      <c r="D188">
        <v>-17.538889999999999</v>
      </c>
      <c r="E188">
        <v>-149.56983</v>
      </c>
      <c r="F188">
        <v>0</v>
      </c>
      <c r="G188">
        <v>0</v>
      </c>
      <c r="H188" t="s">
        <v>5</v>
      </c>
      <c r="I188" t="str">
        <f t="shared" si="15"/>
        <v>Hokule?a #187</v>
      </c>
      <c r="J188" t="str">
        <f t="shared" si="16"/>
        <v xml:space="preserve">&lt;h3&gt;Hokule?a #187&lt;/h3&gt;&lt;h4&gt;HST: 2014-07-01T12:59:39-10:00&lt;/h4&gt;&lt;b&gt;Latitude:&lt;/b&gt; -17.53889 deg., 
&lt;b&gt;Longitude:&lt;/b&gt; -149.56983 deg., &lt;b&gt;Course:&lt;/b&gt; 0 deg., &lt;b&gt;Speed:&lt;/b&gt; 0 </v>
      </c>
      <c r="K188" t="str">
        <f t="shared" si="17"/>
        <v>&lt;img width='100%' height='auto' src='http://newswatch.nationalgeographic.com/files/2014/06/HAZ_0180hero1-1024x683.jpg' /&gt;</v>
      </c>
      <c r="L188" s="1" t="s">
        <v>407</v>
      </c>
      <c r="N188">
        <v>209</v>
      </c>
      <c r="O188">
        <v>0.5</v>
      </c>
    </row>
  </sheetData>
  <sortState ref="A2:O188">
    <sortCondition ref="B2:B188"/>
  </sortState>
  <hyperlinks>
    <hyperlink ref="L2" r:id="rId1"/>
    <hyperlink ref="L3" r:id="rId2"/>
    <hyperlink ref="L4" r:id="rId3"/>
    <hyperlink ref="L5" r:id="rId4"/>
    <hyperlink ref="L6" r:id="rId5"/>
    <hyperlink ref="L15" r:id="rId6"/>
    <hyperlink ref="L38" r:id="rId7"/>
    <hyperlink ref="L37" r:id="rId8"/>
    <hyperlink ref="L36" r:id="rId9"/>
    <hyperlink ref="L12" r:id="rId10"/>
    <hyperlink ref="L13" r:id="rId11"/>
    <hyperlink ref="L14" r:id="rId12"/>
    <hyperlink ref="L188" r:id="rId13"/>
    <hyperlink ref="L187" r:id="rId14"/>
    <hyperlink ref="L186" r:id="rId15"/>
    <hyperlink ref="L161" r:id="rId16"/>
    <hyperlink ref="L185" r:id="rId17"/>
    <hyperlink ref="L7" r:id="rId18"/>
    <hyperlink ref="L72" r:id="rId19"/>
    <hyperlink ref="L80" r:id="rId20"/>
    <hyperlink ref="L162" r:id="rId21"/>
    <hyperlink ref="L85" r:id="rId22"/>
    <hyperlink ref="L45" r:id="rId23"/>
    <hyperlink ref="L50" r:id="rId24"/>
    <hyperlink ref="L55" r:id="rId25"/>
    <hyperlink ref="L25" r:id="rId26"/>
    <hyperlink ref="L60" r:id="rId27"/>
    <hyperlink ref="L65" r:id="rId28"/>
    <hyperlink ref="L90" r:id="rId29"/>
    <hyperlink ref="L95" r:id="rId30"/>
    <hyperlink ref="L100" r:id="rId31"/>
    <hyperlink ref="L105" r:id="rId32"/>
    <hyperlink ref="L110" r:id="rId33"/>
    <hyperlink ref="L115" r:id="rId34"/>
    <hyperlink ref="L120" r:id="rId35"/>
    <hyperlink ref="L125" r:id="rId36"/>
    <hyperlink ref="L150" r:id="rId37"/>
    <hyperlink ref="L155" r:id="rId38"/>
    <hyperlink ref="L145" r:id="rId39"/>
    <hyperlink ref="L140" r:id="rId40"/>
    <hyperlink ref="L135" r:id="rId41"/>
    <hyperlink ref="L8" r:id="rId42"/>
    <hyperlink ref="L130" r:id="rId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Sheet1!hokulea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2014-07-01T23:10:42Z</dcterms:created>
  <dcterms:modified xsi:type="dcterms:W3CDTF">2014-07-02T19:34:16Z</dcterms:modified>
</cp:coreProperties>
</file>