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<sst xmlns="http://schemas.openxmlformats.org/spreadsheetml/2006/main" count="24" uniqueCount="24">
  <si>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Sample</t>
  </si>
  <si>
    <t xml:space="preserve">Reads</t>
  </si>
  <si>
    <t xml:space="preserve">ReadsTarget</t>
  </si>
  <si>
    <t xml:space="preserve">ReadsNeed</t>
  </si>
  <si>
    <t xml:space="preserve">Cells</t>
  </si>
  <si>
    <t xml:space="preserve">TotalReads</t>
  </si>
  <si>
    <t xml:space="preserve">Percentage</t>
  </si>
  <si>
    <t xml:space="preserve">Total</t>
  </si>
  <si>
    <t xml:space="preserve">76658_V11</t>
  </si>
  <si>
    <t xml:space="preserve">76649_V11</t>
  </si>
  <si>
    <t xml:space="preserve">76647_V11</t>
  </si>
  <si>
    <t xml:space="preserve">76643_V11</t>
  </si>
  <si>
    <t xml:space="preserve">76660_V5</t>
  </si>
  <si>
    <t xml:space="preserve">76661_V5</t>
  </si>
  <si>
    <t xml:space="preserve">76656_V11</t>
  </si>
  <si>
    <t xml:space="preserve">STARR_063</t>
  </si>
  <si>
    <t xml:space="preserve">STARR_069</t>
  </si>
  <si>
    <t xml:space="preserve">STARR_060</t>
  </si>
  <si>
    <t xml:space="preserve">STARR_072</t>
  </si>
  <si>
    <t xml:space="preserve">STARR_077</t>
  </si>
  <si>
    <t xml:space="preserve">STARR_079</t>
  </si>
  <si>
    <t xml:space="preserve">STARR_071</t>
  </si>
  <si>
    <t xml:space="preserve">STARR_073</t>
  </si>
  <si>
    <t xml:space="preserve">STARR_075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</si>
</sst>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1" width="7.49"/>
    <col collapsed="false" customWidth="true" hidden="false" outlineLevel="0" max="3" min="3" style="1" width="12.44"/>
    <col collapsed="false" customWidth="true" hidden="false" outlineLevel="0" max="4" min="4" style="1" width="11.83"/>
    <col collapsed="false" customWidth="true" hidden="false" outlineLevel="0" max="5" min="5" style="1" width="7.49"/>
    <col collapsed="false" customWidth="true" hidden="false" outlineLevel="0" max="6" min="6" style="1" width="13.82"/>
    <col collapsed="false" customWidth="true" hidden="false" outlineLevel="0" max="7" min="7" style="2" width="11.37"/>
    <col collapsed="false" customWidth="true" hidden="false" outlineLevel="0" max="8" min="8" style="0" width="13.82"/>
    <col collapsed="false" customWidth="true" hidden="false" outlineLevel="0" max="9" min="9" style="0" width="36.52"/>
    <col collapsed="false" customWidth="true" hidden="false" outlineLevel="0" max="10" min="10" style="0" width="31.4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n">
        <v>35520</v>
      </c>
      <c r="C2" s="1" t="n">
        <v>95000</v>
      </c>
      <c r="D2" s="1" t="n">
        <f aca="false">C2-B2</f>
        <v>59480</v>
      </c>
      <c r="E2" s="1" t="n">
        <v>19146</v>
      </c>
      <c r="F2" s="1" t="n">
        <f aca="false">D2*E2</f>
        <v>1138804080</v>
      </c>
      <c r="G2" s="2" t="n">
        <f aca="false">F2/$H$2</f>
        <v>0.450879391491933</v>
      </c>
      <c r="H2" s="1" t="n">
        <f aca="false">SUM(F2:F4)</f>
        <v>2525739924</v>
      </c>
    </row>
    <row r="3" customFormat="false" ht="12.8" hidden="false" customHeight="false" outlineLevel="0" collapsed="false">
      <c r="A3" s="0" t="s">
        <v>9</v>
      </c>
      <c r="B3" s="1" t="n">
        <v>41862</v>
      </c>
      <c r="C3" s="1" t="n">
        <v>95000</v>
      </c>
      <c r="D3" s="1" t="n">
        <f aca="false">C3-B3</f>
        <v>53138</v>
      </c>
      <c r="E3" s="1" t="n">
        <v>16834</v>
      </c>
      <c r="F3" s="1" t="n">
        <f aca="false">D3*E3</f>
        <v>894525092</v>
      </c>
      <c r="G3" s="2" t="n">
        <f aca="false">F3/$H$2</f>
        <v>0.354163579353549</v>
      </c>
    </row>
    <row r="4" customFormat="false" ht="12.8" hidden="false" customHeight="false" outlineLevel="0" collapsed="false">
      <c r="A4" s="0" t="s">
        <v>10</v>
      </c>
      <c r="B4" s="1" t="n">
        <v>58984</v>
      </c>
      <c r="C4" s="1" t="n">
        <v>95000</v>
      </c>
      <c r="D4" s="1" t="n">
        <f aca="false">C4-B4</f>
        <v>36016</v>
      </c>
      <c r="E4" s="1" t="n">
        <v>13672</v>
      </c>
      <c r="F4" s="1" t="n">
        <f aca="false">D4*E4</f>
        <v>492410752</v>
      </c>
      <c r="G4" s="2" t="n">
        <f aca="false">F4/$H$2</f>
        <v>0.194957029154519</v>
      </c>
    </row>
    <row r="5" customFormat="false" ht="12.8" hidden="false" customHeight="false" outlineLevel="0" collapsed="false">
      <c r="D5" s="0"/>
      <c r="E5" s="0"/>
      <c r="F5" s="0"/>
    </row>
    <row r="6" customFormat="false" ht="12.8" hidden="false" customHeight="false" outlineLevel="0" collapsed="false">
      <c r="A6" s="0" t="s">
        <v>11</v>
      </c>
      <c r="B6" s="1" t="n">
        <v>39121</v>
      </c>
      <c r="C6" s="1" t="n">
        <v>95000</v>
      </c>
      <c r="D6" s="1" t="n">
        <f aca="false">C6-B6</f>
        <v>55879</v>
      </c>
      <c r="E6" s="1" t="n">
        <v>18171</v>
      </c>
      <c r="F6" s="1" t="n">
        <f aca="false">D6*E6</f>
        <v>1015377309</v>
      </c>
      <c r="G6" s="2" t="n">
        <f aca="false">F6/$H$6</f>
        <v>0.413749192679518</v>
      </c>
      <c r="H6" s="1" t="n">
        <f aca="false">SUM(F6:F9)</f>
        <v>2454088919</v>
      </c>
    </row>
    <row r="7" customFormat="false" ht="12.8" hidden="false" customHeight="false" outlineLevel="0" collapsed="false">
      <c r="A7" s="0" t="s">
        <v>12</v>
      </c>
      <c r="B7" s="1" t="n">
        <v>56061</v>
      </c>
      <c r="C7" s="1" t="n">
        <v>95000</v>
      </c>
      <c r="D7" s="1" t="n">
        <f aca="false">C7-B7</f>
        <v>38939</v>
      </c>
      <c r="E7" s="1" t="n">
        <v>14606</v>
      </c>
      <c r="F7" s="1" t="n">
        <f aca="false">D7*E7</f>
        <v>568743034</v>
      </c>
      <c r="G7" s="2" t="n">
        <f aca="false">F7/$H$6</f>
        <v>0.23175323012817</v>
      </c>
      <c r="H7" s="1"/>
    </row>
    <row r="8" customFormat="false" ht="12.8" hidden="false" customHeight="false" outlineLevel="0" collapsed="false">
      <c r="A8" s="0" t="s">
        <v>13</v>
      </c>
      <c r="B8" s="1" t="n">
        <v>68439</v>
      </c>
      <c r="C8" s="1" t="n">
        <v>95000</v>
      </c>
      <c r="D8" s="1" t="n">
        <f aca="false">C8-B8</f>
        <v>26561</v>
      </c>
      <c r="E8" s="1" t="n">
        <v>11091</v>
      </c>
      <c r="F8" s="1" t="n">
        <f aca="false">D8*E8</f>
        <v>294588051</v>
      </c>
      <c r="G8" s="2" t="n">
        <f aca="false">F8/$H$6</f>
        <v>0.120039681007174</v>
      </c>
      <c r="H8" s="1"/>
    </row>
    <row r="9" customFormat="false" ht="12.8" hidden="false" customHeight="false" outlineLevel="0" collapsed="false">
      <c r="A9" s="0" t="s">
        <v>14</v>
      </c>
      <c r="B9" s="1" t="n">
        <v>52395</v>
      </c>
      <c r="C9" s="1" t="n">
        <v>95000</v>
      </c>
      <c r="D9" s="1" t="n">
        <f aca="false">C9-B9</f>
        <v>42605</v>
      </c>
      <c r="E9" s="1" t="n">
        <v>13505</v>
      </c>
      <c r="F9" s="1" t="n">
        <f aca="false">D9*E9</f>
        <v>575380525</v>
      </c>
      <c r="G9" s="2" t="n">
        <f aca="false">F9/$H$6</f>
        <v>0.234457896185138</v>
      </c>
      <c r="H9" s="1"/>
    </row>
    <row r="10" customFormat="false" ht="12.8" hidden="false" customHeight="false" outlineLevel="0" collapsed="false">
      <c r="D10" s="0"/>
      <c r="E10" s="0"/>
      <c r="F10" s="0"/>
    </row>
    <row r="11" customFormat="false" ht="12.8" hidden="false" customHeight="false" outlineLevel="0" collapsed="false">
      <c r="D11" s="0"/>
      <c r="E11" s="0"/>
      <c r="F11" s="0"/>
    </row>
    <row r="12" customFormat="false" ht="12.8" hidden="false" customHeight="false" outlineLevel="0" collapsed="false">
      <c r="A12" s="0" t="s">
        <v>15</v>
      </c>
      <c r="B12" s="1" t="n">
        <v>55184</v>
      </c>
      <c r="C12" s="1" t="n">
        <v>95000</v>
      </c>
      <c r="D12" s="1" t="n">
        <f aca="false">C12-B12</f>
        <v>39816</v>
      </c>
      <c r="E12" s="1" t="n">
        <v>9511</v>
      </c>
      <c r="F12" s="1" t="n">
        <f aca="false">D12*E12</f>
        <v>378689976</v>
      </c>
      <c r="G12" s="2" t="n">
        <f aca="false">F12/$H$12</f>
        <v>0.14333477998051</v>
      </c>
      <c r="H12" s="1" t="n">
        <f aca="false">SUM(F12:F17)</f>
        <v>2641996423</v>
      </c>
    </row>
    <row r="13" customFormat="false" ht="12.8" hidden="false" customHeight="false" outlineLevel="0" collapsed="false">
      <c r="A13" s="0" t="s">
        <v>16</v>
      </c>
      <c r="B13" s="1" t="n">
        <v>81582</v>
      </c>
      <c r="C13" s="1" t="n">
        <v>95000</v>
      </c>
      <c r="D13" s="1" t="n">
        <f aca="false">C13-B13</f>
        <v>13418</v>
      </c>
      <c r="E13" s="1" t="n">
        <v>8650</v>
      </c>
      <c r="F13" s="1" t="n">
        <f aca="false">D13*E13</f>
        <v>116065700</v>
      </c>
      <c r="G13" s="2" t="n">
        <f aca="false">F13/$H$12</f>
        <v>0.0439310587211949</v>
      </c>
      <c r="H13" s="1"/>
    </row>
    <row r="14" customFormat="false" ht="12.8" hidden="false" customHeight="false" outlineLevel="0" collapsed="false">
      <c r="A14" s="0" t="s">
        <v>17</v>
      </c>
      <c r="B14" s="1" t="n">
        <v>47277</v>
      </c>
      <c r="C14" s="1" t="n">
        <v>95000</v>
      </c>
      <c r="D14" s="1" t="n">
        <f aca="false">C14-B14</f>
        <v>47723</v>
      </c>
      <c r="E14" s="1" t="n">
        <v>13939</v>
      </c>
      <c r="F14" s="1" t="n">
        <f aca="false">D14*E14</f>
        <v>665210897</v>
      </c>
      <c r="G14" s="2" t="n">
        <f aca="false">F14/$H$12</f>
        <v>0.251783420752951</v>
      </c>
      <c r="H14" s="1"/>
    </row>
    <row r="15" customFormat="false" ht="12.8" hidden="false" customHeight="false" outlineLevel="0" collapsed="false">
      <c r="A15" s="0" t="s">
        <v>18</v>
      </c>
      <c r="B15" s="1" t="n">
        <v>69661</v>
      </c>
      <c r="C15" s="1" t="n">
        <v>95000</v>
      </c>
      <c r="D15" s="1" t="n">
        <f aca="false">C15-B15</f>
        <v>25339</v>
      </c>
      <c r="E15" s="1" t="n">
        <v>12639</v>
      </c>
      <c r="F15" s="1" t="n">
        <f aca="false">D15*E15</f>
        <v>320259621</v>
      </c>
      <c r="G15" s="2" t="n">
        <f aca="false">F15/$H$12</f>
        <v>0.121218794322342</v>
      </c>
      <c r="H15" s="1"/>
    </row>
    <row r="16" customFormat="false" ht="12.8" hidden="false" customHeight="false" outlineLevel="0" collapsed="false">
      <c r="A16" s="0" t="s">
        <v>19</v>
      </c>
      <c r="B16" s="1" t="n">
        <v>54059</v>
      </c>
      <c r="C16" s="1" t="n">
        <v>95000</v>
      </c>
      <c r="D16" s="1" t="n">
        <f aca="false">C16-B16</f>
        <v>40941</v>
      </c>
      <c r="E16" s="1" t="n">
        <v>12248</v>
      </c>
      <c r="F16" s="1" t="n">
        <f aca="false">D16*E16</f>
        <v>501445368</v>
      </c>
      <c r="G16" s="2" t="n">
        <f aca="false">F16/$H$12</f>
        <v>0.189797898148025</v>
      </c>
      <c r="H16" s="1"/>
    </row>
    <row r="17" customFormat="false" ht="12.8" hidden="false" customHeight="false" outlineLevel="0" collapsed="false">
      <c r="A17" s="0" t="s">
        <v>20</v>
      </c>
      <c r="B17" s="1" t="n">
        <v>44789</v>
      </c>
      <c r="C17" s="1" t="n">
        <v>95000</v>
      </c>
      <c r="D17" s="1" t="n">
        <f aca="false">C17-B17</f>
        <v>50211</v>
      </c>
      <c r="E17" s="1" t="n">
        <v>13151</v>
      </c>
      <c r="F17" s="1" t="n">
        <f aca="false">D17*E17</f>
        <v>660324861</v>
      </c>
      <c r="G17" s="2" t="n">
        <f aca="false">F17/$H$19</f>
        <v>0.244094305461543</v>
      </c>
      <c r="H17" s="1"/>
    </row>
    <row r="18" customFormat="false" ht="12.8" hidden="false" customHeight="false" outlineLevel="0" collapsed="false">
      <c r="B18" s="0"/>
      <c r="C18" s="0"/>
      <c r="D18" s="0"/>
      <c r="E18" s="0"/>
      <c r="F18" s="0"/>
      <c r="G18" s="0"/>
    </row>
    <row r="19" customFormat="false" ht="12.8" hidden="false" customHeight="false" outlineLevel="0" collapsed="false">
      <c r="A19" s="0" t="s">
        <v>21</v>
      </c>
      <c r="B19" s="1" t="n">
        <v>49482</v>
      </c>
      <c r="C19" s="1" t="n">
        <v>95000</v>
      </c>
      <c r="D19" s="1" t="n">
        <f aca="false">C19-B19</f>
        <v>45518</v>
      </c>
      <c r="E19" s="1" t="n">
        <v>13279</v>
      </c>
      <c r="F19" s="1" t="n">
        <f aca="false">D19*E19</f>
        <v>604433522</v>
      </c>
      <c r="G19" s="2" t="n">
        <f aca="false">F19/$H$12</f>
        <v>0.228779084156996</v>
      </c>
      <c r="H19" s="1" t="n">
        <f aca="false">SUM(F19:F21)</f>
        <v>2705203875</v>
      </c>
    </row>
    <row r="20" customFormat="false" ht="12.8" hidden="false" customHeight="false" outlineLevel="0" collapsed="false">
      <c r="A20" s="0" t="s">
        <v>22</v>
      </c>
      <c r="B20" s="1" t="n">
        <v>37378</v>
      </c>
      <c r="C20" s="1" t="n">
        <v>95000</v>
      </c>
      <c r="D20" s="1" t="n">
        <f aca="false">C20-B20</f>
        <v>57622</v>
      </c>
      <c r="E20" s="1" t="n">
        <v>19468</v>
      </c>
      <c r="F20" s="1" t="n">
        <f aca="false">D20*E20</f>
        <v>1121785096</v>
      </c>
      <c r="G20" s="2" t="n">
        <f aca="false">F20/$H$19</f>
        <v>0.414676729679015</v>
      </c>
      <c r="H20" s="1"/>
    </row>
    <row r="21" customFormat="false" ht="12.8" hidden="false" customHeight="false" outlineLevel="0" collapsed="false">
      <c r="A21" s="0" t="s">
        <v>23</v>
      </c>
      <c r="B21" s="1" t="n">
        <v>37853</v>
      </c>
      <c r="C21" s="1" t="n">
        <v>95000</v>
      </c>
      <c r="D21" s="1" t="n">
        <f aca="false">C21-B21</f>
        <v>57147</v>
      </c>
      <c r="E21" s="1" t="n">
        <v>17131</v>
      </c>
      <c r="F21" s="1" t="n">
        <f aca="false">D21*E21</f>
        <v>978985257</v>
      </c>
      <c r="G21" s="2" t="n">
        <f aca="false">F21/$H$19</f>
        <v>0.361889640203181</v>
      </c>
      <c r="H21" s="1"/>
    </row>
    <row r="22" customFormat="false" ht="12.8" hidden="false" customHeight="false" outlineLevel="0" collapsed="false">
      <c r="D22" s="0"/>
      <c r="E22" s="0"/>
      <c r="F22" s="0"/>
      <c r="H22" s="1"/>
    </row>
    <row r="23" customFormat="false" ht="12.8" hidden="false" customHeight="false" outlineLevel="0" collapsed="false">
      <c r="D23" s="0"/>
      <c r="E23" s="0"/>
      <c r="F23" s="0"/>
      <c r="H23" s="1"/>
    </row>
    <row r="24" customFormat="false" ht="12.8" hidden="false" customHeight="false" outlineLevel="0" collapsed="false">
      <c r="H24" s="1"/>
    </row>
    <row r="25" customFormat="false" ht="12.8" hidden="false" customHeight="false" outlineLevel="0" collapsed="false">
      <c r="H25" s="1"/>
    </row>
    <row r="26" customFormat="false" ht="12.8" hidden="false" customHeight="false" outlineLevel="0" collapsed="false">
      <c r="D26" s="0"/>
      <c r="E26" s="0"/>
      <c r="F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2022-06-26T10:11:58Z</dcterms:created>
  <dc:creator/>
  <dc:description/>
  <dc:language>en-US</dc:language>
  <cp:lastModifiedBy/>
  <dcterms:modified xsi:type="dcterms:W3CDTF">2022-06-27T11:12:05Z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