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  <sheet name="Final_20" sheetId="8" state="visible" r:id="rId9"/>
    <sheet name="Final_23" sheetId="9" state="visible" r:id="rId10"/>
  </sheets>
  <definedNames>
    <definedName function="false" hidden="true" localSheetId="3" name="_xlnm._FilterDatabase" vbProcedure="false">All_4!$A$1:$R$132</definedName>
    <definedName function="false" hidden="true" localSheetId="8" name="_xlnm._FilterDatabase" vbProcedure="false">Final_23!$A$1:$R$24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<sst xmlns="http://schemas.openxmlformats.org/spreadsheetml/2006/main" count="962" uniqueCount="335">
  <si>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</si>
  <si>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</si>
  <si>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</si>
  <si>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</si>
  <si>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</si>
  <si>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</si>
  <si>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</si>
  <si>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</si>
  <si>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</si>
  <si>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</si>
  <si>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</si>
  <si>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</si>
  <si>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</si>
  <si>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</si>
  <si>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</si>
  <si>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</si>
  <si>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</si>
  <si>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</si>
  <si>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</si>
  <si>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</si>
  <si>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</si>
  <si>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</si>
  <si>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</si>
  <si>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</si>
  <si>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</si>
  <si>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</si>
  <si>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</si>
  <si>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</si>
  <si>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</si>
  <si>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</si>
  <si>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</si>
  <si>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</si>
  <si>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</si>
  <si>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</si>
  <si>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</si>
  <si>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</si>
  <si>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</si>
  <si>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</si>
  <si>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</si>
  <si>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</si>
  <si>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</si>
  <si>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</si>
  <si>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</si>
  <si>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</si>
  <si>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</si>
  <si>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</si>
  <si>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</si>
  <si>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</si>
  <si>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</si>
  <si>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</si>
  <si>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</si>
  <si>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</si>
  <si>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</si>
  <si>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</si>
  <si>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</si>
  <si>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</si>
  <si>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</si>
  <si>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</si>
  <si>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</si>
  <si>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</si>
  <si>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</si>
  <si>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</si>
  <si>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</si>
  <si>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</si>
  <si>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</si>
  <si>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</si>
  <si>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</si>
  <si>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</si>
  <si>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</si>
  <si>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</si>
  <si>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</si>
  <si>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</si>
  <si>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</si>
  <si>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</si>
  <si>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</si>
  <si>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</si>
  <si>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</si>
  <si>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</si>
  <si>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</si>
  <si>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</si>
  <si>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</si>
  <si>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</si>
  <si>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</si>
  <si>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</si>
  <si>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</si>
  <si>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</si>
  <si>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</si>
  <si>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</si>
  <si>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</si>
  <si>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</si>
  <si>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</si>
  <si>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</si>
  <si>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</si>
  <si>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</si>
  <si>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</si>
  <si>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</si>
  <si>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</si>
  <si>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</si>
  <si>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</si>
  <si>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</si>
  <si>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</si>
  <si>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</si>
  <si>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</si>
  <si>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</si>
  <si>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</si>
  <si>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</si>
  <si>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</si>
  <si>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</si>
  <si>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</si>
  <si>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</si>
  <si>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</si>
  <si>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</si>
  <si>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</si>
  <si>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</si>
  <si>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</si>
  <si>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</si>
  <si>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</si>
  <si>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</si>
  <si>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</si>
  <si>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</si>
  <si>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</si>
  <si>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</si>
  <si>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</si>
  <si>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</si>
  <si>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</si>
  <si>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</si>
  <si>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</si>
  <si>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</si>
  <si>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</si>
  <si>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</si>
  <si>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</si>
  <si>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</si>
  <si>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</si>
  <si>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</si>
  <si>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</si>
  <si>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</si>
  <si>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</si>
  <si>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</si>
  <si>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</si>
  <si>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</si>
  <si>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</si>
  <si>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</si>
  <si>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</si>
  <si>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</si>
  <si>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</si>
  <si>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</si>
  <si>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</si>
  <si>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</si>
  <si>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</si>
  <si>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</si>
  <si>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</si>
  <si>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</si>
  <si>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</si>
  <si>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</si>
  <si>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</si>
  <si>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</si>
  <si>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</si>
  <si>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</si>
  <si>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</si>
  <si>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</si>
  <si>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</si>
  <si>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</si>
  <si>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</si>
  <si>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</si>
  <si>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</si>
  <si>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</si>
  <si>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</si>
  <si>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</si>
  <si>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</si>
  <si>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</si>
  <si>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</si>
  <si>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</si>
  <si>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</si>
  <si>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</si>
  <si>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</si>
  <si>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</si>
  <si>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</si>
  <si>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</si>
  <si>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</si>
  <si>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</si>
  <si>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</si>
  <si>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</si>
  <si>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</si>
  <si>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</si>
  <si>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</si>
  <si>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</si>
  <si>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</si>
  <si>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</si>
  <si>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</si>
  <si>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</si>
  <si>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(76638_V11_3_combine)</t>
  </si>
  <si>
    <t xml:space="preserve">76638_V11_3_combine</t>
  </si>
  <si>
    <t xml:space="preserve">Fraction of Reads Kept (76638_V11_3_combine_force20626)</t>
  </si>
  <si>
    <t xml:space="preserve">76638_V11_3_combine_force20626</t>
  </si>
  <si>
    <t xml:space="preserve">Fraction of Reads Kept (76638_V11_3_combine_force21034)</t>
  </si>
  <si>
    <t xml:space="preserve">76638_V11_3_combine_force21034</t>
  </si>
  <si>
    <t xml:space="preserve">Fraction of Reads Kept (76638_V11_3rd)</t>
  </si>
  <si>
    <t xml:space="preserve">76638_V11_3rd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</si>
  <si>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</si>
  <si>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</si>
  <si>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</si>
  <si>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</si>
  <si>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(76643_V11_combine_force24368)</t>
  </si>
  <si>
    <t xml:space="preserve">76643_V11_combine_force24368</t>
  </si>
  <si>
    <t xml:space="preserve">Fraction of Reads Kept (76647_V11_combine_force14711)</t>
  </si>
  <si>
    <t xml:space="preserve">76647_V11_combine_force14711</t>
  </si>
  <si>
    <t xml:space="preserve">Fraction of Reads Kept (76647_V5_3_combine)</t>
  </si>
  <si>
    <t xml:space="preserve">76647_V5_3_combine</t>
  </si>
  <si>
    <t xml:space="preserve">Fraction of Reads Kept (76647_V5_3_combine_force14101)</t>
  </si>
  <si>
    <t xml:space="preserve">76647_V5_3_combine_force14101</t>
  </si>
  <si>
    <t xml:space="preserve">Fraction of Reads Kept (76647_V5_3rd)</t>
  </si>
  <si>
    <t xml:space="preserve">76647_V5_3rd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</si>
  <si>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</si>
  <si>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</si>
  <si>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</si>
  <si>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</si>
  <si>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(76656_V5_2_combine)</t>
  </si>
  <si>
    <t xml:space="preserve">76656_V5_2_combine</t>
  </si>
  <si>
    <t xml:space="preserve">76656_V5_2_combine_force7982</t>
  </si>
  <si>
    <t xml:space="preserve">Fraction of Reads Kept (76656_V5_2nd)</t>
  </si>
  <si>
    <t xml:space="preserve">76656_V5_2nd</t>
  </si>
  <si>
    <t xml:space="preserve">Fraction of Reads Kept (76658_V11_combine_force23868)</t>
  </si>
  <si>
    <t xml:space="preserve">76658_V11_combine_force23868</t>
  </si>
  <si>
    <t xml:space="preserve">Fraction of Reads Kept (76658_V5_3_combine)</t>
  </si>
  <si>
    <t xml:space="preserve">76658_V5_3_combine</t>
  </si>
  <si>
    <t xml:space="preserve">Fraction of Reads Kept (76658_V5_3_combine_force22986)</t>
  </si>
  <si>
    <t xml:space="preserve">76658_V5_3_combine_force22986</t>
  </si>
  <si>
    <t xml:space="preserve">Fraction of Reads Kept (76658_V5_3rd)</t>
  </si>
  <si>
    <t xml:space="preserve">76658_V5_3rd</t>
  </si>
  <si>
    <t xml:space="preserve">Fraction of Reads Kept (76660_V11_2_combine)</t>
  </si>
  <si>
    <t xml:space="preserve">76660_V11_2_combine</t>
  </si>
  <si>
    <t xml:space="preserve">Fraction of Reads Kept (76660_V11_2_combine_force12699)</t>
  </si>
  <si>
    <t xml:space="preserve">76660_V11_2_combine_force12699</t>
  </si>
  <si>
    <t xml:space="preserve">Fraction of Reads Kept (76660_V11_2_combine_force12780)</t>
  </si>
  <si>
    <t xml:space="preserve">76660_V11_2_combine_force12780</t>
  </si>
  <si>
    <t xml:space="preserve">Fraction of Reads Kept (76660_V11_2nd)</t>
  </si>
  <si>
    <t xml:space="preserve">76660_V11_2nd</t>
  </si>
  <si>
    <t xml:space="preserve">Fraction of Reads Kept (76660_V5_combine_force17531)</t>
  </si>
  <si>
    <t xml:space="preserve">76660_V5_combine_force17531</t>
  </si>
  <si>
    <t xml:space="preserve">Fraction of Reads Kept (76660_V5_combine_force17696)</t>
  </si>
  <si>
    <t xml:space="preserve">76660_V5_combine_force17696</t>
  </si>
  <si>
    <t xml:space="preserve">Fraction of Reads Kept (76661_V11_2_combine)</t>
  </si>
  <si>
    <t xml:space="preserve">76661_V11_2_combine</t>
  </si>
  <si>
    <t xml:space="preserve">Fraction of Reads Kept (76661_V11_2_combine_force21268)</t>
  </si>
  <si>
    <t xml:space="preserve">76661_V11_2_combine_force21268</t>
  </si>
  <si>
    <t xml:space="preserve">Fraction of Reads Kept (76661_V11_2_combine_force22803)</t>
  </si>
  <si>
    <t xml:space="preserve">76661_V11_2_combine_force22803</t>
  </si>
  <si>
    <t xml:space="preserve">76661_V11_2_combine_force23379</t>
  </si>
  <si>
    <t xml:space="preserve">Fraction of Reads Kept (76661_V11_2nd)</t>
  </si>
  <si>
    <t xml:space="preserve">76661_V11_2nd</t>
  </si>
  <si>
    <t xml:space="preserve">Fraction of Reads Kept (76661_V5_combine_force14743)</t>
  </si>
  <si>
    <t xml:space="preserve">76661_V5_combine_force14743</t>
  </si>
  <si>
    <t xml:space="preserve">Fraction of Reads Kept (76662_V11_2_combine)</t>
  </si>
  <si>
    <t xml:space="preserve">76662_V11_2_combine</t>
  </si>
  <si>
    <t xml:space="preserve">Fraction of Reads Kept (76662_V11_2_combine_force10812)</t>
  </si>
  <si>
    <t xml:space="preserve">76662_V11_2_combine_force10812</t>
  </si>
  <si>
    <t xml:space="preserve">Fraction of Reads Kept (76662_V11_2_combine_force10955)</t>
  </si>
  <si>
    <t xml:space="preserve">76662_V11_2_combine_force10955</t>
  </si>
  <si>
    <t xml:space="preserve">Fraction of Reads Kept (76662_V11_2nd)</t>
  </si>
  <si>
    <t xml:space="preserve">76662_V11_2nd</t>
  </si>
  <si>
    <t xml:space="preserve">Fraction of Reads Kept (76662_V5_2_combine)</t>
  </si>
  <si>
    <t xml:space="preserve">76662_V5_2_combine</t>
  </si>
  <si>
    <t xml:space="preserve">Fraction of Reads Kept (76662_V5_2_combine_force9832)</t>
  </si>
  <si>
    <t xml:space="preserve">76662_V5_2_combine_force9832</t>
  </si>
  <si>
    <t xml:space="preserve">Fraction of Reads Kept (76662_V5_2nd)</t>
  </si>
  <si>
    <t xml:space="preserve">76662_V5_2nd</t>
  </si>
  <si>
    <t xml:space="preserve">Fraction of Reads Kept (76664_V11_1_force8379)</t>
  </si>
  <si>
    <t xml:space="preserve">76664_V11_1_force8379</t>
  </si>
  <si>
    <t xml:space="preserve">Fraction of Reads Kept (76664_V11_1st)</t>
  </si>
  <si>
    <t xml:space="preserve">76664_V11_1st</t>
  </si>
  <si>
    <t xml:space="preserve">Fraction of Reads Kept (76664_V5_2_combine)</t>
  </si>
  <si>
    <t xml:space="preserve">76664_V5_2_combine</t>
  </si>
  <si>
    <t xml:space="preserve">Fraction of Reads Kept (76664_V5_2_combine_force13518)</t>
  </si>
  <si>
    <t xml:space="preserve">76664_V5_2_combine_force13518</t>
  </si>
  <si>
    <t xml:space="preserve">Fraction of Reads Kept (76664_V5_2nd)</t>
  </si>
  <si>
    <t xml:space="preserve">76664_V5_2nd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</si>
  <si>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</si>
  <si>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</si>
  <si>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</si>
  <si>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</si>
  <si>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</si>
  <si>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</si>
  <si>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</si>
  <si>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</si>
  <si>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</si>
  <si>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</si>
  <si>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</si>
  <si>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</si>
  <si>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</si>
  <si>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</si>
  <si>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</si>
  <si>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</si>
  <si>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</si>
  <si>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</si>
  <si>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</si>
  <si>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</si>
  <si>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</si>
  <si>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</si>
  <si>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</si>
  <si>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</si>
  <si>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</si>
  <si>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</si>
  <si>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</si>
  <si>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</si>
  <si>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</si>
  <si>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</si>
  <si>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</si>
  <si>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</si>
  <si>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</si>
  <si>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</si>
  <si>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</si>
  <si>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</si>
  <si>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</si>
  <si>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</si>
  <si>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</si>
  <si>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</si>
  <si>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</si>
  <si>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</si>
  <si>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</si>
  <si>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</si>
  <si>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</si>
  <si>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</si>
  <si>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</si>
  <si>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</si>
  <si>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</si>
  <si>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</si>
  <si>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</si>
  <si>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</si>
  <si>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</si>
  <si>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</si>
  <si>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</si>
  <si>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</si>
  <si>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</si>
  <si>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</si>
  <si>
    <t xml:space="preserve">Fraction of Reads Kept (76664_V11)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</si>
</sst>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A131" activeCellId="0" sqref="A131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2" t="n">
        <v>80146</v>
      </c>
      <c r="E4" s="2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customFormat="fals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8" t="n">
        <v>77967</v>
      </c>
      <c r="E5" s="8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  <c r="Q5" s="19"/>
      <c r="R5" s="19"/>
    </row>
    <row r="6" customFormat="fals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Q6" s="9"/>
      <c r="R6" s="9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s="4" customFormat="tru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  <c r="Q8" s="0"/>
      <c r="R8" s="0"/>
      <c r="AMG8" s="0"/>
      <c r="AMH8" s="0"/>
      <c r="AMI8" s="0"/>
      <c r="AMJ8" s="0"/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customFormat="fals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8" t="n">
        <v>92408</v>
      </c>
      <c r="E10" s="8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  <c r="Q10" s="19"/>
      <c r="R10" s="19"/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3" customFormat="true" ht="12.8" hidden="false" customHeight="false" outlineLevel="0" collapsed="false">
      <c r="A14" s="0" t="n">
        <v>81</v>
      </c>
      <c r="B14" s="0" t="s">
        <v>101</v>
      </c>
      <c r="C14" s="1" t="n">
        <v>0.412</v>
      </c>
      <c r="D14" s="2" t="n">
        <v>82044</v>
      </c>
      <c r="E14" s="2" t="n">
        <v>43792</v>
      </c>
      <c r="F14" s="1" t="n">
        <f aca="false">E14/D14</f>
        <v>0.533762371410463</v>
      </c>
      <c r="G14" s="2" t="n">
        <v>43000</v>
      </c>
      <c r="H14" s="2" t="n">
        <f aca="false">(G14-E14)/F14</f>
        <v>-1483.80635732554</v>
      </c>
      <c r="I14" s="2" t="n">
        <f aca="false">E14*M14/G14</f>
        <v>9720.80558139535</v>
      </c>
      <c r="J14" s="2" t="n">
        <f aca="false">I14-M14</f>
        <v>175.805581395349</v>
      </c>
      <c r="K14" s="0" t="n">
        <v>283</v>
      </c>
      <c r="L14" s="0" t="s">
        <v>102</v>
      </c>
      <c r="M14" s="2" t="n">
        <v>9545</v>
      </c>
      <c r="N14" s="2" t="n">
        <v>82044</v>
      </c>
      <c r="O14" s="2" t="n">
        <v>4002</v>
      </c>
      <c r="P14" s="2" t="n">
        <v>783106269</v>
      </c>
      <c r="Q14" s="0"/>
      <c r="R14" s="20"/>
      <c r="AMG14" s="0"/>
      <c r="AMH14" s="0"/>
      <c r="AMI14" s="0"/>
      <c r="AMJ14" s="0"/>
    </row>
    <row r="15" s="19" customFormat="true" ht="12.8" hidden="false" customHeight="false" outlineLevel="0" collapsed="false">
      <c r="A15" s="19" t="n">
        <v>87</v>
      </c>
      <c r="B15" s="19" t="s">
        <v>188</v>
      </c>
      <c r="C15" s="10" t="n">
        <v>0.999</v>
      </c>
      <c r="D15" s="8" t="n">
        <v>80558</v>
      </c>
      <c r="E15" s="8" t="n">
        <v>43051</v>
      </c>
      <c r="F15" s="10" t="n">
        <f aca="false">E15/D15</f>
        <v>0.534409990317535</v>
      </c>
      <c r="G15" s="8" t="n">
        <v>43000</v>
      </c>
      <c r="H15" s="8" t="n">
        <f aca="false">(G15-E15)/F15</f>
        <v>-95.4323476806578</v>
      </c>
      <c r="I15" s="8" t="n">
        <f aca="false">E15*M15/G15</f>
        <v>9732.52955813953</v>
      </c>
      <c r="J15" s="8" t="n">
        <f aca="false">I15-M15</f>
        <v>11.5295581395349</v>
      </c>
      <c r="K15" s="19" t="n">
        <v>291</v>
      </c>
      <c r="L15" s="19" t="s">
        <v>189</v>
      </c>
      <c r="M15" s="8" t="n">
        <v>9721</v>
      </c>
      <c r="N15" s="8" t="n">
        <v>80558</v>
      </c>
      <c r="O15" s="8" t="n">
        <v>3928</v>
      </c>
      <c r="P15" s="8" t="n">
        <v>783106269</v>
      </c>
      <c r="R15" s="19" t="n">
        <v>20220830</v>
      </c>
    </row>
    <row r="16" customFormat="false" ht="12.8" hidden="false" customHeight="false" outlineLevel="0" collapsed="false">
      <c r="A16" s="0" t="n">
        <v>11</v>
      </c>
      <c r="B16" s="0" t="s">
        <v>18</v>
      </c>
      <c r="C16" s="1" t="n">
        <v>0.309</v>
      </c>
      <c r="D16" s="2" t="n">
        <v>27312</v>
      </c>
      <c r="E16" s="2" t="n">
        <v>11963</v>
      </c>
      <c r="F16" s="1" t="n">
        <f aca="false">E16/D16</f>
        <v>0.438012595196251</v>
      </c>
      <c r="G16" s="2" t="n">
        <v>43000</v>
      </c>
      <c r="H16" s="2" t="n">
        <f aca="false">(G16-E16)/F16</f>
        <v>70858.6929699908</v>
      </c>
      <c r="I16" s="2" t="n">
        <f aca="false">E16*M16/G16</f>
        <v>6213.24834883721</v>
      </c>
      <c r="J16" s="2" t="n">
        <f aca="false">I16-M16</f>
        <v>-16119.7516511628</v>
      </c>
      <c r="K16" s="0" t="n">
        <v>111</v>
      </c>
      <c r="L16" s="0" t="s">
        <v>103</v>
      </c>
      <c r="M16" s="2" t="n">
        <v>22333</v>
      </c>
      <c r="N16" s="2" t="n">
        <v>27312</v>
      </c>
      <c r="O16" s="2" t="n">
        <v>2006</v>
      </c>
      <c r="P16" s="2" t="n">
        <v>609968498</v>
      </c>
    </row>
    <row r="17" customFormat="false" ht="12.8" hidden="false" customHeight="false" outlineLevel="0" collapsed="false">
      <c r="A17" s="0" t="n">
        <v>13</v>
      </c>
      <c r="B17" s="0" t="s">
        <v>23</v>
      </c>
      <c r="C17" s="1" t="n">
        <v>0.556</v>
      </c>
      <c r="D17" s="2" t="n">
        <v>15237</v>
      </c>
      <c r="E17" s="2" t="n">
        <v>6649</v>
      </c>
      <c r="F17" s="1" t="n">
        <f aca="false">E17/D17</f>
        <v>0.436371989236726</v>
      </c>
      <c r="G17" s="2" t="n">
        <v>43000</v>
      </c>
      <c r="H17" s="2" t="n">
        <f aca="false">(G17-E17)/F17</f>
        <v>83302.780418108</v>
      </c>
      <c r="I17" s="2" t="n">
        <f aca="false">E17*M17/G17</f>
        <v>3302.38820930233</v>
      </c>
      <c r="J17" s="2" t="n">
        <f aca="false">I17-M17</f>
        <v>-18054.6117906977</v>
      </c>
      <c r="K17" s="0" t="n">
        <v>141</v>
      </c>
      <c r="L17" s="0" t="s">
        <v>104</v>
      </c>
      <c r="M17" s="2" t="n">
        <v>21357</v>
      </c>
      <c r="N17" s="2" t="n">
        <v>15237</v>
      </c>
      <c r="O17" s="2" t="n">
        <v>1609</v>
      </c>
      <c r="P17" s="2" t="n">
        <v>325407982</v>
      </c>
      <c r="Q17" s="12"/>
      <c r="R17" s="3"/>
    </row>
    <row r="18" customFormat="false" ht="12.8" hidden="false" customHeight="false" outlineLevel="0" collapsed="false">
      <c r="A18" s="0" t="n">
        <v>99</v>
      </c>
      <c r="B18" s="0" t="s">
        <v>190</v>
      </c>
      <c r="C18" s="1" t="n">
        <v>0.495</v>
      </c>
      <c r="D18" s="2" t="n">
        <v>82041</v>
      </c>
      <c r="E18" s="2" t="n">
        <v>36304</v>
      </c>
      <c r="F18" s="1" t="n">
        <f aca="false">E18/D18</f>
        <v>0.442510452091028</v>
      </c>
      <c r="G18" s="2" t="n">
        <v>43000</v>
      </c>
      <c r="H18" s="2" t="n">
        <f aca="false">(G18-E18)/F18</f>
        <v>15131.8459673865</v>
      </c>
      <c r="I18" s="2" t="n">
        <f aca="false">E18*M18/G18</f>
        <v>21033.5244651163</v>
      </c>
      <c r="J18" s="2" t="n">
        <f aca="false">I18-M18</f>
        <v>-3879.47553488372</v>
      </c>
      <c r="K18" s="0" t="n">
        <v>326</v>
      </c>
      <c r="L18" s="0" t="s">
        <v>191</v>
      </c>
      <c r="M18" s="2" t="n">
        <v>24913</v>
      </c>
      <c r="N18" s="2" t="n">
        <v>82041</v>
      </c>
      <c r="O18" s="2" t="n">
        <v>2570</v>
      </c>
      <c r="P18" s="2" t="n">
        <v>2043883557</v>
      </c>
      <c r="R18" s="0" t="n">
        <v>20220919</v>
      </c>
    </row>
    <row r="19" s="20" customFormat="true" ht="12.8" hidden="false" customHeight="false" outlineLevel="0" collapsed="false">
      <c r="A19" s="19" t="n">
        <v>119</v>
      </c>
      <c r="B19" s="19" t="s">
        <v>192</v>
      </c>
      <c r="C19" s="10" t="n">
        <v>1</v>
      </c>
      <c r="D19" s="8" t="n">
        <v>99093</v>
      </c>
      <c r="E19" s="8" t="n">
        <v>42839</v>
      </c>
      <c r="F19" s="10" t="n">
        <f aca="false">E19/D19</f>
        <v>0.432311061326229</v>
      </c>
      <c r="G19" s="8" t="n">
        <v>43000</v>
      </c>
      <c r="H19" s="8" t="n">
        <f aca="false">(G19-E19)/F19</f>
        <v>372.417026541236</v>
      </c>
      <c r="I19" s="8" t="n">
        <f aca="false">E19*M19/G19</f>
        <v>20548.7724186047</v>
      </c>
      <c r="J19" s="8" t="n">
        <f aca="false">I19-M19</f>
        <v>-77.2275813953493</v>
      </c>
      <c r="K19" s="19" t="n">
        <v>346</v>
      </c>
      <c r="L19" s="19" t="s">
        <v>193</v>
      </c>
      <c r="M19" s="8" t="n">
        <v>20626</v>
      </c>
      <c r="N19" s="8" t="n">
        <v>99093</v>
      </c>
      <c r="O19" s="8" t="n">
        <v>2911</v>
      </c>
      <c r="P19" s="8" t="n">
        <v>2043883557</v>
      </c>
      <c r="Q19" s="19"/>
      <c r="R19" s="19" t="n">
        <v>20220927</v>
      </c>
    </row>
    <row r="20" customFormat="false" ht="12.8" hidden="false" customHeight="false" outlineLevel="0" collapsed="false">
      <c r="A20" s="0" t="n">
        <v>112</v>
      </c>
      <c r="B20" s="0" t="s">
        <v>194</v>
      </c>
      <c r="C20" s="1" t="n">
        <v>1</v>
      </c>
      <c r="D20" s="2" t="n">
        <v>97170</v>
      </c>
      <c r="E20" s="2" t="n">
        <v>42166</v>
      </c>
      <c r="F20" s="1" t="n">
        <f aca="false">E20/D20</f>
        <v>0.433940516620356</v>
      </c>
      <c r="G20" s="2" t="n">
        <v>43000</v>
      </c>
      <c r="H20" s="2" t="n">
        <f aca="false">(G20-E20)/F20</f>
        <v>1921.92240193521</v>
      </c>
      <c r="I20" s="2" t="n">
        <f aca="false">E20*M20/G20</f>
        <v>20626.0382325581</v>
      </c>
      <c r="J20" s="2" t="n">
        <f aca="false">I20-M20</f>
        <v>-407.961767441859</v>
      </c>
      <c r="K20" s="0" t="n">
        <v>338</v>
      </c>
      <c r="L20" s="0" t="s">
        <v>195</v>
      </c>
      <c r="M20" s="2" t="n">
        <v>21034</v>
      </c>
      <c r="N20" s="2" t="n">
        <v>97170</v>
      </c>
      <c r="O20" s="2" t="n">
        <v>2876</v>
      </c>
      <c r="P20" s="2" t="n">
        <v>2043883557</v>
      </c>
      <c r="R20" s="0" t="n">
        <v>20220923</v>
      </c>
    </row>
    <row r="21" customFormat="false" ht="12.8" hidden="false" customHeight="false" outlineLevel="0" collapsed="false">
      <c r="A21" s="0" t="n">
        <v>98</v>
      </c>
      <c r="B21" s="0" t="s">
        <v>196</v>
      </c>
      <c r="C21" s="1" t="n">
        <v>0.87</v>
      </c>
      <c r="D21" s="2" t="n">
        <v>46981</v>
      </c>
      <c r="E21" s="2" t="n">
        <v>20650</v>
      </c>
      <c r="F21" s="1" t="n">
        <f aca="false">E21/D21</f>
        <v>0.439539388263341</v>
      </c>
      <c r="G21" s="2" t="n">
        <v>43000</v>
      </c>
      <c r="H21" s="2" t="n">
        <f aca="false">(G21-E21)/F21</f>
        <v>50848.6852300242</v>
      </c>
      <c r="I21" s="2" t="n">
        <f aca="false">E21*M21/G21</f>
        <v>11331.0872093023</v>
      </c>
      <c r="J21" s="2" t="n">
        <f aca="false">I21-M21</f>
        <v>-12263.9127906977</v>
      </c>
      <c r="K21" s="0" t="n">
        <v>305</v>
      </c>
      <c r="L21" s="0" t="s">
        <v>197</v>
      </c>
      <c r="M21" s="2" t="n">
        <v>23595</v>
      </c>
      <c r="N21" s="2" t="n">
        <v>46981</v>
      </c>
      <c r="O21" s="2" t="n">
        <v>2325</v>
      </c>
      <c r="P21" s="2" t="n">
        <v>1108507077</v>
      </c>
      <c r="R21" s="0" t="n">
        <v>20220919</v>
      </c>
    </row>
    <row r="22" customFormat="false" ht="12.8" hidden="false" customHeight="false" outlineLevel="0" collapsed="false">
      <c r="A22" s="3" t="n">
        <v>14</v>
      </c>
      <c r="B22" s="3" t="s">
        <v>22</v>
      </c>
      <c r="C22" s="1" t="n">
        <v>0.209</v>
      </c>
      <c r="D22" s="2" t="n">
        <v>40238</v>
      </c>
      <c r="E22" s="2" t="n">
        <v>17698</v>
      </c>
      <c r="F22" s="1" t="n">
        <f aca="false">E22/D22</f>
        <v>0.439832993687559</v>
      </c>
      <c r="G22" s="2" t="n">
        <v>43000</v>
      </c>
      <c r="H22" s="2" t="n">
        <f aca="false">(G22-E22)/F22</f>
        <v>57526.3801559498</v>
      </c>
      <c r="I22" s="2" t="n">
        <f aca="false">E22*M22/G22</f>
        <v>9567.62111627907</v>
      </c>
      <c r="J22" s="2" t="n">
        <f aca="false">I22-M22</f>
        <v>-13678.3788837209</v>
      </c>
      <c r="K22" s="3" t="n">
        <v>154</v>
      </c>
      <c r="L22" s="3" t="s">
        <v>105</v>
      </c>
      <c r="M22" s="2" t="n">
        <v>23246</v>
      </c>
      <c r="N22" s="2" t="n">
        <v>40238</v>
      </c>
      <c r="O22" s="2" t="n">
        <v>2241</v>
      </c>
      <c r="P22" s="2" t="n">
        <v>935376480</v>
      </c>
    </row>
    <row r="23" customFormat="false" ht="12.8" hidden="false" customHeight="false" outlineLevel="0" collapsed="false">
      <c r="A23" s="0" t="n">
        <v>16</v>
      </c>
      <c r="B23" s="0" t="s">
        <v>20</v>
      </c>
      <c r="C23" s="1" t="n">
        <v>0.13</v>
      </c>
      <c r="D23" s="2" t="n">
        <v>77948</v>
      </c>
      <c r="E23" s="2" t="n">
        <v>28440</v>
      </c>
      <c r="F23" s="1" t="n">
        <f aca="false">E23/D23</f>
        <v>0.36485862369785</v>
      </c>
      <c r="G23" s="2" t="n">
        <v>43000</v>
      </c>
      <c r="H23" s="2" t="n">
        <f aca="false">(G23-E23)/F23</f>
        <v>39905.8677918425</v>
      </c>
      <c r="I23" s="2" t="n">
        <f aca="false">E23*M23/G23</f>
        <v>7936.74418604651</v>
      </c>
      <c r="J23" s="2" t="n">
        <f aca="false">I23-M23</f>
        <v>-4063.25581395349</v>
      </c>
      <c r="K23" s="0" t="n">
        <v>161</v>
      </c>
      <c r="L23" s="21" t="s">
        <v>106</v>
      </c>
      <c r="M23" s="2" t="n">
        <v>12000</v>
      </c>
      <c r="N23" s="2" t="n">
        <v>77948</v>
      </c>
      <c r="O23" s="2" t="n">
        <v>3202</v>
      </c>
      <c r="P23" s="2" t="n">
        <v>935376480</v>
      </c>
    </row>
    <row r="24" customFormat="false" ht="12.8" hidden="false" customHeight="false" outlineLevel="0" collapsed="false">
      <c r="A24" s="0" t="n">
        <v>12</v>
      </c>
      <c r="B24" s="0" t="s">
        <v>21</v>
      </c>
      <c r="C24" s="1" t="n">
        <v>0.149</v>
      </c>
      <c r="D24" s="2" t="n">
        <v>62358</v>
      </c>
      <c r="E24" s="2" t="n">
        <v>24786</v>
      </c>
      <c r="F24" s="1" t="n">
        <f aca="false">E24/D24</f>
        <v>0.397479072452612</v>
      </c>
      <c r="G24" s="2" t="n">
        <v>43000</v>
      </c>
      <c r="H24" s="2" t="n">
        <f aca="false">(G24-E24)/F24</f>
        <v>45823.7961752602</v>
      </c>
      <c r="I24" s="2" t="n">
        <f aca="false">E24*M24/G24</f>
        <v>8646.27906976744</v>
      </c>
      <c r="J24" s="2" t="n">
        <f aca="false">I24-M24</f>
        <v>-6353.72093023256</v>
      </c>
      <c r="K24" s="0" t="n">
        <v>172</v>
      </c>
      <c r="L24" s="0" t="s">
        <v>107</v>
      </c>
      <c r="M24" s="2" t="n">
        <v>15000</v>
      </c>
      <c r="N24" s="2" t="n">
        <v>62358</v>
      </c>
      <c r="O24" s="2" t="n">
        <v>2901</v>
      </c>
      <c r="P24" s="2" t="n">
        <v>935376480</v>
      </c>
    </row>
    <row r="25" customFormat="false" ht="12.8" hidden="false" customHeight="false" outlineLevel="0" collapsed="false">
      <c r="A25" s="0" t="n">
        <v>15</v>
      </c>
      <c r="B25" s="0" t="s">
        <v>19</v>
      </c>
      <c r="C25" s="1" t="n">
        <v>0.169</v>
      </c>
      <c r="D25" s="2" t="n">
        <v>51965</v>
      </c>
      <c r="E25" s="2" t="n">
        <v>21842</v>
      </c>
      <c r="F25" s="1" t="n">
        <f aca="false">E25/D25</f>
        <v>0.420321370152988</v>
      </c>
      <c r="G25" s="2" t="n">
        <v>43000</v>
      </c>
      <c r="H25" s="2" t="n">
        <f aca="false">(G25-E25)/F25</f>
        <v>50337.6737478253</v>
      </c>
      <c r="I25" s="2" t="n">
        <f aca="false">E25*M25/G25</f>
        <v>9143.16279069767</v>
      </c>
      <c r="J25" s="2" t="n">
        <f aca="false">I25-M25</f>
        <v>-8856.83720930233</v>
      </c>
      <c r="K25" s="0" t="n">
        <v>173</v>
      </c>
      <c r="L25" s="0" t="s">
        <v>108</v>
      </c>
      <c r="M25" s="2" t="n">
        <v>18000</v>
      </c>
      <c r="N25" s="2" t="n">
        <v>51965</v>
      </c>
      <c r="O25" s="2" t="n">
        <v>2635</v>
      </c>
      <c r="P25" s="2" t="n">
        <v>935376480</v>
      </c>
    </row>
    <row r="26" customFormat="false" ht="12.8" hidden="false" customHeight="false" outlineLevel="0" collapsed="false">
      <c r="A26" s="0" t="n">
        <v>10</v>
      </c>
      <c r="B26" s="0" t="s">
        <v>17</v>
      </c>
      <c r="C26" s="1" t="n">
        <v>0.18</v>
      </c>
      <c r="D26" s="2" t="n">
        <v>60997</v>
      </c>
      <c r="E26" s="2" t="n">
        <v>20565</v>
      </c>
      <c r="F26" s="1" t="n">
        <f aca="false">E26/D26</f>
        <v>0.337147728576815</v>
      </c>
      <c r="G26" s="2" t="n">
        <v>43000</v>
      </c>
      <c r="H26" s="2" t="n">
        <f aca="false">(G26-E26)/F26</f>
        <v>66543.5300267445</v>
      </c>
      <c r="I26" s="2" t="n">
        <f aca="false">E26*M26/G26</f>
        <v>4782.55813953488</v>
      </c>
      <c r="J26" s="2" t="n">
        <f aca="false">I26-M26</f>
        <v>-5217.44186046512</v>
      </c>
      <c r="K26" s="0" t="n">
        <v>125</v>
      </c>
      <c r="L26" s="0" t="s">
        <v>109</v>
      </c>
      <c r="M26" s="2" t="n">
        <v>10000</v>
      </c>
      <c r="N26" s="2" t="n">
        <v>60997</v>
      </c>
      <c r="O26" s="2" t="n">
        <v>3039</v>
      </c>
      <c r="P26" s="2" t="n">
        <v>609968498</v>
      </c>
      <c r="Q26" s="4"/>
      <c r="R26" s="4"/>
    </row>
    <row r="27" s="9" customFormat="true" ht="12.8" hidden="false" customHeight="false" outlineLevel="0" collapsed="false">
      <c r="A27" s="0" t="n">
        <v>17</v>
      </c>
      <c r="B27" s="0" t="s">
        <v>24</v>
      </c>
      <c r="C27" s="1" t="n">
        <v>0.15</v>
      </c>
      <c r="D27" s="2" t="n">
        <v>41940</v>
      </c>
      <c r="E27" s="2" t="n">
        <v>24656</v>
      </c>
      <c r="F27" s="1" t="n">
        <f aca="false">E27/D27</f>
        <v>0.587887458273724</v>
      </c>
      <c r="G27" s="2" t="n">
        <v>43000</v>
      </c>
      <c r="H27" s="2" t="n">
        <f aca="false">(G27-E27)/F27</f>
        <v>31203.2511356262</v>
      </c>
      <c r="I27" s="2" t="n">
        <f aca="false">E27*M27/G27</f>
        <v>4454.70846511628</v>
      </c>
      <c r="J27" s="2" t="n">
        <f aca="false">I27-M27</f>
        <v>-3314.29153488372</v>
      </c>
      <c r="K27" s="0" t="n">
        <v>82</v>
      </c>
      <c r="L27" s="0" t="s">
        <v>110</v>
      </c>
      <c r="M27" s="2" t="n">
        <v>7769</v>
      </c>
      <c r="N27" s="2" t="n">
        <v>41940</v>
      </c>
      <c r="O27" s="2" t="n">
        <v>2664</v>
      </c>
      <c r="P27" s="2" t="n">
        <v>325835021</v>
      </c>
      <c r="Q27" s="0"/>
      <c r="R27" s="0"/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18</v>
      </c>
      <c r="B28" s="0" t="s">
        <v>26</v>
      </c>
      <c r="C28" s="1" t="n">
        <v>0.132</v>
      </c>
      <c r="D28" s="2" t="n">
        <v>48808</v>
      </c>
      <c r="E28" s="2" t="n">
        <v>27984</v>
      </c>
      <c r="F28" s="1" t="n">
        <f aca="false">E28/D28</f>
        <v>0.573348631371906</v>
      </c>
      <c r="G28" s="2" t="n">
        <v>43000</v>
      </c>
      <c r="H28" s="2" t="n">
        <f aca="false">(G28-E28)/F28</f>
        <v>26189.9988564894</v>
      </c>
      <c r="I28" s="2" t="n">
        <f aca="false">E28*M28/G28</f>
        <v>5080.72297674419</v>
      </c>
      <c r="J28" s="2" t="n">
        <f aca="false">I28-M28</f>
        <v>-2726.27702325581</v>
      </c>
      <c r="K28" s="0" t="n">
        <v>108</v>
      </c>
      <c r="L28" s="0" t="s">
        <v>111</v>
      </c>
      <c r="M28" s="2" t="n">
        <v>7807</v>
      </c>
      <c r="N28" s="2" t="n">
        <v>48808</v>
      </c>
      <c r="O28" s="2" t="n">
        <v>2724</v>
      </c>
      <c r="P28" s="2" t="n">
        <v>381040696</v>
      </c>
    </row>
    <row r="29" customFormat="false" ht="12.8" hidden="false" customHeight="false" outlineLevel="0" collapsed="false">
      <c r="A29" s="3" t="n">
        <v>19</v>
      </c>
      <c r="B29" s="3" t="s">
        <v>25</v>
      </c>
      <c r="C29" s="1" t="n">
        <v>0.079</v>
      </c>
      <c r="D29" s="2" t="n">
        <v>81616</v>
      </c>
      <c r="E29" s="2" t="n">
        <v>46735</v>
      </c>
      <c r="F29" s="1" t="n">
        <f aca="false">E29/D29</f>
        <v>0.572620564595177</v>
      </c>
      <c r="G29" s="2" t="n">
        <v>43000</v>
      </c>
      <c r="H29" s="2" t="n">
        <f aca="false">(G29-E29)/F29</f>
        <v>-6522.64384294426</v>
      </c>
      <c r="I29" s="2" t="n">
        <f aca="false">E29*M29/G29</f>
        <v>9413.29848837209</v>
      </c>
      <c r="J29" s="2" t="n">
        <f aca="false">I29-M29</f>
        <v>752.298488372093</v>
      </c>
      <c r="K29" s="3" t="n">
        <v>116</v>
      </c>
      <c r="L29" s="3" t="s">
        <v>112</v>
      </c>
      <c r="M29" s="2" t="n">
        <v>8661</v>
      </c>
      <c r="N29" s="2" t="n">
        <v>81616</v>
      </c>
      <c r="O29" s="2" t="n">
        <v>3013</v>
      </c>
      <c r="P29" s="2" t="n">
        <v>706875717</v>
      </c>
    </row>
    <row r="30" s="9" customFormat="true" ht="12.8" hidden="false" customHeight="false" outlineLevel="0" collapsed="false">
      <c r="A30" s="0" t="n">
        <v>82</v>
      </c>
      <c r="B30" s="0" t="s">
        <v>113</v>
      </c>
      <c r="C30" s="1" t="n">
        <v>0.417</v>
      </c>
      <c r="D30" s="2" t="n">
        <v>74562</v>
      </c>
      <c r="E30" s="2" t="n">
        <v>43191</v>
      </c>
      <c r="F30" s="1" t="n">
        <f aca="false">E30/D30</f>
        <v>0.579262895308602</v>
      </c>
      <c r="G30" s="2" t="n">
        <v>43000</v>
      </c>
      <c r="H30" s="2" t="n">
        <f aca="false">(G30-E30)/F30</f>
        <v>-329.729388066958</v>
      </c>
      <c r="I30" s="2" t="n">
        <f aca="false">E30*M30/G30</f>
        <v>9454.81123255814</v>
      </c>
      <c r="J30" s="2" t="n">
        <f aca="false">I30-M30</f>
        <v>41.8112325581387</v>
      </c>
      <c r="K30" s="0" t="n">
        <v>284</v>
      </c>
      <c r="L30" s="0" t="s">
        <v>114</v>
      </c>
      <c r="M30" s="2" t="n">
        <v>9413</v>
      </c>
      <c r="N30" s="2" t="n">
        <v>74562</v>
      </c>
      <c r="O30" s="2" t="n">
        <v>2851</v>
      </c>
      <c r="P30" s="2" t="n">
        <v>701851123</v>
      </c>
      <c r="Q30" s="0"/>
      <c r="R30" s="20"/>
      <c r="AMG30" s="0"/>
      <c r="AMH30" s="0"/>
      <c r="AMI30" s="0"/>
      <c r="AMJ30" s="0"/>
    </row>
    <row r="31" customFormat="false" ht="12.8" hidden="false" customHeight="false" outlineLevel="0" collapsed="false">
      <c r="A31" s="19" t="n">
        <v>88</v>
      </c>
      <c r="B31" s="19" t="s">
        <v>198</v>
      </c>
      <c r="C31" s="10" t="n">
        <v>1</v>
      </c>
      <c r="D31" s="8" t="n">
        <v>74231</v>
      </c>
      <c r="E31" s="8" t="n">
        <v>43007</v>
      </c>
      <c r="F31" s="10" t="n">
        <f aca="false">E31/D31</f>
        <v>0.579367110775821</v>
      </c>
      <c r="G31" s="8" t="n">
        <v>43000</v>
      </c>
      <c r="H31" s="8" t="n">
        <f aca="false">(G31-E31)/F31</f>
        <v>-12.0821494175367</v>
      </c>
      <c r="I31" s="8" t="n">
        <f aca="false">E31*M31/G31</f>
        <v>9456.53918604651</v>
      </c>
      <c r="J31" s="8" t="n">
        <f aca="false">I31-M31</f>
        <v>1.53918604651153</v>
      </c>
      <c r="K31" s="19" t="n">
        <v>292</v>
      </c>
      <c r="L31" s="19" t="s">
        <v>199</v>
      </c>
      <c r="M31" s="8" t="n">
        <v>9455</v>
      </c>
      <c r="N31" s="8" t="n">
        <v>74231</v>
      </c>
      <c r="O31" s="8" t="n">
        <v>2844</v>
      </c>
      <c r="P31" s="8" t="n">
        <v>701851123</v>
      </c>
      <c r="Q31" s="19"/>
      <c r="R31" s="19" t="n">
        <v>20220830</v>
      </c>
    </row>
    <row r="32" customFormat="false" ht="12.8" hidden="false" customHeight="false" outlineLevel="0" collapsed="false">
      <c r="A32" s="0" t="n">
        <v>21</v>
      </c>
      <c r="B32" s="0" t="s">
        <v>27</v>
      </c>
      <c r="C32" s="1" t="n">
        <v>0.532</v>
      </c>
      <c r="D32" s="2" t="n">
        <v>23188</v>
      </c>
      <c r="E32" s="2" t="n">
        <v>6949</v>
      </c>
      <c r="F32" s="1" t="n">
        <f aca="false">E32/D32</f>
        <v>0.299680869415215</v>
      </c>
      <c r="G32" s="2" t="n">
        <v>43000</v>
      </c>
      <c r="H32" s="2" t="n">
        <f aca="false">(G32-E32)/F32</f>
        <v>120297.969204202</v>
      </c>
      <c r="I32" s="2" t="n">
        <f aca="false">E32*M32/G32</f>
        <v>2341.813</v>
      </c>
      <c r="J32" s="2" t="n">
        <f aca="false">I32-M32</f>
        <v>-12149.187</v>
      </c>
      <c r="K32" s="0" t="n">
        <v>83</v>
      </c>
      <c r="L32" s="0" t="s">
        <v>115</v>
      </c>
      <c r="M32" s="2" t="n">
        <v>14491</v>
      </c>
      <c r="N32" s="2" t="n">
        <v>23188</v>
      </c>
      <c r="O32" s="2" t="n">
        <v>1227</v>
      </c>
      <c r="P32" s="2" t="n">
        <v>336023509</v>
      </c>
    </row>
    <row r="33" customFormat="false" ht="12.8" hidden="false" customHeight="false" outlineLevel="0" collapsed="false">
      <c r="A33" s="0" t="n">
        <v>22</v>
      </c>
      <c r="B33" s="0" t="s">
        <v>30</v>
      </c>
      <c r="C33" s="1" t="n">
        <v>0.376</v>
      </c>
      <c r="D33" s="2" t="n">
        <v>31676</v>
      </c>
      <c r="E33" s="2" t="n">
        <v>9836</v>
      </c>
      <c r="F33" s="1" t="n">
        <f aca="false">E33/D33</f>
        <v>0.310519004924864</v>
      </c>
      <c r="G33" s="2" t="n">
        <v>43000</v>
      </c>
      <c r="H33" s="2" t="n">
        <f aca="false">(G33-E33)/F33</f>
        <v>106801.83651891</v>
      </c>
      <c r="I33" s="2" t="n">
        <f aca="false">E33*M33/G33</f>
        <v>3560.17451162791</v>
      </c>
      <c r="J33" s="2" t="n">
        <f aca="false">I33-M33</f>
        <v>-12003.8254883721</v>
      </c>
      <c r="K33" s="0" t="n">
        <v>107</v>
      </c>
      <c r="L33" s="0" t="s">
        <v>116</v>
      </c>
      <c r="M33" s="2" t="n">
        <v>15564</v>
      </c>
      <c r="N33" s="2" t="n">
        <v>31676</v>
      </c>
      <c r="O33" s="2" t="n">
        <v>1305</v>
      </c>
      <c r="P33" s="2" t="n">
        <v>492998128</v>
      </c>
    </row>
    <row r="34" customFormat="false" ht="12.8" hidden="false" customHeight="false" outlineLevel="0" collapsed="false">
      <c r="A34" s="0" t="n">
        <v>23</v>
      </c>
      <c r="B34" s="0" t="s">
        <v>31</v>
      </c>
      <c r="C34" s="1" t="n">
        <v>0.246</v>
      </c>
      <c r="D34" s="2" t="n">
        <v>46525</v>
      </c>
      <c r="E34" s="2" t="n">
        <v>15009</v>
      </c>
      <c r="F34" s="1" t="n">
        <f aca="false">E34/D34</f>
        <v>0.322600752283718</v>
      </c>
      <c r="G34" s="2" t="n">
        <v>43000</v>
      </c>
      <c r="H34" s="2" t="n">
        <f aca="false">(G34-E34)/F34</f>
        <v>86766.6916516757</v>
      </c>
      <c r="I34" s="2" t="n">
        <f aca="false">E34*M34/G34</f>
        <v>6219.65979069767</v>
      </c>
      <c r="J34" s="2" t="n">
        <f aca="false">I34-M34</f>
        <v>-11599.3402093023</v>
      </c>
      <c r="K34" s="0" t="n">
        <v>117</v>
      </c>
      <c r="L34" s="0" t="s">
        <v>117</v>
      </c>
      <c r="M34" s="2" t="n">
        <v>17819</v>
      </c>
      <c r="N34" s="2" t="n">
        <v>46525</v>
      </c>
      <c r="O34" s="2" t="n">
        <v>1478</v>
      </c>
      <c r="P34" s="2" t="n">
        <v>829021637</v>
      </c>
    </row>
    <row r="35" s="3" customFormat="true" ht="12.8" hidden="false" customHeight="false" outlineLevel="0" collapsed="false">
      <c r="A35" s="0" t="n">
        <v>24</v>
      </c>
      <c r="B35" s="0" t="s">
        <v>29</v>
      </c>
      <c r="C35" s="1" t="n">
        <v>0.173</v>
      </c>
      <c r="D35" s="2" t="n">
        <v>82347</v>
      </c>
      <c r="E35" s="2" t="n">
        <v>21404</v>
      </c>
      <c r="F35" s="1" t="n">
        <f aca="false">E35/D35</f>
        <v>0.259924465979331</v>
      </c>
      <c r="G35" s="2" t="n">
        <v>43000</v>
      </c>
      <c r="H35" s="2" t="n">
        <f aca="false">(G35-E35)/F35</f>
        <v>83085.6761353018</v>
      </c>
      <c r="I35" s="2" t="n">
        <f aca="false">E35*M35/G35</f>
        <v>4977.67441860465</v>
      </c>
      <c r="J35" s="2" t="n">
        <f aca="false">I35-M35</f>
        <v>-5022.32558139535</v>
      </c>
      <c r="K35" s="0" t="n">
        <v>128</v>
      </c>
      <c r="L35" s="0" t="s">
        <v>118</v>
      </c>
      <c r="M35" s="2" t="n">
        <v>10000</v>
      </c>
      <c r="N35" s="2" t="n">
        <v>82347</v>
      </c>
      <c r="O35" s="2" t="n">
        <v>1928</v>
      </c>
      <c r="P35" s="2" t="n">
        <v>823472174</v>
      </c>
      <c r="Q35" s="0"/>
      <c r="R35" s="0"/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20</v>
      </c>
      <c r="B36" s="0" t="s">
        <v>28</v>
      </c>
      <c r="C36" s="1" t="n">
        <v>0.424</v>
      </c>
      <c r="D36" s="2" t="n">
        <v>33602</v>
      </c>
      <c r="E36" s="2" t="n">
        <v>8724</v>
      </c>
      <c r="F36" s="1" t="n">
        <f aca="false">E36/D36</f>
        <v>0.259627403130766</v>
      </c>
      <c r="G36" s="2" t="n">
        <v>43000</v>
      </c>
      <c r="H36" s="2" t="n">
        <f aca="false">(G36-E36)/F36</f>
        <v>132019.962402568</v>
      </c>
      <c r="I36" s="2" t="n">
        <f aca="false">E36*M36/G36</f>
        <v>2028.83720930233</v>
      </c>
      <c r="J36" s="2" t="n">
        <f aca="false">I36-M36</f>
        <v>-7971.16279069768</v>
      </c>
      <c r="K36" s="0" t="n">
        <v>84</v>
      </c>
      <c r="L36" s="0" t="s">
        <v>119</v>
      </c>
      <c r="M36" s="2" t="n">
        <v>10000</v>
      </c>
      <c r="N36" s="2" t="n">
        <v>33602</v>
      </c>
      <c r="O36" s="2" t="n">
        <v>1484</v>
      </c>
      <c r="P36" s="2" t="n">
        <v>336023509</v>
      </c>
    </row>
    <row r="37" customFormat="false" ht="12.8" hidden="false" customHeight="false" outlineLevel="0" collapsed="false">
      <c r="A37" s="0" t="n">
        <v>25</v>
      </c>
      <c r="B37" s="0" t="s">
        <v>32</v>
      </c>
      <c r="C37" s="1" t="n">
        <v>0.195</v>
      </c>
      <c r="D37" s="2" t="n">
        <v>39121</v>
      </c>
      <c r="E37" s="2" t="n">
        <v>18929</v>
      </c>
      <c r="F37" s="1" t="n">
        <f aca="false">E37/D37</f>
        <v>0.483857774596764</v>
      </c>
      <c r="G37" s="2" t="n">
        <v>43000</v>
      </c>
      <c r="H37" s="2" t="n">
        <f aca="false">(G37-E37)/F37</f>
        <v>49748.0897564584</v>
      </c>
      <c r="I37" s="2" t="n">
        <f aca="false">E37*M37/G37</f>
        <v>7999.04323255814</v>
      </c>
      <c r="J37" s="2" t="n">
        <f aca="false">I37-M37</f>
        <v>-10171.9567674419</v>
      </c>
      <c r="K37" s="0" t="n">
        <v>136</v>
      </c>
      <c r="L37" s="0" t="s">
        <v>120</v>
      </c>
      <c r="M37" s="2" t="n">
        <v>18171</v>
      </c>
      <c r="N37" s="2" t="n">
        <v>39121</v>
      </c>
      <c r="O37" s="2" t="n">
        <v>2669</v>
      </c>
      <c r="P37" s="2" t="n">
        <v>710859245</v>
      </c>
    </row>
    <row r="38" s="19" customFormat="true" ht="12.8" hidden="false" customHeight="false" outlineLevel="0" collapsed="false">
      <c r="A38" s="0" t="n">
        <v>26</v>
      </c>
      <c r="B38" s="0" t="s">
        <v>33</v>
      </c>
      <c r="C38" s="1" t="n">
        <v>0.652</v>
      </c>
      <c r="D38" s="2" t="n">
        <v>11755</v>
      </c>
      <c r="E38" s="2" t="n">
        <v>5664</v>
      </c>
      <c r="F38" s="1" t="n">
        <f aca="false">E38/D38</f>
        <v>0.481837515950659</v>
      </c>
      <c r="G38" s="2" t="n">
        <v>43000</v>
      </c>
      <c r="H38" s="2" t="n">
        <f aca="false">(G38-E38)/F38</f>
        <v>77486.7019774011</v>
      </c>
      <c r="I38" s="2" t="n">
        <f aca="false">E38*M38/G38</f>
        <v>2095.41655813954</v>
      </c>
      <c r="J38" s="2" t="n">
        <f aca="false">I38-M38</f>
        <v>-13812.5834418605</v>
      </c>
      <c r="K38" s="0" t="n">
        <v>190</v>
      </c>
      <c r="L38" s="0" t="s">
        <v>121</v>
      </c>
      <c r="M38" s="2" t="n">
        <v>15908</v>
      </c>
      <c r="N38" s="2" t="n">
        <v>11755</v>
      </c>
      <c r="O38" s="2" t="n">
        <v>1648</v>
      </c>
      <c r="P38" s="2" t="n">
        <v>186991746</v>
      </c>
      <c r="Q38" s="9"/>
      <c r="R38" s="9"/>
    </row>
    <row r="39" customFormat="false" ht="12.8" hidden="false" customHeight="false" outlineLevel="0" collapsed="false">
      <c r="A39" s="0" t="n">
        <v>27</v>
      </c>
      <c r="B39" s="0" t="s">
        <v>70</v>
      </c>
      <c r="C39" s="1" t="n">
        <v>0.119</v>
      </c>
      <c r="D39" s="2" t="n">
        <v>63944</v>
      </c>
      <c r="E39" s="2" t="n">
        <v>31131</v>
      </c>
      <c r="F39" s="1" t="n">
        <f aca="false">E39/D39</f>
        <v>0.486847866883523</v>
      </c>
      <c r="G39" s="2" t="n">
        <v>43000</v>
      </c>
      <c r="H39" s="2" t="n">
        <f aca="false">(G39-E39)/F39</f>
        <v>24379.2790466095</v>
      </c>
      <c r="I39" s="2" t="n">
        <f aca="false">E39*M39/G39</f>
        <v>13833.0236511628</v>
      </c>
      <c r="J39" s="2" t="n">
        <f aca="false">I39-M39</f>
        <v>-5273.97634883721</v>
      </c>
      <c r="K39" s="0" t="n">
        <v>240</v>
      </c>
      <c r="L39" s="0" t="s">
        <v>122</v>
      </c>
      <c r="M39" s="2" t="n">
        <v>19107</v>
      </c>
      <c r="N39" s="2" t="n">
        <v>63944</v>
      </c>
      <c r="O39" s="2" t="n">
        <v>2957</v>
      </c>
      <c r="P39" s="2" t="n">
        <v>1221781079</v>
      </c>
    </row>
    <row r="40" s="4" customFormat="true" ht="12.8" hidden="false" customHeight="false" outlineLevel="0" collapsed="false">
      <c r="A40" s="0" t="n">
        <v>74</v>
      </c>
      <c r="B40" s="0" t="s">
        <v>123</v>
      </c>
      <c r="C40" s="1" t="n">
        <v>0.346</v>
      </c>
      <c r="D40" s="2" t="n">
        <v>107014</v>
      </c>
      <c r="E40" s="2" t="n">
        <v>52131</v>
      </c>
      <c r="F40" s="1" t="n">
        <f aca="false">E40/D40</f>
        <v>0.48714186928813</v>
      </c>
      <c r="G40" s="2" t="n">
        <v>43000</v>
      </c>
      <c r="H40" s="2" t="n">
        <f aca="false">(G40-E40)/F40</f>
        <v>-18744.0262799486</v>
      </c>
      <c r="I40" s="2" t="n">
        <f aca="false">E40*M40/G40</f>
        <v>24012.9934186047</v>
      </c>
      <c r="J40" s="2" t="n">
        <f aca="false">I40-M40</f>
        <v>4205.99341860465</v>
      </c>
      <c r="K40" s="0" t="n">
        <v>260</v>
      </c>
      <c r="L40" s="0" t="s">
        <v>124</v>
      </c>
      <c r="M40" s="2" t="n">
        <v>19807</v>
      </c>
      <c r="N40" s="2" t="n">
        <v>107014</v>
      </c>
      <c r="O40" s="2" t="n">
        <v>3206</v>
      </c>
      <c r="P40" s="2" t="n">
        <v>2119632070</v>
      </c>
      <c r="Q40" s="0"/>
      <c r="R40" s="0"/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89</v>
      </c>
      <c r="B41" s="0" t="s">
        <v>200</v>
      </c>
      <c r="C41" s="1" t="n">
        <v>0.986</v>
      </c>
      <c r="D41" s="2" t="n">
        <v>88270</v>
      </c>
      <c r="E41" s="2" t="n">
        <v>43635</v>
      </c>
      <c r="F41" s="1" t="n">
        <f aca="false">E41/D41</f>
        <v>0.494335561345871</v>
      </c>
      <c r="G41" s="2" t="n">
        <v>43000</v>
      </c>
      <c r="H41" s="2" t="n">
        <f aca="false">(G41-E41)/F41</f>
        <v>-1284.55253810015</v>
      </c>
      <c r="I41" s="2" t="n">
        <f aca="false">E41*M41/G41</f>
        <v>24367.6105813953</v>
      </c>
      <c r="J41" s="2" t="n">
        <f aca="false">I41-M41</f>
        <v>354.610581395347</v>
      </c>
      <c r="K41" s="0" t="n">
        <v>293</v>
      </c>
      <c r="L41" s="0" t="s">
        <v>201</v>
      </c>
      <c r="M41" s="2" t="n">
        <v>24013</v>
      </c>
      <c r="N41" s="2" t="n">
        <v>88270</v>
      </c>
      <c r="O41" s="2" t="n">
        <v>2702</v>
      </c>
      <c r="P41" s="2" t="n">
        <v>2119632070</v>
      </c>
      <c r="R41" s="19" t="n">
        <v>20220830</v>
      </c>
    </row>
    <row r="42" s="4" customFormat="true" ht="12.8" hidden="false" customHeight="false" outlineLevel="0" collapsed="false">
      <c r="A42" s="19" t="n">
        <v>95</v>
      </c>
      <c r="B42" s="19" t="s">
        <v>202</v>
      </c>
      <c r="C42" s="10" t="n">
        <v>1</v>
      </c>
      <c r="D42" s="19" t="n">
        <v>86984</v>
      </c>
      <c r="E42" s="19" t="n">
        <v>43039</v>
      </c>
      <c r="F42" s="10" t="n">
        <f aca="false">E42/D42</f>
        <v>0.494792145681964</v>
      </c>
      <c r="G42" s="8" t="n">
        <v>43000</v>
      </c>
      <c r="H42" s="8" t="n">
        <f aca="false">(G42-E42)/F42</f>
        <v>-78.8209763237993</v>
      </c>
      <c r="I42" s="8" t="n">
        <f aca="false">E42*M42/G42</f>
        <v>24390.1012093023</v>
      </c>
      <c r="J42" s="8" t="n">
        <f aca="false">I42-M42</f>
        <v>22.1012093023273</v>
      </c>
      <c r="K42" s="19" t="n">
        <v>299</v>
      </c>
      <c r="L42" s="19" t="s">
        <v>203</v>
      </c>
      <c r="M42" s="19" t="n">
        <v>24368</v>
      </c>
      <c r="N42" s="19" t="n">
        <v>86984</v>
      </c>
      <c r="O42" s="19" t="n">
        <v>2656</v>
      </c>
      <c r="P42" s="19" t="n">
        <v>2119632070</v>
      </c>
      <c r="Q42" s="19"/>
      <c r="R42" s="19" t="n">
        <v>20220912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28</v>
      </c>
      <c r="B43" s="0" t="s">
        <v>34</v>
      </c>
      <c r="C43" s="1" t="n">
        <v>0.083</v>
      </c>
      <c r="D43" s="2" t="n">
        <v>91629</v>
      </c>
      <c r="E43" s="2" t="n">
        <v>44770</v>
      </c>
      <c r="F43" s="1" t="n">
        <f aca="false">E43/D43</f>
        <v>0.488600770498423</v>
      </c>
      <c r="G43" s="2" t="n">
        <v>43000</v>
      </c>
      <c r="H43" s="2" t="n">
        <f aca="false">(G43-E43)/F43</f>
        <v>-3622.58945722582</v>
      </c>
      <c r="I43" s="2" t="n">
        <f aca="false">E43*M43/G43</f>
        <v>4029.3</v>
      </c>
      <c r="J43" s="2" t="n">
        <f aca="false">I43-M43</f>
        <v>159.3</v>
      </c>
      <c r="K43" s="0" t="n">
        <v>85</v>
      </c>
      <c r="L43" s="0" t="s">
        <v>125</v>
      </c>
      <c r="M43" s="2" t="n">
        <v>3870</v>
      </c>
      <c r="N43" s="2" t="n">
        <v>91629</v>
      </c>
      <c r="O43" s="2" t="n">
        <v>1890</v>
      </c>
      <c r="P43" s="2" t="n">
        <v>354602695</v>
      </c>
    </row>
    <row r="44" customFormat="false" ht="12.8" hidden="false" customHeight="false" outlineLevel="0" collapsed="false">
      <c r="A44" s="0" t="n">
        <v>29</v>
      </c>
      <c r="B44" s="0" t="s">
        <v>36</v>
      </c>
      <c r="C44" s="1" t="n">
        <v>0.63</v>
      </c>
      <c r="D44" s="2" t="n">
        <v>13096</v>
      </c>
      <c r="E44" s="2" t="n">
        <v>5862</v>
      </c>
      <c r="F44" s="1" t="n">
        <f aca="false">E44/D44</f>
        <v>0.447617593158216</v>
      </c>
      <c r="G44" s="2" t="n">
        <v>43000</v>
      </c>
      <c r="H44" s="2" t="n">
        <f aca="false">(G44-E44)/F44</f>
        <v>82968.1419310816</v>
      </c>
      <c r="I44" s="2" t="n">
        <f aca="false">E44*M44/G44</f>
        <v>265.83488372093</v>
      </c>
      <c r="J44" s="2" t="n">
        <f aca="false">I44-M44</f>
        <v>-1684.16511627907</v>
      </c>
      <c r="K44" s="0" t="n">
        <v>103</v>
      </c>
      <c r="L44" s="0" t="s">
        <v>126</v>
      </c>
      <c r="M44" s="2" t="n">
        <v>1950</v>
      </c>
      <c r="N44" s="2" t="n">
        <v>13096</v>
      </c>
      <c r="O44" s="2" t="n">
        <v>1234</v>
      </c>
      <c r="P44" s="2" t="n">
        <v>25537895</v>
      </c>
      <c r="Q44" s="9"/>
      <c r="R44" s="9"/>
    </row>
    <row r="45" customFormat="false" ht="12.8" hidden="false" customHeight="false" outlineLevel="0" collapsed="false">
      <c r="A45" s="9" t="n">
        <v>30</v>
      </c>
      <c r="B45" s="9" t="s">
        <v>35</v>
      </c>
      <c r="C45" s="10" t="n">
        <v>0.083</v>
      </c>
      <c r="D45" s="8" t="n">
        <v>95753</v>
      </c>
      <c r="E45" s="8" t="n">
        <v>44275</v>
      </c>
      <c r="F45" s="10" t="n">
        <f aca="false">E45/D45</f>
        <v>0.462387601432853</v>
      </c>
      <c r="G45" s="8" t="n">
        <v>43000</v>
      </c>
      <c r="H45" s="8" t="n">
        <f aca="false">(G45-E45)/F45</f>
        <v>-2757.42687747036</v>
      </c>
      <c r="I45" s="8" t="n">
        <f aca="false">E45*M45/G45</f>
        <v>4087.71511627907</v>
      </c>
      <c r="J45" s="8" t="n">
        <f aca="false">I45-M45</f>
        <v>117.71511627907</v>
      </c>
      <c r="K45" s="9" t="n">
        <v>118</v>
      </c>
      <c r="L45" s="9" t="s">
        <v>127</v>
      </c>
      <c r="M45" s="8" t="n">
        <v>3970</v>
      </c>
      <c r="N45" s="8" t="n">
        <v>95753</v>
      </c>
      <c r="O45" s="8" t="n">
        <v>1888</v>
      </c>
      <c r="P45" s="8" t="n">
        <v>380140590</v>
      </c>
    </row>
    <row r="46" s="9" customFormat="true" ht="12.8" hidden="false" customHeight="false" outlineLevel="0" collapsed="false">
      <c r="A46" s="0" t="n">
        <v>31</v>
      </c>
      <c r="B46" s="0" t="s">
        <v>37</v>
      </c>
      <c r="C46" s="1" t="n">
        <v>0.159</v>
      </c>
      <c r="D46" s="2" t="n">
        <v>58984</v>
      </c>
      <c r="E46" s="2" t="n">
        <v>23286</v>
      </c>
      <c r="F46" s="1" t="n">
        <f aca="false">E46/D46</f>
        <v>0.39478502644785</v>
      </c>
      <c r="G46" s="2" t="n">
        <v>43000</v>
      </c>
      <c r="H46" s="2" t="n">
        <f aca="false">(G46-E46)/F46</f>
        <v>49936.0377909474</v>
      </c>
      <c r="I46" s="2" t="n">
        <f aca="false">E46*M46/G46</f>
        <v>7403.86493023256</v>
      </c>
      <c r="J46" s="2" t="n">
        <f aca="false">I46-M46</f>
        <v>-6268.13506976744</v>
      </c>
      <c r="K46" s="0" t="n">
        <v>138</v>
      </c>
      <c r="L46" s="0" t="s">
        <v>128</v>
      </c>
      <c r="M46" s="2" t="n">
        <v>13672</v>
      </c>
      <c r="N46" s="2" t="n">
        <v>58984</v>
      </c>
      <c r="O46" s="2" t="n">
        <v>2691</v>
      </c>
      <c r="P46" s="2" t="n">
        <v>806422492</v>
      </c>
      <c r="Q46" s="0"/>
      <c r="R46" s="0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32</v>
      </c>
      <c r="B47" s="0" t="s">
        <v>38</v>
      </c>
      <c r="C47" s="1" t="n">
        <v>1</v>
      </c>
      <c r="D47" s="2" t="n">
        <v>9456</v>
      </c>
      <c r="E47" s="2" t="n">
        <v>3696</v>
      </c>
      <c r="F47" s="1" t="n">
        <f aca="false">E47/D47</f>
        <v>0.390862944162437</v>
      </c>
      <c r="G47" s="2" t="n">
        <v>43000</v>
      </c>
      <c r="H47" s="2" t="n">
        <f aca="false">(G47-E47)/F47</f>
        <v>100556.987012987</v>
      </c>
      <c r="I47" s="2" t="n">
        <f aca="false">E47*M47/G47</f>
        <v>917.639441860465</v>
      </c>
      <c r="J47" s="2" t="n">
        <f aca="false">I47-M47</f>
        <v>-9758.36055813953</v>
      </c>
      <c r="K47" s="0" t="n">
        <v>188</v>
      </c>
      <c r="L47" s="0" t="s">
        <v>129</v>
      </c>
      <c r="M47" s="2" t="n">
        <v>10676</v>
      </c>
      <c r="N47" s="2" t="n">
        <v>9456</v>
      </c>
      <c r="O47" s="2" t="n">
        <v>1310</v>
      </c>
      <c r="P47" s="2" t="n">
        <v>100952053</v>
      </c>
    </row>
    <row r="48" customFormat="false" ht="12.8" hidden="false" customHeight="false" outlineLevel="0" collapsed="false">
      <c r="A48" s="0" t="n">
        <v>33</v>
      </c>
      <c r="B48" s="0" t="s">
        <v>71</v>
      </c>
      <c r="C48" s="1" t="n">
        <v>0.186</v>
      </c>
      <c r="D48" s="2" t="n">
        <v>50051</v>
      </c>
      <c r="E48" s="2" t="n">
        <v>19853</v>
      </c>
      <c r="F48" s="1" t="n">
        <f aca="false">E48/D48</f>
        <v>0.39665541148029</v>
      </c>
      <c r="G48" s="2" t="n">
        <v>43000</v>
      </c>
      <c r="H48" s="2" t="n">
        <f aca="false">(G48-E48)/F48</f>
        <v>58355.4373142598</v>
      </c>
      <c r="I48" s="2" t="n">
        <f aca="false">E48*M48/G48</f>
        <v>6228.30162790698</v>
      </c>
      <c r="J48" s="2" t="n">
        <f aca="false">I48-M48</f>
        <v>-7261.69837209302</v>
      </c>
      <c r="K48" s="0" t="n">
        <v>239</v>
      </c>
      <c r="L48" s="0" t="s">
        <v>130</v>
      </c>
      <c r="M48" s="2" t="n">
        <v>13490</v>
      </c>
      <c r="N48" s="2" t="n">
        <v>50051</v>
      </c>
      <c r="O48" s="2" t="n">
        <v>2589</v>
      </c>
      <c r="P48" s="2" t="n">
        <v>675189586</v>
      </c>
    </row>
    <row r="49" s="12" customFormat="true" ht="12.8" hidden="false" customHeight="false" outlineLevel="0" collapsed="false">
      <c r="A49" s="3" t="n">
        <v>34</v>
      </c>
      <c r="B49" s="3" t="s">
        <v>72</v>
      </c>
      <c r="C49" s="1" t="n">
        <v>0.084</v>
      </c>
      <c r="D49" s="2" t="n">
        <v>110099</v>
      </c>
      <c r="E49" s="2" t="n">
        <v>43750</v>
      </c>
      <c r="F49" s="1" t="n">
        <f aca="false">E49/D49</f>
        <v>0.397369640051227</v>
      </c>
      <c r="G49" s="2" t="n">
        <v>43000</v>
      </c>
      <c r="H49" s="2" t="n">
        <f aca="false">(G49-E49)/F49</f>
        <v>-1887.41142857143</v>
      </c>
      <c r="I49" s="2" t="n">
        <f aca="false">E49*M49/G49</f>
        <v>14624.7093023256</v>
      </c>
      <c r="J49" s="2" t="n">
        <f aca="false">I49-M49</f>
        <v>250.709302325582</v>
      </c>
      <c r="K49" s="3" t="n">
        <v>259</v>
      </c>
      <c r="L49" s="3" t="s">
        <v>131</v>
      </c>
      <c r="M49" s="2" t="n">
        <v>14374</v>
      </c>
      <c r="N49" s="2" t="n">
        <v>110099</v>
      </c>
      <c r="O49" s="2" t="n">
        <v>3032</v>
      </c>
      <c r="P49" s="2" t="n">
        <v>1582564131</v>
      </c>
      <c r="Q49" s="3"/>
      <c r="R49" s="3"/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83</v>
      </c>
      <c r="B50" s="0" t="s">
        <v>132</v>
      </c>
      <c r="C50" s="1" t="n">
        <v>0.417</v>
      </c>
      <c r="D50" s="2" t="n">
        <v>108210</v>
      </c>
      <c r="E50" s="2" t="n">
        <v>43252</v>
      </c>
      <c r="F50" s="1" t="n">
        <f aca="false">E50/D50</f>
        <v>0.399704278717309</v>
      </c>
      <c r="G50" s="2" t="n">
        <v>43000</v>
      </c>
      <c r="H50" s="2" t="n">
        <f aca="false">(G50-E50)/F50</f>
        <v>-630.466105613613</v>
      </c>
      <c r="I50" s="2" t="n">
        <f aca="false">E50*M50/G50</f>
        <v>14710.7093023256</v>
      </c>
      <c r="J50" s="2" t="n">
        <f aca="false">I50-M50</f>
        <v>85.709302325582</v>
      </c>
      <c r="K50" s="0" t="n">
        <v>285</v>
      </c>
      <c r="L50" s="0" t="s">
        <v>133</v>
      </c>
      <c r="M50" s="2" t="n">
        <v>14625</v>
      </c>
      <c r="N50" s="2" t="n">
        <v>108210</v>
      </c>
      <c r="O50" s="2" t="n">
        <v>2986</v>
      </c>
      <c r="P50" s="2" t="n">
        <v>1582564131</v>
      </c>
      <c r="Q50" s="0"/>
      <c r="R50" s="20"/>
      <c r="AMG50" s="0"/>
      <c r="AMH50" s="0"/>
      <c r="AMI50" s="0"/>
      <c r="AMJ50" s="0"/>
    </row>
    <row r="51" customFormat="false" ht="12.8" hidden="false" customHeight="false" outlineLevel="0" collapsed="false">
      <c r="A51" s="19" t="n">
        <v>90</v>
      </c>
      <c r="B51" s="19" t="s">
        <v>204</v>
      </c>
      <c r="C51" s="10" t="n">
        <v>1</v>
      </c>
      <c r="D51" s="8" t="n">
        <v>107577</v>
      </c>
      <c r="E51" s="8" t="n">
        <v>43022</v>
      </c>
      <c r="F51" s="10" t="n">
        <f aca="false">E51/D51</f>
        <v>0.399918198127853</v>
      </c>
      <c r="G51" s="8" t="n">
        <v>43000</v>
      </c>
      <c r="H51" s="8" t="n">
        <f aca="false">(G51-E51)/F51</f>
        <v>-55.0112500581098</v>
      </c>
      <c r="I51" s="8" t="n">
        <f aca="false">E51*M51/G51</f>
        <v>14718.5265581395</v>
      </c>
      <c r="J51" s="8" t="n">
        <f aca="false">I51-M51</f>
        <v>7.52655813953425</v>
      </c>
      <c r="K51" s="19" t="n">
        <v>294</v>
      </c>
      <c r="L51" s="19" t="s">
        <v>205</v>
      </c>
      <c r="M51" s="8" t="n">
        <v>14711</v>
      </c>
      <c r="N51" s="8" t="n">
        <v>107577</v>
      </c>
      <c r="O51" s="8" t="n">
        <v>2973</v>
      </c>
      <c r="P51" s="8" t="n">
        <v>1582564131</v>
      </c>
      <c r="Q51" s="19"/>
      <c r="R51" s="19" t="n">
        <v>20220830</v>
      </c>
    </row>
    <row r="52" customFormat="false" ht="12.8" hidden="false" customHeight="false" outlineLevel="0" collapsed="false">
      <c r="A52" s="0" t="n">
        <v>35</v>
      </c>
      <c r="B52" s="0" t="s">
        <v>39</v>
      </c>
      <c r="C52" s="1" t="n">
        <v>0.242</v>
      </c>
      <c r="D52" s="2" t="n">
        <v>41417</v>
      </c>
      <c r="E52" s="2" t="n">
        <v>15297</v>
      </c>
      <c r="F52" s="1" t="n">
        <f aca="false">E52/D52</f>
        <v>0.369341091822199</v>
      </c>
      <c r="G52" s="2" t="n">
        <v>43000</v>
      </c>
      <c r="H52" s="2" t="n">
        <f aca="false">(G52-E52)/F52</f>
        <v>75006.5471007387</v>
      </c>
      <c r="I52" s="2" t="n">
        <f aca="false">E52*M52/G52</f>
        <v>4126.63255813954</v>
      </c>
      <c r="J52" s="2" t="n">
        <f aca="false">I52-M52</f>
        <v>-7473.36744186047</v>
      </c>
      <c r="K52" s="0" t="n">
        <v>86</v>
      </c>
      <c r="L52" s="0" t="s">
        <v>134</v>
      </c>
      <c r="M52" s="2" t="n">
        <v>11600</v>
      </c>
      <c r="N52" s="2" t="n">
        <v>41417</v>
      </c>
      <c r="O52" s="2" t="n">
        <v>2918</v>
      </c>
      <c r="P52" s="2" t="n">
        <v>480438646</v>
      </c>
    </row>
    <row r="53" customFormat="false" ht="12.8" hidden="false" customHeight="false" outlineLevel="0" collapsed="false">
      <c r="A53" s="0" t="n">
        <v>36</v>
      </c>
      <c r="B53" s="0" t="s">
        <v>41</v>
      </c>
      <c r="C53" s="1" t="n">
        <v>0.198</v>
      </c>
      <c r="D53" s="2" t="n">
        <v>52159</v>
      </c>
      <c r="E53" s="2" t="n">
        <v>18627</v>
      </c>
      <c r="F53" s="1" t="n">
        <f aca="false">E53/D53</f>
        <v>0.357119576679001</v>
      </c>
      <c r="G53" s="2" t="n">
        <v>43000</v>
      </c>
      <c r="H53" s="2" t="n">
        <f aca="false">(G53-E53)/F53</f>
        <v>68248.8488216031</v>
      </c>
      <c r="I53" s="2" t="n">
        <f aca="false">E53*M53/G53</f>
        <v>5321.25739534884</v>
      </c>
      <c r="J53" s="2" t="n">
        <f aca="false">I53-M53</f>
        <v>-6962.74260465116</v>
      </c>
      <c r="K53" s="0" t="n">
        <v>104</v>
      </c>
      <c r="L53" s="0" t="s">
        <v>135</v>
      </c>
      <c r="M53" s="2" t="n">
        <v>12284</v>
      </c>
      <c r="N53" s="2" t="n">
        <v>52159</v>
      </c>
      <c r="O53" s="2" t="n">
        <v>3086</v>
      </c>
      <c r="P53" s="2" t="n">
        <v>640719935</v>
      </c>
    </row>
    <row r="54" s="3" customFormat="true" ht="12.8" hidden="false" customHeight="false" outlineLevel="0" collapsed="false">
      <c r="A54" s="0" t="n">
        <v>125</v>
      </c>
      <c r="B54" s="0" t="s">
        <v>206</v>
      </c>
      <c r="C54" s="1" t="n">
        <v>0.446</v>
      </c>
      <c r="D54" s="2" t="n">
        <v>100289</v>
      </c>
      <c r="E54" s="2" t="n">
        <v>37479</v>
      </c>
      <c r="F54" s="1" t="n">
        <f aca="false">E54/D54</f>
        <v>0.373709978163109</v>
      </c>
      <c r="G54" s="2" t="n">
        <v>43000</v>
      </c>
      <c r="H54" s="2" t="n">
        <f aca="false">(G54-E54)/F54</f>
        <v>14773.4883267963</v>
      </c>
      <c r="I54" s="2" t="n">
        <f aca="false">E54*M54/G54</f>
        <v>14100.8200465116</v>
      </c>
      <c r="J54" s="2" t="n">
        <f aca="false">I54-M54</f>
        <v>-2077.17995348837</v>
      </c>
      <c r="K54" s="0" t="n">
        <v>324</v>
      </c>
      <c r="L54" s="0" t="s">
        <v>207</v>
      </c>
      <c r="M54" s="2" t="n">
        <v>16178</v>
      </c>
      <c r="N54" s="2" t="n">
        <v>100289</v>
      </c>
      <c r="O54" s="2" t="n">
        <v>3080</v>
      </c>
      <c r="P54" s="2" t="n">
        <v>1622483015</v>
      </c>
      <c r="Q54" s="0"/>
      <c r="R54" s="0" t="n">
        <v>20220929</v>
      </c>
      <c r="AMG54" s="0"/>
      <c r="AMH54" s="0"/>
      <c r="AMI54" s="0"/>
      <c r="AMJ54" s="0"/>
    </row>
    <row r="55" s="3" customFormat="true" ht="12.8" hidden="false" customHeight="false" outlineLevel="0" collapsed="false">
      <c r="A55" s="9" t="n">
        <v>127</v>
      </c>
      <c r="B55" s="9" t="s">
        <v>208</v>
      </c>
      <c r="C55" s="22" t="n">
        <v>0.992</v>
      </c>
      <c r="D55" s="11" t="n">
        <v>115062</v>
      </c>
      <c r="E55" s="11" t="n">
        <v>43050</v>
      </c>
      <c r="F55" s="10" t="n">
        <f aca="false">E55/D55</f>
        <v>0.374146112530636</v>
      </c>
      <c r="G55" s="8" t="n">
        <v>43000</v>
      </c>
      <c r="H55" s="8" t="n">
        <f aca="false">(G55-E55)/F55</f>
        <v>-133.637630662021</v>
      </c>
      <c r="I55" s="8" t="n">
        <f aca="false">E55*M55/G55</f>
        <v>14117.3965116279</v>
      </c>
      <c r="J55" s="8" t="n">
        <f aca="false">I55-M55</f>
        <v>16.3965116279069</v>
      </c>
      <c r="K55" s="11" t="n">
        <v>352</v>
      </c>
      <c r="L55" s="11" t="s">
        <v>209</v>
      </c>
      <c r="M55" s="11" t="n">
        <v>14101</v>
      </c>
      <c r="N55" s="11" t="n">
        <v>115062</v>
      </c>
      <c r="O55" s="11" t="n">
        <v>3624</v>
      </c>
      <c r="P55" s="11" t="n">
        <v>1622483015</v>
      </c>
      <c r="Q55" s="11"/>
      <c r="R55" s="9" t="n">
        <v>20221005</v>
      </c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124</v>
      </c>
      <c r="B56" s="0" t="s">
        <v>210</v>
      </c>
      <c r="C56" s="1" t="n">
        <v>1</v>
      </c>
      <c r="D56" s="2" t="n">
        <v>45024</v>
      </c>
      <c r="E56" s="2" t="n">
        <v>16722</v>
      </c>
      <c r="F56" s="1" t="n">
        <f aca="false">E56/D56</f>
        <v>0.371401918976546</v>
      </c>
      <c r="G56" s="2" t="n">
        <v>43000</v>
      </c>
      <c r="H56" s="2" t="n">
        <f aca="false">(G56-E56)/F56</f>
        <v>70753.5385719412</v>
      </c>
      <c r="I56" s="2" t="n">
        <f aca="false">E56*M56/G56</f>
        <v>4400.99706976744</v>
      </c>
      <c r="J56" s="2" t="n">
        <f aca="false">I56-M56</f>
        <v>-6916.00293023256</v>
      </c>
      <c r="K56" s="0" t="n">
        <v>303</v>
      </c>
      <c r="L56" s="0" t="s">
        <v>211</v>
      </c>
      <c r="M56" s="2" t="n">
        <v>11317</v>
      </c>
      <c r="N56" s="2" t="n">
        <v>45024</v>
      </c>
      <c r="O56" s="2" t="n">
        <v>2975</v>
      </c>
      <c r="P56" s="2" t="n">
        <v>509539292</v>
      </c>
      <c r="R56" s="0" t="n">
        <v>20220929</v>
      </c>
    </row>
    <row r="57" customFormat="false" ht="12.8" hidden="false" customHeight="false" outlineLevel="0" collapsed="false">
      <c r="A57" s="3" t="n">
        <v>39</v>
      </c>
      <c r="B57" s="3" t="s">
        <v>40</v>
      </c>
      <c r="C57" s="1" t="n">
        <v>0.132</v>
      </c>
      <c r="D57" s="2" t="n">
        <v>76420</v>
      </c>
      <c r="E57" s="2" t="n">
        <v>27955</v>
      </c>
      <c r="F57" s="1" t="n">
        <f aca="false">E57/D57</f>
        <v>0.365807380266946</v>
      </c>
      <c r="G57" s="2" t="n">
        <v>43000</v>
      </c>
      <c r="H57" s="2" t="n">
        <f aca="false">(G57-E57)/F57</f>
        <v>41128.2024682526</v>
      </c>
      <c r="I57" s="2" t="n">
        <f aca="false">E57*M57/G57</f>
        <v>9537.85593023256</v>
      </c>
      <c r="J57" s="2" t="n">
        <f aca="false">I57-M57</f>
        <v>-5133.14406976744</v>
      </c>
      <c r="K57" s="3" t="n">
        <v>119</v>
      </c>
      <c r="L57" s="3" t="s">
        <v>136</v>
      </c>
      <c r="M57" s="2" t="n">
        <v>14671</v>
      </c>
      <c r="N57" s="2" t="n">
        <v>76420</v>
      </c>
      <c r="O57" s="2" t="n">
        <v>3137</v>
      </c>
      <c r="P57" s="2" t="n">
        <v>1121158581</v>
      </c>
      <c r="Q57" s="3"/>
      <c r="R57" s="3"/>
    </row>
    <row r="58" customFormat="false" ht="12.8" hidden="false" customHeight="false" outlineLevel="0" collapsed="false">
      <c r="A58" s="0" t="n">
        <v>37</v>
      </c>
      <c r="B58" s="0" t="s">
        <v>42</v>
      </c>
      <c r="C58" s="1" t="n">
        <v>0.11</v>
      </c>
      <c r="D58" s="2" t="n">
        <v>92745</v>
      </c>
      <c r="E58" s="2" t="n">
        <v>33686</v>
      </c>
      <c r="F58" s="1" t="n">
        <f aca="false">E58/D58</f>
        <v>0.363210954768451</v>
      </c>
      <c r="G58" s="2" t="n">
        <v>43000</v>
      </c>
      <c r="H58" s="2" t="n">
        <f aca="false">(G58-E58)/F58</f>
        <v>25643.4996734548</v>
      </c>
      <c r="I58" s="2" t="n">
        <f aca="false">E58*M58/G58</f>
        <v>9400.74418604651</v>
      </c>
      <c r="J58" s="2" t="n">
        <f aca="false">I58-M58</f>
        <v>-2599.25581395349</v>
      </c>
      <c r="K58" s="0" t="n">
        <v>169</v>
      </c>
      <c r="L58" s="0" t="s">
        <v>137</v>
      </c>
      <c r="M58" s="2" t="n">
        <v>12000</v>
      </c>
      <c r="N58" s="2" t="n">
        <v>92745</v>
      </c>
      <c r="O58" s="2" t="n">
        <v>3762</v>
      </c>
      <c r="P58" s="2" t="n">
        <v>1112943723</v>
      </c>
      <c r="R58" s="19"/>
    </row>
    <row r="59" s="12" customFormat="true" ht="12.8" hidden="false" customHeight="false" outlineLevel="0" collapsed="false">
      <c r="A59" s="0" t="n">
        <v>38</v>
      </c>
      <c r="B59" s="0" t="s">
        <v>73</v>
      </c>
      <c r="C59" s="1" t="n">
        <v>0.089</v>
      </c>
      <c r="D59" s="2" t="n">
        <v>118272</v>
      </c>
      <c r="E59" s="2" t="n">
        <v>41540</v>
      </c>
      <c r="F59" s="1" t="n">
        <f aca="false">E59/D59</f>
        <v>0.351224296536797</v>
      </c>
      <c r="G59" s="2" t="n">
        <v>43000</v>
      </c>
      <c r="H59" s="2" t="n">
        <f aca="false">(G59-E59)/F59</f>
        <v>4156.88781896967</v>
      </c>
      <c r="I59" s="2" t="n">
        <f aca="false">E59*M59/G59</f>
        <v>9090.4976744186</v>
      </c>
      <c r="J59" s="2" t="n">
        <f aca="false">I59-M59</f>
        <v>-319.502325581396</v>
      </c>
      <c r="K59" s="0" t="n">
        <v>235</v>
      </c>
      <c r="L59" s="0" t="s">
        <v>138</v>
      </c>
      <c r="M59" s="2" t="n">
        <v>9410</v>
      </c>
      <c r="N59" s="2" t="n">
        <v>118272</v>
      </c>
      <c r="O59" s="2" t="n">
        <v>4340</v>
      </c>
      <c r="P59" s="2" t="n">
        <v>1112943723</v>
      </c>
      <c r="Q59" s="0"/>
      <c r="R59" s="0"/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40</v>
      </c>
      <c r="B60" s="0" t="s">
        <v>43</v>
      </c>
      <c r="C60" s="1" t="n">
        <v>0.17</v>
      </c>
      <c r="D60" s="2" t="n">
        <v>41862</v>
      </c>
      <c r="E60" s="2" t="n">
        <v>21676</v>
      </c>
      <c r="F60" s="1" t="n">
        <f aca="false">E60/D60</f>
        <v>0.517796569681334</v>
      </c>
      <c r="G60" s="2" t="n">
        <v>43000</v>
      </c>
      <c r="H60" s="2" t="n">
        <f aca="false">(G60-E60)/F60</f>
        <v>41182.1963461893</v>
      </c>
      <c r="I60" s="2" t="n">
        <f aca="false">E60*M60/G60</f>
        <v>8485.90195348837</v>
      </c>
      <c r="J60" s="2" t="n">
        <f aca="false">I60-M60</f>
        <v>-8348.09804651163</v>
      </c>
      <c r="K60" s="0" t="n">
        <v>137</v>
      </c>
      <c r="L60" s="0" t="s">
        <v>139</v>
      </c>
      <c r="M60" s="2" t="n">
        <v>16834</v>
      </c>
      <c r="N60" s="2" t="n">
        <v>41862</v>
      </c>
      <c r="O60" s="2" t="n">
        <v>2487</v>
      </c>
      <c r="P60" s="2" t="n">
        <v>704707035</v>
      </c>
    </row>
    <row r="61" s="12" customFormat="true" ht="12.8" hidden="false" customHeight="false" outlineLevel="0" collapsed="false">
      <c r="A61" s="0" t="n">
        <v>41</v>
      </c>
      <c r="B61" s="0" t="s">
        <v>44</v>
      </c>
      <c r="C61" s="1" t="n">
        <v>0.654</v>
      </c>
      <c r="D61" s="2" t="n">
        <v>10899</v>
      </c>
      <c r="E61" s="2" t="n">
        <v>5653</v>
      </c>
      <c r="F61" s="1" t="n">
        <f aca="false">E61/D61</f>
        <v>0.518671437746582</v>
      </c>
      <c r="G61" s="2" t="n">
        <v>43000</v>
      </c>
      <c r="H61" s="2" t="n">
        <f aca="false">(G61-E61)/F61</f>
        <v>72005.1217052892</v>
      </c>
      <c r="I61" s="2" t="n">
        <f aca="false">E61*M61/G61</f>
        <v>1908.87348837209</v>
      </c>
      <c r="J61" s="2" t="n">
        <f aca="false">I61-M61</f>
        <v>-12611.1265116279</v>
      </c>
      <c r="K61" s="0" t="n">
        <v>187</v>
      </c>
      <c r="L61" s="0" t="s">
        <v>140</v>
      </c>
      <c r="M61" s="2" t="n">
        <v>14520</v>
      </c>
      <c r="N61" s="2" t="n">
        <v>10899</v>
      </c>
      <c r="O61" s="2" t="n">
        <v>1534</v>
      </c>
      <c r="P61" s="2" t="n">
        <v>158247680</v>
      </c>
      <c r="Q61" s="4"/>
      <c r="R61" s="4"/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42</v>
      </c>
      <c r="B62" s="0" t="s">
        <v>74</v>
      </c>
      <c r="C62" s="1" t="n">
        <v>0.123</v>
      </c>
      <c r="D62" s="2" t="n">
        <v>57671</v>
      </c>
      <c r="E62" s="2" t="n">
        <v>30073</v>
      </c>
      <c r="F62" s="1" t="n">
        <f aca="false">E62/D62</f>
        <v>0.521457925127014</v>
      </c>
      <c r="G62" s="2" t="n">
        <v>43000</v>
      </c>
      <c r="H62" s="2" t="n">
        <f aca="false">(G62-E62)/F62</f>
        <v>24790.1112958468</v>
      </c>
      <c r="I62" s="2" t="n">
        <f aca="false">E62*M62/G62</f>
        <v>12712.4865348837</v>
      </c>
      <c r="J62" s="2" t="n">
        <f aca="false">I62-M62</f>
        <v>-5464.51346511628</v>
      </c>
      <c r="K62" s="0" t="n">
        <v>238</v>
      </c>
      <c r="L62" s="0" t="s">
        <v>141</v>
      </c>
      <c r="M62" s="2" t="n">
        <v>18177</v>
      </c>
      <c r="N62" s="2" t="n">
        <v>57671</v>
      </c>
      <c r="O62" s="2" t="n">
        <v>2603</v>
      </c>
      <c r="P62" s="2" t="n">
        <v>1048292829</v>
      </c>
    </row>
    <row r="63" customFormat="false" ht="12.8" hidden="false" customHeight="false" outlineLevel="0" collapsed="false">
      <c r="A63" s="3" t="n">
        <v>43</v>
      </c>
      <c r="B63" s="3" t="s">
        <v>75</v>
      </c>
      <c r="C63" s="1" t="n">
        <v>0.074</v>
      </c>
      <c r="D63" s="2" t="n">
        <v>95025</v>
      </c>
      <c r="E63" s="2" t="n">
        <v>49728</v>
      </c>
      <c r="F63" s="1" t="n">
        <f aca="false">E63/D63</f>
        <v>0.523314917127072</v>
      </c>
      <c r="G63" s="2" t="n">
        <v>43000</v>
      </c>
      <c r="H63" s="2" t="n">
        <f aca="false">(G63-E63)/F63</f>
        <v>-12856.5033783784</v>
      </c>
      <c r="I63" s="2" t="n">
        <f aca="false">E63*M63/G63</f>
        <v>23259.9828837209</v>
      </c>
      <c r="J63" s="2" t="n">
        <f aca="false">I63-M63</f>
        <v>3146.98288372093</v>
      </c>
      <c r="K63" s="3" t="n">
        <v>258</v>
      </c>
      <c r="L63" s="3" t="s">
        <v>142</v>
      </c>
      <c r="M63" s="2" t="n">
        <v>20113</v>
      </c>
      <c r="N63" s="2" t="n">
        <v>95025</v>
      </c>
      <c r="O63" s="2" t="n">
        <v>2744</v>
      </c>
      <c r="P63" s="2" t="n">
        <v>1911247544</v>
      </c>
    </row>
    <row r="64" s="12" customFormat="true" ht="12.8" hidden="false" customHeight="false" outlineLevel="0" collapsed="false">
      <c r="A64" s="0" t="n">
        <v>84</v>
      </c>
      <c r="B64" s="0" t="s">
        <v>143</v>
      </c>
      <c r="C64" s="1" t="n">
        <v>0.414</v>
      </c>
      <c r="D64" s="2" t="n">
        <v>82169</v>
      </c>
      <c r="E64" s="2" t="n">
        <v>43575</v>
      </c>
      <c r="F64" s="1" t="n">
        <f aca="false">E64/D64</f>
        <v>0.530309484112013</v>
      </c>
      <c r="G64" s="2" t="n">
        <v>43000</v>
      </c>
      <c r="H64" s="2" t="n">
        <f aca="false">(G64-E64)/F64</f>
        <v>-1084.27251864601</v>
      </c>
      <c r="I64" s="2" t="n">
        <f aca="false">E64*M64/G64</f>
        <v>23571.0348837209</v>
      </c>
      <c r="J64" s="2" t="n">
        <f aca="false">I64-M64</f>
        <v>311.034883720931</v>
      </c>
      <c r="K64" s="0" t="n">
        <v>286</v>
      </c>
      <c r="L64" s="0" t="s">
        <v>144</v>
      </c>
      <c r="M64" s="2" t="n">
        <v>23260</v>
      </c>
      <c r="N64" s="2" t="n">
        <v>82169</v>
      </c>
      <c r="O64" s="2" t="n">
        <v>2395</v>
      </c>
      <c r="P64" s="2" t="n">
        <v>1911247544</v>
      </c>
      <c r="Q64" s="0"/>
      <c r="R64" s="0"/>
      <c r="AMG64" s="0"/>
      <c r="AMH64" s="0"/>
      <c r="AMI64" s="0"/>
      <c r="AMJ64" s="0"/>
    </row>
    <row r="65" customFormat="false" ht="12.8" hidden="false" customHeight="false" outlineLevel="0" collapsed="false">
      <c r="A65" s="19" t="n">
        <v>91</v>
      </c>
      <c r="B65" s="19" t="s">
        <v>212</v>
      </c>
      <c r="C65" s="10" t="n">
        <v>0.999</v>
      </c>
      <c r="D65" s="8" t="n">
        <v>81085</v>
      </c>
      <c r="E65" s="8" t="n">
        <v>43038</v>
      </c>
      <c r="F65" s="10" t="n">
        <f aca="false">E65/D65</f>
        <v>0.530776345809952</v>
      </c>
      <c r="G65" s="8" t="n">
        <v>43000</v>
      </c>
      <c r="H65" s="8" t="n">
        <f aca="false">(G65-E65)/F65</f>
        <v>-71.5932431804452</v>
      </c>
      <c r="I65" s="8" t="n">
        <f aca="false">E65*M65/G65</f>
        <v>23591.8301860465</v>
      </c>
      <c r="J65" s="8" t="n">
        <f aca="false">I65-M65</f>
        <v>20.8301860465108</v>
      </c>
      <c r="K65" s="19" t="n">
        <v>295</v>
      </c>
      <c r="L65" s="19" t="s">
        <v>213</v>
      </c>
      <c r="M65" s="8" t="n">
        <v>23571</v>
      </c>
      <c r="N65" s="8" t="n">
        <v>81085</v>
      </c>
      <c r="O65" s="8" t="n">
        <v>2361</v>
      </c>
      <c r="P65" s="8" t="n">
        <v>1911247544</v>
      </c>
      <c r="Q65" s="19"/>
      <c r="R65" s="19" t="n">
        <v>20220830</v>
      </c>
    </row>
    <row r="66" customFormat="false" ht="12.8" hidden="false" customHeight="false" outlineLevel="0" collapsed="false">
      <c r="A66" s="0" t="n">
        <v>44</v>
      </c>
      <c r="B66" s="0" t="s">
        <v>45</v>
      </c>
      <c r="C66" s="1" t="n">
        <v>0.248</v>
      </c>
      <c r="D66" s="2" t="n">
        <v>34649</v>
      </c>
      <c r="E66" s="2" t="n">
        <v>14929</v>
      </c>
      <c r="F66" s="1" t="n">
        <f aca="false">E66/D66</f>
        <v>0.430863805593235</v>
      </c>
      <c r="G66" s="2" t="n">
        <v>43000</v>
      </c>
      <c r="H66" s="2" t="n">
        <f aca="false">(G66-E66)/F66</f>
        <v>65150.5177171947</v>
      </c>
      <c r="I66" s="2" t="n">
        <f aca="false">E66*M66/G66</f>
        <v>4975.87041860465</v>
      </c>
      <c r="J66" s="2" t="n">
        <f aca="false">I66-M66</f>
        <v>-9356.12958139535</v>
      </c>
      <c r="K66" s="0" t="n">
        <v>87</v>
      </c>
      <c r="L66" s="0" t="s">
        <v>145</v>
      </c>
      <c r="M66" s="2" t="n">
        <v>14332</v>
      </c>
      <c r="N66" s="2" t="n">
        <v>34649</v>
      </c>
      <c r="O66" s="2" t="n">
        <v>2139</v>
      </c>
      <c r="P66" s="2" t="n">
        <v>496591233</v>
      </c>
    </row>
    <row r="67" customFormat="false" ht="12.8" hidden="false" customHeight="false" outlineLevel="0" collapsed="false">
      <c r="A67" s="0" t="n">
        <v>48</v>
      </c>
      <c r="B67" s="0" t="s">
        <v>48</v>
      </c>
      <c r="C67" s="1" t="n">
        <v>0.159</v>
      </c>
      <c r="D67" s="2" t="n">
        <v>54384</v>
      </c>
      <c r="E67" s="2" t="n">
        <v>23263</v>
      </c>
      <c r="F67" s="1" t="n">
        <f aca="false">E67/D67</f>
        <v>0.42775448661371</v>
      </c>
      <c r="G67" s="2" t="n">
        <v>43000</v>
      </c>
      <c r="H67" s="2" t="n">
        <f aca="false">(G67-E67)/F67</f>
        <v>46140.9537892791</v>
      </c>
      <c r="I67" s="2" t="n">
        <f aca="false">E67*M67/G67</f>
        <v>9660.096</v>
      </c>
      <c r="J67" s="2" t="n">
        <f aca="false">I67-M67</f>
        <v>-8195.904</v>
      </c>
      <c r="K67" s="0" t="n">
        <v>106</v>
      </c>
      <c r="L67" s="0" t="s">
        <v>146</v>
      </c>
      <c r="M67" s="2" t="n">
        <v>17856</v>
      </c>
      <c r="N67" s="2" t="n">
        <v>54384</v>
      </c>
      <c r="O67" s="2" t="n">
        <v>2072</v>
      </c>
      <c r="P67" s="2" t="n">
        <v>971077397</v>
      </c>
      <c r="Q67" s="12"/>
      <c r="R67" s="12"/>
    </row>
    <row r="68" s="19" customFormat="true" ht="12.8" hidden="false" customHeight="false" outlineLevel="0" collapsed="false">
      <c r="A68" s="0" t="n">
        <v>45</v>
      </c>
      <c r="B68" s="0" t="s">
        <v>47</v>
      </c>
      <c r="C68" s="1" t="n">
        <v>0.116</v>
      </c>
      <c r="D68" s="2" t="n">
        <v>74181</v>
      </c>
      <c r="E68" s="2" t="n">
        <v>31925</v>
      </c>
      <c r="F68" s="1" t="n">
        <f aca="false">E68/D68</f>
        <v>0.430366266294604</v>
      </c>
      <c r="G68" s="2" t="n">
        <v>43000</v>
      </c>
      <c r="H68" s="2" t="n">
        <f aca="false">(G68-E68)/F68</f>
        <v>25733.8942834769</v>
      </c>
      <c r="I68" s="2" t="n">
        <f aca="false">E68*M68/G68</f>
        <v>14689.2122093023</v>
      </c>
      <c r="J68" s="2" t="n">
        <f aca="false">I68-M68</f>
        <v>-5095.78779069767</v>
      </c>
      <c r="K68" s="0" t="n">
        <v>120</v>
      </c>
      <c r="L68" s="0" t="s">
        <v>147</v>
      </c>
      <c r="M68" s="2" t="n">
        <v>19785</v>
      </c>
      <c r="N68" s="2" t="n">
        <v>74181</v>
      </c>
      <c r="O68" s="2" t="n">
        <v>2016</v>
      </c>
      <c r="P68" s="2" t="n">
        <v>1467668630</v>
      </c>
      <c r="Q68" s="3"/>
      <c r="R68" s="9"/>
    </row>
    <row r="69" customFormat="false" ht="12.8" hidden="false" customHeight="false" outlineLevel="0" collapsed="false">
      <c r="A69" s="19" t="n">
        <v>85</v>
      </c>
      <c r="B69" s="19" t="s">
        <v>148</v>
      </c>
      <c r="C69" s="10" t="n">
        <v>0.419</v>
      </c>
      <c r="D69" s="8" t="n">
        <v>101141</v>
      </c>
      <c r="E69" s="8" t="n">
        <v>42993</v>
      </c>
      <c r="F69" s="10" t="n">
        <f aca="false">E69/D69</f>
        <v>0.425079839036592</v>
      </c>
      <c r="G69" s="8" t="n">
        <v>43000</v>
      </c>
      <c r="H69" s="8" t="n">
        <f aca="false">(G69-E69)/F69</f>
        <v>16.4674947084409</v>
      </c>
      <c r="I69" s="8" t="n">
        <f aca="false">E69*M69/G69</f>
        <v>14432.6501162791</v>
      </c>
      <c r="J69" s="8" t="n">
        <f aca="false">I69-M69</f>
        <v>-2.34988372092994</v>
      </c>
      <c r="K69" s="19" t="n">
        <v>287</v>
      </c>
      <c r="L69" s="19" t="s">
        <v>149</v>
      </c>
      <c r="M69" s="8" t="n">
        <v>14435</v>
      </c>
      <c r="N69" s="8" t="n">
        <v>101141</v>
      </c>
      <c r="O69" s="8" t="n">
        <v>2781</v>
      </c>
      <c r="P69" s="8" t="n">
        <v>1459966283</v>
      </c>
      <c r="Q69" s="19"/>
      <c r="R69" s="20"/>
    </row>
    <row r="70" customFormat="false" ht="12.8" hidden="false" customHeight="false" outlineLevel="0" collapsed="false">
      <c r="A70" s="3" t="n">
        <v>47</v>
      </c>
      <c r="B70" s="3" t="s">
        <v>76</v>
      </c>
      <c r="C70" s="1" t="n">
        <v>0.086</v>
      </c>
      <c r="D70" s="2" t="n">
        <v>100882</v>
      </c>
      <c r="E70" s="2" t="n">
        <v>42891</v>
      </c>
      <c r="F70" s="1" t="n">
        <f aca="false">E70/D70</f>
        <v>0.425160088023632</v>
      </c>
      <c r="G70" s="2" t="n">
        <v>43000</v>
      </c>
      <c r="H70" s="2" t="n">
        <f aca="false">(G70-E70)/F70</f>
        <v>256.374017859225</v>
      </c>
      <c r="I70" s="2" t="n">
        <f aca="false">E70*M70/G70</f>
        <v>14435.3151627907</v>
      </c>
      <c r="J70" s="2" t="n">
        <f aca="false">I70-M70</f>
        <v>-36.6848372093027</v>
      </c>
      <c r="K70" s="3" t="n">
        <v>236</v>
      </c>
      <c r="L70" s="3" t="s">
        <v>150</v>
      </c>
      <c r="M70" s="2" t="n">
        <v>14472</v>
      </c>
      <c r="N70" s="2" t="n">
        <v>100882</v>
      </c>
      <c r="O70" s="2" t="n">
        <v>2778</v>
      </c>
      <c r="P70" s="2" t="n">
        <v>1459966283</v>
      </c>
    </row>
    <row r="71" customFormat="false" ht="12.8" hidden="false" customHeight="false" outlineLevel="0" collapsed="false">
      <c r="A71" s="0" t="n">
        <v>46</v>
      </c>
      <c r="B71" s="0" t="s">
        <v>46</v>
      </c>
      <c r="C71" s="1" t="n">
        <v>0.089</v>
      </c>
      <c r="D71" s="2" t="n">
        <v>97331</v>
      </c>
      <c r="E71" s="2" t="n">
        <v>41485</v>
      </c>
      <c r="F71" s="1" t="n">
        <f aca="false">E71/D71</f>
        <v>0.426225971170542</v>
      </c>
      <c r="G71" s="2" t="n">
        <v>43000</v>
      </c>
      <c r="H71" s="2" t="n">
        <f aca="false">(G71-E71)/F71</f>
        <v>3554.45257321924</v>
      </c>
      <c r="I71" s="2" t="n">
        <f aca="false">E71*M71/G71</f>
        <v>14471.511627907</v>
      </c>
      <c r="J71" s="2" t="n">
        <f aca="false">I71-M71</f>
        <v>-528.488372093023</v>
      </c>
      <c r="K71" s="0" t="n">
        <v>126</v>
      </c>
      <c r="L71" s="0" t="s">
        <v>151</v>
      </c>
      <c r="M71" s="2" t="n">
        <v>15000</v>
      </c>
      <c r="N71" s="2" t="n">
        <v>97331</v>
      </c>
      <c r="O71" s="2" t="n">
        <v>2698</v>
      </c>
      <c r="P71" s="2" t="n">
        <v>1459966283</v>
      </c>
    </row>
    <row r="72" customFormat="false" ht="12.8" hidden="false" customHeight="false" outlineLevel="0" collapsed="false">
      <c r="A72" s="0" t="n">
        <v>49</v>
      </c>
      <c r="B72" s="0" t="s">
        <v>49</v>
      </c>
      <c r="C72" s="1" t="n">
        <v>0.181</v>
      </c>
      <c r="D72" s="2" t="n">
        <v>52395</v>
      </c>
      <c r="E72" s="2" t="n">
        <v>20466</v>
      </c>
      <c r="F72" s="1" t="n">
        <f aca="false">E72/D72</f>
        <v>0.390609791010593</v>
      </c>
      <c r="G72" s="2" t="n">
        <v>43000</v>
      </c>
      <c r="H72" s="2" t="n">
        <f aca="false">(G72-E72)/F72</f>
        <v>57689.2861330988</v>
      </c>
      <c r="I72" s="2" t="n">
        <f aca="false">E72*M72/G72</f>
        <v>6427.75186046512</v>
      </c>
      <c r="J72" s="2" t="n">
        <f aca="false">I72-M72</f>
        <v>-7077.24813953488</v>
      </c>
      <c r="K72" s="0" t="n">
        <v>139</v>
      </c>
      <c r="L72" s="0" t="s">
        <v>152</v>
      </c>
      <c r="M72" s="2" t="n">
        <v>13505</v>
      </c>
      <c r="N72" s="2" t="n">
        <v>52395</v>
      </c>
      <c r="O72" s="2" t="n">
        <v>2519</v>
      </c>
      <c r="P72" s="2" t="n">
        <v>707598641</v>
      </c>
      <c r="Q72" s="4"/>
      <c r="R72" s="4"/>
    </row>
    <row r="73" customFormat="false" ht="12.8" hidden="false" customHeight="false" outlineLevel="0" collapsed="false">
      <c r="A73" s="0" t="n">
        <v>50</v>
      </c>
      <c r="B73" s="0" t="s">
        <v>50</v>
      </c>
      <c r="C73" s="1" t="n">
        <v>0.996</v>
      </c>
      <c r="D73" s="2" t="n">
        <v>9554</v>
      </c>
      <c r="E73" s="2" t="n">
        <v>3711</v>
      </c>
      <c r="F73" s="1" t="n">
        <f aca="false">E73/D73</f>
        <v>0.388423696880888</v>
      </c>
      <c r="G73" s="2" t="n">
        <v>43000</v>
      </c>
      <c r="H73" s="2" t="n">
        <f aca="false">(G73-E73)/F73</f>
        <v>101149.853408785</v>
      </c>
      <c r="I73" s="2" t="n">
        <f aca="false">E73*M73/G73</f>
        <v>925.074627906977</v>
      </c>
      <c r="J73" s="2" t="n">
        <f aca="false">I73-M73</f>
        <v>-9793.92537209302</v>
      </c>
      <c r="K73" s="0" t="n">
        <v>193</v>
      </c>
      <c r="L73" s="0" t="s">
        <v>153</v>
      </c>
      <c r="M73" s="2" t="n">
        <v>10719</v>
      </c>
      <c r="N73" s="2" t="n">
        <v>9554</v>
      </c>
      <c r="O73" s="2" t="n">
        <v>1199</v>
      </c>
      <c r="P73" s="2" t="n">
        <v>102412602</v>
      </c>
    </row>
    <row r="74" customFormat="false" ht="12.8" hidden="false" customHeight="false" outlineLevel="0" collapsed="false">
      <c r="A74" s="0" t="n">
        <v>51</v>
      </c>
      <c r="B74" s="0" t="s">
        <v>77</v>
      </c>
      <c r="C74" s="1" t="n">
        <v>0.189</v>
      </c>
      <c r="D74" s="2" t="n">
        <v>49699</v>
      </c>
      <c r="E74" s="2" t="n">
        <v>19530</v>
      </c>
      <c r="F74" s="1" t="n">
        <f aca="false">E74/D74</f>
        <v>0.392965653232459</v>
      </c>
      <c r="G74" s="2" t="n">
        <v>43000</v>
      </c>
      <c r="H74" s="2" t="n">
        <f aca="false">(G74-E74)/F74</f>
        <v>59725.3215565796</v>
      </c>
      <c r="I74" s="2" t="n">
        <f aca="false">E74*M74/G74</f>
        <v>6154.22093023256</v>
      </c>
      <c r="J74" s="2" t="n">
        <f aca="false">I74-M74</f>
        <v>-7395.77906976744</v>
      </c>
      <c r="K74" s="0" t="n">
        <v>243</v>
      </c>
      <c r="L74" s="0" t="s">
        <v>154</v>
      </c>
      <c r="M74" s="2" t="n">
        <v>13550</v>
      </c>
      <c r="N74" s="2" t="n">
        <v>49699</v>
      </c>
      <c r="O74" s="2" t="n">
        <v>2478</v>
      </c>
      <c r="P74" s="2" t="n">
        <v>673418437</v>
      </c>
    </row>
    <row r="75" customFormat="false" ht="12.8" hidden="false" customHeight="false" outlineLevel="0" collapsed="false">
      <c r="A75" s="0" t="n">
        <v>77</v>
      </c>
      <c r="B75" s="0" t="s">
        <v>155</v>
      </c>
      <c r="C75" s="1" t="n">
        <v>0.442</v>
      </c>
      <c r="D75" s="2" t="n">
        <v>103744</v>
      </c>
      <c r="E75" s="2" t="n">
        <v>40752</v>
      </c>
      <c r="F75" s="1" t="n">
        <f aca="false">E75/D75</f>
        <v>0.3928130783467</v>
      </c>
      <c r="G75" s="2" t="n">
        <v>43000</v>
      </c>
      <c r="H75" s="2" t="n">
        <f aca="false">(G75-E75)/F75</f>
        <v>5722.82371417354</v>
      </c>
      <c r="I75" s="2" t="n">
        <f aca="false">E75*M75/G75</f>
        <v>13551.4615813954</v>
      </c>
      <c r="J75" s="2" t="n">
        <f aca="false">I75-M75</f>
        <v>-747.53841860465</v>
      </c>
      <c r="K75" s="0" t="n">
        <v>263</v>
      </c>
      <c r="L75" s="0" t="s">
        <v>156</v>
      </c>
      <c r="M75" s="2" t="n">
        <v>14299</v>
      </c>
      <c r="N75" s="2" t="n">
        <v>103744</v>
      </c>
      <c r="O75" s="2" t="n">
        <v>2818</v>
      </c>
      <c r="P75" s="2" t="n">
        <v>1483429680</v>
      </c>
      <c r="R75" s="20"/>
    </row>
    <row r="76" s="20" customFormat="true" ht="12.8" hidden="false" customHeight="false" outlineLevel="0" collapsed="false">
      <c r="A76" s="19" t="n">
        <v>92</v>
      </c>
      <c r="B76" s="19" t="s">
        <v>214</v>
      </c>
      <c r="C76" s="10" t="n">
        <v>1</v>
      </c>
      <c r="D76" s="8" t="n">
        <v>109470</v>
      </c>
      <c r="E76" s="8" t="n">
        <v>43013</v>
      </c>
      <c r="F76" s="10" t="n">
        <f aca="false">E76/D76</f>
        <v>0.392920434822326</v>
      </c>
      <c r="G76" s="8" t="n">
        <v>43000</v>
      </c>
      <c r="H76" s="8" t="n">
        <f aca="false">(G76-E76)/F76</f>
        <v>-33.0855787785088</v>
      </c>
      <c r="I76" s="8" t="n">
        <f aca="false">E76*M76/G76</f>
        <v>13555.0968139535</v>
      </c>
      <c r="J76" s="8" t="n">
        <f aca="false">I76-M76</f>
        <v>4.09681395348889</v>
      </c>
      <c r="K76" s="19" t="n">
        <v>296</v>
      </c>
      <c r="L76" s="19" t="s">
        <v>215</v>
      </c>
      <c r="M76" s="8" t="n">
        <v>13551</v>
      </c>
      <c r="N76" s="8" t="n">
        <v>109470</v>
      </c>
      <c r="O76" s="8" t="n">
        <v>2927</v>
      </c>
      <c r="P76" s="8" t="n">
        <v>1483429680</v>
      </c>
      <c r="Q76" s="19"/>
      <c r="R76" s="19" t="n">
        <v>20220830</v>
      </c>
    </row>
    <row r="77" s="19" customFormat="true" ht="12.8" hidden="false" customHeight="false" outlineLevel="0" collapsed="false">
      <c r="A77" s="3" t="n">
        <v>52</v>
      </c>
      <c r="B77" s="3" t="s">
        <v>52</v>
      </c>
      <c r="C77" s="1" t="n">
        <v>0.142</v>
      </c>
      <c r="D77" s="2" t="n">
        <v>88054</v>
      </c>
      <c r="E77" s="2" t="n">
        <v>26033</v>
      </c>
      <c r="F77" s="1" t="n">
        <f aca="false">E77/D77</f>
        <v>0.295648125014196</v>
      </c>
      <c r="G77" s="2" t="n">
        <v>43000</v>
      </c>
      <c r="H77" s="2" t="n">
        <f aca="false">(G77-E77)/F77</f>
        <v>57389.1682864057</v>
      </c>
      <c r="I77" s="2" t="n">
        <f aca="false">E77*M77/G77</f>
        <v>4777.96362790698</v>
      </c>
      <c r="J77" s="2" t="n">
        <f aca="false">I77-M77</f>
        <v>-3114.03637209302</v>
      </c>
      <c r="K77" s="3" t="n">
        <v>109</v>
      </c>
      <c r="L77" s="3" t="s">
        <v>157</v>
      </c>
      <c r="M77" s="2" t="n">
        <v>7892</v>
      </c>
      <c r="N77" s="2" t="n">
        <v>88054</v>
      </c>
      <c r="O77" s="2" t="n">
        <v>1951</v>
      </c>
      <c r="P77" s="2" t="n">
        <v>694920731</v>
      </c>
      <c r="Q77" s="0"/>
      <c r="R77" s="0"/>
    </row>
    <row r="78" s="20" customFormat="true" ht="12.8" hidden="false" customHeight="false" outlineLevel="0" collapsed="false">
      <c r="A78" s="23" t="n">
        <v>130</v>
      </c>
      <c r="B78" s="23" t="s">
        <v>216</v>
      </c>
      <c r="C78" s="24" t="n">
        <v>0.413</v>
      </c>
      <c r="D78" s="25" t="n">
        <v>141144</v>
      </c>
      <c r="E78" s="25" t="n">
        <v>41984</v>
      </c>
      <c r="F78" s="24" t="n">
        <f aca="false">E78/D78</f>
        <v>0.297455081335374</v>
      </c>
      <c r="G78" s="25" t="n">
        <v>43000</v>
      </c>
      <c r="H78" s="25" t="n">
        <f aca="false">(G78-E78)/F78</f>
        <v>3415.64176829268</v>
      </c>
      <c r="I78" s="25" t="n">
        <f aca="false">E78*M78/G78</f>
        <v>8031.6368372093</v>
      </c>
      <c r="J78" s="25" t="n">
        <f aca="false">I78-M78</f>
        <v>-194.363162790698</v>
      </c>
      <c r="K78" s="23" t="n">
        <v>336</v>
      </c>
      <c r="L78" s="23" t="s">
        <v>217</v>
      </c>
      <c r="M78" s="25" t="n">
        <v>8226</v>
      </c>
      <c r="N78" s="25" t="n">
        <v>141144</v>
      </c>
      <c r="O78" s="25" t="n">
        <v>2107</v>
      </c>
      <c r="P78" s="25" t="n">
        <v>1161048342</v>
      </c>
      <c r="Q78" s="23"/>
      <c r="R78" s="23" t="n">
        <v>20221010</v>
      </c>
    </row>
    <row r="79" s="9" customFormat="true" ht="12.8" hidden="false" customHeight="false" outlineLevel="0" collapsed="false">
      <c r="A79" s="19" t="n">
        <v>131</v>
      </c>
      <c r="B79" s="19" t="s">
        <v>52</v>
      </c>
      <c r="C79" s="10" t="n">
        <v>0.967</v>
      </c>
      <c r="D79" s="8" t="n">
        <v>145458</v>
      </c>
      <c r="E79" s="8" t="n">
        <v>44162</v>
      </c>
      <c r="F79" s="10" t="n">
        <f aca="false">E79/D79</f>
        <v>0.303606539344691</v>
      </c>
      <c r="G79" s="8" t="n">
        <v>43000</v>
      </c>
      <c r="H79" s="8" t="n">
        <f aca="false">(G79-E79)/F79</f>
        <v>-3827.3220415742</v>
      </c>
      <c r="I79" s="8" t="n">
        <f aca="false">E79*M79/G79</f>
        <v>8197.69962790698</v>
      </c>
      <c r="J79" s="8" t="n">
        <f aca="false">I79-M79</f>
        <v>215.699627906977</v>
      </c>
      <c r="K79" s="19" t="n">
        <v>359</v>
      </c>
      <c r="L79" s="19" t="s">
        <v>218</v>
      </c>
      <c r="M79" s="8" t="n">
        <v>7982</v>
      </c>
      <c r="N79" s="8" t="n">
        <v>145458</v>
      </c>
      <c r="O79" s="8" t="n">
        <v>2168</v>
      </c>
      <c r="P79" s="8" t="n">
        <v>1161048342</v>
      </c>
      <c r="Q79" s="19"/>
      <c r="R79" s="19"/>
      <c r="AMG79" s="0"/>
      <c r="AMH79" s="0"/>
      <c r="AMI79" s="0"/>
      <c r="AMJ79" s="0"/>
    </row>
    <row r="80" s="19" customFormat="true" ht="12.8" hidden="false" customHeight="false" outlineLevel="0" collapsed="false">
      <c r="A80" s="0" t="n">
        <v>129</v>
      </c>
      <c r="B80" s="0" t="s">
        <v>219</v>
      </c>
      <c r="C80" s="1" t="n">
        <v>1</v>
      </c>
      <c r="D80" s="2" t="n">
        <v>58751</v>
      </c>
      <c r="E80" s="2" t="n">
        <v>17330</v>
      </c>
      <c r="F80" s="1" t="n">
        <f aca="false">E80/D80</f>
        <v>0.294973702575275</v>
      </c>
      <c r="G80" s="2" t="n">
        <v>43000</v>
      </c>
      <c r="H80" s="2" t="n">
        <f aca="false">(G80-E80)/F80</f>
        <v>87024.7068667051</v>
      </c>
      <c r="I80" s="2" t="n">
        <f aca="false">E80*M80/G80</f>
        <v>3197.58651162791</v>
      </c>
      <c r="J80" s="2" t="n">
        <f aca="false">I80-M80</f>
        <v>-4736.41348837209</v>
      </c>
      <c r="K80" s="0" t="n">
        <v>315</v>
      </c>
      <c r="L80" s="0" t="s">
        <v>220</v>
      </c>
      <c r="M80" s="2" t="n">
        <v>7934</v>
      </c>
      <c r="N80" s="2" t="n">
        <v>58751</v>
      </c>
      <c r="O80" s="2" t="n">
        <v>1748</v>
      </c>
      <c r="P80" s="2" t="n">
        <v>466127611</v>
      </c>
      <c r="Q80" s="0"/>
      <c r="R80" s="0" t="n">
        <v>20221010</v>
      </c>
    </row>
    <row r="81" s="19" customFormat="true" ht="12.8" hidden="false" customHeight="false" outlineLevel="0" collapsed="false">
      <c r="A81" s="3" t="n">
        <v>53</v>
      </c>
      <c r="B81" s="3" t="s">
        <v>51</v>
      </c>
      <c r="C81" s="1" t="n">
        <v>0.119</v>
      </c>
      <c r="D81" s="2" t="n">
        <v>106911</v>
      </c>
      <c r="E81" s="2" t="n">
        <v>31164</v>
      </c>
      <c r="F81" s="1" t="n">
        <f aca="false">E81/D81</f>
        <v>0.291494794735808</v>
      </c>
      <c r="G81" s="2" t="n">
        <v>43000</v>
      </c>
      <c r="H81" s="2" t="n">
        <f aca="false">(G81-E81)/F81</f>
        <v>40604.4986522911</v>
      </c>
      <c r="I81" s="2" t="n">
        <f aca="false">E81*M81/G81</f>
        <v>4710.83720930233</v>
      </c>
      <c r="J81" s="2" t="n">
        <f aca="false">I81-M81</f>
        <v>-1789.16279069767</v>
      </c>
      <c r="K81" s="3" t="n">
        <v>168</v>
      </c>
      <c r="L81" s="3" t="s">
        <v>158</v>
      </c>
      <c r="M81" s="2" t="n">
        <v>6500</v>
      </c>
      <c r="N81" s="2" t="n">
        <v>106911</v>
      </c>
      <c r="O81" s="2" t="n">
        <v>2270</v>
      </c>
      <c r="P81" s="2" t="n">
        <v>694920731</v>
      </c>
      <c r="Q81" s="12"/>
      <c r="R81" s="12"/>
    </row>
    <row r="82" s="20" customFormat="true" ht="12.8" hidden="false" customHeight="false" outlineLevel="0" collapsed="false">
      <c r="A82" s="0" t="n">
        <v>54</v>
      </c>
      <c r="B82" s="0" t="s">
        <v>53</v>
      </c>
      <c r="C82" s="1" t="n">
        <v>0.229</v>
      </c>
      <c r="D82" s="2" t="n">
        <v>35520</v>
      </c>
      <c r="E82" s="2" t="n">
        <v>16141</v>
      </c>
      <c r="F82" s="1" t="n">
        <f aca="false">E82/D82</f>
        <v>0.454420045045045</v>
      </c>
      <c r="G82" s="2" t="n">
        <v>43000</v>
      </c>
      <c r="H82" s="2" t="n">
        <f aca="false">(G82-E82)/F82</f>
        <v>59106.1074282882</v>
      </c>
      <c r="I82" s="2" t="n">
        <f aca="false">E82*M82/G82</f>
        <v>7186.87409302326</v>
      </c>
      <c r="J82" s="2" t="n">
        <f aca="false">I82-M82</f>
        <v>-11959.1259069767</v>
      </c>
      <c r="K82" s="0" t="n">
        <v>140</v>
      </c>
      <c r="L82" s="0" t="s">
        <v>159</v>
      </c>
      <c r="M82" s="2" t="n">
        <v>19146</v>
      </c>
      <c r="N82" s="2" t="n">
        <v>35520</v>
      </c>
      <c r="O82" s="2" t="n">
        <v>1996</v>
      </c>
      <c r="P82" s="2" t="n">
        <v>680068076</v>
      </c>
      <c r="Q82" s="12"/>
      <c r="R82" s="12"/>
    </row>
    <row r="83" customFormat="false" ht="12.8" hidden="false" customHeight="false" outlineLevel="0" collapsed="false">
      <c r="A83" s="0" t="n">
        <v>55</v>
      </c>
      <c r="B83" s="0" t="s">
        <v>54</v>
      </c>
      <c r="C83" s="1" t="n">
        <v>0.668</v>
      </c>
      <c r="D83" s="2" t="n">
        <v>12263</v>
      </c>
      <c r="E83" s="2" t="n">
        <v>5532</v>
      </c>
      <c r="F83" s="1" t="n">
        <f aca="false">E83/D83</f>
        <v>0.451113104460572</v>
      </c>
      <c r="G83" s="2" t="n">
        <v>43000</v>
      </c>
      <c r="H83" s="2" t="n">
        <f aca="false">(G83-E83)/F83</f>
        <v>83056.7758496023</v>
      </c>
      <c r="I83" s="2" t="n">
        <f aca="false">E83*M83/G83</f>
        <v>2115.28241860465</v>
      </c>
      <c r="J83" s="2" t="n">
        <f aca="false">I83-M83</f>
        <v>-14326.7175813954</v>
      </c>
      <c r="K83" s="0" t="n">
        <v>186</v>
      </c>
      <c r="L83" s="0" t="s">
        <v>160</v>
      </c>
      <c r="M83" s="2" t="n">
        <v>16442</v>
      </c>
      <c r="N83" s="2" t="n">
        <v>12263</v>
      </c>
      <c r="O83" s="2" t="n">
        <v>1188</v>
      </c>
      <c r="P83" s="2" t="n">
        <v>201632668</v>
      </c>
    </row>
    <row r="84" s="19" customFormat="true" ht="12.8" hidden="false" customHeight="false" outlineLevel="0" collapsed="false">
      <c r="A84" s="0" t="n">
        <v>56</v>
      </c>
      <c r="B84" s="0" t="s">
        <v>78</v>
      </c>
      <c r="C84" s="1" t="n">
        <v>0.134</v>
      </c>
      <c r="D84" s="2" t="n">
        <v>60517</v>
      </c>
      <c r="E84" s="2" t="n">
        <v>27600</v>
      </c>
      <c r="F84" s="1" t="n">
        <f aca="false">E84/D84</f>
        <v>0.456070195151776</v>
      </c>
      <c r="G84" s="2" t="n">
        <v>43000</v>
      </c>
      <c r="H84" s="2" t="n">
        <f aca="false">(G84-E84)/F84</f>
        <v>33766.731884058</v>
      </c>
      <c r="I84" s="2" t="n">
        <f aca="false">E84*M84/G84</f>
        <v>13739.023255814</v>
      </c>
      <c r="J84" s="2" t="n">
        <f aca="false">I84-M84</f>
        <v>-7665.97674418605</v>
      </c>
      <c r="K84" s="0" t="n">
        <v>237</v>
      </c>
      <c r="L84" s="0" t="s">
        <v>161</v>
      </c>
      <c r="M84" s="2" t="n">
        <v>21405</v>
      </c>
      <c r="N84" s="2" t="n">
        <v>60517</v>
      </c>
      <c r="O84" s="2" t="n">
        <v>2286</v>
      </c>
      <c r="P84" s="2" t="n">
        <v>1295363390</v>
      </c>
      <c r="Q84" s="0"/>
    </row>
    <row r="85" customFormat="false" ht="12.8" hidden="false" customHeight="false" outlineLevel="0" collapsed="false">
      <c r="A85" s="3" t="n">
        <v>57</v>
      </c>
      <c r="B85" s="3" t="s">
        <v>79</v>
      </c>
      <c r="C85" s="1" t="n">
        <v>0.085</v>
      </c>
      <c r="D85" s="2" t="n">
        <v>95364</v>
      </c>
      <c r="E85" s="2" t="n">
        <v>43663</v>
      </c>
      <c r="F85" s="1" t="n">
        <f aca="false">E85/D85</f>
        <v>0.45785621408498</v>
      </c>
      <c r="G85" s="2" t="n">
        <v>43000</v>
      </c>
      <c r="H85" s="2" t="n">
        <f aca="false">(G85-E85)/F85</f>
        <v>-1448.05285940041</v>
      </c>
      <c r="I85" s="2" t="n">
        <f aca="false">E85*M85/G85</f>
        <v>23180.9913255814</v>
      </c>
      <c r="J85" s="2" t="n">
        <f aca="false">I85-M85</f>
        <v>351.991325581395</v>
      </c>
      <c r="K85" s="3" t="n">
        <v>257</v>
      </c>
      <c r="L85" s="3" t="s">
        <v>162</v>
      </c>
      <c r="M85" s="2" t="n">
        <v>22829</v>
      </c>
      <c r="N85" s="2" t="n">
        <v>95364</v>
      </c>
      <c r="O85" s="2" t="n">
        <v>2501</v>
      </c>
      <c r="P85" s="2" t="n">
        <v>2177064134</v>
      </c>
    </row>
    <row r="86" s="20" customFormat="true" ht="12.8" hidden="false" customHeight="false" outlineLevel="0" collapsed="false">
      <c r="A86" s="0" t="n">
        <v>86</v>
      </c>
      <c r="B86" s="0" t="s">
        <v>163</v>
      </c>
      <c r="C86" s="1" t="n">
        <v>1</v>
      </c>
      <c r="D86" s="2" t="n">
        <v>38035</v>
      </c>
      <c r="E86" s="2" t="n">
        <v>18024</v>
      </c>
      <c r="F86" s="1" t="n">
        <f aca="false">E86/D86</f>
        <v>0.473879321677402</v>
      </c>
      <c r="G86" s="2" t="n">
        <v>43000</v>
      </c>
      <c r="H86" s="2" t="n">
        <f aca="false">(G86-E86)/F86</f>
        <v>52705.40168664</v>
      </c>
      <c r="I86" s="2" t="n">
        <f aca="false">E86*M86/G86</f>
        <v>9716.61265116279</v>
      </c>
      <c r="J86" s="14" t="n">
        <f aca="false">I86-M86</f>
        <v>-13464.3873488372</v>
      </c>
      <c r="K86" s="0" t="n">
        <v>288</v>
      </c>
      <c r="L86" s="0" t="s">
        <v>164</v>
      </c>
      <c r="M86" s="2" t="n">
        <v>23181</v>
      </c>
      <c r="N86" s="2" t="n">
        <v>38035</v>
      </c>
      <c r="O86" s="2" t="n">
        <v>1958</v>
      </c>
      <c r="P86" s="2" t="n">
        <v>881700744</v>
      </c>
      <c r="Q86" s="12" t="s">
        <v>165</v>
      </c>
      <c r="R86" s="12"/>
    </row>
    <row r="87" s="12" customFormat="true" ht="12.8" hidden="false" customHeight="false" outlineLevel="0" collapsed="false">
      <c r="A87" s="19" t="n">
        <v>96</v>
      </c>
      <c r="B87" s="19" t="s">
        <v>221</v>
      </c>
      <c r="C87" s="10" t="n">
        <v>0.997</v>
      </c>
      <c r="D87" s="19" t="n">
        <v>91213</v>
      </c>
      <c r="E87" s="19" t="n">
        <v>43150</v>
      </c>
      <c r="F87" s="10" t="n">
        <f aca="false">E87/D87</f>
        <v>0.473068531897865</v>
      </c>
      <c r="G87" s="8" t="n">
        <v>43000</v>
      </c>
      <c r="H87" s="8" t="n">
        <f aca="false">(G87-E87)/F87</f>
        <v>-317.078794901506</v>
      </c>
      <c r="I87" s="8" t="n">
        <f aca="false">E87*M87/G87</f>
        <v>23951.2604651163</v>
      </c>
      <c r="J87" s="8" t="n">
        <f aca="false">I87-M87</f>
        <v>83.2604651162801</v>
      </c>
      <c r="K87" s="19" t="n">
        <v>301</v>
      </c>
      <c r="L87" s="19" t="s">
        <v>222</v>
      </c>
      <c r="M87" s="19" t="n">
        <v>23868</v>
      </c>
      <c r="N87" s="19" t="n">
        <v>91213</v>
      </c>
      <c r="O87" s="19" t="n">
        <v>2461</v>
      </c>
      <c r="P87" s="19" t="n">
        <v>2177064134</v>
      </c>
      <c r="Q87" s="19"/>
      <c r="R87" s="19" t="n">
        <v>20220912</v>
      </c>
      <c r="AMG87" s="0"/>
      <c r="AMH87" s="0"/>
      <c r="AMI87" s="0"/>
      <c r="AMJ87" s="0"/>
    </row>
    <row r="88" s="20" customFormat="true" ht="12.8" hidden="false" customHeight="false" outlineLevel="0" collapsed="false">
      <c r="A88" s="0" t="n">
        <v>59</v>
      </c>
      <c r="B88" s="0" t="s">
        <v>55</v>
      </c>
      <c r="C88" s="1" t="n">
        <v>0.225</v>
      </c>
      <c r="D88" s="2" t="n">
        <v>35774</v>
      </c>
      <c r="E88" s="2" t="n">
        <v>16433</v>
      </c>
      <c r="F88" s="1" t="n">
        <f aca="false">E88/D88</f>
        <v>0.459355956840163</v>
      </c>
      <c r="G88" s="2" t="n">
        <v>43000</v>
      </c>
      <c r="H88" s="2" t="n">
        <f aca="false">(G88-E88)/F88</f>
        <v>57835.3227043145</v>
      </c>
      <c r="I88" s="2" t="n">
        <f aca="false">E88*M88/G88</f>
        <v>7111.28520930233</v>
      </c>
      <c r="J88" s="2" t="n">
        <f aca="false">I88-M88</f>
        <v>-11496.7147906977</v>
      </c>
      <c r="K88" s="0" t="n">
        <v>110</v>
      </c>
      <c r="L88" s="0" t="s">
        <v>166</v>
      </c>
      <c r="M88" s="2" t="n">
        <v>18608</v>
      </c>
      <c r="N88" s="2" t="n">
        <v>35774</v>
      </c>
      <c r="O88" s="2" t="n">
        <v>2151</v>
      </c>
      <c r="P88" s="2" t="n">
        <v>665689450</v>
      </c>
      <c r="Q88" s="0"/>
      <c r="R88" s="0"/>
    </row>
    <row r="89" customFormat="false" ht="12.8" hidden="false" customHeight="false" outlineLevel="0" collapsed="false">
      <c r="A89" s="0" t="n">
        <v>61</v>
      </c>
      <c r="B89" s="0" t="s">
        <v>57</v>
      </c>
      <c r="C89" s="1" t="n">
        <v>0.407</v>
      </c>
      <c r="D89" s="2" t="n">
        <v>19800</v>
      </c>
      <c r="E89" s="2" t="n">
        <v>9090</v>
      </c>
      <c r="F89" s="1" t="n">
        <f aca="false">E89/D89</f>
        <v>0.459090909090909</v>
      </c>
      <c r="G89" s="2" t="n">
        <v>43000</v>
      </c>
      <c r="H89" s="2" t="n">
        <f aca="false">(G89-E89)/F89</f>
        <v>73863.3663366337</v>
      </c>
      <c r="I89" s="2" t="n">
        <f aca="false">E89*M89/G89</f>
        <v>3739.37232558139</v>
      </c>
      <c r="J89" s="2" t="n">
        <f aca="false">I89-M89</f>
        <v>-13949.6276744186</v>
      </c>
      <c r="K89" s="0" t="n">
        <v>142</v>
      </c>
      <c r="L89" s="0" t="s">
        <v>167</v>
      </c>
      <c r="M89" s="2" t="n">
        <v>17689</v>
      </c>
      <c r="N89" s="2" t="n">
        <v>19800</v>
      </c>
      <c r="O89" s="2" t="n">
        <v>1713</v>
      </c>
      <c r="P89" s="2" t="n">
        <v>350238945</v>
      </c>
    </row>
    <row r="90" customFormat="false" ht="12.8" hidden="false" customHeight="false" outlineLevel="0" collapsed="false">
      <c r="A90" s="0" t="n">
        <v>100</v>
      </c>
      <c r="B90" s="0" t="s">
        <v>223</v>
      </c>
      <c r="C90" s="1" t="n">
        <v>0.387</v>
      </c>
      <c r="D90" s="2" t="n">
        <v>100647</v>
      </c>
      <c r="E90" s="2" t="n">
        <v>46392</v>
      </c>
      <c r="F90" s="1" t="n">
        <f aca="false">E90/D90</f>
        <v>0.460937732868342</v>
      </c>
      <c r="G90" s="2" t="n">
        <v>43000</v>
      </c>
      <c r="H90" s="2" t="n">
        <f aca="false">(G90-E90)/F90</f>
        <v>-7358.91153647181</v>
      </c>
      <c r="I90" s="2" t="n">
        <f aca="false">E90*M90/G90</f>
        <v>22985.6176744186</v>
      </c>
      <c r="J90" s="2" t="n">
        <f aca="false">I90-M90</f>
        <v>1680.61767441861</v>
      </c>
      <c r="K90" s="0" t="n">
        <v>327</v>
      </c>
      <c r="L90" s="0" t="s">
        <v>224</v>
      </c>
      <c r="M90" s="2" t="n">
        <v>21305</v>
      </c>
      <c r="N90" s="2" t="n">
        <v>100647</v>
      </c>
      <c r="O90" s="2" t="n">
        <v>2704</v>
      </c>
      <c r="P90" s="2" t="n">
        <v>2144274722</v>
      </c>
      <c r="R90" s="0" t="n">
        <v>20220919</v>
      </c>
    </row>
    <row r="91" s="20" customFormat="true" ht="12.8" hidden="false" customHeight="false" outlineLevel="0" collapsed="false">
      <c r="A91" s="19" t="n">
        <v>113</v>
      </c>
      <c r="B91" s="19" t="s">
        <v>225</v>
      </c>
      <c r="C91" s="10" t="n">
        <v>0.971</v>
      </c>
      <c r="D91" s="8" t="n">
        <v>93286</v>
      </c>
      <c r="E91" s="8" t="n">
        <v>43423</v>
      </c>
      <c r="F91" s="10" t="n">
        <f aca="false">E91/D91</f>
        <v>0.465482494693738</v>
      </c>
      <c r="G91" s="8" t="n">
        <v>43000</v>
      </c>
      <c r="H91" s="8" t="n">
        <f aca="false">(G91-E91)/F91</f>
        <v>-908.734495543836</v>
      </c>
      <c r="I91" s="8" t="n">
        <f aca="false">E91*M91/G91</f>
        <v>23212.1180930233</v>
      </c>
      <c r="J91" s="8" t="n">
        <f aca="false">I91-M91</f>
        <v>226.118093023255</v>
      </c>
      <c r="K91" s="19" t="n">
        <v>339</v>
      </c>
      <c r="L91" s="19" t="s">
        <v>226</v>
      </c>
      <c r="M91" s="8" t="n">
        <v>22986</v>
      </c>
      <c r="N91" s="8" t="n">
        <v>93286</v>
      </c>
      <c r="O91" s="8" t="n">
        <v>2535</v>
      </c>
      <c r="P91" s="8" t="n">
        <v>2144274722</v>
      </c>
      <c r="Q91" s="19"/>
      <c r="R91" s="19" t="n">
        <v>20220923</v>
      </c>
    </row>
    <row r="92" s="19" customFormat="true" ht="12.8" hidden="false" customHeight="false" outlineLevel="0" collapsed="false">
      <c r="A92" s="0" t="n">
        <v>101</v>
      </c>
      <c r="B92" s="0" t="s">
        <v>227</v>
      </c>
      <c r="C92" s="1" t="n">
        <v>0.686</v>
      </c>
      <c r="D92" s="2" t="n">
        <v>57068</v>
      </c>
      <c r="E92" s="2" t="n">
        <v>26197</v>
      </c>
      <c r="F92" s="1" t="n">
        <f aca="false">E92/D92</f>
        <v>0.459048853998738</v>
      </c>
      <c r="G92" s="2" t="n">
        <v>43000</v>
      </c>
      <c r="H92" s="2" t="n">
        <f aca="false">(G92-E92)/F92</f>
        <v>36603.9471695232</v>
      </c>
      <c r="I92" s="2" t="n">
        <f aca="false">E92*M92/G92</f>
        <v>12045.7461395349</v>
      </c>
      <c r="J92" s="2" t="n">
        <f aca="false">I92-M92</f>
        <v>-7726.25386046512</v>
      </c>
      <c r="K92" s="0" t="n">
        <v>306</v>
      </c>
      <c r="L92" s="0" t="s">
        <v>228</v>
      </c>
      <c r="M92" s="2" t="n">
        <v>19772</v>
      </c>
      <c r="N92" s="2" t="n">
        <v>57068</v>
      </c>
      <c r="O92" s="2" t="n">
        <v>2444</v>
      </c>
      <c r="P92" s="2" t="n">
        <v>1128346327</v>
      </c>
      <c r="Q92" s="0"/>
      <c r="R92" s="0" t="n">
        <v>20220919</v>
      </c>
    </row>
    <row r="93" customFormat="false" ht="12.8" hidden="false" customHeight="false" outlineLevel="0" collapsed="false">
      <c r="A93" s="3" t="n">
        <v>62</v>
      </c>
      <c r="B93" s="3" t="s">
        <v>58</v>
      </c>
      <c r="C93" s="1" t="n">
        <v>0.154</v>
      </c>
      <c r="D93" s="2" t="n">
        <v>52281</v>
      </c>
      <c r="E93" s="2" t="n">
        <v>24035</v>
      </c>
      <c r="F93" s="1" t="n">
        <f aca="false">E93/D93</f>
        <v>0.459727243166734</v>
      </c>
      <c r="G93" s="2" t="n">
        <v>43000</v>
      </c>
      <c r="H93" s="2" t="n">
        <f aca="false">(G93-E93)/F93</f>
        <v>41252.7216559185</v>
      </c>
      <c r="I93" s="2" t="n">
        <f aca="false">E93*M93/G93</f>
        <v>10861.5841860465</v>
      </c>
      <c r="J93" s="2" t="n">
        <f aca="false">I93-M93</f>
        <v>-8570.41581395349</v>
      </c>
      <c r="K93" s="3" t="n">
        <v>159</v>
      </c>
      <c r="L93" s="3" t="s">
        <v>168</v>
      </c>
      <c r="M93" s="2" t="n">
        <v>19432</v>
      </c>
      <c r="N93" s="2" t="n">
        <v>52281</v>
      </c>
      <c r="O93" s="2" t="n">
        <v>2400</v>
      </c>
      <c r="P93" s="2" t="n">
        <v>1015928395</v>
      </c>
    </row>
    <row r="94" customFormat="false" ht="12.8" hidden="false" customHeight="false" outlineLevel="0" collapsed="false">
      <c r="A94" s="0" t="n">
        <v>60</v>
      </c>
      <c r="B94" s="0" t="s">
        <v>59</v>
      </c>
      <c r="C94" s="1" t="n">
        <v>0.104</v>
      </c>
      <c r="D94" s="2" t="n">
        <v>84661</v>
      </c>
      <c r="E94" s="2" t="n">
        <v>35506</v>
      </c>
      <c r="F94" s="1" t="n">
        <f aca="false">E94/D94</f>
        <v>0.419390274152207</v>
      </c>
      <c r="G94" s="2" t="n">
        <v>43000</v>
      </c>
      <c r="H94" s="2" t="n">
        <f aca="false">(G94-E94)/F94</f>
        <v>17868.7977806568</v>
      </c>
      <c r="I94" s="2" t="n">
        <f aca="false">E94*M94/G94</f>
        <v>9908.6511627907</v>
      </c>
      <c r="J94" s="2" t="n">
        <f aca="false">I94-M94</f>
        <v>-2091.3488372093</v>
      </c>
      <c r="K94" s="0" t="n">
        <v>160</v>
      </c>
      <c r="L94" s="0" t="s">
        <v>169</v>
      </c>
      <c r="M94" s="2" t="n">
        <v>12000</v>
      </c>
      <c r="N94" s="2" t="n">
        <v>84661</v>
      </c>
      <c r="O94" s="2" t="n">
        <v>3305</v>
      </c>
      <c r="P94" s="2" t="n">
        <v>1015928395</v>
      </c>
      <c r="Q94" s="12"/>
      <c r="R94" s="12"/>
    </row>
    <row r="95" customFormat="false" ht="12.8" hidden="false" customHeight="false" outlineLevel="0" collapsed="false">
      <c r="A95" s="0" t="n">
        <v>58</v>
      </c>
      <c r="B95" s="0" t="s">
        <v>56</v>
      </c>
      <c r="C95" s="1" t="n">
        <v>0.14</v>
      </c>
      <c r="D95" s="2" t="n">
        <v>66569</v>
      </c>
      <c r="E95" s="2" t="n">
        <v>26431</v>
      </c>
      <c r="F95" s="1" t="n">
        <f aca="false">E95/D95</f>
        <v>0.397046673376497</v>
      </c>
      <c r="G95" s="2" t="n">
        <v>43000</v>
      </c>
      <c r="H95" s="2" t="n">
        <f aca="false">(G95-E95)/F95</f>
        <v>41730.61030608</v>
      </c>
      <c r="I95" s="2" t="n">
        <f aca="false">E95*M95/G95</f>
        <v>6146.74418604651</v>
      </c>
      <c r="J95" s="2" t="n">
        <f aca="false">I95-M95</f>
        <v>-3853.25581395349</v>
      </c>
      <c r="K95" s="0" t="n">
        <v>127</v>
      </c>
      <c r="L95" s="0" t="s">
        <v>170</v>
      </c>
      <c r="M95" s="2" t="n">
        <v>10000</v>
      </c>
      <c r="N95" s="2" t="n">
        <v>66569</v>
      </c>
      <c r="O95" s="2" t="n">
        <v>3218</v>
      </c>
      <c r="P95" s="2" t="n">
        <v>665689450</v>
      </c>
      <c r="Q95" s="12"/>
      <c r="R95" s="12"/>
    </row>
    <row r="96" customFormat="false" ht="12.8" hidden="false" customHeight="false" outlineLevel="0" collapsed="false">
      <c r="A96" s="3" t="n">
        <v>63</v>
      </c>
      <c r="B96" s="3" t="s">
        <v>60</v>
      </c>
      <c r="C96" s="1" t="n">
        <v>0.219</v>
      </c>
      <c r="D96" s="2" t="n">
        <v>39494</v>
      </c>
      <c r="E96" s="2" t="n">
        <v>16906</v>
      </c>
      <c r="F96" s="1" t="n">
        <f aca="false">E96/D96</f>
        <v>0.428065022535069</v>
      </c>
      <c r="G96" s="2" t="n">
        <v>43000</v>
      </c>
      <c r="H96" s="2" t="n">
        <f aca="false">(G96-E96)/F96</f>
        <v>60958.0288654915</v>
      </c>
      <c r="I96" s="2" t="n">
        <f aca="false">E96*M96/G96</f>
        <v>5073.76581395349</v>
      </c>
      <c r="J96" s="2" t="n">
        <f aca="false">I96-M96</f>
        <v>-7831.23418604651</v>
      </c>
      <c r="K96" s="3" t="n">
        <v>178</v>
      </c>
      <c r="L96" s="3" t="s">
        <v>171</v>
      </c>
      <c r="M96" s="2" t="n">
        <v>12905</v>
      </c>
      <c r="N96" s="2" t="n">
        <v>39494</v>
      </c>
      <c r="O96" s="2" t="n">
        <v>2190</v>
      </c>
      <c r="P96" s="2" t="n">
        <v>509668347</v>
      </c>
      <c r="Q96" s="3"/>
      <c r="R96" s="3"/>
    </row>
    <row r="97" s="20" customFormat="true" ht="12.8" hidden="false" customHeight="false" outlineLevel="0" collapsed="false">
      <c r="A97" s="0" t="n">
        <v>102</v>
      </c>
      <c r="B97" s="0" t="s">
        <v>229</v>
      </c>
      <c r="C97" s="1" t="n">
        <v>0.473</v>
      </c>
      <c r="D97" s="2" t="n">
        <v>87635</v>
      </c>
      <c r="E97" s="2" t="n">
        <v>37941</v>
      </c>
      <c r="F97" s="1" t="n">
        <f aca="false">E97/D97</f>
        <v>0.432943458663776</v>
      </c>
      <c r="G97" s="2" t="n">
        <v>43000</v>
      </c>
      <c r="H97" s="2" t="n">
        <f aca="false">(G97-E97)/F97</f>
        <v>11685.1286207533</v>
      </c>
      <c r="I97" s="2" t="n">
        <f aca="false">E97*M97/G97</f>
        <v>12779.9405581395</v>
      </c>
      <c r="J97" s="2" t="n">
        <f aca="false">I97-M97</f>
        <v>-1704.05944186047</v>
      </c>
      <c r="K97" s="0" t="n">
        <v>333</v>
      </c>
      <c r="L97" s="0" t="s">
        <v>230</v>
      </c>
      <c r="M97" s="2" t="n">
        <v>14484</v>
      </c>
      <c r="N97" s="2" t="n">
        <v>87635</v>
      </c>
      <c r="O97" s="2" t="n">
        <v>2450</v>
      </c>
      <c r="P97" s="2" t="n">
        <v>1269309566</v>
      </c>
      <c r="Q97" s="0"/>
      <c r="R97" s="0" t="n">
        <v>20220919</v>
      </c>
    </row>
    <row r="98" customFormat="false" ht="12.8" hidden="false" customHeight="false" outlineLevel="0" collapsed="false">
      <c r="A98" s="19" t="n">
        <v>120</v>
      </c>
      <c r="B98" s="19" t="s">
        <v>231</v>
      </c>
      <c r="C98" s="10" t="n">
        <v>0.997</v>
      </c>
      <c r="D98" s="8" t="n">
        <v>99954</v>
      </c>
      <c r="E98" s="8" t="n">
        <v>42971</v>
      </c>
      <c r="F98" s="10" t="n">
        <f aca="false">E98/D98</f>
        <v>0.429907757568482</v>
      </c>
      <c r="G98" s="8" t="n">
        <v>43000</v>
      </c>
      <c r="H98" s="8" t="n">
        <f aca="false">(G98-E98)/F98</f>
        <v>67.4563310139396</v>
      </c>
      <c r="I98" s="8" t="n">
        <f aca="false">E98*M98/G98</f>
        <v>12690.4355581395</v>
      </c>
      <c r="J98" s="8" t="n">
        <f aca="false">I98-M98</f>
        <v>-8.56444186046429</v>
      </c>
      <c r="K98" s="19" t="n">
        <v>348</v>
      </c>
      <c r="L98" s="19" t="s">
        <v>232</v>
      </c>
      <c r="M98" s="8" t="n">
        <v>12699</v>
      </c>
      <c r="N98" s="8" t="n">
        <v>99954</v>
      </c>
      <c r="O98" s="8" t="n">
        <v>2653</v>
      </c>
      <c r="P98" s="8" t="n">
        <v>1269309566</v>
      </c>
      <c r="Q98" s="19"/>
      <c r="R98" s="19" t="n">
        <v>20220927</v>
      </c>
    </row>
    <row r="99" customFormat="false" ht="12.8" hidden="false" customHeight="false" outlineLevel="0" collapsed="false">
      <c r="A99" s="0" t="n">
        <v>114</v>
      </c>
      <c r="B99" s="0" t="s">
        <v>233</v>
      </c>
      <c r="C99" s="1" t="n">
        <v>0.987</v>
      </c>
      <c r="D99" s="2" t="n">
        <v>99320</v>
      </c>
      <c r="E99" s="2" t="n">
        <v>42727</v>
      </c>
      <c r="F99" s="1" t="n">
        <f aca="false">E99/D99</f>
        <v>0.430195328231977</v>
      </c>
      <c r="G99" s="2" t="n">
        <v>43000</v>
      </c>
      <c r="H99" s="2" t="n">
        <f aca="false">(G99-E99)/F99</f>
        <v>634.595454864606</v>
      </c>
      <c r="I99" s="2" t="n">
        <f aca="false">E99*M99/G99</f>
        <v>12698.8618604651</v>
      </c>
      <c r="J99" s="2" t="n">
        <f aca="false">I99-M99</f>
        <v>-81.1381395348835</v>
      </c>
      <c r="K99" s="0" t="n">
        <v>344</v>
      </c>
      <c r="L99" s="0" t="s">
        <v>234</v>
      </c>
      <c r="M99" s="2" t="n">
        <v>12780</v>
      </c>
      <c r="N99" s="2" t="n">
        <v>99320</v>
      </c>
      <c r="O99" s="2" t="n">
        <v>2641</v>
      </c>
      <c r="P99" s="2" t="n">
        <v>1269309566</v>
      </c>
      <c r="R99" s="0" t="n">
        <v>20220923</v>
      </c>
    </row>
    <row r="100" customFormat="false" ht="12.8" hidden="false" customHeight="false" outlineLevel="0" collapsed="false">
      <c r="A100" s="0" t="n">
        <v>103</v>
      </c>
      <c r="B100" s="0" t="s">
        <v>235</v>
      </c>
      <c r="C100" s="1" t="n">
        <v>0.739</v>
      </c>
      <c r="D100" s="2" t="n">
        <v>56207</v>
      </c>
      <c r="E100" s="2" t="n">
        <v>24310</v>
      </c>
      <c r="F100" s="1" t="n">
        <f aca="false">E100/D100</f>
        <v>0.432508406426246</v>
      </c>
      <c r="G100" s="2" t="n">
        <v>43000</v>
      </c>
      <c r="H100" s="2" t="n">
        <f aca="false">(G100-E100)/F100</f>
        <v>43213.0329082682</v>
      </c>
      <c r="I100" s="2" t="n">
        <f aca="false">E100*M100/G100</f>
        <v>7640.68953488372</v>
      </c>
      <c r="J100" s="2" t="n">
        <f aca="false">I100-M100</f>
        <v>-5874.31046511628</v>
      </c>
      <c r="K100" s="0" t="n">
        <v>312</v>
      </c>
      <c r="L100" s="0" t="s">
        <v>236</v>
      </c>
      <c r="M100" s="2" t="n">
        <v>13515</v>
      </c>
      <c r="N100" s="2" t="n">
        <v>56207</v>
      </c>
      <c r="O100" s="2" t="n">
        <v>2335</v>
      </c>
      <c r="P100" s="2" t="n">
        <v>759641219</v>
      </c>
      <c r="R100" s="0" t="n">
        <v>20220919</v>
      </c>
    </row>
    <row r="101" s="20" customFormat="true" ht="12.8" hidden="false" customHeight="false" outlineLevel="0" collapsed="false">
      <c r="A101" s="0" t="n">
        <v>64</v>
      </c>
      <c r="B101" s="0" t="s">
        <v>61</v>
      </c>
      <c r="C101" s="1" t="n">
        <v>0.144</v>
      </c>
      <c r="D101" s="2" t="n">
        <v>56061</v>
      </c>
      <c r="E101" s="2" t="n">
        <v>25577</v>
      </c>
      <c r="F101" s="1" t="n">
        <f aca="false">E101/D101</f>
        <v>0.456235172401491</v>
      </c>
      <c r="G101" s="2" t="n">
        <v>43000</v>
      </c>
      <c r="H101" s="2" t="n">
        <f aca="false">(G101-E101)/F101</f>
        <v>38188.6383469523</v>
      </c>
      <c r="I101" s="2" t="n">
        <f aca="false">E101*M101/G101</f>
        <v>8687.85260465116</v>
      </c>
      <c r="J101" s="2" t="n">
        <f aca="false">I101-M101</f>
        <v>-5918.14739534884</v>
      </c>
      <c r="K101" s="0" t="n">
        <v>143</v>
      </c>
      <c r="L101" s="0" t="s">
        <v>172</v>
      </c>
      <c r="M101" s="2" t="n">
        <v>14606</v>
      </c>
      <c r="N101" s="2" t="n">
        <v>56061</v>
      </c>
      <c r="O101" s="2" t="n">
        <v>2538</v>
      </c>
      <c r="P101" s="2" t="n">
        <v>818820178</v>
      </c>
      <c r="Q101" s="0"/>
      <c r="R101" s="0"/>
    </row>
    <row r="102" customFormat="false" ht="12.8" hidden="false" customHeight="false" outlineLevel="0" collapsed="false">
      <c r="A102" s="0" t="n">
        <v>65</v>
      </c>
      <c r="B102" s="0" t="s">
        <v>62</v>
      </c>
      <c r="C102" s="1" t="n">
        <v>0.873</v>
      </c>
      <c r="D102" s="2" t="n">
        <v>9341</v>
      </c>
      <c r="E102" s="2" t="n">
        <v>4234</v>
      </c>
      <c r="F102" s="1" t="n">
        <f aca="false">E102/D102</f>
        <v>0.453270527780752</v>
      </c>
      <c r="G102" s="2" t="n">
        <v>43000</v>
      </c>
      <c r="H102" s="2" t="n">
        <f aca="false">(G102-E102)/F102</f>
        <v>85525.084081247</v>
      </c>
      <c r="I102" s="2" t="n">
        <f aca="false">E102*M102/G102</f>
        <v>1147.51246511628</v>
      </c>
      <c r="J102" s="2" t="n">
        <f aca="false">I102-M102</f>
        <v>-10506.4875348837</v>
      </c>
      <c r="K102" s="0" t="n">
        <v>191</v>
      </c>
      <c r="L102" s="0" t="s">
        <v>173</v>
      </c>
      <c r="M102" s="2" t="n">
        <v>11654</v>
      </c>
      <c r="N102" s="2" t="n">
        <v>9341</v>
      </c>
      <c r="O102" s="2" t="n">
        <v>1271</v>
      </c>
      <c r="P102" s="2" t="n">
        <v>108865707</v>
      </c>
    </row>
    <row r="103" customFormat="false" ht="12.8" hidden="false" customHeight="false" outlineLevel="0" collapsed="false">
      <c r="A103" s="0" t="n">
        <v>66</v>
      </c>
      <c r="B103" s="0" t="s">
        <v>80</v>
      </c>
      <c r="C103" s="1" t="n">
        <v>0.161</v>
      </c>
      <c r="D103" s="2" t="n">
        <v>50234</v>
      </c>
      <c r="E103" s="2" t="n">
        <v>22928</v>
      </c>
      <c r="F103" s="1" t="n">
        <f aca="false">E103/D103</f>
        <v>0.456423935979615</v>
      </c>
      <c r="G103" s="2" t="n">
        <v>43000</v>
      </c>
      <c r="H103" s="2" t="n">
        <f aca="false">(G103-E103)/F103</f>
        <v>43976.6594556874</v>
      </c>
      <c r="I103" s="2" t="n">
        <f aca="false">E103*M103/G103</f>
        <v>7627.02586046512</v>
      </c>
      <c r="J103" s="2" t="n">
        <f aca="false">I103-M103</f>
        <v>-6676.97413953488</v>
      </c>
      <c r="K103" s="0" t="n">
        <v>241</v>
      </c>
      <c r="L103" s="0" t="s">
        <v>174</v>
      </c>
      <c r="M103" s="2" t="n">
        <v>14304</v>
      </c>
      <c r="N103" s="2" t="n">
        <v>50234</v>
      </c>
      <c r="O103" s="2" t="n">
        <v>2496</v>
      </c>
      <c r="P103" s="2" t="n">
        <v>718546548</v>
      </c>
    </row>
    <row r="104" customFormat="false" ht="12.8" hidden="false" customHeight="false" outlineLevel="0" collapsed="false">
      <c r="A104" s="0" t="n">
        <v>75</v>
      </c>
      <c r="B104" s="0" t="s">
        <v>175</v>
      </c>
      <c r="C104" s="1" t="n">
        <v>0.38</v>
      </c>
      <c r="D104" s="2" t="n">
        <v>103465</v>
      </c>
      <c r="E104" s="2" t="n">
        <v>47379</v>
      </c>
      <c r="F104" s="1" t="n">
        <f aca="false">E104/D104</f>
        <v>0.457922969119992</v>
      </c>
      <c r="G104" s="2" t="n">
        <v>43000</v>
      </c>
      <c r="H104" s="2" t="n">
        <f aca="false">(G104-E104)/F104</f>
        <v>-9562.74372612339</v>
      </c>
      <c r="I104" s="2" t="n">
        <f aca="false">E104*M104/G104</f>
        <v>17531.3318372093</v>
      </c>
      <c r="J104" s="2" t="n">
        <f aca="false">I104-M104</f>
        <v>1620.3318372093</v>
      </c>
      <c r="K104" s="0" t="n">
        <v>261</v>
      </c>
      <c r="L104" s="0" t="s">
        <v>176</v>
      </c>
      <c r="M104" s="2" t="n">
        <v>15911</v>
      </c>
      <c r="N104" s="2" t="n">
        <v>103465</v>
      </c>
      <c r="O104" s="2" t="n">
        <v>2730</v>
      </c>
      <c r="P104" s="2" t="n">
        <v>1646232433</v>
      </c>
      <c r="R104" s="20"/>
    </row>
    <row r="105" s="20" customFormat="true" ht="12.8" hidden="false" customHeight="false" outlineLevel="0" collapsed="false">
      <c r="A105" s="0" t="n">
        <v>93</v>
      </c>
      <c r="B105" s="0" t="s">
        <v>237</v>
      </c>
      <c r="C105" s="1" t="n">
        <v>0.991</v>
      </c>
      <c r="D105" s="2" t="n">
        <v>93904</v>
      </c>
      <c r="E105" s="2" t="n">
        <v>43404</v>
      </c>
      <c r="F105" s="1" t="n">
        <f aca="false">E105/D105</f>
        <v>0.462216731981598</v>
      </c>
      <c r="G105" s="2" t="n">
        <v>43000</v>
      </c>
      <c r="H105" s="2" t="n">
        <f aca="false">(G105-E105)/F105</f>
        <v>-874.048843424569</v>
      </c>
      <c r="I105" s="2" t="n">
        <f aca="false">E105*M105/G105</f>
        <v>17695.7098604651</v>
      </c>
      <c r="J105" s="2" t="n">
        <f aca="false">I105-M105</f>
        <v>164.709860465115</v>
      </c>
      <c r="K105" s="0" t="n">
        <v>297</v>
      </c>
      <c r="L105" s="0" t="s">
        <v>238</v>
      </c>
      <c r="M105" s="2" t="n">
        <v>17531</v>
      </c>
      <c r="N105" s="2" t="n">
        <v>93904</v>
      </c>
      <c r="O105" s="2" t="n">
        <v>2524</v>
      </c>
      <c r="P105" s="2" t="n">
        <v>1646232433</v>
      </c>
      <c r="Q105" s="0"/>
      <c r="R105" s="19" t="n">
        <v>20220830</v>
      </c>
    </row>
    <row r="106" customFormat="false" ht="12.8" hidden="false" customHeight="false" outlineLevel="0" collapsed="false">
      <c r="A106" s="19" t="n">
        <v>97</v>
      </c>
      <c r="B106" s="19" t="s">
        <v>239</v>
      </c>
      <c r="C106" s="10" t="n">
        <v>1</v>
      </c>
      <c r="D106" s="19" t="n">
        <v>93029</v>
      </c>
      <c r="E106" s="19" t="n">
        <v>43024</v>
      </c>
      <c r="F106" s="10" t="n">
        <f aca="false">E106/D106</f>
        <v>0.462479441894463</v>
      </c>
      <c r="G106" s="8" t="n">
        <v>43000</v>
      </c>
      <c r="H106" s="8" t="n">
        <f aca="false">(G106-E106)/F106</f>
        <v>-51.8941985868353</v>
      </c>
      <c r="I106" s="8" t="n">
        <f aca="false">E106*M106/G106</f>
        <v>17705.8768372093</v>
      </c>
      <c r="J106" s="8" t="n">
        <f aca="false">I106-M106</f>
        <v>9.87683720930363</v>
      </c>
      <c r="K106" s="19" t="n">
        <v>300</v>
      </c>
      <c r="L106" s="19" t="s">
        <v>240</v>
      </c>
      <c r="M106" s="19" t="n">
        <v>17696</v>
      </c>
      <c r="N106" s="19" t="n">
        <v>93029</v>
      </c>
      <c r="O106" s="19" t="n">
        <v>2503</v>
      </c>
      <c r="P106" s="19" t="n">
        <v>1646232433</v>
      </c>
      <c r="Q106" s="19"/>
      <c r="R106" s="19" t="n">
        <v>20220912</v>
      </c>
    </row>
    <row r="107" customFormat="false" ht="12.8" hidden="false" customHeight="false" outlineLevel="0" collapsed="false">
      <c r="A107" s="3" t="n">
        <v>67</v>
      </c>
      <c r="B107" s="3" t="s">
        <v>63</v>
      </c>
      <c r="C107" s="1" t="n">
        <v>0.348</v>
      </c>
      <c r="D107" s="2" t="n">
        <v>30202</v>
      </c>
      <c r="E107" s="2" t="n">
        <v>10616</v>
      </c>
      <c r="F107" s="1" t="n">
        <f aca="false">E107/D107</f>
        <v>0.35149990066883</v>
      </c>
      <c r="G107" s="2" t="n">
        <v>43000</v>
      </c>
      <c r="H107" s="2" t="n">
        <f aca="false">(G107-E107)/F107</f>
        <v>92130.8937452901</v>
      </c>
      <c r="I107" s="2" t="n">
        <f aca="false">E107*M107/G107</f>
        <v>4480.44576744186</v>
      </c>
      <c r="J107" s="2" t="n">
        <f aca="false">I107-M107</f>
        <v>-13667.5542325581</v>
      </c>
      <c r="K107" s="3" t="n">
        <v>179</v>
      </c>
      <c r="L107" s="3" t="s">
        <v>177</v>
      </c>
      <c r="M107" s="2" t="n">
        <v>18148</v>
      </c>
      <c r="N107" s="2" t="n">
        <v>30202</v>
      </c>
      <c r="O107" s="2" t="n">
        <v>2189</v>
      </c>
      <c r="P107" s="2" t="n">
        <v>548108581</v>
      </c>
    </row>
    <row r="108" s="20" customFormat="true" ht="12.8" hidden="false" customHeight="false" outlineLevel="0" collapsed="false">
      <c r="A108" s="0" t="n">
        <v>105</v>
      </c>
      <c r="B108" s="0" t="s">
        <v>241</v>
      </c>
      <c r="C108" s="1" t="n">
        <v>0.456</v>
      </c>
      <c r="D108" s="2" t="n">
        <v>104560</v>
      </c>
      <c r="E108" s="2" t="n">
        <v>39369</v>
      </c>
      <c r="F108" s="1" t="n">
        <f aca="false">E108/D108</f>
        <v>0.376520657995409</v>
      </c>
      <c r="G108" s="2" t="n">
        <v>43000</v>
      </c>
      <c r="H108" s="2" t="n">
        <f aca="false">(G108-E108)/F108</f>
        <v>9643.56117757627</v>
      </c>
      <c r="I108" s="2" t="n">
        <f aca="false">E108*M108/G108</f>
        <v>21267.5000232558</v>
      </c>
      <c r="J108" s="2" t="n">
        <f aca="false">I108-M108</f>
        <v>-1961.49997674419</v>
      </c>
      <c r="K108" s="0" t="n">
        <v>334</v>
      </c>
      <c r="L108" s="0" t="s">
        <v>242</v>
      </c>
      <c r="M108" s="2" t="n">
        <v>23229</v>
      </c>
      <c r="N108" s="2" t="n">
        <v>104560</v>
      </c>
      <c r="O108" s="2" t="n">
        <v>2833</v>
      </c>
      <c r="P108" s="2" t="n">
        <v>2428824781</v>
      </c>
      <c r="Q108" s="0"/>
      <c r="R108" s="0" t="n">
        <v>20220919</v>
      </c>
    </row>
    <row r="109" customFormat="false" ht="12.8" hidden="false" customHeight="false" outlineLevel="0" collapsed="false">
      <c r="A109" s="0" t="n">
        <v>115</v>
      </c>
      <c r="B109" s="0" t="s">
        <v>243</v>
      </c>
      <c r="C109" s="1" t="n">
        <v>0.915</v>
      </c>
      <c r="D109" s="2" t="n">
        <v>114201</v>
      </c>
      <c r="E109" s="2" t="n">
        <v>46103</v>
      </c>
      <c r="F109" s="1" t="n">
        <f aca="false">E109/D109</f>
        <v>0.403700492990429</v>
      </c>
      <c r="G109" s="2" t="n">
        <v>43000</v>
      </c>
      <c r="H109" s="2" t="n">
        <f aca="false">(G109-E109)/F109</f>
        <v>-7686.39140619916</v>
      </c>
      <c r="I109" s="2" t="n">
        <f aca="false">E109*M109/G109</f>
        <v>22802.7582325581</v>
      </c>
      <c r="J109" s="2" t="n">
        <f aca="false">I109-M109</f>
        <v>1534.75823255814</v>
      </c>
      <c r="K109" s="0" t="n">
        <v>345</v>
      </c>
      <c r="L109" s="0" t="s">
        <v>244</v>
      </c>
      <c r="M109" s="2" t="n">
        <v>21268</v>
      </c>
      <c r="N109" s="2" t="n">
        <v>114201</v>
      </c>
      <c r="O109" s="2" t="n">
        <v>3141</v>
      </c>
      <c r="P109" s="2" t="n">
        <v>2428824781</v>
      </c>
      <c r="R109" s="0" t="n">
        <v>20220923</v>
      </c>
    </row>
    <row r="110" s="20" customFormat="true" ht="12.8" hidden="false" customHeight="false" outlineLevel="0" collapsed="false">
      <c r="A110" s="0" t="n">
        <v>121</v>
      </c>
      <c r="B110" s="0" t="s">
        <v>245</v>
      </c>
      <c r="C110" s="1" t="n">
        <v>0.972</v>
      </c>
      <c r="D110" s="2" t="n">
        <v>106513</v>
      </c>
      <c r="E110" s="2" t="n">
        <v>44087</v>
      </c>
      <c r="F110" s="1" t="n">
        <f aca="false">E110/D110</f>
        <v>0.41391191685522</v>
      </c>
      <c r="G110" s="2" t="n">
        <v>43000</v>
      </c>
      <c r="H110" s="2" t="n">
        <f aca="false">(G110-E110)/F110</f>
        <v>-2626.16261029328</v>
      </c>
      <c r="I110" s="2" t="n">
        <f aca="false">E110*M110/G110</f>
        <v>23379.438627907</v>
      </c>
      <c r="J110" s="2" t="n">
        <f aca="false">I110-M110</f>
        <v>576.438627906977</v>
      </c>
      <c r="K110" s="0" t="n">
        <v>349</v>
      </c>
      <c r="L110" s="0" t="s">
        <v>246</v>
      </c>
      <c r="M110" s="2" t="n">
        <v>22803</v>
      </c>
      <c r="N110" s="2" t="n">
        <v>106513</v>
      </c>
      <c r="O110" s="2" t="n">
        <v>3055</v>
      </c>
      <c r="P110" s="2" t="n">
        <v>2428824781</v>
      </c>
      <c r="Q110" s="0"/>
      <c r="R110" s="0" t="n">
        <v>20220927</v>
      </c>
    </row>
    <row r="111" customFormat="false" ht="12.8" hidden="false" customHeight="false" outlineLevel="0" collapsed="false">
      <c r="A111" s="19" t="n">
        <v>123</v>
      </c>
      <c r="B111" s="19" t="s">
        <v>63</v>
      </c>
      <c r="C111" s="10" t="n">
        <v>0.988</v>
      </c>
      <c r="D111" s="8" t="n">
        <v>103889</v>
      </c>
      <c r="E111" s="8" t="n">
        <v>43380</v>
      </c>
      <c r="F111" s="10" t="n">
        <f aca="false">E111/D111</f>
        <v>0.417561050736844</v>
      </c>
      <c r="G111" s="8" t="n">
        <v>43000</v>
      </c>
      <c r="H111" s="8" t="n">
        <f aca="false">(G111-E111)/F111</f>
        <v>-910.046565237437</v>
      </c>
      <c r="I111" s="8" t="n">
        <f aca="false">E111*M111/G111</f>
        <v>23585.6051162791</v>
      </c>
      <c r="J111" s="8" t="n">
        <f aca="false">I111-M111</f>
        <v>206.605116279068</v>
      </c>
      <c r="K111" s="19" t="n">
        <v>350</v>
      </c>
      <c r="L111" s="19" t="s">
        <v>247</v>
      </c>
      <c r="M111" s="8" t="n">
        <v>23379</v>
      </c>
      <c r="N111" s="8" t="n">
        <v>103889</v>
      </c>
      <c r="O111" s="8" t="n">
        <v>3028</v>
      </c>
      <c r="P111" s="8" t="n">
        <v>2428824781</v>
      </c>
      <c r="Q111" s="19"/>
      <c r="R111" s="19" t="n">
        <v>20220927</v>
      </c>
    </row>
    <row r="112" s="20" customFormat="true" ht="12.8" hidden="false" customHeight="false" outlineLevel="0" collapsed="false">
      <c r="A112" s="0" t="n">
        <v>104</v>
      </c>
      <c r="B112" s="0" t="s">
        <v>248</v>
      </c>
      <c r="C112" s="1" t="n">
        <v>0.566</v>
      </c>
      <c r="D112" s="2" t="n">
        <v>85135</v>
      </c>
      <c r="E112" s="2" t="n">
        <v>31735</v>
      </c>
      <c r="F112" s="1" t="n">
        <f aca="false">E112/D112</f>
        <v>0.3727609091443</v>
      </c>
      <c r="G112" s="2" t="n">
        <v>43000</v>
      </c>
      <c r="H112" s="2" t="n">
        <f aca="false">(G112-E112)/F112</f>
        <v>30220.443516622</v>
      </c>
      <c r="I112" s="2" t="n">
        <f aca="false">E112*M112/G112</f>
        <v>16303.671744186</v>
      </c>
      <c r="J112" s="2" t="n">
        <f aca="false">I112-M112</f>
        <v>-5787.32825581395</v>
      </c>
      <c r="K112" s="0" t="n">
        <v>313</v>
      </c>
      <c r="L112" s="0" t="s">
        <v>249</v>
      </c>
      <c r="M112" s="2" t="n">
        <v>22091</v>
      </c>
      <c r="N112" s="2" t="n">
        <v>85135</v>
      </c>
      <c r="O112" s="2" t="n">
        <v>2773</v>
      </c>
      <c r="P112" s="2" t="n">
        <v>1880716200</v>
      </c>
      <c r="Q112" s="0"/>
      <c r="R112" s="0" t="n">
        <v>20220919</v>
      </c>
    </row>
    <row r="113" customFormat="false" ht="12.8" hidden="false" customHeight="false" outlineLevel="0" collapsed="false">
      <c r="A113" s="0" t="n">
        <v>68</v>
      </c>
      <c r="B113" s="0" t="s">
        <v>64</v>
      </c>
      <c r="C113" s="1" t="n">
        <v>0.106</v>
      </c>
      <c r="D113" s="2" t="n">
        <v>68439</v>
      </c>
      <c r="E113" s="2" t="n">
        <v>34918</v>
      </c>
      <c r="F113" s="1" t="n">
        <f aca="false">E113/D113</f>
        <v>0.510206168997209</v>
      </c>
      <c r="G113" s="2" t="n">
        <v>43000</v>
      </c>
      <c r="H113" s="2" t="n">
        <f aca="false">(G113-E113)/F113</f>
        <v>15840.6551921645</v>
      </c>
      <c r="I113" s="2" t="n">
        <f aca="false">E113*M113/G113</f>
        <v>9006.40786046512</v>
      </c>
      <c r="J113" s="2" t="n">
        <f aca="false">I113-M113</f>
        <v>-2084.59213953488</v>
      </c>
      <c r="K113" s="0" t="n">
        <v>144</v>
      </c>
      <c r="L113" s="0" t="s">
        <v>178</v>
      </c>
      <c r="M113" s="2" t="n">
        <v>11091</v>
      </c>
      <c r="N113" s="2" t="n">
        <v>68439</v>
      </c>
      <c r="O113" s="2" t="n">
        <v>2470</v>
      </c>
      <c r="P113" s="2" t="n">
        <v>759054298</v>
      </c>
    </row>
    <row r="114" s="19" customFormat="true" ht="12.8" hidden="false" customHeight="false" outlineLevel="0" collapsed="false">
      <c r="A114" s="0" t="n">
        <v>69</v>
      </c>
      <c r="B114" s="0" t="s">
        <v>65</v>
      </c>
      <c r="C114" s="1" t="n">
        <v>0.966</v>
      </c>
      <c r="D114" s="2" t="n">
        <v>7662</v>
      </c>
      <c r="E114" s="2" t="n">
        <v>3824</v>
      </c>
      <c r="F114" s="1" t="n">
        <f aca="false">E114/D114</f>
        <v>0.499086400417646</v>
      </c>
      <c r="G114" s="2" t="n">
        <v>43000</v>
      </c>
      <c r="H114" s="2" t="n">
        <f aca="false">(G114-E114)/F114</f>
        <v>78495.4267782427</v>
      </c>
      <c r="I114" s="2" t="n">
        <f aca="false">E114*M114/G114</f>
        <v>731.451162790698</v>
      </c>
      <c r="J114" s="2" t="n">
        <f aca="false">I114-M114</f>
        <v>-7493.5488372093</v>
      </c>
      <c r="K114" s="0" t="n">
        <v>192</v>
      </c>
      <c r="L114" s="0" t="s">
        <v>179</v>
      </c>
      <c r="M114" s="2" t="n">
        <v>8225</v>
      </c>
      <c r="N114" s="2" t="n">
        <v>7662</v>
      </c>
      <c r="O114" s="2" t="n">
        <v>1166</v>
      </c>
      <c r="P114" s="2" t="n">
        <v>63023534</v>
      </c>
      <c r="Q114" s="0"/>
      <c r="R114" s="0"/>
    </row>
    <row r="115" customFormat="false" ht="12.8" hidden="false" customHeight="false" outlineLevel="0" collapsed="false">
      <c r="A115" s="0" t="n">
        <v>70</v>
      </c>
      <c r="B115" s="0" t="s">
        <v>81</v>
      </c>
      <c r="C115" s="1" t="n">
        <v>0.183</v>
      </c>
      <c r="D115" s="2" t="n">
        <v>39754</v>
      </c>
      <c r="E115" s="2" t="n">
        <v>20241</v>
      </c>
      <c r="F115" s="1" t="n">
        <f aca="false">E115/D115</f>
        <v>0.509156311314585</v>
      </c>
      <c r="G115" s="2" t="n">
        <v>43000</v>
      </c>
      <c r="H115" s="2" t="n">
        <f aca="false">(G115-E115)/F115</f>
        <v>44699.4360950546</v>
      </c>
      <c r="I115" s="2" t="n">
        <f aca="false">E115*M115/G115</f>
        <v>4921.3873255814</v>
      </c>
      <c r="J115" s="2" t="n">
        <f aca="false">I115-M115</f>
        <v>-5533.61267441861</v>
      </c>
      <c r="K115" s="0" t="n">
        <v>242</v>
      </c>
      <c r="L115" s="0" t="s">
        <v>180</v>
      </c>
      <c r="M115" s="2" t="n">
        <v>10455</v>
      </c>
      <c r="N115" s="2" t="n">
        <v>39754</v>
      </c>
      <c r="O115" s="2" t="n">
        <v>2244</v>
      </c>
      <c r="P115" s="2" t="n">
        <v>415628392</v>
      </c>
    </row>
    <row r="116" customFormat="false" ht="12.8" hidden="false" customHeight="false" outlineLevel="0" collapsed="false">
      <c r="A116" s="0" t="n">
        <v>76</v>
      </c>
      <c r="B116" s="0" t="s">
        <v>181</v>
      </c>
      <c r="C116" s="1" t="n">
        <v>0.331</v>
      </c>
      <c r="D116" s="2" t="n">
        <v>106350</v>
      </c>
      <c r="E116" s="2" t="n">
        <v>54474</v>
      </c>
      <c r="F116" s="1" t="n">
        <f aca="false">E116/D116</f>
        <v>0.512214386459803</v>
      </c>
      <c r="G116" s="2" t="n">
        <v>43000</v>
      </c>
      <c r="H116" s="2" t="n">
        <f aca="false">(G116-E116)/F116</f>
        <v>-22400.7765172376</v>
      </c>
      <c r="I116" s="2" t="n">
        <f aca="false">E116*M116/G116</f>
        <v>14743.4514418605</v>
      </c>
      <c r="J116" s="2" t="n">
        <f aca="false">I116-M116</f>
        <v>3105.45144186046</v>
      </c>
      <c r="K116" s="0" t="n">
        <v>262</v>
      </c>
      <c r="L116" s="0" t="s">
        <v>182</v>
      </c>
      <c r="M116" s="2" t="n">
        <v>11638</v>
      </c>
      <c r="N116" s="2" t="n">
        <v>106350</v>
      </c>
      <c r="O116" s="2" t="n">
        <v>2601</v>
      </c>
      <c r="P116" s="2" t="n">
        <v>1237706224</v>
      </c>
      <c r="R116" s="19"/>
    </row>
    <row r="117" customFormat="false" ht="12.8" hidden="false" customHeight="false" outlineLevel="0" collapsed="false">
      <c r="A117" s="19" t="n">
        <v>94</v>
      </c>
      <c r="B117" s="19" t="s">
        <v>250</v>
      </c>
      <c r="C117" s="10" t="n">
        <v>0.965</v>
      </c>
      <c r="D117" s="8" t="n">
        <v>83952</v>
      </c>
      <c r="E117" s="8" t="n">
        <v>44586</v>
      </c>
      <c r="F117" s="10" t="n">
        <f aca="false">E117/D117</f>
        <v>0.531089193825043</v>
      </c>
      <c r="G117" s="8" t="n">
        <v>43000</v>
      </c>
      <c r="H117" s="8" t="n">
        <f aca="false">(G117-E117)/F117</f>
        <v>-2986.31570448123</v>
      </c>
      <c r="I117" s="8" t="n">
        <f aca="false">E117*M117/G117</f>
        <v>15286.7766976744</v>
      </c>
      <c r="J117" s="8" t="n">
        <f aca="false">I117-M117</f>
        <v>543.776697674419</v>
      </c>
      <c r="K117" s="19" t="n">
        <v>298</v>
      </c>
      <c r="L117" s="19" t="s">
        <v>251</v>
      </c>
      <c r="M117" s="8" t="n">
        <v>14743</v>
      </c>
      <c r="N117" s="8" t="n">
        <v>83952</v>
      </c>
      <c r="O117" s="8" t="n">
        <v>2126</v>
      </c>
      <c r="P117" s="8" t="n">
        <v>1237706224</v>
      </c>
      <c r="Q117" s="19"/>
      <c r="R117" s="19" t="n">
        <v>20220830</v>
      </c>
    </row>
    <row r="118" customFormat="false" ht="12.8" hidden="false" customHeight="false" outlineLevel="0" collapsed="false">
      <c r="A118" s="3" t="n">
        <v>71</v>
      </c>
      <c r="B118" s="3" t="s">
        <v>66</v>
      </c>
      <c r="C118" s="1" t="n">
        <v>0.171</v>
      </c>
      <c r="D118" s="2" t="n">
        <v>62740</v>
      </c>
      <c r="E118" s="2" t="n">
        <v>21660</v>
      </c>
      <c r="F118" s="1" t="n">
        <f aca="false">E118/D118</f>
        <v>0.345234300286898</v>
      </c>
      <c r="G118" s="2" t="n">
        <v>43000</v>
      </c>
      <c r="H118" s="2" t="n">
        <f aca="false">(G118-E118)/F118</f>
        <v>61813.0932594644</v>
      </c>
      <c r="I118" s="2" t="n">
        <f aca="false">E118*M118/G118</f>
        <v>4818.09069767442</v>
      </c>
      <c r="J118" s="2" t="n">
        <f aca="false">I118-M118</f>
        <v>-4746.90930232558</v>
      </c>
      <c r="K118" s="3" t="n">
        <v>180</v>
      </c>
      <c r="L118" s="3" t="s">
        <v>183</v>
      </c>
      <c r="M118" s="2" t="n">
        <v>9565</v>
      </c>
      <c r="N118" s="2" t="n">
        <v>62740</v>
      </c>
      <c r="O118" s="2" t="n">
        <v>2391</v>
      </c>
      <c r="P118" s="2" t="n">
        <v>600104724</v>
      </c>
    </row>
    <row r="119" s="26" customFormat="true" ht="12.8" hidden="false" customHeight="false" outlineLevel="0" collapsed="false">
      <c r="A119" s="0" t="n">
        <v>107</v>
      </c>
      <c r="B119" s="0" t="s">
        <v>252</v>
      </c>
      <c r="C119" s="1" t="n">
        <v>0.402</v>
      </c>
      <c r="D119" s="2" t="n">
        <v>128104</v>
      </c>
      <c r="E119" s="2" t="n">
        <v>44660</v>
      </c>
      <c r="F119" s="1" t="n">
        <f aca="false">E119/D119</f>
        <v>0.348622993817523</v>
      </c>
      <c r="G119" s="2" t="n">
        <v>43000</v>
      </c>
      <c r="H119" s="2" t="n">
        <f aca="false">(G119-E119)/F119</f>
        <v>-4761.59068517689</v>
      </c>
      <c r="I119" s="2" t="n">
        <f aca="false">E119*M119/G119</f>
        <v>10811.8744186047</v>
      </c>
      <c r="J119" s="2" t="n">
        <f aca="false">I119-M119</f>
        <v>401.874418604652</v>
      </c>
      <c r="K119" s="0" t="n">
        <v>329</v>
      </c>
      <c r="L119" s="0" t="s">
        <v>253</v>
      </c>
      <c r="M119" s="2" t="n">
        <v>10410</v>
      </c>
      <c r="N119" s="2" t="n">
        <v>128104</v>
      </c>
      <c r="O119" s="2" t="n">
        <v>2691</v>
      </c>
      <c r="P119" s="2" t="n">
        <v>1333565629</v>
      </c>
      <c r="Q119" s="0"/>
      <c r="R119" s="0" t="n">
        <v>20220919</v>
      </c>
    </row>
    <row r="120" s="19" customFormat="true" ht="12.8" hidden="false" customHeight="false" outlineLevel="0" collapsed="false">
      <c r="A120" s="0" t="n">
        <v>116</v>
      </c>
      <c r="B120" s="0" t="s">
        <v>254</v>
      </c>
      <c r="C120" s="1" t="n">
        <v>0.968</v>
      </c>
      <c r="D120" s="2" t="n">
        <v>123341</v>
      </c>
      <c r="E120" s="2" t="n">
        <v>43568</v>
      </c>
      <c r="F120" s="1" t="n">
        <f aca="false">E120/D120</f>
        <v>0.353232096383198</v>
      </c>
      <c r="G120" s="2" t="n">
        <v>43000</v>
      </c>
      <c r="H120" s="2" t="n">
        <f aca="false">(G120-E120)/F120</f>
        <v>-1608.00789570327</v>
      </c>
      <c r="I120" s="2" t="n">
        <f aca="false">E120*M120/G120</f>
        <v>10954.8189767442</v>
      </c>
      <c r="J120" s="2" t="n">
        <f aca="false">I120-M120</f>
        <v>142.818976744185</v>
      </c>
      <c r="K120" s="0" t="n">
        <v>341</v>
      </c>
      <c r="L120" s="0" t="s">
        <v>255</v>
      </c>
      <c r="M120" s="2" t="n">
        <v>10812</v>
      </c>
      <c r="N120" s="2" t="n">
        <v>123341</v>
      </c>
      <c r="O120" s="2" t="n">
        <v>2633</v>
      </c>
      <c r="P120" s="2" t="n">
        <v>1333565629</v>
      </c>
      <c r="Q120" s="0"/>
      <c r="R120" s="0" t="n">
        <v>20220923</v>
      </c>
    </row>
    <row r="121" s="19" customFormat="true" ht="12.8" hidden="false" customHeight="false" outlineLevel="0" collapsed="false">
      <c r="A121" s="19" t="n">
        <v>122</v>
      </c>
      <c r="B121" s="19" t="s">
        <v>256</v>
      </c>
      <c r="C121" s="10" t="n">
        <v>0.995</v>
      </c>
      <c r="D121" s="8" t="n">
        <v>121731</v>
      </c>
      <c r="E121" s="8" t="n">
        <v>43070</v>
      </c>
      <c r="F121" s="10" t="n">
        <f aca="false">E121/D121</f>
        <v>0.353812915362562</v>
      </c>
      <c r="G121" s="8" t="n">
        <v>43000</v>
      </c>
      <c r="H121" s="8" t="n">
        <f aca="false">(G121-E121)/F121</f>
        <v>-197.844671465057</v>
      </c>
      <c r="I121" s="8" t="n">
        <f aca="false">E121*M121/G121</f>
        <v>10972.8337209302</v>
      </c>
      <c r="J121" s="8" t="n">
        <f aca="false">I121-M121</f>
        <v>17.8337209302317</v>
      </c>
      <c r="K121" s="19" t="n">
        <v>347</v>
      </c>
      <c r="L121" s="19" t="s">
        <v>257</v>
      </c>
      <c r="M121" s="8" t="n">
        <v>10955</v>
      </c>
      <c r="N121" s="8" t="n">
        <v>121731</v>
      </c>
      <c r="O121" s="8" t="n">
        <v>2619</v>
      </c>
      <c r="P121" s="8" t="n">
        <v>1333565629</v>
      </c>
      <c r="R121" s="19" t="n">
        <v>20220927</v>
      </c>
    </row>
    <row r="122" customFormat="false" ht="12.8" hidden="false" customHeight="false" outlineLevel="0" collapsed="false">
      <c r="A122" s="0" t="n">
        <v>106</v>
      </c>
      <c r="B122" s="0" t="s">
        <v>258</v>
      </c>
      <c r="C122" s="1" t="n">
        <v>0.692</v>
      </c>
      <c r="D122" s="2" t="n">
        <v>74569</v>
      </c>
      <c r="E122" s="2" t="n">
        <v>25966</v>
      </c>
      <c r="F122" s="1" t="n">
        <f aca="false">E122/D122</f>
        <v>0.348214405449986</v>
      </c>
      <c r="G122" s="2" t="n">
        <v>43000</v>
      </c>
      <c r="H122" s="2" t="n">
        <f aca="false">(G122-E122)/F122</f>
        <v>48918.1370253408</v>
      </c>
      <c r="I122" s="2" t="n">
        <f aca="false">E122*M122/G122</f>
        <v>5939.57153488372</v>
      </c>
      <c r="J122" s="2" t="n">
        <f aca="false">I122-M122</f>
        <v>-3896.42846511628</v>
      </c>
      <c r="K122" s="0" t="n">
        <v>308</v>
      </c>
      <c r="L122" s="0" t="s">
        <v>259</v>
      </c>
      <c r="M122" s="2" t="n">
        <v>9836</v>
      </c>
      <c r="N122" s="2" t="n">
        <v>74569</v>
      </c>
      <c r="O122" s="2" t="n">
        <v>2492</v>
      </c>
      <c r="P122" s="2" t="n">
        <v>733460905</v>
      </c>
      <c r="R122" s="0" t="n">
        <v>20220919</v>
      </c>
    </row>
    <row r="123" s="20" customFormat="true" ht="12.8" hidden="false" customHeight="false" outlineLevel="0" collapsed="false">
      <c r="A123" s="3" t="n">
        <v>72</v>
      </c>
      <c r="B123" s="3" t="s">
        <v>67</v>
      </c>
      <c r="C123" s="1" t="n">
        <v>0.131</v>
      </c>
      <c r="D123" s="2" t="n">
        <v>62701</v>
      </c>
      <c r="E123" s="2" t="n">
        <v>28144</v>
      </c>
      <c r="F123" s="1" t="n">
        <f aca="false">E123/D123</f>
        <v>0.448860464745379</v>
      </c>
      <c r="G123" s="2" t="n">
        <v>43000</v>
      </c>
      <c r="H123" s="2" t="n">
        <f aca="false">(G123-E123)/F123</f>
        <v>33097.1452529847</v>
      </c>
      <c r="I123" s="2" t="n">
        <f aca="false">E123*M123/G123</f>
        <v>6064.70474418605</v>
      </c>
      <c r="J123" s="2" t="n">
        <f aca="false">I123-M123</f>
        <v>-3201.29525581395</v>
      </c>
      <c r="K123" s="3" t="n">
        <v>176</v>
      </c>
      <c r="L123" s="3" t="s">
        <v>184</v>
      </c>
      <c r="M123" s="2" t="n">
        <v>9266</v>
      </c>
      <c r="N123" s="2" t="n">
        <v>62701</v>
      </c>
      <c r="O123" s="2" t="n">
        <v>2372</v>
      </c>
      <c r="P123" s="2" t="n">
        <v>580988437</v>
      </c>
      <c r="Q123" s="0"/>
      <c r="R123" s="0"/>
    </row>
    <row r="124" s="19" customFormat="true" ht="12.8" hidden="false" customHeight="false" outlineLevel="0" collapsed="false">
      <c r="A124" s="0" t="n">
        <v>108</v>
      </c>
      <c r="B124" s="0" t="s">
        <v>260</v>
      </c>
      <c r="C124" s="1" t="n">
        <v>0.405</v>
      </c>
      <c r="D124" s="2" t="n">
        <v>98414</v>
      </c>
      <c r="E124" s="2" t="n">
        <v>44305</v>
      </c>
      <c r="F124" s="1" t="n">
        <f aca="false">E124/D124</f>
        <v>0.450190013615949</v>
      </c>
      <c r="G124" s="2" t="n">
        <v>43000</v>
      </c>
      <c r="H124" s="2" t="n">
        <f aca="false">(G124-E124)/F124</f>
        <v>-2898.77598465185</v>
      </c>
      <c r="I124" s="2" t="n">
        <f aca="false">E124*M124/G124</f>
        <v>9831.58860465116</v>
      </c>
      <c r="J124" s="2" t="n">
        <f aca="false">I124-M124</f>
        <v>289.588604651162</v>
      </c>
      <c r="K124" s="0" t="n">
        <v>332</v>
      </c>
      <c r="L124" s="0" t="s">
        <v>261</v>
      </c>
      <c r="M124" s="2" t="n">
        <v>9542</v>
      </c>
      <c r="N124" s="2" t="n">
        <v>98414</v>
      </c>
      <c r="O124" s="2" t="n">
        <v>2577</v>
      </c>
      <c r="P124" s="2" t="n">
        <v>939067735</v>
      </c>
      <c r="Q124" s="0"/>
      <c r="R124" s="0" t="n">
        <v>20220919</v>
      </c>
    </row>
    <row r="125" customFormat="false" ht="12.8" hidden="false" customHeight="false" outlineLevel="0" collapsed="false">
      <c r="A125" s="19" t="n">
        <v>117</v>
      </c>
      <c r="B125" s="19" t="s">
        <v>262</v>
      </c>
      <c r="C125" s="10" t="n">
        <v>0.978</v>
      </c>
      <c r="D125" s="8" t="n">
        <v>95511</v>
      </c>
      <c r="E125" s="8" t="n">
        <v>43101</v>
      </c>
      <c r="F125" s="10" t="n">
        <f aca="false">E125/D125</f>
        <v>0.451267393284543</v>
      </c>
      <c r="G125" s="8" t="n">
        <v>43000</v>
      </c>
      <c r="H125" s="8" t="n">
        <f aca="false">(G125-E125)/F125</f>
        <v>-223.814087840189</v>
      </c>
      <c r="I125" s="8" t="n">
        <f aca="false">E125*M125/G125</f>
        <v>9855.09376744186</v>
      </c>
      <c r="J125" s="8" t="n">
        <f aca="false">I125-M125</f>
        <v>23.0937674418601</v>
      </c>
      <c r="K125" s="19" t="n">
        <v>343</v>
      </c>
      <c r="L125" s="19" t="s">
        <v>263</v>
      </c>
      <c r="M125" s="8" t="n">
        <v>9832</v>
      </c>
      <c r="N125" s="8" t="n">
        <v>95511</v>
      </c>
      <c r="O125" s="8" t="n">
        <v>2531</v>
      </c>
      <c r="P125" s="8" t="n">
        <v>939067735</v>
      </c>
      <c r="Q125" s="19"/>
      <c r="R125" s="19" t="n">
        <v>20220923</v>
      </c>
    </row>
    <row r="126" s="27" customFormat="true" ht="12.8" hidden="false" customHeight="false" outlineLevel="0" collapsed="false">
      <c r="A126" s="0" t="n">
        <v>109</v>
      </c>
      <c r="B126" s="0" t="s">
        <v>264</v>
      </c>
      <c r="C126" s="1" t="n">
        <v>1</v>
      </c>
      <c r="D126" s="2" t="n">
        <v>39650</v>
      </c>
      <c r="E126" s="2" t="n">
        <v>17961</v>
      </c>
      <c r="F126" s="1" t="n">
        <f aca="false">E126/D126</f>
        <v>0.452988650693569</v>
      </c>
      <c r="G126" s="2" t="n">
        <v>43000</v>
      </c>
      <c r="H126" s="2" t="n">
        <f aca="false">(G126-E126)/F126</f>
        <v>55275.1155280886</v>
      </c>
      <c r="I126" s="2" t="n">
        <f aca="false">E126*M126/G126</f>
        <v>3772.22769767442</v>
      </c>
      <c r="J126" s="2" t="n">
        <f aca="false">I126-M126</f>
        <v>-5258.77230232558</v>
      </c>
      <c r="K126" s="0" t="n">
        <v>311</v>
      </c>
      <c r="L126" s="0" t="s">
        <v>265</v>
      </c>
      <c r="M126" s="2" t="n">
        <v>9031</v>
      </c>
      <c r="N126" s="2" t="n">
        <v>39650</v>
      </c>
      <c r="O126" s="2" t="n">
        <v>2103</v>
      </c>
      <c r="P126" s="2" t="n">
        <v>358079298</v>
      </c>
      <c r="Q126" s="0"/>
      <c r="R126" s="0" t="n">
        <v>20220919</v>
      </c>
    </row>
    <row r="127" s="28" customFormat="true" ht="12.8" hidden="false" customHeight="false" outlineLevel="0" collapsed="false">
      <c r="A127" s="9" t="n">
        <v>128</v>
      </c>
      <c r="B127" s="9" t="s">
        <v>266</v>
      </c>
      <c r="C127" s="22" t="n">
        <v>1</v>
      </c>
      <c r="D127" s="11" t="n">
        <v>104325</v>
      </c>
      <c r="E127" s="11" t="n">
        <v>42699</v>
      </c>
      <c r="F127" s="10" t="n">
        <f aca="false">E127/D127</f>
        <v>0.409288281811646</v>
      </c>
      <c r="G127" s="8" t="n">
        <v>43000</v>
      </c>
      <c r="H127" s="8" t="n">
        <f aca="false">(G127-E127)/F127</f>
        <v>735.422960725076</v>
      </c>
      <c r="I127" s="8" t="n">
        <f aca="false">E127*M127/G127</f>
        <v>8320.347</v>
      </c>
      <c r="J127" s="8" t="n">
        <f aca="false">I127-M127</f>
        <v>-58.6530000000002</v>
      </c>
      <c r="K127" s="11" t="n">
        <v>351</v>
      </c>
      <c r="L127" s="11" t="s">
        <v>267</v>
      </c>
      <c r="M127" s="11" t="n">
        <v>8379</v>
      </c>
      <c r="N127" s="11" t="n">
        <v>104325</v>
      </c>
      <c r="O127" s="11" t="n">
        <v>3652</v>
      </c>
      <c r="P127" s="11" t="n">
        <v>874143291</v>
      </c>
      <c r="Q127" s="11"/>
      <c r="R127" s="9" t="n">
        <v>20221005</v>
      </c>
    </row>
    <row r="128" s="29" customFormat="true" ht="12.8" hidden="false" customHeight="false" outlineLevel="0" collapsed="false">
      <c r="A128" s="0" t="n">
        <v>126</v>
      </c>
      <c r="B128" s="0" t="s">
        <v>268</v>
      </c>
      <c r="C128" s="1" t="n">
        <v>0.439</v>
      </c>
      <c r="D128" s="2" t="n">
        <v>92463</v>
      </c>
      <c r="E128" s="2" t="n">
        <v>38111</v>
      </c>
      <c r="F128" s="1" t="n">
        <f aca="false">E128/D128</f>
        <v>0.412175681083244</v>
      </c>
      <c r="G128" s="2" t="n">
        <v>43000</v>
      </c>
      <c r="H128" s="2" t="n">
        <f aca="false">(G128-E128)/F128</f>
        <v>11861.4470100496</v>
      </c>
      <c r="I128" s="2" t="n">
        <f aca="false">E128*M128/G128</f>
        <v>8379.10218604651</v>
      </c>
      <c r="J128" s="2" t="n">
        <f aca="false">I128-M128</f>
        <v>-1074.89781395349</v>
      </c>
      <c r="K128" s="0" t="n">
        <v>317</v>
      </c>
      <c r="L128" s="0" t="s">
        <v>269</v>
      </c>
      <c r="M128" s="2" t="n">
        <v>9454</v>
      </c>
      <c r="N128" s="2" t="n">
        <v>92463</v>
      </c>
      <c r="O128" s="2" t="n">
        <v>3406</v>
      </c>
      <c r="P128" s="2" t="n">
        <v>874143291</v>
      </c>
      <c r="Q128" s="0"/>
      <c r="R128" s="0" t="n">
        <v>20220929</v>
      </c>
    </row>
    <row r="129" s="29" customFormat="true" ht="12.8" hidden="false" customHeight="false" outlineLevel="0" collapsed="false">
      <c r="A129" s="3" t="n">
        <v>73</v>
      </c>
      <c r="B129" s="3" t="s">
        <v>68</v>
      </c>
      <c r="C129" s="1" t="n">
        <v>0.17</v>
      </c>
      <c r="D129" s="2" t="n">
        <v>43884</v>
      </c>
      <c r="E129" s="2" t="n">
        <v>21783</v>
      </c>
      <c r="F129" s="1" t="n">
        <f aca="false">E129/D129</f>
        <v>0.496376811594203</v>
      </c>
      <c r="G129" s="2" t="n">
        <v>43000</v>
      </c>
      <c r="H129" s="2" t="n">
        <f aca="false">(G129-E129)/F129</f>
        <v>42743.7372262774</v>
      </c>
      <c r="I129" s="2" t="n">
        <f aca="false">E129*M129/G129</f>
        <v>5969.5551627907</v>
      </c>
      <c r="J129" s="2" t="n">
        <f aca="false">I129-M129</f>
        <v>-5814.4448372093</v>
      </c>
      <c r="K129" s="3" t="n">
        <v>177</v>
      </c>
      <c r="L129" s="3" t="s">
        <v>185</v>
      </c>
      <c r="M129" s="2" t="n">
        <v>11784</v>
      </c>
      <c r="N129" s="2" t="n">
        <v>43884</v>
      </c>
      <c r="O129" s="2" t="n">
        <v>2804</v>
      </c>
      <c r="P129" s="2" t="n">
        <v>517123870</v>
      </c>
      <c r="Q129" s="0"/>
      <c r="R129" s="0"/>
    </row>
    <row r="130" customFormat="false" ht="12.8" hidden="false" customHeight="false" outlineLevel="0" collapsed="false">
      <c r="A130" s="0" t="n">
        <v>111</v>
      </c>
      <c r="B130" s="0" t="s">
        <v>270</v>
      </c>
      <c r="C130" s="1" t="n">
        <v>0.628</v>
      </c>
      <c r="D130" s="2" t="n">
        <v>84854</v>
      </c>
      <c r="E130" s="2" t="n">
        <v>42314</v>
      </c>
      <c r="F130" s="1" t="n">
        <f aca="false">E130/D130</f>
        <v>0.498668300846159</v>
      </c>
      <c r="G130" s="2" t="n">
        <v>43000</v>
      </c>
      <c r="H130" s="2" t="n">
        <f aca="false">(G130-E130)/F130</f>
        <v>1375.66394101243</v>
      </c>
      <c r="I130" s="2" t="n">
        <f aca="false">E130*M130/G130</f>
        <v>13517.8469302326</v>
      </c>
      <c r="J130" s="2" t="n">
        <f aca="false">I130-M130</f>
        <v>-219.153069767442</v>
      </c>
      <c r="K130" s="0" t="n">
        <v>330</v>
      </c>
      <c r="L130" s="0" t="s">
        <v>271</v>
      </c>
      <c r="M130" s="2" t="n">
        <v>13737</v>
      </c>
      <c r="N130" s="2" t="n">
        <v>84854</v>
      </c>
      <c r="O130" s="2" t="n">
        <v>3126</v>
      </c>
      <c r="P130" s="2" t="n">
        <v>1165643785</v>
      </c>
      <c r="R130" s="0" t="n">
        <v>20220919</v>
      </c>
    </row>
    <row r="131" s="23" customFormat="true" ht="12.8" hidden="false" customHeight="false" outlineLevel="0" collapsed="false">
      <c r="A131" s="19" t="n">
        <v>118</v>
      </c>
      <c r="B131" s="19" t="s">
        <v>272</v>
      </c>
      <c r="C131" s="10" t="n">
        <v>0.978</v>
      </c>
      <c r="D131" s="8" t="n">
        <v>86229</v>
      </c>
      <c r="E131" s="8" t="n">
        <v>43128</v>
      </c>
      <c r="F131" s="10" t="n">
        <f aca="false">E131/D131</f>
        <v>0.500156559858052</v>
      </c>
      <c r="G131" s="8" t="n">
        <v>43000</v>
      </c>
      <c r="H131" s="8" t="n">
        <f aca="false">(G131-E131)/F131</f>
        <v>-255.919866444073</v>
      </c>
      <c r="I131" s="8" t="n">
        <f aca="false">E131*M131/G131</f>
        <v>13558.239627907</v>
      </c>
      <c r="J131" s="8" t="n">
        <f aca="false">I131-M131</f>
        <v>40.2396279069762</v>
      </c>
      <c r="K131" s="19" t="n">
        <v>342</v>
      </c>
      <c r="L131" s="19" t="s">
        <v>273</v>
      </c>
      <c r="M131" s="8" t="n">
        <v>13518</v>
      </c>
      <c r="N131" s="8" t="n">
        <v>86229</v>
      </c>
      <c r="O131" s="8" t="n">
        <v>3160</v>
      </c>
      <c r="P131" s="8" t="n">
        <v>1165643785</v>
      </c>
      <c r="Q131" s="19"/>
      <c r="R131" s="19" t="n">
        <v>20220923</v>
      </c>
    </row>
    <row r="132" s="19" customFormat="true" ht="12.8" hidden="false" customHeight="false" outlineLevel="0" collapsed="false">
      <c r="A132" s="0" t="n">
        <v>110</v>
      </c>
      <c r="B132" s="0" t="s">
        <v>274</v>
      </c>
      <c r="C132" s="1" t="n">
        <v>0.676</v>
      </c>
      <c r="D132" s="2" t="n">
        <v>53218</v>
      </c>
      <c r="E132" s="2" t="n">
        <v>26569</v>
      </c>
      <c r="F132" s="1" t="n">
        <f aca="false">E132/D132</f>
        <v>0.499248374610094</v>
      </c>
      <c r="G132" s="2" t="n">
        <v>43000</v>
      </c>
      <c r="H132" s="2" t="n">
        <f aca="false">(G132-E132)/F132</f>
        <v>32911.4741992548</v>
      </c>
      <c r="I132" s="2" t="n">
        <f aca="false">E132*M132/G132</f>
        <v>7529.53102325581</v>
      </c>
      <c r="J132" s="2" t="n">
        <f aca="false">I132-M132</f>
        <v>-4656.46897674419</v>
      </c>
      <c r="K132" s="0" t="n">
        <v>309</v>
      </c>
      <c r="L132" s="0" t="s">
        <v>275</v>
      </c>
      <c r="M132" s="2" t="n">
        <v>12186</v>
      </c>
      <c r="N132" s="2" t="n">
        <v>53218</v>
      </c>
      <c r="O132" s="2" t="n">
        <v>2969</v>
      </c>
      <c r="P132" s="2" t="n">
        <v>648519915</v>
      </c>
      <c r="Q132" s="0"/>
      <c r="R132" s="0" t="n">
        <v>20220919</v>
      </c>
    </row>
  </sheetData>
  <autoFilter ref="A1:R132"/>
  <conditionalFormatting sqref="F2:F127 F155:F186 F130:F132">
    <cfRule type="cellIs" priority="2" operator="lessThan" aboveAverage="0" equalAverage="0" bottom="0" percent="0" rank="0" text="" dxfId="1">
      <formula>30%</formula>
    </cfRule>
  </conditionalFormatting>
  <conditionalFormatting sqref="H155:H186 H2:H132">
    <cfRule type="cellIs" priority="3" operator="greaterThan" aboveAverage="0" equalAverage="0" bottom="0" percent="0" rank="0" text="" dxfId="1">
      <formula>0</formula>
    </cfRule>
  </conditionalFormatting>
  <conditionalFormatting sqref="J2:J127 J155:J186 J130:J1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conditionalFormatting sqref="F128:F129">
    <cfRule type="cellIs" priority="7" operator="lessThan" aboveAverage="0" equalAverage="0" bottom="0" percent="0" rank="0" text="" dxfId="2">
      <formula>30%</formula>
    </cfRule>
  </conditionalFormatting>
  <conditionalFormatting sqref="J128:J129">
    <cfRule type="cellIs" priority="8" operator="greaterThan" aboveAverage="0" equalAverage="0" bottom="0" percent="0" rank="0" text="" dxfId="3">
      <formula>50</formula>
    </cfRule>
    <cfRule type="cellIs" priority="9" operator="lessThan" aboveAverage="0" equalAverage="0" bottom="0" percent="0" rank="0" text="" dxfId="4">
      <formula>0</formula>
    </cfRule>
    <cfRule type="cellIs" priority="10" operator="between" aboveAverage="0" equalAverage="0" bottom="0" percent="0" rank="0" text="" dxfId="5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276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199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201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205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213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215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238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251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276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199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203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205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213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215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222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240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251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276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277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278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278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278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199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278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203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278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278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205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278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213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278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278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215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278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222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278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240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278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251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278</v>
      </c>
    </row>
    <row r="15" customFormat="false" ht="12.8" hidden="false" customHeight="false" outlineLevel="0" collapsed="false">
      <c r="A15" s="0" t="n">
        <v>14</v>
      </c>
      <c r="B15" s="0" t="s">
        <v>279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280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281</v>
      </c>
      <c r="R15" s="0" t="s">
        <v>282</v>
      </c>
    </row>
    <row r="16" customFormat="false" ht="12.8" hidden="false" customHeight="false" outlineLevel="0" collapsed="false">
      <c r="A16" s="0" t="n">
        <v>15</v>
      </c>
      <c r="B16" s="0" t="s">
        <v>283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284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285</v>
      </c>
      <c r="R16" s="0" t="s">
        <v>282</v>
      </c>
    </row>
    <row r="17" customFormat="false" ht="12.8" hidden="false" customHeight="false" outlineLevel="0" collapsed="false">
      <c r="A17" s="0" t="n">
        <v>16</v>
      </c>
      <c r="B17" s="0" t="s">
        <v>286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287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288</v>
      </c>
      <c r="R17" s="0" t="s">
        <v>282</v>
      </c>
    </row>
    <row r="18" customFormat="false" ht="12.8" hidden="false" customHeight="false" outlineLevel="0" collapsed="false">
      <c r="A18" s="0" t="n">
        <v>17</v>
      </c>
      <c r="B18" s="0" t="s">
        <v>289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290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291</v>
      </c>
      <c r="R18" s="0" t="s">
        <v>282</v>
      </c>
    </row>
    <row r="19" customFormat="false" ht="12.8" hidden="false" customHeight="false" outlineLevel="0" collapsed="false">
      <c r="A19" s="0" t="n">
        <v>18</v>
      </c>
      <c r="B19" s="0" t="s">
        <v>292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293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294</v>
      </c>
      <c r="R19" s="0" t="s">
        <v>282</v>
      </c>
    </row>
    <row r="20" customFormat="false" ht="12.8" hidden="false" customHeight="false" outlineLevel="0" collapsed="false">
      <c r="A20" s="0" t="n">
        <v>19</v>
      </c>
      <c r="B20" s="0" t="s">
        <v>295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296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297</v>
      </c>
      <c r="R20" s="0" t="s">
        <v>282</v>
      </c>
    </row>
    <row r="21" customFormat="false" ht="12.8" hidden="false" customHeight="false" outlineLevel="0" collapsed="false">
      <c r="A21" s="0" t="n">
        <v>20</v>
      </c>
      <c r="B21" s="0" t="s">
        <v>298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299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300</v>
      </c>
      <c r="R21" s="0" t="s">
        <v>282</v>
      </c>
    </row>
    <row r="22" customFormat="false" ht="12.8" hidden="false" customHeight="false" outlineLevel="0" collapsed="false">
      <c r="A22" s="0" t="n">
        <v>21</v>
      </c>
      <c r="B22" s="0" t="s">
        <v>301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302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303</v>
      </c>
      <c r="R22" s="0" t="s">
        <v>282</v>
      </c>
    </row>
    <row r="23" customFormat="false" ht="12.8" hidden="false" customHeight="false" outlineLevel="0" collapsed="false">
      <c r="A23" s="0" t="n">
        <v>22</v>
      </c>
      <c r="B23" s="0" t="s">
        <v>304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305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306</v>
      </c>
      <c r="R23" s="0" t="s">
        <v>282</v>
      </c>
    </row>
    <row r="24" customFormat="false" ht="12.8" hidden="false" customHeight="false" outlineLevel="0" collapsed="false">
      <c r="A24" s="0" t="n">
        <v>23</v>
      </c>
      <c r="B24" s="0" t="s">
        <v>307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308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309</v>
      </c>
      <c r="R24" s="0" t="s">
        <v>282</v>
      </c>
    </row>
    <row r="25" customFormat="false" ht="12.8" hidden="false" customHeight="false" outlineLevel="0" collapsed="false">
      <c r="A25" s="0" t="n">
        <v>24</v>
      </c>
      <c r="B25" s="0" t="s">
        <v>310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311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312</v>
      </c>
      <c r="R25" s="0" t="s">
        <v>282</v>
      </c>
    </row>
    <row r="26" customFormat="false" ht="12.8" hidden="false" customHeight="false" outlineLevel="0" collapsed="false">
      <c r="A26" s="0" t="n">
        <v>25</v>
      </c>
      <c r="B26" s="0" t="s">
        <v>313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314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315</v>
      </c>
      <c r="R26" s="0" t="s">
        <v>282</v>
      </c>
    </row>
    <row r="27" customFormat="false" ht="12.8" hidden="false" customHeight="false" outlineLevel="0" collapsed="false">
      <c r="A27" s="0" t="n">
        <v>26</v>
      </c>
      <c r="B27" s="0" t="s">
        <v>316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317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318</v>
      </c>
      <c r="R27" s="0" t="s">
        <v>282</v>
      </c>
    </row>
    <row r="28" customFormat="false" ht="12.8" hidden="false" customHeight="false" outlineLevel="0" collapsed="false">
      <c r="A28" s="0" t="n">
        <v>27</v>
      </c>
      <c r="B28" s="0" t="s">
        <v>319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320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321</v>
      </c>
      <c r="R28" s="0" t="s">
        <v>282</v>
      </c>
    </row>
    <row r="29" customFormat="false" ht="12.8" hidden="false" customHeight="false" outlineLevel="0" collapsed="false">
      <c r="A29" s="0" t="n">
        <v>28</v>
      </c>
      <c r="B29" s="0" t="s">
        <v>322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323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324</v>
      </c>
      <c r="R29" s="0" t="s">
        <v>282</v>
      </c>
    </row>
    <row r="30" customFormat="false" ht="12.8" hidden="false" customHeight="false" outlineLevel="0" collapsed="false">
      <c r="A30" s="0" t="n">
        <v>29</v>
      </c>
      <c r="B30" s="0" t="s">
        <v>325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326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327</v>
      </c>
      <c r="R30" s="0" t="s">
        <v>282</v>
      </c>
    </row>
    <row r="31" customFormat="false" ht="12.8" hidden="false" customHeight="false" outlineLevel="0" collapsed="false">
      <c r="A31" s="0" t="n">
        <v>30</v>
      </c>
      <c r="B31" s="0" t="s">
        <v>328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329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330</v>
      </c>
      <c r="R31" s="0" t="s">
        <v>282</v>
      </c>
    </row>
    <row r="32" customFormat="false" ht="12.8" hidden="false" customHeight="false" outlineLevel="0" collapsed="false">
      <c r="A32" s="0" t="n">
        <v>31</v>
      </c>
      <c r="B32" s="0" t="s">
        <v>331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332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333</v>
      </c>
      <c r="R32" s="0" t="s">
        <v>282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2" activeCellId="0" sqref="B22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36.57"/>
    <col collapsed="false" customWidth="true" hidden="false" outlineLevel="0" max="16" min="16" style="0" width="14.0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0.993</v>
      </c>
      <c r="D2" s="2" t="n">
        <v>77967</v>
      </c>
      <c r="E2" s="2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2" t="n">
        <v>10739</v>
      </c>
      <c r="N2" s="2" t="n">
        <v>77967</v>
      </c>
      <c r="O2" s="2" t="n">
        <v>2116</v>
      </c>
      <c r="P2" s="2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0.996</v>
      </c>
      <c r="D3" s="2" t="n">
        <v>92408</v>
      </c>
      <c r="E3" s="2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2" t="n">
        <v>6012</v>
      </c>
      <c r="N3" s="2" t="n">
        <v>92408</v>
      </c>
      <c r="O3" s="2" t="n">
        <v>2527</v>
      </c>
      <c r="P3" s="2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0.995</v>
      </c>
      <c r="D4" s="2" t="n">
        <v>80558</v>
      </c>
      <c r="E4" s="2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2" t="n">
        <v>9721</v>
      </c>
      <c r="N4" s="2" t="n">
        <v>80558</v>
      </c>
      <c r="O4" s="2" t="n">
        <v>3928</v>
      </c>
      <c r="P4" s="2" t="n">
        <v>783106269</v>
      </c>
    </row>
    <row r="5" customFormat="false" ht="12.8" hidden="false" customHeight="false" outlineLevel="0" collapsed="false">
      <c r="A5" s="0" t="n">
        <v>4</v>
      </c>
      <c r="B5" s="0" t="s">
        <v>18</v>
      </c>
      <c r="C5" s="1" t="n">
        <v>1</v>
      </c>
      <c r="D5" s="2" t="n">
        <v>99093</v>
      </c>
      <c r="E5" s="2" t="n">
        <v>42839</v>
      </c>
      <c r="F5" s="1" t="n">
        <f aca="false">E5/D5</f>
        <v>0.432311061326229</v>
      </c>
      <c r="G5" s="2" t="n">
        <v>43000</v>
      </c>
      <c r="H5" s="2" t="n">
        <f aca="false">(G5-E5)/F5</f>
        <v>372.417026541236</v>
      </c>
      <c r="I5" s="2" t="n">
        <f aca="false">E5*M5/G5</f>
        <v>20548.7724186047</v>
      </c>
      <c r="J5" s="2" t="n">
        <f aca="false">I5-M5</f>
        <v>-77.2275813953493</v>
      </c>
      <c r="K5" s="0" t="n">
        <v>346</v>
      </c>
      <c r="L5" s="0" t="s">
        <v>193</v>
      </c>
      <c r="M5" s="2" t="n">
        <v>20626</v>
      </c>
      <c r="N5" s="2" t="n">
        <v>99093</v>
      </c>
      <c r="O5" s="2" t="n">
        <v>2911</v>
      </c>
      <c r="P5" s="2" t="n">
        <v>2043883557</v>
      </c>
    </row>
    <row r="6" customFormat="false" ht="12.8" hidden="false" customHeight="false" outlineLevel="0" collapsed="false">
      <c r="A6" s="0" t="n">
        <v>5</v>
      </c>
      <c r="B6" s="0" t="s">
        <v>24</v>
      </c>
      <c r="C6" s="1" t="n">
        <v>0.996</v>
      </c>
      <c r="D6" s="2" t="n">
        <v>74231</v>
      </c>
      <c r="E6" s="2" t="n">
        <v>43007</v>
      </c>
      <c r="F6" s="1" t="n">
        <f aca="false">E6/D6</f>
        <v>0.579367110775821</v>
      </c>
      <c r="G6" s="2" t="n">
        <v>43000</v>
      </c>
      <c r="H6" s="2" t="n">
        <f aca="false">(G6-E6)/F6</f>
        <v>-12.0821494175367</v>
      </c>
      <c r="I6" s="2" t="n">
        <f aca="false">E6*M6/G6</f>
        <v>9456.53918604651</v>
      </c>
      <c r="J6" s="2" t="n">
        <f aca="false">I6-M6</f>
        <v>1.53918604651153</v>
      </c>
      <c r="K6" s="0" t="n">
        <v>292</v>
      </c>
      <c r="L6" s="0" t="s">
        <v>199</v>
      </c>
      <c r="M6" s="2" t="n">
        <v>9455</v>
      </c>
      <c r="N6" s="2" t="n">
        <v>74231</v>
      </c>
      <c r="O6" s="2" t="n">
        <v>2844</v>
      </c>
      <c r="P6" s="2" t="n">
        <v>701851123</v>
      </c>
    </row>
    <row r="7" customFormat="false" ht="12.8" hidden="false" customHeight="false" outlineLevel="0" collapsed="false">
      <c r="A7" s="0" t="n">
        <v>6</v>
      </c>
      <c r="B7" s="0" t="s">
        <v>32</v>
      </c>
      <c r="C7" s="1" t="n">
        <v>0.995</v>
      </c>
      <c r="D7" s="2" t="n">
        <v>86984</v>
      </c>
      <c r="E7" s="2" t="n">
        <v>43039</v>
      </c>
      <c r="F7" s="1" t="n">
        <f aca="false">E7/D7</f>
        <v>0.494792145681964</v>
      </c>
      <c r="G7" s="2" t="n">
        <v>43000</v>
      </c>
      <c r="H7" s="2" t="n">
        <f aca="false">(G7-E7)/F7</f>
        <v>-78.8209763237993</v>
      </c>
      <c r="I7" s="2" t="n">
        <f aca="false">E7*M7/G7</f>
        <v>24390.1012093023</v>
      </c>
      <c r="J7" s="2" t="n">
        <f aca="false">I7-M7</f>
        <v>22.1012093023273</v>
      </c>
      <c r="K7" s="0" t="n">
        <v>299</v>
      </c>
      <c r="L7" s="0" t="s">
        <v>203</v>
      </c>
      <c r="M7" s="2" t="n">
        <v>24368</v>
      </c>
      <c r="N7" s="2" t="n">
        <v>86984</v>
      </c>
      <c r="O7" s="2" t="n">
        <v>2656</v>
      </c>
      <c r="P7" s="2" t="n">
        <v>2119632070</v>
      </c>
    </row>
    <row r="8" customFormat="false" ht="12.8" hidden="false" customHeight="false" outlineLevel="0" collapsed="false">
      <c r="A8" s="0" t="n">
        <v>7</v>
      </c>
      <c r="B8" s="0" t="s">
        <v>34</v>
      </c>
      <c r="C8" s="1" t="n">
        <v>0.968</v>
      </c>
      <c r="D8" s="2" t="n">
        <v>95753</v>
      </c>
      <c r="E8" s="2" t="n">
        <v>44275</v>
      </c>
      <c r="F8" s="1" t="n">
        <f aca="false">E8/D8</f>
        <v>0.462387601432853</v>
      </c>
      <c r="G8" s="2" t="n">
        <v>43000</v>
      </c>
      <c r="H8" s="2" t="n">
        <f aca="false">(G8-E8)/F8</f>
        <v>-2757.42687747036</v>
      </c>
      <c r="I8" s="2" t="n">
        <f aca="false">E8*M8/G8</f>
        <v>4087.71511627907</v>
      </c>
      <c r="J8" s="2" t="n">
        <f aca="false">I8-M8</f>
        <v>117.71511627907</v>
      </c>
      <c r="K8" s="0" t="n">
        <v>118</v>
      </c>
      <c r="L8" s="0" t="s">
        <v>127</v>
      </c>
      <c r="M8" s="2" t="n">
        <v>3970</v>
      </c>
      <c r="N8" s="2" t="n">
        <v>95753</v>
      </c>
      <c r="O8" s="2" t="n">
        <v>1888</v>
      </c>
      <c r="P8" s="2" t="n">
        <v>380140590</v>
      </c>
    </row>
    <row r="9" customFormat="false" ht="12.8" hidden="false" customHeight="false" outlineLevel="0" collapsed="false">
      <c r="A9" s="0" t="n">
        <v>8</v>
      </c>
      <c r="B9" s="0" t="s">
        <v>37</v>
      </c>
      <c r="C9" s="1" t="n">
        <v>0.996</v>
      </c>
      <c r="D9" s="2" t="n">
        <v>107577</v>
      </c>
      <c r="E9" s="2" t="n">
        <v>43022</v>
      </c>
      <c r="F9" s="1" t="n">
        <f aca="false">E9/D9</f>
        <v>0.399918198127853</v>
      </c>
      <c r="G9" s="2" t="n">
        <v>43000</v>
      </c>
      <c r="H9" s="2" t="n">
        <f aca="false">(G9-E9)/F9</f>
        <v>-55.0112500581098</v>
      </c>
      <c r="I9" s="2" t="n">
        <f aca="false">E9*M9/G9</f>
        <v>14718.5265581395</v>
      </c>
      <c r="J9" s="2" t="n">
        <f aca="false">I9-M9</f>
        <v>7.52655813953425</v>
      </c>
      <c r="K9" s="0" t="n">
        <v>294</v>
      </c>
      <c r="L9" s="0" t="s">
        <v>205</v>
      </c>
      <c r="M9" s="2" t="n">
        <v>14711</v>
      </c>
      <c r="N9" s="2" t="n">
        <v>107577</v>
      </c>
      <c r="O9" s="2" t="n">
        <v>2973</v>
      </c>
      <c r="P9" s="2" t="n">
        <v>1582564131</v>
      </c>
    </row>
    <row r="10" customFormat="false" ht="12.8" hidden="false" customHeight="false" outlineLevel="0" collapsed="false">
      <c r="A10" s="0" t="n">
        <v>9</v>
      </c>
      <c r="B10" s="0" t="s">
        <v>43</v>
      </c>
      <c r="C10" s="1" t="n">
        <v>0.995</v>
      </c>
      <c r="D10" s="2" t="n">
        <v>81085</v>
      </c>
      <c r="E10" s="2" t="n">
        <v>43038</v>
      </c>
      <c r="F10" s="1" t="n">
        <f aca="false">E10/D10</f>
        <v>0.530776345809952</v>
      </c>
      <c r="G10" s="2" t="n">
        <v>43000</v>
      </c>
      <c r="H10" s="2" t="n">
        <f aca="false">(G10-E10)/F10</f>
        <v>-71.5932431804452</v>
      </c>
      <c r="I10" s="2" t="n">
        <f aca="false">E10*M10/G10</f>
        <v>23591.8301860465</v>
      </c>
      <c r="J10" s="2" t="n">
        <f aca="false">I10-M10</f>
        <v>20.8301860465108</v>
      </c>
      <c r="K10" s="0" t="n">
        <v>295</v>
      </c>
      <c r="L10" s="0" t="s">
        <v>213</v>
      </c>
      <c r="M10" s="2" t="n">
        <v>23571</v>
      </c>
      <c r="N10" s="2" t="n">
        <v>81085</v>
      </c>
      <c r="O10" s="2" t="n">
        <v>2361</v>
      </c>
      <c r="P10" s="2" t="n">
        <v>1911247544</v>
      </c>
    </row>
    <row r="11" customFormat="false" ht="12.8" hidden="false" customHeight="false" outlineLevel="0" collapsed="false">
      <c r="A11" s="0" t="n">
        <v>10</v>
      </c>
      <c r="B11" s="0" t="s">
        <v>45</v>
      </c>
      <c r="C11" s="1" t="n">
        <v>0.996</v>
      </c>
      <c r="D11" s="2" t="n">
        <v>101141</v>
      </c>
      <c r="E11" s="2" t="n">
        <v>42993</v>
      </c>
      <c r="F11" s="1" t="n">
        <f aca="false">E11/D11</f>
        <v>0.425079839036592</v>
      </c>
      <c r="G11" s="2" t="n">
        <v>43000</v>
      </c>
      <c r="H11" s="2" t="n">
        <f aca="false">(G11-E11)/F11</f>
        <v>16.4674947084409</v>
      </c>
      <c r="I11" s="2" t="n">
        <f aca="false">E11*M11/G11</f>
        <v>14432.6501162791</v>
      </c>
      <c r="J11" s="2" t="n">
        <f aca="false">I11-M11</f>
        <v>-2.34988372092994</v>
      </c>
      <c r="K11" s="0" t="n">
        <v>287</v>
      </c>
      <c r="L11" s="0" t="s">
        <v>149</v>
      </c>
      <c r="M11" s="2" t="n">
        <v>14435</v>
      </c>
      <c r="N11" s="2" t="n">
        <v>101141</v>
      </c>
      <c r="O11" s="2" t="n">
        <v>2781</v>
      </c>
      <c r="P11" s="2" t="n">
        <v>1459966283</v>
      </c>
    </row>
    <row r="12" customFormat="false" ht="12.8" hidden="false" customHeight="false" outlineLevel="0" collapsed="false">
      <c r="A12" s="0" t="n">
        <v>11</v>
      </c>
      <c r="B12" s="0" t="s">
        <v>49</v>
      </c>
      <c r="C12" s="1" t="n">
        <v>0.996</v>
      </c>
      <c r="D12" s="2" t="n">
        <v>109470</v>
      </c>
      <c r="E12" s="2" t="n">
        <v>43013</v>
      </c>
      <c r="F12" s="1" t="n">
        <f aca="false">E12/D12</f>
        <v>0.392920434822326</v>
      </c>
      <c r="G12" s="2" t="n">
        <v>43000</v>
      </c>
      <c r="H12" s="2" t="n">
        <f aca="false">(G12-E12)/F12</f>
        <v>-33.0855787785088</v>
      </c>
      <c r="I12" s="2" t="n">
        <f aca="false">E12*M12/G12</f>
        <v>13555.0968139535</v>
      </c>
      <c r="J12" s="2" t="n">
        <f aca="false">I12-M12</f>
        <v>4.09681395348889</v>
      </c>
      <c r="K12" s="0" t="n">
        <v>296</v>
      </c>
      <c r="L12" s="0" t="s">
        <v>215</v>
      </c>
      <c r="M12" s="2" t="n">
        <v>13551</v>
      </c>
      <c r="N12" s="2" t="n">
        <v>109470</v>
      </c>
      <c r="O12" s="2" t="n">
        <v>2927</v>
      </c>
      <c r="P12" s="2" t="n">
        <v>1483429680</v>
      </c>
    </row>
    <row r="13" customFormat="false" ht="12.8" hidden="false" customHeight="false" outlineLevel="0" collapsed="false">
      <c r="A13" s="0" t="n">
        <v>12</v>
      </c>
      <c r="B13" s="0" t="s">
        <v>53</v>
      </c>
      <c r="C13" s="1" t="n">
        <v>0.993</v>
      </c>
      <c r="D13" s="2" t="n">
        <v>91213</v>
      </c>
      <c r="E13" s="2" t="n">
        <v>43150</v>
      </c>
      <c r="F13" s="1" t="n">
        <f aca="false">E13/D13</f>
        <v>0.473068531897865</v>
      </c>
      <c r="G13" s="2" t="n">
        <v>43000</v>
      </c>
      <c r="H13" s="2" t="n">
        <f aca="false">(G13-E13)/F13</f>
        <v>-317.078794901506</v>
      </c>
      <c r="I13" s="2" t="n">
        <f aca="false">E13*M13/G13</f>
        <v>23951.2604651163</v>
      </c>
      <c r="J13" s="2" t="n">
        <f aca="false">I13-M13</f>
        <v>83.2604651162801</v>
      </c>
      <c r="K13" s="0" t="n">
        <v>301</v>
      </c>
      <c r="L13" s="0" t="s">
        <v>222</v>
      </c>
      <c r="M13" s="2" t="n">
        <v>23868</v>
      </c>
      <c r="N13" s="2" t="n">
        <v>91213</v>
      </c>
      <c r="O13" s="2" t="n">
        <v>2461</v>
      </c>
      <c r="P13" s="2" t="n">
        <v>2177064134</v>
      </c>
    </row>
    <row r="14" customFormat="false" ht="12.8" hidden="false" customHeight="false" outlineLevel="0" collapsed="false">
      <c r="A14" s="0" t="n">
        <v>13</v>
      </c>
      <c r="B14" s="0" t="s">
        <v>55</v>
      </c>
      <c r="C14" s="1" t="n">
        <v>0.987</v>
      </c>
      <c r="D14" s="2" t="n">
        <v>93286</v>
      </c>
      <c r="E14" s="2" t="n">
        <v>43423</v>
      </c>
      <c r="F14" s="1" t="n">
        <f aca="false">E14/D14</f>
        <v>0.465482494693738</v>
      </c>
      <c r="G14" s="2" t="n">
        <v>43000</v>
      </c>
      <c r="H14" s="2" t="n">
        <f aca="false">(G14-E14)/F14</f>
        <v>-908.734495543836</v>
      </c>
      <c r="I14" s="2" t="n">
        <f aca="false">E14*M14/G14</f>
        <v>23212.1180930233</v>
      </c>
      <c r="J14" s="2" t="n">
        <f aca="false">I14-M14</f>
        <v>226.118093023255</v>
      </c>
      <c r="K14" s="0" t="n">
        <v>339</v>
      </c>
      <c r="L14" s="0" t="s">
        <v>226</v>
      </c>
      <c r="M14" s="2" t="n">
        <v>22986</v>
      </c>
      <c r="N14" s="2" t="n">
        <v>93286</v>
      </c>
      <c r="O14" s="2" t="n">
        <v>2535</v>
      </c>
      <c r="P14" s="2" t="n">
        <v>2144274722</v>
      </c>
    </row>
    <row r="15" customFormat="false" ht="12.8" hidden="false" customHeight="false" outlineLevel="0" collapsed="false">
      <c r="A15" s="0" t="n">
        <v>14</v>
      </c>
      <c r="B15" s="0" t="s">
        <v>60</v>
      </c>
      <c r="C15" s="1" t="n">
        <v>0.997</v>
      </c>
      <c r="D15" s="2" t="n">
        <v>99954</v>
      </c>
      <c r="E15" s="2" t="n">
        <v>42971</v>
      </c>
      <c r="F15" s="1" t="n">
        <f aca="false">E15/D15</f>
        <v>0.429907757568482</v>
      </c>
      <c r="G15" s="2" t="n">
        <v>43000</v>
      </c>
      <c r="H15" s="2" t="n">
        <f aca="false">(G15-E15)/F15</f>
        <v>67.4563310139396</v>
      </c>
      <c r="I15" s="2" t="n">
        <f aca="false">E15*M15/G15</f>
        <v>12690.4355581395</v>
      </c>
      <c r="J15" s="2" t="n">
        <f aca="false">I15-M15</f>
        <v>-8.56444186046429</v>
      </c>
      <c r="K15" s="0" t="n">
        <v>348</v>
      </c>
      <c r="L15" s="0" t="s">
        <v>232</v>
      </c>
      <c r="M15" s="2" t="n">
        <v>12699</v>
      </c>
      <c r="N15" s="2" t="n">
        <v>99954</v>
      </c>
      <c r="O15" s="2" t="n">
        <v>2653</v>
      </c>
      <c r="P15" s="2" t="n">
        <v>1269309566</v>
      </c>
    </row>
    <row r="16" customFormat="false" ht="12.8" hidden="false" customHeight="false" outlineLevel="0" collapsed="false">
      <c r="A16" s="0" t="n">
        <v>15</v>
      </c>
      <c r="B16" s="0" t="s">
        <v>61</v>
      </c>
      <c r="C16" s="1" t="n">
        <v>0.996</v>
      </c>
      <c r="D16" s="2" t="n">
        <v>93029</v>
      </c>
      <c r="E16" s="2" t="n">
        <v>43024</v>
      </c>
      <c r="F16" s="1" t="n">
        <f aca="false">E16/D16</f>
        <v>0.462479441894463</v>
      </c>
      <c r="G16" s="2" t="n">
        <v>43000</v>
      </c>
      <c r="H16" s="2" t="n">
        <f aca="false">(G16-E16)/F16</f>
        <v>-51.8941985868353</v>
      </c>
      <c r="I16" s="2" t="n">
        <f aca="false">E16*M16/G16</f>
        <v>17705.8768372093</v>
      </c>
      <c r="J16" s="2" t="n">
        <f aca="false">I16-M16</f>
        <v>9.87683720930363</v>
      </c>
      <c r="K16" s="0" t="n">
        <v>300</v>
      </c>
      <c r="L16" s="0" t="s">
        <v>240</v>
      </c>
      <c r="M16" s="2" t="n">
        <v>17696</v>
      </c>
      <c r="N16" s="2" t="n">
        <v>93029</v>
      </c>
      <c r="O16" s="2" t="n">
        <v>2503</v>
      </c>
      <c r="P16" s="2" t="n">
        <v>1646232433</v>
      </c>
    </row>
    <row r="17" customFormat="false" ht="12.8" hidden="false" customHeight="false" outlineLevel="0" collapsed="false">
      <c r="A17" s="0" t="n">
        <v>16</v>
      </c>
      <c r="B17" s="0" t="s">
        <v>63</v>
      </c>
      <c r="C17" s="1" t="n">
        <v>0.988</v>
      </c>
      <c r="D17" s="2" t="n">
        <v>103889</v>
      </c>
      <c r="E17" s="2" t="n">
        <v>43380</v>
      </c>
      <c r="F17" s="1" t="n">
        <f aca="false">E17/D17</f>
        <v>0.417561050736844</v>
      </c>
      <c r="G17" s="2" t="n">
        <v>43000</v>
      </c>
      <c r="H17" s="2" t="n">
        <f aca="false">(G17-E17)/F17</f>
        <v>-910.046565237437</v>
      </c>
      <c r="I17" s="2" t="n">
        <f aca="false">E17*M17/G17</f>
        <v>23585.6051162791</v>
      </c>
      <c r="J17" s="2" t="n">
        <f aca="false">I17-M17</f>
        <v>206.605116279068</v>
      </c>
      <c r="K17" s="0" t="n">
        <v>350</v>
      </c>
      <c r="L17" s="0" t="s">
        <v>247</v>
      </c>
      <c r="M17" s="2" t="n">
        <v>23379</v>
      </c>
      <c r="N17" s="2" t="n">
        <v>103889</v>
      </c>
      <c r="O17" s="2" t="n">
        <v>3028</v>
      </c>
      <c r="P17" s="2" t="n">
        <v>2428824781</v>
      </c>
    </row>
    <row r="18" customFormat="false" ht="12.8" hidden="false" customHeight="false" outlineLevel="0" collapsed="false">
      <c r="A18" s="0" t="n">
        <v>17</v>
      </c>
      <c r="B18" s="0" t="s">
        <v>64</v>
      </c>
      <c r="C18" s="1" t="n">
        <v>0.961</v>
      </c>
      <c r="D18" s="2" t="n">
        <v>83952</v>
      </c>
      <c r="E18" s="2" t="n">
        <v>44586</v>
      </c>
      <c r="F18" s="1" t="n">
        <f aca="false">E18/D18</f>
        <v>0.531089193825043</v>
      </c>
      <c r="G18" s="2" t="n">
        <v>43000</v>
      </c>
      <c r="H18" s="2" t="n">
        <f aca="false">(G18-E18)/F18</f>
        <v>-2986.31570448123</v>
      </c>
      <c r="I18" s="2" t="n">
        <f aca="false">E18*M18/G18</f>
        <v>15286.7766976744</v>
      </c>
      <c r="J18" s="2" t="n">
        <f aca="false">I18-M18</f>
        <v>543.776697674419</v>
      </c>
      <c r="K18" s="0" t="n">
        <v>298</v>
      </c>
      <c r="L18" s="0" t="s">
        <v>251</v>
      </c>
      <c r="M18" s="2" t="n">
        <v>14743</v>
      </c>
      <c r="N18" s="2" t="n">
        <v>83952</v>
      </c>
      <c r="O18" s="2" t="n">
        <v>2126</v>
      </c>
      <c r="P18" s="2" t="n">
        <v>1237706224</v>
      </c>
    </row>
    <row r="19" customFormat="false" ht="12.8" hidden="false" customHeight="false" outlineLevel="0" collapsed="false">
      <c r="A19" s="0" t="n">
        <v>18</v>
      </c>
      <c r="B19" s="0" t="s">
        <v>66</v>
      </c>
      <c r="C19" s="1" t="n">
        <v>0.995</v>
      </c>
      <c r="D19" s="2" t="n">
        <v>121731</v>
      </c>
      <c r="E19" s="2" t="n">
        <v>43070</v>
      </c>
      <c r="F19" s="1" t="n">
        <f aca="false">E19/D19</f>
        <v>0.353812915362562</v>
      </c>
      <c r="G19" s="2" t="n">
        <v>43000</v>
      </c>
      <c r="H19" s="2" t="n">
        <f aca="false">(G19-E19)/F19</f>
        <v>-197.844671465057</v>
      </c>
      <c r="I19" s="2" t="n">
        <f aca="false">E19*M19/G19</f>
        <v>10972.8337209302</v>
      </c>
      <c r="J19" s="2" t="n">
        <f aca="false">I19-M19</f>
        <v>17.8337209302317</v>
      </c>
      <c r="K19" s="0" t="n">
        <v>347</v>
      </c>
      <c r="L19" s="0" t="s">
        <v>257</v>
      </c>
      <c r="M19" s="2" t="n">
        <v>10955</v>
      </c>
      <c r="N19" s="2" t="n">
        <v>121731</v>
      </c>
      <c r="O19" s="2" t="n">
        <v>2619</v>
      </c>
      <c r="P19" s="2" t="n">
        <v>1333565629</v>
      </c>
    </row>
    <row r="20" customFormat="false" ht="12.8" hidden="false" customHeight="false" outlineLevel="0" collapsed="false">
      <c r="A20" s="0" t="n">
        <v>19</v>
      </c>
      <c r="B20" s="0" t="s">
        <v>67</v>
      </c>
      <c r="C20" s="1" t="n">
        <v>0.994</v>
      </c>
      <c r="D20" s="2" t="n">
        <v>95511</v>
      </c>
      <c r="E20" s="2" t="n">
        <v>43101</v>
      </c>
      <c r="F20" s="1" t="n">
        <f aca="false">E20/D20</f>
        <v>0.451267393284543</v>
      </c>
      <c r="G20" s="2" t="n">
        <v>43000</v>
      </c>
      <c r="H20" s="2" t="n">
        <f aca="false">(G20-E20)/F20</f>
        <v>-223.814087840189</v>
      </c>
      <c r="I20" s="2" t="n">
        <f aca="false">E20*M20/G20</f>
        <v>9855.09376744186</v>
      </c>
      <c r="J20" s="2" t="n">
        <f aca="false">I20-M20</f>
        <v>23.0937674418601</v>
      </c>
      <c r="K20" s="0" t="n">
        <v>343</v>
      </c>
      <c r="L20" s="0" t="s">
        <v>263</v>
      </c>
      <c r="M20" s="2" t="n">
        <v>9832</v>
      </c>
      <c r="N20" s="2" t="n">
        <v>95511</v>
      </c>
      <c r="O20" s="2" t="n">
        <v>2531</v>
      </c>
      <c r="P20" s="2" t="n">
        <v>939067735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1" t="n">
        <v>0.993</v>
      </c>
      <c r="D21" s="2" t="n">
        <v>86229</v>
      </c>
      <c r="E21" s="2" t="n">
        <v>43128</v>
      </c>
      <c r="F21" s="1" t="n">
        <f aca="false">E21/D21</f>
        <v>0.500156559858052</v>
      </c>
      <c r="G21" s="2" t="n">
        <v>43000</v>
      </c>
      <c r="H21" s="2" t="n">
        <f aca="false">(G21-E21)/F21</f>
        <v>-255.919866444073</v>
      </c>
      <c r="I21" s="2" t="n">
        <f aca="false">E21*M21/G21</f>
        <v>13558.239627907</v>
      </c>
      <c r="J21" s="2" t="n">
        <f aca="false">I21-M21</f>
        <v>40.2396279069762</v>
      </c>
      <c r="K21" s="0" t="n">
        <v>342</v>
      </c>
      <c r="L21" s="0" t="s">
        <v>273</v>
      </c>
      <c r="M21" s="2" t="n">
        <v>13518</v>
      </c>
      <c r="N21" s="2" t="n">
        <v>86229</v>
      </c>
      <c r="O21" s="2" t="n">
        <v>3160</v>
      </c>
      <c r="P21" s="2" t="n">
        <v>1165643785</v>
      </c>
    </row>
  </sheetData>
  <conditionalFormatting sqref="F1 F2:G21">
    <cfRule type="cellIs" priority="2" operator="lessThan" aboveAverage="0" equalAverage="0" bottom="0" percent="0" rank="0" text="" dxfId="1">
      <formula>40%</formula>
    </cfRule>
  </conditionalFormatting>
  <conditionalFormatting sqref="H1:H21">
    <cfRule type="cellIs" priority="3" operator="greaterThan" aboveAverage="0" equalAverage="0" bottom="0" percent="0" rank="0" text="" dxfId="1">
      <formula>0</formula>
    </cfRule>
  </conditionalFormatting>
  <conditionalFormatting sqref="J1:J21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2.31"/>
    <col collapsed="false" customWidth="true" hidden="false" outlineLevel="0" max="12" min="12" style="0" width="31.58"/>
    <col collapsed="false" customWidth="true" hidden="false" outlineLevel="0" max="16" min="16" style="0" width="14.33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</v>
      </c>
      <c r="D2" s="2" t="n">
        <v>77967</v>
      </c>
      <c r="E2" s="2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2" t="n">
        <v>10739</v>
      </c>
      <c r="N2" s="2" t="n">
        <v>77967</v>
      </c>
      <c r="O2" s="2" t="n">
        <v>2116</v>
      </c>
      <c r="P2" s="2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0.993</v>
      </c>
      <c r="D3" s="2" t="n">
        <v>92408</v>
      </c>
      <c r="E3" s="2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2" t="n">
        <v>6012</v>
      </c>
      <c r="N3" s="2" t="n">
        <v>92408</v>
      </c>
      <c r="O3" s="2" t="n">
        <v>2527</v>
      </c>
      <c r="P3" s="2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0.992</v>
      </c>
      <c r="D4" s="2" t="n">
        <v>80558</v>
      </c>
      <c r="E4" s="2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2" t="n">
        <v>9721</v>
      </c>
      <c r="N4" s="2" t="n">
        <v>80558</v>
      </c>
      <c r="O4" s="2" t="n">
        <v>3928</v>
      </c>
      <c r="P4" s="2" t="n">
        <v>783106269</v>
      </c>
    </row>
    <row r="5" customFormat="false" ht="12.8" hidden="false" customHeight="false" outlineLevel="0" collapsed="false">
      <c r="A5" s="0" t="n">
        <v>4</v>
      </c>
      <c r="B5" s="0" t="s">
        <v>18</v>
      </c>
      <c r="C5" s="1" t="n">
        <v>0.997</v>
      </c>
      <c r="D5" s="2" t="n">
        <v>99093</v>
      </c>
      <c r="E5" s="2" t="n">
        <v>42839</v>
      </c>
      <c r="F5" s="1" t="n">
        <f aca="false">E5/D5</f>
        <v>0.432311061326229</v>
      </c>
      <c r="G5" s="2" t="n">
        <v>43000</v>
      </c>
      <c r="H5" s="2" t="n">
        <f aca="false">(G5-E5)/F5</f>
        <v>372.417026541236</v>
      </c>
      <c r="I5" s="2" t="n">
        <f aca="false">E5*M5/G5</f>
        <v>20548.7724186047</v>
      </c>
      <c r="J5" s="2" t="n">
        <f aca="false">I5-M5</f>
        <v>-77.2275813953493</v>
      </c>
      <c r="K5" s="0" t="n">
        <v>346</v>
      </c>
      <c r="L5" s="0" t="s">
        <v>193</v>
      </c>
      <c r="M5" s="2" t="n">
        <v>20626</v>
      </c>
      <c r="N5" s="2" t="n">
        <v>99093</v>
      </c>
      <c r="O5" s="2" t="n">
        <v>2911</v>
      </c>
      <c r="P5" s="2" t="n">
        <v>2043883557</v>
      </c>
    </row>
    <row r="6" customFormat="false" ht="12.8" hidden="false" customHeight="false" outlineLevel="0" collapsed="false">
      <c r="A6" s="0" t="n">
        <v>5</v>
      </c>
      <c r="B6" s="0" t="s">
        <v>24</v>
      </c>
      <c r="C6" s="1" t="n">
        <v>0.993</v>
      </c>
      <c r="D6" s="2" t="n">
        <v>74231</v>
      </c>
      <c r="E6" s="2" t="n">
        <v>43007</v>
      </c>
      <c r="F6" s="1" t="n">
        <f aca="false">E6/D6</f>
        <v>0.579367110775821</v>
      </c>
      <c r="G6" s="2" t="n">
        <v>43000</v>
      </c>
      <c r="H6" s="2" t="n">
        <f aca="false">(G6-E6)/F6</f>
        <v>-12.0821494175367</v>
      </c>
      <c r="I6" s="2" t="n">
        <f aca="false">E6*M6/G6</f>
        <v>9456.53918604651</v>
      </c>
      <c r="J6" s="2" t="n">
        <f aca="false">I6-M6</f>
        <v>1.53918604651153</v>
      </c>
      <c r="K6" s="0" t="n">
        <v>292</v>
      </c>
      <c r="L6" s="0" t="s">
        <v>199</v>
      </c>
      <c r="M6" s="2" t="n">
        <v>9455</v>
      </c>
      <c r="N6" s="2" t="n">
        <v>74231</v>
      </c>
      <c r="O6" s="2" t="n">
        <v>2844</v>
      </c>
      <c r="P6" s="2" t="n">
        <v>701851123</v>
      </c>
    </row>
    <row r="7" customFormat="false" ht="12.8" hidden="false" customHeight="false" outlineLevel="0" collapsed="false">
      <c r="A7" s="0" t="n">
        <v>6</v>
      </c>
      <c r="B7" s="0" t="s">
        <v>32</v>
      </c>
      <c r="C7" s="1" t="n">
        <v>0.992</v>
      </c>
      <c r="D7" s="2" t="n">
        <v>86984</v>
      </c>
      <c r="E7" s="2" t="n">
        <v>43039</v>
      </c>
      <c r="F7" s="1" t="n">
        <f aca="false">E7/D7</f>
        <v>0.494792145681964</v>
      </c>
      <c r="G7" s="2" t="n">
        <v>43000</v>
      </c>
      <c r="H7" s="2" t="n">
        <f aca="false">(G7-E7)/F7</f>
        <v>-78.8209763237993</v>
      </c>
      <c r="I7" s="2" t="n">
        <f aca="false">E7*M7/G7</f>
        <v>24390.1012093023</v>
      </c>
      <c r="J7" s="2" t="n">
        <f aca="false">I7-M7</f>
        <v>22.1012093023273</v>
      </c>
      <c r="K7" s="0" t="n">
        <v>299</v>
      </c>
      <c r="L7" s="0" t="s">
        <v>203</v>
      </c>
      <c r="M7" s="2" t="n">
        <v>24368</v>
      </c>
      <c r="N7" s="2" t="n">
        <v>86984</v>
      </c>
      <c r="O7" s="2" t="n">
        <v>2656</v>
      </c>
      <c r="P7" s="2" t="n">
        <v>2119632070</v>
      </c>
    </row>
    <row r="8" customFormat="false" ht="12.8" hidden="false" customHeight="false" outlineLevel="0" collapsed="false">
      <c r="A8" s="0" t="n">
        <v>7</v>
      </c>
      <c r="B8" s="0" t="s">
        <v>34</v>
      </c>
      <c r="C8" s="1" t="n">
        <v>0.964</v>
      </c>
      <c r="D8" s="2" t="n">
        <v>95753</v>
      </c>
      <c r="E8" s="2" t="n">
        <v>44275</v>
      </c>
      <c r="F8" s="1" t="n">
        <f aca="false">E8/D8</f>
        <v>0.462387601432853</v>
      </c>
      <c r="G8" s="2" t="n">
        <v>43000</v>
      </c>
      <c r="H8" s="2" t="n">
        <f aca="false">(G8-E8)/F8</f>
        <v>-2757.42687747036</v>
      </c>
      <c r="I8" s="2" t="n">
        <f aca="false">E8*M8/G8</f>
        <v>4087.71511627907</v>
      </c>
      <c r="J8" s="2" t="n">
        <f aca="false">I8-M8</f>
        <v>117.71511627907</v>
      </c>
      <c r="K8" s="0" t="n">
        <v>118</v>
      </c>
      <c r="L8" s="0" t="s">
        <v>127</v>
      </c>
      <c r="M8" s="2" t="n">
        <v>3970</v>
      </c>
      <c r="N8" s="2" t="n">
        <v>95753</v>
      </c>
      <c r="O8" s="2" t="n">
        <v>1888</v>
      </c>
      <c r="P8" s="2" t="n">
        <v>380140590</v>
      </c>
    </row>
    <row r="9" customFormat="false" ht="12.8" hidden="false" customHeight="false" outlineLevel="0" collapsed="false">
      <c r="A9" s="0" t="n">
        <v>8</v>
      </c>
      <c r="B9" s="0" t="s">
        <v>37</v>
      </c>
      <c r="C9" s="1" t="n">
        <v>0.993</v>
      </c>
      <c r="D9" s="2" t="n">
        <v>107577</v>
      </c>
      <c r="E9" s="2" t="n">
        <v>43022</v>
      </c>
      <c r="F9" s="1" t="n">
        <f aca="false">E9/D9</f>
        <v>0.399918198127853</v>
      </c>
      <c r="G9" s="2" t="n">
        <v>43000</v>
      </c>
      <c r="H9" s="2" t="n">
        <f aca="false">(G9-E9)/F9</f>
        <v>-55.0112500581098</v>
      </c>
      <c r="I9" s="2" t="n">
        <f aca="false">E9*M9/G9</f>
        <v>14718.5265581395</v>
      </c>
      <c r="J9" s="2" t="n">
        <f aca="false">I9-M9</f>
        <v>7.52655813953425</v>
      </c>
      <c r="K9" s="0" t="n">
        <v>294</v>
      </c>
      <c r="L9" s="0" t="s">
        <v>205</v>
      </c>
      <c r="M9" s="2" t="n">
        <v>14711</v>
      </c>
      <c r="N9" s="2" t="n">
        <v>107577</v>
      </c>
      <c r="O9" s="2" t="n">
        <v>2973</v>
      </c>
      <c r="P9" s="2" t="n">
        <v>1582564131</v>
      </c>
    </row>
    <row r="10" customFormat="false" ht="12.8" hidden="false" customHeight="false" outlineLevel="0" collapsed="false">
      <c r="A10" s="0" t="n">
        <v>9</v>
      </c>
      <c r="B10" s="0" t="s">
        <v>39</v>
      </c>
      <c r="C10" s="1" t="n">
        <v>0.992</v>
      </c>
      <c r="D10" s="2" t="n">
        <v>115062</v>
      </c>
      <c r="E10" s="2" t="n">
        <v>43050</v>
      </c>
      <c r="F10" s="1" t="n">
        <f aca="false">E10/D10</f>
        <v>0.374146112530636</v>
      </c>
      <c r="G10" s="2" t="n">
        <v>43000</v>
      </c>
      <c r="H10" s="2" t="n">
        <f aca="false">(G10-E10)/F10</f>
        <v>-133.637630662021</v>
      </c>
      <c r="I10" s="2" t="n">
        <f aca="false">E10*M10/G10</f>
        <v>14117.3965116279</v>
      </c>
      <c r="J10" s="2" t="n">
        <f aca="false">I10-M10</f>
        <v>16.3965116279069</v>
      </c>
      <c r="K10" s="0" t="n">
        <v>352</v>
      </c>
      <c r="L10" s="0" t="s">
        <v>209</v>
      </c>
      <c r="M10" s="2" t="n">
        <v>14101</v>
      </c>
      <c r="N10" s="2" t="n">
        <v>115062</v>
      </c>
      <c r="O10" s="2" t="n">
        <v>3624</v>
      </c>
      <c r="P10" s="2" t="n">
        <v>1622483015</v>
      </c>
    </row>
    <row r="11" customFormat="false" ht="12.8" hidden="false" customHeight="false" outlineLevel="0" collapsed="false">
      <c r="A11" s="0" t="n">
        <v>10</v>
      </c>
      <c r="B11" s="0" t="s">
        <v>43</v>
      </c>
      <c r="C11" s="1" t="n">
        <v>0.992</v>
      </c>
      <c r="D11" s="2" t="n">
        <v>81085</v>
      </c>
      <c r="E11" s="2" t="n">
        <v>43038</v>
      </c>
      <c r="F11" s="1" t="n">
        <f aca="false">E11/D11</f>
        <v>0.530776345809952</v>
      </c>
      <c r="G11" s="2" t="n">
        <v>43000</v>
      </c>
      <c r="H11" s="2" t="n">
        <f aca="false">(G11-E11)/F11</f>
        <v>-71.5932431804452</v>
      </c>
      <c r="I11" s="2" t="n">
        <f aca="false">E11*M11/G11</f>
        <v>23591.8301860465</v>
      </c>
      <c r="J11" s="2" t="n">
        <f aca="false">I11-M11</f>
        <v>20.8301860465108</v>
      </c>
      <c r="K11" s="0" t="n">
        <v>295</v>
      </c>
      <c r="L11" s="0" t="s">
        <v>213</v>
      </c>
      <c r="M11" s="2" t="n">
        <v>23571</v>
      </c>
      <c r="N11" s="2" t="n">
        <v>81085</v>
      </c>
      <c r="O11" s="2" t="n">
        <v>2361</v>
      </c>
      <c r="P11" s="2" t="n">
        <v>1911247544</v>
      </c>
    </row>
    <row r="12" customFormat="false" ht="12.8" hidden="false" customHeight="false" outlineLevel="0" collapsed="false">
      <c r="A12" s="0" t="n">
        <v>11</v>
      </c>
      <c r="B12" s="0" t="s">
        <v>45</v>
      </c>
      <c r="C12" s="1" t="n">
        <v>0.993</v>
      </c>
      <c r="D12" s="2" t="n">
        <v>101141</v>
      </c>
      <c r="E12" s="2" t="n">
        <v>42993</v>
      </c>
      <c r="F12" s="1" t="n">
        <f aca="false">E12/D12</f>
        <v>0.425079839036592</v>
      </c>
      <c r="G12" s="2" t="n">
        <v>43000</v>
      </c>
      <c r="H12" s="2" t="n">
        <f aca="false">(G12-E12)/F12</f>
        <v>16.4674947084409</v>
      </c>
      <c r="I12" s="2" t="n">
        <f aca="false">E12*M12/G12</f>
        <v>14432.6501162791</v>
      </c>
      <c r="J12" s="2" t="n">
        <f aca="false">I12-M12</f>
        <v>-2.34988372092994</v>
      </c>
      <c r="K12" s="0" t="n">
        <v>287</v>
      </c>
      <c r="L12" s="0" t="s">
        <v>149</v>
      </c>
      <c r="M12" s="2" t="n">
        <v>14435</v>
      </c>
      <c r="N12" s="2" t="n">
        <v>101141</v>
      </c>
      <c r="O12" s="2" t="n">
        <v>2781</v>
      </c>
      <c r="P12" s="2" t="n">
        <v>1459966283</v>
      </c>
    </row>
    <row r="13" customFormat="false" ht="12.8" hidden="false" customHeight="false" outlineLevel="0" collapsed="false">
      <c r="A13" s="0" t="n">
        <v>12</v>
      </c>
      <c r="B13" s="0" t="s">
        <v>49</v>
      </c>
      <c r="C13" s="1" t="n">
        <v>0.993</v>
      </c>
      <c r="D13" s="2" t="n">
        <v>109470</v>
      </c>
      <c r="E13" s="2" t="n">
        <v>43013</v>
      </c>
      <c r="F13" s="1" t="n">
        <f aca="false">E13/D13</f>
        <v>0.392920434822326</v>
      </c>
      <c r="G13" s="2" t="n">
        <v>43000</v>
      </c>
      <c r="H13" s="2" t="n">
        <f aca="false">(G13-E13)/F13</f>
        <v>-33.0855787785088</v>
      </c>
      <c r="I13" s="2" t="n">
        <f aca="false">E13*M13/G13</f>
        <v>13555.0968139535</v>
      </c>
      <c r="J13" s="2" t="n">
        <f aca="false">I13-M13</f>
        <v>4.09681395348889</v>
      </c>
      <c r="K13" s="0" t="n">
        <v>296</v>
      </c>
      <c r="L13" s="0" t="s">
        <v>215</v>
      </c>
      <c r="M13" s="2" t="n">
        <v>13551</v>
      </c>
      <c r="N13" s="2" t="n">
        <v>109470</v>
      </c>
      <c r="O13" s="2" t="n">
        <v>2927</v>
      </c>
      <c r="P13" s="2" t="n">
        <v>1483429680</v>
      </c>
    </row>
    <row r="14" customFormat="false" ht="12.8" hidden="false" customHeight="false" outlineLevel="0" collapsed="false">
      <c r="A14" s="0" t="n">
        <v>13</v>
      </c>
      <c r="B14" s="0" t="s">
        <v>52</v>
      </c>
      <c r="C14" s="1" t="n">
        <v>0.967</v>
      </c>
      <c r="D14" s="2" t="n">
        <v>145458</v>
      </c>
      <c r="E14" s="2" t="n">
        <v>44162</v>
      </c>
      <c r="F14" s="1" t="n">
        <f aca="false">E14/D14</f>
        <v>0.303606539344691</v>
      </c>
      <c r="G14" s="2" t="n">
        <v>43000</v>
      </c>
      <c r="H14" s="2" t="n">
        <f aca="false">(G14-E14)/F14</f>
        <v>-3827.3220415742</v>
      </c>
      <c r="I14" s="2" t="n">
        <f aca="false">E14*M14/G14</f>
        <v>8197.69962790698</v>
      </c>
      <c r="J14" s="2" t="n">
        <f aca="false">I14-M14</f>
        <v>215.699627906977</v>
      </c>
      <c r="K14" s="0" t="n">
        <v>359</v>
      </c>
      <c r="L14" s="0" t="s">
        <v>218</v>
      </c>
      <c r="M14" s="2" t="n">
        <v>7982</v>
      </c>
      <c r="N14" s="2" t="n">
        <v>145458</v>
      </c>
      <c r="O14" s="2" t="n">
        <v>2168</v>
      </c>
      <c r="P14" s="2" t="n">
        <v>1161048342</v>
      </c>
    </row>
    <row r="15" customFormat="false" ht="12.8" hidden="false" customHeight="false" outlineLevel="0" collapsed="false">
      <c r="A15" s="0" t="n">
        <v>14</v>
      </c>
      <c r="B15" s="0" t="s">
        <v>53</v>
      </c>
      <c r="C15" s="1" t="n">
        <v>0.99</v>
      </c>
      <c r="D15" s="2" t="n">
        <v>91213</v>
      </c>
      <c r="E15" s="2" t="n">
        <v>43150</v>
      </c>
      <c r="F15" s="1" t="n">
        <f aca="false">E15/D15</f>
        <v>0.473068531897865</v>
      </c>
      <c r="G15" s="2" t="n">
        <v>43000</v>
      </c>
      <c r="H15" s="2" t="n">
        <f aca="false">(G15-E15)/F15</f>
        <v>-317.078794901506</v>
      </c>
      <c r="I15" s="2" t="n">
        <f aca="false">E15*M15/G15</f>
        <v>23951.2604651163</v>
      </c>
      <c r="J15" s="2" t="n">
        <f aca="false">I15-M15</f>
        <v>83.2604651162801</v>
      </c>
      <c r="K15" s="0" t="n">
        <v>301</v>
      </c>
      <c r="L15" s="0" t="s">
        <v>222</v>
      </c>
      <c r="M15" s="2" t="n">
        <v>23868</v>
      </c>
      <c r="N15" s="2" t="n">
        <v>91213</v>
      </c>
      <c r="O15" s="2" t="n">
        <v>2461</v>
      </c>
      <c r="P15" s="2" t="n">
        <v>2177064134</v>
      </c>
    </row>
    <row r="16" customFormat="false" ht="12.8" hidden="false" customHeight="false" outlineLevel="0" collapsed="false">
      <c r="A16" s="0" t="n">
        <v>15</v>
      </c>
      <c r="B16" s="0" t="s">
        <v>55</v>
      </c>
      <c r="C16" s="1" t="n">
        <v>0.983</v>
      </c>
      <c r="D16" s="2" t="n">
        <v>93286</v>
      </c>
      <c r="E16" s="2" t="n">
        <v>43423</v>
      </c>
      <c r="F16" s="1" t="n">
        <f aca="false">E16/D16</f>
        <v>0.465482494693738</v>
      </c>
      <c r="G16" s="2" t="n">
        <v>43000</v>
      </c>
      <c r="H16" s="2" t="n">
        <f aca="false">(G16-E16)/F16</f>
        <v>-908.734495543836</v>
      </c>
      <c r="I16" s="2" t="n">
        <f aca="false">E16*M16/G16</f>
        <v>23212.1180930233</v>
      </c>
      <c r="J16" s="2" t="n">
        <f aca="false">I16-M16</f>
        <v>226.118093023255</v>
      </c>
      <c r="K16" s="0" t="n">
        <v>339</v>
      </c>
      <c r="L16" s="0" t="s">
        <v>226</v>
      </c>
      <c r="M16" s="2" t="n">
        <v>22986</v>
      </c>
      <c r="N16" s="2" t="n">
        <v>93286</v>
      </c>
      <c r="O16" s="2" t="n">
        <v>2535</v>
      </c>
      <c r="P16" s="2" t="n">
        <v>2144274722</v>
      </c>
    </row>
    <row r="17" customFormat="false" ht="12.8" hidden="false" customHeight="false" outlineLevel="0" collapsed="false">
      <c r="A17" s="0" t="n">
        <v>16</v>
      </c>
      <c r="B17" s="0" t="s">
        <v>60</v>
      </c>
      <c r="C17" s="1" t="n">
        <v>0.994</v>
      </c>
      <c r="D17" s="2" t="n">
        <v>99954</v>
      </c>
      <c r="E17" s="2" t="n">
        <v>42971</v>
      </c>
      <c r="F17" s="1" t="n">
        <f aca="false">E17/D17</f>
        <v>0.429907757568482</v>
      </c>
      <c r="G17" s="2" t="n">
        <v>43000</v>
      </c>
      <c r="H17" s="2" t="n">
        <f aca="false">(G17-E17)/F17</f>
        <v>67.4563310139396</v>
      </c>
      <c r="I17" s="2" t="n">
        <f aca="false">E17*M17/G17</f>
        <v>12690.4355581395</v>
      </c>
      <c r="J17" s="2" t="n">
        <f aca="false">I17-M17</f>
        <v>-8.56444186046429</v>
      </c>
      <c r="K17" s="0" t="n">
        <v>348</v>
      </c>
      <c r="L17" s="0" t="s">
        <v>232</v>
      </c>
      <c r="M17" s="2" t="n">
        <v>12699</v>
      </c>
      <c r="N17" s="2" t="n">
        <v>99954</v>
      </c>
      <c r="O17" s="2" t="n">
        <v>2653</v>
      </c>
      <c r="P17" s="2" t="n">
        <v>1269309566</v>
      </c>
    </row>
    <row r="18" customFormat="false" ht="12.8" hidden="false" customHeight="false" outlineLevel="0" collapsed="false">
      <c r="A18" s="0" t="n">
        <v>17</v>
      </c>
      <c r="B18" s="0" t="s">
        <v>61</v>
      </c>
      <c r="C18" s="1" t="n">
        <v>0.992</v>
      </c>
      <c r="D18" s="2" t="n">
        <v>93029</v>
      </c>
      <c r="E18" s="2" t="n">
        <v>43024</v>
      </c>
      <c r="F18" s="1" t="n">
        <f aca="false">E18/D18</f>
        <v>0.462479441894463</v>
      </c>
      <c r="G18" s="2" t="n">
        <v>43000</v>
      </c>
      <c r="H18" s="2" t="n">
        <f aca="false">(G18-E18)/F18</f>
        <v>-51.8941985868353</v>
      </c>
      <c r="I18" s="2" t="n">
        <f aca="false">E18*M18/G18</f>
        <v>17705.8768372093</v>
      </c>
      <c r="J18" s="2" t="n">
        <f aca="false">I18-M18</f>
        <v>9.87683720930363</v>
      </c>
      <c r="K18" s="0" t="n">
        <v>300</v>
      </c>
      <c r="L18" s="0" t="s">
        <v>240</v>
      </c>
      <c r="M18" s="2" t="n">
        <v>17696</v>
      </c>
      <c r="N18" s="2" t="n">
        <v>93029</v>
      </c>
      <c r="O18" s="2" t="n">
        <v>2503</v>
      </c>
      <c r="P18" s="2" t="n">
        <v>1646232433</v>
      </c>
    </row>
    <row r="19" customFormat="false" ht="12.8" hidden="false" customHeight="false" outlineLevel="0" collapsed="false">
      <c r="A19" s="0" t="n">
        <v>18</v>
      </c>
      <c r="B19" s="0" t="s">
        <v>63</v>
      </c>
      <c r="C19" s="1" t="n">
        <v>0.984</v>
      </c>
      <c r="D19" s="2" t="n">
        <v>103889</v>
      </c>
      <c r="E19" s="2" t="n">
        <v>43380</v>
      </c>
      <c r="F19" s="1" t="n">
        <f aca="false">E19/D19</f>
        <v>0.417561050736844</v>
      </c>
      <c r="G19" s="2" t="n">
        <v>43000</v>
      </c>
      <c r="H19" s="2" t="n">
        <f aca="false">(G19-E19)/F19</f>
        <v>-910.046565237437</v>
      </c>
      <c r="I19" s="2" t="n">
        <f aca="false">E19*M19/G19</f>
        <v>23585.6051162791</v>
      </c>
      <c r="J19" s="2" t="n">
        <f aca="false">I19-M19</f>
        <v>206.605116279068</v>
      </c>
      <c r="K19" s="0" t="n">
        <v>350</v>
      </c>
      <c r="L19" s="0" t="s">
        <v>247</v>
      </c>
      <c r="M19" s="2" t="n">
        <v>23379</v>
      </c>
      <c r="N19" s="2" t="n">
        <v>103889</v>
      </c>
      <c r="O19" s="2" t="n">
        <v>3028</v>
      </c>
      <c r="P19" s="2" t="n">
        <v>2428824781</v>
      </c>
    </row>
    <row r="20" customFormat="false" ht="12.8" hidden="false" customHeight="false" outlineLevel="0" collapsed="false">
      <c r="A20" s="0" t="n">
        <v>19</v>
      </c>
      <c r="B20" s="0" t="s">
        <v>64</v>
      </c>
      <c r="C20" s="1" t="n">
        <v>0.958</v>
      </c>
      <c r="D20" s="2" t="n">
        <v>83952</v>
      </c>
      <c r="E20" s="2" t="n">
        <v>44586</v>
      </c>
      <c r="F20" s="1" t="n">
        <f aca="false">E20/D20</f>
        <v>0.531089193825043</v>
      </c>
      <c r="G20" s="2" t="n">
        <v>43000</v>
      </c>
      <c r="H20" s="2" t="n">
        <f aca="false">(G20-E20)/F20</f>
        <v>-2986.31570448123</v>
      </c>
      <c r="I20" s="2" t="n">
        <f aca="false">E20*M20/G20</f>
        <v>15286.7766976744</v>
      </c>
      <c r="J20" s="2" t="n">
        <f aca="false">I20-M20</f>
        <v>543.776697674419</v>
      </c>
      <c r="K20" s="0" t="n">
        <v>298</v>
      </c>
      <c r="L20" s="0" t="s">
        <v>251</v>
      </c>
      <c r="M20" s="2" t="n">
        <v>14743</v>
      </c>
      <c r="N20" s="2" t="n">
        <v>83952</v>
      </c>
      <c r="O20" s="2" t="n">
        <v>2126</v>
      </c>
      <c r="P20" s="2" t="n">
        <v>1237706224</v>
      </c>
    </row>
    <row r="21" customFormat="false" ht="12.8" hidden="false" customHeight="false" outlineLevel="0" collapsed="false">
      <c r="A21" s="0" t="n">
        <v>20</v>
      </c>
      <c r="B21" s="0" t="s">
        <v>66</v>
      </c>
      <c r="C21" s="1" t="n">
        <v>0.991</v>
      </c>
      <c r="D21" s="2" t="n">
        <v>121731</v>
      </c>
      <c r="E21" s="2" t="n">
        <v>43070</v>
      </c>
      <c r="F21" s="1" t="n">
        <f aca="false">E21/D21</f>
        <v>0.353812915362562</v>
      </c>
      <c r="G21" s="2" t="n">
        <v>43000</v>
      </c>
      <c r="H21" s="2" t="n">
        <f aca="false">(G21-E21)/F21</f>
        <v>-197.844671465057</v>
      </c>
      <c r="I21" s="2" t="n">
        <f aca="false">E21*M21/G21</f>
        <v>10972.8337209302</v>
      </c>
      <c r="J21" s="2" t="n">
        <f aca="false">I21-M21</f>
        <v>17.8337209302317</v>
      </c>
      <c r="K21" s="0" t="n">
        <v>347</v>
      </c>
      <c r="L21" s="0" t="s">
        <v>257</v>
      </c>
      <c r="M21" s="2" t="n">
        <v>10955</v>
      </c>
      <c r="N21" s="2" t="n">
        <v>121731</v>
      </c>
      <c r="O21" s="2" t="n">
        <v>2619</v>
      </c>
      <c r="P21" s="2" t="n">
        <v>1333565629</v>
      </c>
    </row>
    <row r="22" customFormat="false" ht="12.8" hidden="false" customHeight="false" outlineLevel="0" collapsed="false">
      <c r="A22" s="0" t="n">
        <v>21</v>
      </c>
      <c r="B22" s="0" t="s">
        <v>67</v>
      </c>
      <c r="C22" s="1" t="n">
        <v>0.991</v>
      </c>
      <c r="D22" s="2" t="n">
        <v>95511</v>
      </c>
      <c r="E22" s="2" t="n">
        <v>43101</v>
      </c>
      <c r="F22" s="1" t="n">
        <f aca="false">E22/D22</f>
        <v>0.451267393284543</v>
      </c>
      <c r="G22" s="2" t="n">
        <v>43000</v>
      </c>
      <c r="H22" s="2" t="n">
        <f aca="false">(G22-E22)/F22</f>
        <v>-223.814087840189</v>
      </c>
      <c r="I22" s="2" t="n">
        <f aca="false">E22*M22/G22</f>
        <v>9855.09376744186</v>
      </c>
      <c r="J22" s="2" t="n">
        <f aca="false">I22-M22</f>
        <v>23.0937674418601</v>
      </c>
      <c r="K22" s="0" t="n">
        <v>343</v>
      </c>
      <c r="L22" s="0" t="s">
        <v>263</v>
      </c>
      <c r="M22" s="2" t="n">
        <v>9832</v>
      </c>
      <c r="N22" s="2" t="n">
        <v>95511</v>
      </c>
      <c r="O22" s="2" t="n">
        <v>2531</v>
      </c>
      <c r="P22" s="2" t="n">
        <v>939067735</v>
      </c>
    </row>
    <row r="23" customFormat="false" ht="12.8" hidden="false" customHeight="false" outlineLevel="0" collapsed="false">
      <c r="A23" s="0" t="n">
        <v>22</v>
      </c>
      <c r="B23" s="0" t="s">
        <v>334</v>
      </c>
      <c r="C23" s="1" t="n">
        <v>1</v>
      </c>
      <c r="D23" s="2" t="n">
        <v>104325</v>
      </c>
      <c r="E23" s="2" t="n">
        <v>42699</v>
      </c>
      <c r="F23" s="1" t="n">
        <f aca="false">E23/D23</f>
        <v>0.409288281811646</v>
      </c>
      <c r="G23" s="2" t="n">
        <v>43000</v>
      </c>
      <c r="H23" s="2" t="n">
        <f aca="false">(G23-E23)/F23</f>
        <v>735.422960725076</v>
      </c>
      <c r="I23" s="2" t="n">
        <f aca="false">E23*M23/G23</f>
        <v>8320.347</v>
      </c>
      <c r="J23" s="2" t="n">
        <f aca="false">I23-M23</f>
        <v>-58.6530000000002</v>
      </c>
      <c r="K23" s="0" t="n">
        <v>351</v>
      </c>
      <c r="L23" s="0" t="s">
        <v>267</v>
      </c>
      <c r="M23" s="2" t="n">
        <v>8379</v>
      </c>
      <c r="N23" s="2" t="n">
        <v>104325</v>
      </c>
      <c r="O23" s="2" t="n">
        <v>3652</v>
      </c>
      <c r="P23" s="2" t="n">
        <v>874143291</v>
      </c>
    </row>
    <row r="24" customFormat="false" ht="12.8" hidden="false" customHeight="false" outlineLevel="0" collapsed="false">
      <c r="A24" s="0" t="n">
        <v>23</v>
      </c>
      <c r="B24" s="0" t="s">
        <v>68</v>
      </c>
      <c r="C24" s="1" t="n">
        <v>0.99</v>
      </c>
      <c r="D24" s="2" t="n">
        <v>86229</v>
      </c>
      <c r="E24" s="2" t="n">
        <v>43128</v>
      </c>
      <c r="F24" s="1" t="n">
        <f aca="false">E24/D24</f>
        <v>0.500156559858052</v>
      </c>
      <c r="G24" s="2" t="n">
        <v>43000</v>
      </c>
      <c r="H24" s="2" t="n">
        <f aca="false">(G24-E24)/F24</f>
        <v>-255.919866444073</v>
      </c>
      <c r="I24" s="2" t="n">
        <f aca="false">E24*M24/G24</f>
        <v>13558.239627907</v>
      </c>
      <c r="J24" s="2" t="n">
        <f aca="false">I24-M24</f>
        <v>40.2396279069762</v>
      </c>
      <c r="K24" s="0" t="n">
        <v>342</v>
      </c>
      <c r="L24" s="0" t="s">
        <v>273</v>
      </c>
      <c r="M24" s="2" t="n">
        <v>13518</v>
      </c>
      <c r="N24" s="2" t="n">
        <v>86229</v>
      </c>
      <c r="O24" s="2" t="n">
        <v>3160</v>
      </c>
      <c r="P24" s="2" t="n">
        <v>1165643785</v>
      </c>
    </row>
  </sheetData>
  <autoFilter ref="A1:R24"/>
  <conditionalFormatting sqref="F2:F24">
    <cfRule type="cellIs" priority="2" operator="lessThan" aboveAverage="0" equalAverage="0" bottom="0" percent="0" rank="0" text="" dxfId="1">
      <formula>30%</formula>
    </cfRule>
  </conditionalFormatting>
  <conditionalFormatting sqref="H2:H24">
    <cfRule type="cellIs" priority="3" operator="greaterThan" aboveAverage="0" equalAverage="0" bottom="0" percent="0" rank="0" text="" dxfId="1">
      <formula>0</formula>
    </cfRule>
  </conditionalFormatting>
  <conditionalFormatting sqref="J2:J2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2022-10-11T09:44:39Z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