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Final" sheetId="3" state="visible" r:id="rId4"/>
    <sheet name="Final_22" sheetId="4" state="visible" r:id="rId5"/>
    <sheet name="Final_22_2n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<sst xmlns="http://schemas.openxmlformats.org/spreadsheetml/2006/main" count="360" uniqueCount="154">
  <si>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</si>
  <si>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</si>
  <si>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</si>
  <si>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</si>
  <si>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</si>
  <si>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</si>
  <si>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</si>
  <si>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</si>
  <si>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</si>
  <si>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</si>
  <si>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</si>
  <si>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</si>
  <si>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</si>
  <si>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</si>
  <si>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</si>
  <si>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</si>
  <si>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</si>
  <si>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</si>
  <si>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</si>
  <si>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</si>
  <si>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</si>
  <si>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</si>
  <si>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</si>
  <si>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</si>
  <si>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</si>
  <si>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</si>
  <si>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</si>
  <si>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</si>
  <si>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</si>
  <si>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</si>
  <si>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</si>
  <si>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</si>
  <si>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</si>
  <si>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</si>
  <si>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</si>
  <si>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</si>
  <si>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</si>
  <si>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</si>
  <si>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</si>
  <si>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</si>
  <si>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</si>
  <si>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</si>
  <si>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</si>
  <si>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</si>
  <si>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</si>
  <si>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</si>
  <si>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</si>
  <si>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</si>
  <si>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</si>
  <si>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</si>
  <si>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</si>
  <si>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</si>
  <si>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</si>
  <si>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</si>
  <si>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</si>
  <si>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</si>
  <si>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</si>
  <si>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</si>
  <si>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</si>
  <si>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</si>
  <si>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</si>
  <si>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</si>
  <si>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</si>
  <si>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</si>
  <si>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</si>
  <si>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</si>
  <si>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</si>
  <si>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</si>
  <si>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</si>
  <si>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</si>
  <si>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</si>
  <si>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</si>
  <si>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</si>
  <si>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</si>
  <si>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</si>
  <si>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</si>
  <si>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</si>
  <si>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</si>
  <si>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</si>
  <si>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</si>
  <si>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</si>
  <si>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</si>
  <si>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</si>
  <si>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</si>
  <si>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</si>
  <si>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</si>
  <si>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</si>
  <si>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</si>
  <si>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</si>
  <si>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</si>
  <si>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</si>
  <si>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</si>
  <si>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</si>
  <si>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</si>
  <si>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</si>
  <si>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</si>
  <si>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</si>
  <si>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</si>
  <si>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</si>
  <si>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</si>
  <si>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</si>
  <si>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</si>
  <si>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</si>
  <si>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</si>
  <si>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</si>
  <si>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</si>
  <si>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</si>
  <si>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</si>
  <si>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</si>
  <si>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</si>
  <si>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</si>
  <si>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</si>
  <si>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sample_id_ori</t>
  </si>
  <si>
    <t xml:space="preserve">Fraction of Reads Kept (STARR_015)</t>
  </si>
  <si>
    <t xml:space="preserve">STARR_015_combine_force12660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</si>
  <si>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</si>
  <si>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</si>
  <si>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</si>
  <si>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</si>
  <si>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</si>
  <si>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</si>
  <si>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</si>
  <si>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</si>
  <si>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</si>
  <si>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</si>
  <si>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</si>
  <si>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</si>
  <si>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</si>
  <si>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</si>
  <si>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</si>
  <si>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</si>
  <si>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</si>
  <si>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</si>
  <si>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</si>
  <si>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</si>
  <si>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</si>
  <si>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</si>
  <si>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</si>
  <si>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</si>
  <si>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</si>
  <si>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</si>
  <si>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</si>
  <si>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</si>
  <si>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</si>
  <si>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</si>
  <si>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</si>
  <si>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</si>
  <si>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</si>
  <si>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</si>
  <si>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</si>
  <si>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</si>
  <si>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</si>
  <si>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STARR_049_combine_force8535</t>
  </si>
  <si>
    <t xml:space="preserve">STARR_077_combine_force13134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</si>
</sst>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A1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10" min="8" style="1" width="11.52"/>
    <col collapsed="false" customWidth="true" hidden="false" outlineLevel="0" max="11" min="11" style="1" width="18.34"/>
    <col collapsed="false" customWidth="true" hidden="false" outlineLevel="0" max="12" min="12" style="1" width="19.81"/>
    <col collapsed="false" customWidth="true" hidden="false" outlineLevel="0" max="13" min="13" style="1" width="15.7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  <c r="E1" s="2"/>
      <c r="F1" s="4" t="s">
        <v>88</v>
      </c>
      <c r="G1" s="1"/>
      <c r="H1" s="1" t="s">
        <v>89</v>
      </c>
      <c r="I1" s="1" t="s">
        <v>90</v>
      </c>
      <c r="K1" s="1" t="s">
        <v>91</v>
      </c>
      <c r="L1" s="1" t="s">
        <v>92</v>
      </c>
      <c r="M1" s="1" t="s">
        <v>93</v>
      </c>
    </row>
    <row r="2" customFormat="false" ht="12.8" hidden="false" customHeight="false" outlineLevel="0" collapsed="false">
      <c r="A2" s="0" t="s">
        <v>3</v>
      </c>
      <c r="B2" s="5" t="n">
        <v>1</v>
      </c>
      <c r="C2" s="0" t="n">
        <v>6548</v>
      </c>
      <c r="D2" s="0" t="n">
        <v>2793</v>
      </c>
      <c r="E2" s="2" t="n">
        <f aca="false">D2/C2</f>
        <v>0.426542455711668</v>
      </c>
      <c r="F2" s="4" t="n">
        <v>50000</v>
      </c>
      <c r="G2" s="1" t="n">
        <f aca="false">(F2-D2)/E2</f>
        <v>110673.625492302</v>
      </c>
      <c r="H2" s="1" t="n">
        <v>4756</v>
      </c>
      <c r="I2" s="1" t="n">
        <f aca="false">D2*H2/F2</f>
        <v>265.67016</v>
      </c>
      <c r="J2" s="1" t="n">
        <f aca="false">I2-H2</f>
        <v>-4490.32984</v>
      </c>
      <c r="K2" s="1" t="n">
        <v>6548</v>
      </c>
      <c r="L2" s="1" t="n">
        <v>1178</v>
      </c>
      <c r="M2" s="1" t="n">
        <v>31144490</v>
      </c>
    </row>
    <row r="3" customFormat="false" ht="12.8" hidden="false" customHeight="false" outlineLevel="0" collapsed="false">
      <c r="A3" s="0" t="s">
        <v>6</v>
      </c>
      <c r="B3" s="5" t="n">
        <v>0.036</v>
      </c>
      <c r="C3" s="0" t="n">
        <v>165801</v>
      </c>
      <c r="D3" s="0" t="n">
        <v>77847</v>
      </c>
      <c r="E3" s="2" t="n">
        <f aca="false">D3/C3</f>
        <v>0.469520690466282</v>
      </c>
      <c r="F3" s="4" t="n">
        <v>50000</v>
      </c>
      <c r="G3" s="1" t="n">
        <f aca="false">(F3-D3)/E3</f>
        <v>-59309.4203630198</v>
      </c>
      <c r="H3" s="1" t="n">
        <v>7661</v>
      </c>
      <c r="I3" s="1" t="n">
        <f aca="false">D3*H3/F3</f>
        <v>11927.71734</v>
      </c>
      <c r="J3" s="1" t="n">
        <f aca="false">I3-H3</f>
        <v>4266.71734</v>
      </c>
      <c r="K3" s="1" t="n">
        <v>165801</v>
      </c>
      <c r="L3" s="1" t="n">
        <v>3487</v>
      </c>
      <c r="M3" s="1" t="n">
        <v>1270199026</v>
      </c>
    </row>
    <row r="4" customFormat="false" ht="12.8" hidden="false" customHeight="false" outlineLevel="0" collapsed="false">
      <c r="A4" s="0" t="s">
        <v>4</v>
      </c>
      <c r="B4" s="5" t="n">
        <v>0.036</v>
      </c>
      <c r="C4" s="0" t="n">
        <v>166946</v>
      </c>
      <c r="D4" s="0" t="n">
        <v>78386</v>
      </c>
      <c r="E4" s="2" t="n">
        <f aca="false">D4/C4</f>
        <v>0.469529069279887</v>
      </c>
      <c r="F4" s="4" t="n">
        <v>50000</v>
      </c>
      <c r="G4" s="1" t="n">
        <f aca="false">(F4-D4)/E4</f>
        <v>-60456.3207205368</v>
      </c>
      <c r="H4" s="1" t="n">
        <v>7795</v>
      </c>
      <c r="I4" s="1" t="n">
        <f aca="false">D4*H4/F4</f>
        <v>12220.3774</v>
      </c>
      <c r="J4" s="1" t="n">
        <f aca="false">I4-H4</f>
        <v>4425.3774</v>
      </c>
      <c r="K4" s="1" t="n">
        <v>166946</v>
      </c>
      <c r="L4" s="1" t="n">
        <v>3452</v>
      </c>
      <c r="M4" s="1" t="n">
        <v>1301343516</v>
      </c>
    </row>
    <row r="5" s="10" customFormat="true" ht="12.8" hidden="false" customHeight="false" outlineLevel="0" collapsed="false">
      <c r="A5" s="10" t="s">
        <v>5</v>
      </c>
      <c r="B5" s="11" t="n">
        <v>0.044</v>
      </c>
      <c r="C5" s="10" t="n">
        <v>130134</v>
      </c>
      <c r="D5" s="10" t="n">
        <v>63299</v>
      </c>
      <c r="E5" s="13" t="n">
        <f aca="false">D5/C5</f>
        <v>0.486414004026619</v>
      </c>
      <c r="F5" s="14" t="n">
        <v>50000</v>
      </c>
      <c r="G5" s="14" t="n">
        <f aca="false">(F5-D5)/E5</f>
        <v>-27340.9069021627</v>
      </c>
      <c r="H5" s="14" t="n">
        <v>10000</v>
      </c>
      <c r="I5" s="14" t="n">
        <f aca="false">D5*H5/F5</f>
        <v>12659.8</v>
      </c>
      <c r="J5" s="14" t="n">
        <f aca="false">I5-H5</f>
        <v>2659.8</v>
      </c>
      <c r="K5" s="14" t="n">
        <v>130134</v>
      </c>
      <c r="L5" s="14" t="n">
        <v>2733</v>
      </c>
      <c r="M5" s="14" t="n">
        <v>1301343516</v>
      </c>
      <c r="AMJ5" s="0"/>
    </row>
    <row r="6" customFormat="false" ht="12.8" hidden="false" customHeight="false" outlineLevel="0" collapsed="false">
      <c r="A6" s="0" t="s">
        <v>94</v>
      </c>
      <c r="B6" s="5" t="n">
        <v>0.052</v>
      </c>
      <c r="C6" s="0" t="n">
        <v>84172</v>
      </c>
      <c r="D6" s="0" t="n">
        <v>53604</v>
      </c>
      <c r="E6" s="2" t="n">
        <f aca="false">D6/C6</f>
        <v>0.636838853775602</v>
      </c>
      <c r="F6" s="4" t="n">
        <v>50000</v>
      </c>
      <c r="G6" s="1" t="n">
        <f aca="false">(F6-D6)/E6</f>
        <v>-5659.20244757854</v>
      </c>
      <c r="H6" s="1" t="n">
        <v>7000</v>
      </c>
      <c r="I6" s="1" t="n">
        <f aca="false">D6*H6/F6</f>
        <v>7504.56</v>
      </c>
      <c r="J6" s="1" t="n">
        <f aca="false">I6-H6</f>
        <v>504.56</v>
      </c>
      <c r="K6" s="1" t="n">
        <v>84172</v>
      </c>
      <c r="L6" s="1" t="n">
        <v>2904</v>
      </c>
      <c r="M6" s="1" t="n">
        <v>589206059</v>
      </c>
    </row>
    <row r="7" s="10" customFormat="true" ht="12.8" hidden="false" customHeight="false" outlineLevel="0" collapsed="false">
      <c r="A7" s="10" t="s">
        <v>7</v>
      </c>
      <c r="B7" s="11" t="n">
        <v>0.043</v>
      </c>
      <c r="C7" s="10" t="n">
        <v>103770</v>
      </c>
      <c r="D7" s="10" t="n">
        <v>64846</v>
      </c>
      <c r="E7" s="13" t="n">
        <f aca="false">D7/C7</f>
        <v>0.624901223860461</v>
      </c>
      <c r="F7" s="14" t="n">
        <v>50000</v>
      </c>
      <c r="G7" s="14" t="n">
        <f aca="false">(F7-D7)/E7</f>
        <v>-23757.3546556457</v>
      </c>
      <c r="H7" s="14" t="n">
        <v>5678</v>
      </c>
      <c r="I7" s="14" t="n">
        <f aca="false">D7*H7/F7</f>
        <v>7363.91176</v>
      </c>
      <c r="J7" s="14" t="n">
        <f aca="false">I7-H7</f>
        <v>1685.91176</v>
      </c>
      <c r="K7" s="14" t="n">
        <v>103770</v>
      </c>
      <c r="L7" s="14" t="n">
        <v>3560</v>
      </c>
      <c r="M7" s="14" t="n">
        <v>589206059</v>
      </c>
      <c r="AMJ7" s="0"/>
    </row>
    <row r="8" customFormat="false" ht="12.8" hidden="false" customHeight="false" outlineLevel="0" collapsed="false">
      <c r="A8" s="0" t="s">
        <v>8</v>
      </c>
      <c r="B8" s="5" t="n">
        <v>0.098</v>
      </c>
      <c r="C8" s="0" t="n">
        <v>60547</v>
      </c>
      <c r="D8" s="0" t="n">
        <v>28589</v>
      </c>
      <c r="E8" s="2" t="n">
        <f aca="false">D8/C8</f>
        <v>0.472178638082812</v>
      </c>
      <c r="F8" s="4" t="n">
        <v>50000</v>
      </c>
      <c r="G8" s="1" t="n">
        <f aca="false">(F8-D8)/E8</f>
        <v>45345.1263422995</v>
      </c>
      <c r="H8" s="1" t="n">
        <v>8624</v>
      </c>
      <c r="I8" s="1" t="n">
        <f aca="false">D8*H8/F8</f>
        <v>4931.03072</v>
      </c>
      <c r="J8" s="1" t="n">
        <f aca="false">I8-H8</f>
        <v>-3692.96928</v>
      </c>
      <c r="K8" s="1" t="n">
        <v>60547</v>
      </c>
      <c r="L8" s="1" t="n">
        <v>2488</v>
      </c>
      <c r="M8" s="1" t="n">
        <v>522154488</v>
      </c>
    </row>
    <row r="9" customFormat="false" ht="12.8" hidden="false" customHeight="false" outlineLevel="0" collapsed="false">
      <c r="A9" s="0" t="s">
        <v>11</v>
      </c>
      <c r="B9" s="5" t="n">
        <v>0.1</v>
      </c>
      <c r="C9" s="0" t="n">
        <v>60817</v>
      </c>
      <c r="D9" s="0" t="n">
        <v>28021</v>
      </c>
      <c r="E9" s="2" t="n">
        <f aca="false">D9/C9</f>
        <v>0.460742884390878</v>
      </c>
      <c r="F9" s="4" t="n">
        <v>50000</v>
      </c>
      <c r="G9" s="1" t="n">
        <f aca="false">(F9-D9)/E9</f>
        <v>47703.3954177224</v>
      </c>
      <c r="H9" s="1" t="n">
        <v>8554</v>
      </c>
      <c r="I9" s="1" t="n">
        <f aca="false">D9*H9/F9</f>
        <v>4793.83268</v>
      </c>
      <c r="J9" s="1" t="n">
        <f aca="false">I9-H9</f>
        <v>-3760.16732</v>
      </c>
      <c r="K9" s="1" t="n">
        <v>60817</v>
      </c>
      <c r="L9" s="1" t="n">
        <v>2572</v>
      </c>
      <c r="M9" s="1" t="n">
        <v>520229840</v>
      </c>
    </row>
    <row r="10" s="10" customFormat="true" ht="12.8" hidden="false" customHeight="false" outlineLevel="0" collapsed="false">
      <c r="A10" s="10" t="s">
        <v>10</v>
      </c>
      <c r="B10" s="11" t="n">
        <v>0.051</v>
      </c>
      <c r="C10" s="10" t="n">
        <v>117425</v>
      </c>
      <c r="D10" s="10" t="n">
        <v>55020</v>
      </c>
      <c r="E10" s="13" t="n">
        <f aca="false">D10/C10</f>
        <v>0.468554396423249</v>
      </c>
      <c r="F10" s="14" t="n">
        <v>50000</v>
      </c>
      <c r="G10" s="14" t="n">
        <f aca="false">(F10-D10)/E10</f>
        <v>-10713.8040712468</v>
      </c>
      <c r="H10" s="14" t="n">
        <v>8877</v>
      </c>
      <c r="I10" s="14" t="n">
        <f aca="false">D10*H10/F10</f>
        <v>9768.2508</v>
      </c>
      <c r="J10" s="14" t="n">
        <f aca="false">I10-H10</f>
        <v>891.2508</v>
      </c>
      <c r="K10" s="14" t="n">
        <v>117425</v>
      </c>
      <c r="L10" s="14" t="n">
        <v>2767</v>
      </c>
      <c r="M10" s="14" t="n">
        <v>1042384328</v>
      </c>
      <c r="AMJ10" s="0"/>
    </row>
    <row r="11" customFormat="false" ht="12.8" hidden="false" customHeight="false" outlineLevel="0" collapsed="false">
      <c r="A11" s="0" t="s">
        <v>9</v>
      </c>
      <c r="B11" s="5" t="n">
        <v>0.046</v>
      </c>
      <c r="C11" s="0" t="n">
        <v>130298</v>
      </c>
      <c r="D11" s="0" t="n">
        <v>60989</v>
      </c>
      <c r="E11" s="2" t="n">
        <f aca="false">D11/C11</f>
        <v>0.468073186081137</v>
      </c>
      <c r="F11" s="4" t="n">
        <v>50000</v>
      </c>
      <c r="G11" s="1" t="n">
        <f aca="false">(F11-D11)/E11</f>
        <v>-23477.0978701077</v>
      </c>
      <c r="H11" s="1" t="n">
        <v>8000</v>
      </c>
      <c r="I11" s="1" t="n">
        <f aca="false">D11*H11/F11</f>
        <v>9758.24</v>
      </c>
      <c r="J11" s="1" t="n">
        <f aca="false">I11-H11</f>
        <v>1758.24</v>
      </c>
      <c r="K11" s="1" t="n">
        <v>130298</v>
      </c>
      <c r="L11" s="1" t="n">
        <v>2960</v>
      </c>
      <c r="M11" s="1" t="n">
        <v>1042384328</v>
      </c>
    </row>
    <row r="12" customFormat="false" ht="12.8" hidden="false" customHeight="false" outlineLevel="0" collapsed="false">
      <c r="A12" s="0" t="s">
        <v>12</v>
      </c>
      <c r="B12" s="5" t="n">
        <v>0.065</v>
      </c>
      <c r="C12" s="0" t="n">
        <v>87446</v>
      </c>
      <c r="D12" s="0" t="n">
        <v>43001</v>
      </c>
      <c r="E12" s="2" t="n">
        <f aca="false">D12/C12</f>
        <v>0.491743475973744</v>
      </c>
      <c r="F12" s="4" t="n">
        <v>50000</v>
      </c>
      <c r="G12" s="1" t="n">
        <f aca="false">(F12-D12)/E12</f>
        <v>14233.0307202158</v>
      </c>
      <c r="H12" s="1" t="n">
        <v>6512</v>
      </c>
      <c r="I12" s="1" t="n">
        <f aca="false">D12*H12/F12</f>
        <v>5600.45024</v>
      </c>
      <c r="J12" s="1" t="n">
        <f aca="false">I12-H12</f>
        <v>-911.54976</v>
      </c>
      <c r="K12" s="1" t="n">
        <v>87446</v>
      </c>
      <c r="L12" s="1" t="n">
        <v>2052</v>
      </c>
      <c r="M12" s="1" t="n">
        <v>569447003</v>
      </c>
    </row>
    <row r="13" customFormat="false" ht="12.8" hidden="false" customHeight="false" outlineLevel="0" collapsed="false">
      <c r="A13" s="0" t="s">
        <v>15</v>
      </c>
      <c r="B13" s="5" t="n">
        <v>0.068</v>
      </c>
      <c r="C13" s="0" t="n">
        <v>85275</v>
      </c>
      <c r="D13" s="0" t="n">
        <v>41010</v>
      </c>
      <c r="E13" s="2" t="n">
        <f aca="false">D13/C13</f>
        <v>0.480914687774846</v>
      </c>
      <c r="F13" s="4" t="n">
        <v>50000</v>
      </c>
      <c r="G13" s="1" t="n">
        <f aca="false">(F13-D13)/E13</f>
        <v>18693.5442574982</v>
      </c>
      <c r="H13" s="1" t="n">
        <v>11181</v>
      </c>
      <c r="I13" s="1" t="n">
        <f aca="false">D13*H13/F13</f>
        <v>9170.6562</v>
      </c>
      <c r="J13" s="1" t="n">
        <f aca="false">I13-H13</f>
        <v>-2010.3438</v>
      </c>
      <c r="K13" s="1" t="n">
        <v>85275</v>
      </c>
      <c r="L13" s="1" t="n">
        <v>1608</v>
      </c>
      <c r="M13" s="1" t="n">
        <v>953461413</v>
      </c>
    </row>
    <row r="14" s="10" customFormat="true" ht="12.8" hidden="false" customHeight="false" outlineLevel="0" collapsed="false">
      <c r="A14" s="10" t="s">
        <v>17</v>
      </c>
      <c r="B14" s="11" t="n">
        <v>0.056</v>
      </c>
      <c r="C14" s="10" t="n">
        <v>105940</v>
      </c>
      <c r="D14" s="10" t="n">
        <v>49812</v>
      </c>
      <c r="E14" s="13" t="n">
        <f aca="false">D14/C14</f>
        <v>0.470190673966396</v>
      </c>
      <c r="F14" s="14" t="n">
        <v>50000</v>
      </c>
      <c r="G14" s="14" t="n">
        <f aca="false">(F14-D14)/E14</f>
        <v>399.837790090741</v>
      </c>
      <c r="H14" s="14" t="n">
        <v>9000</v>
      </c>
      <c r="I14" s="14" t="n">
        <f aca="false">D14*H14/F14</f>
        <v>8966.16</v>
      </c>
      <c r="J14" s="14" t="n">
        <f aca="false">I14-H14</f>
        <v>-33.8400000000001</v>
      </c>
      <c r="K14" s="14" t="n">
        <v>105940</v>
      </c>
      <c r="L14" s="14" t="n">
        <v>1998</v>
      </c>
      <c r="M14" s="14" t="n">
        <v>953461413</v>
      </c>
      <c r="AMJ14" s="0"/>
    </row>
    <row r="15" customFormat="false" ht="12.8" hidden="false" customHeight="false" outlineLevel="0" collapsed="false">
      <c r="A15" s="0" t="s">
        <v>95</v>
      </c>
      <c r="B15" s="5" t="n">
        <v>0.048</v>
      </c>
      <c r="C15" s="0" t="n">
        <v>127128</v>
      </c>
      <c r="D15" s="0" t="n">
        <v>58531</v>
      </c>
      <c r="E15" s="2" t="n">
        <f aca="false">D15/C15</f>
        <v>0.460409980492102</v>
      </c>
      <c r="F15" s="4" t="n">
        <v>50000</v>
      </c>
      <c r="G15" s="1" t="n">
        <f aca="false">(F15-D15)/E15</f>
        <v>-18529.1378585707</v>
      </c>
      <c r="H15" s="1" t="n">
        <v>7500</v>
      </c>
      <c r="I15" s="1" t="n">
        <f aca="false">D15*H15/F15</f>
        <v>8779.65</v>
      </c>
      <c r="J15" s="1" t="n">
        <f aca="false">I15-H15</f>
        <v>1279.65</v>
      </c>
      <c r="K15" s="1" t="n">
        <v>127128</v>
      </c>
      <c r="L15" s="1" t="n">
        <v>2265</v>
      </c>
      <c r="M15" s="1" t="n">
        <v>953461413</v>
      </c>
    </row>
    <row r="16" customFormat="false" ht="12.8" hidden="false" customHeight="false" outlineLevel="0" collapsed="false">
      <c r="A16" s="0" t="s">
        <v>13</v>
      </c>
      <c r="B16" s="5" t="n">
        <v>0.045</v>
      </c>
      <c r="C16" s="0" t="n">
        <v>136209</v>
      </c>
      <c r="D16" s="0" t="n">
        <v>62137</v>
      </c>
      <c r="E16" s="2" t="n">
        <f aca="false">D16/C16</f>
        <v>0.456188651263867</v>
      </c>
      <c r="F16" s="4" t="n">
        <v>50000</v>
      </c>
      <c r="G16" s="1" t="n">
        <f aca="false">(F16-D16)/E16</f>
        <v>-26605.2212530376</v>
      </c>
      <c r="H16" s="1" t="n">
        <v>7000</v>
      </c>
      <c r="I16" s="1" t="n">
        <f aca="false">D16*H16/F16</f>
        <v>8699.18</v>
      </c>
      <c r="J16" s="1" t="n">
        <f aca="false">I16-H16</f>
        <v>1699.18</v>
      </c>
      <c r="K16" s="1" t="n">
        <v>136209</v>
      </c>
      <c r="L16" s="1" t="n">
        <v>2352</v>
      </c>
      <c r="M16" s="1" t="n">
        <v>953461413</v>
      </c>
    </row>
    <row r="17" customFormat="false" ht="12.8" hidden="false" customHeight="false" outlineLevel="0" collapsed="false">
      <c r="A17" s="0" t="s">
        <v>16</v>
      </c>
      <c r="B17" s="5" t="n">
        <v>0.113</v>
      </c>
      <c r="C17" s="0" t="n">
        <v>51119</v>
      </c>
      <c r="D17" s="0" t="n">
        <v>24807</v>
      </c>
      <c r="E17" s="2" t="n">
        <f aca="false">D17/C17</f>
        <v>0.485279445998552</v>
      </c>
      <c r="F17" s="4" t="n">
        <v>50000</v>
      </c>
      <c r="G17" s="1" t="n">
        <f aca="false">(F17-D17)/E17</f>
        <v>51914.4179868585</v>
      </c>
      <c r="H17" s="1" t="n">
        <v>6338</v>
      </c>
      <c r="I17" s="1" t="n">
        <f aca="false">D17*H17/F17</f>
        <v>3144.53532</v>
      </c>
      <c r="J17" s="1" t="n">
        <f aca="false">I17-H17</f>
        <v>-3193.46468</v>
      </c>
      <c r="K17" s="1" t="n">
        <v>51119</v>
      </c>
      <c r="L17" s="1" t="n">
        <v>1922</v>
      </c>
      <c r="M17" s="1" t="n">
        <v>323989883</v>
      </c>
    </row>
    <row r="18" customFormat="false" ht="12.8" hidden="false" customHeight="false" outlineLevel="0" collapsed="false">
      <c r="A18" s="0" t="s">
        <v>14</v>
      </c>
      <c r="B18" s="5" t="n">
        <v>0.051</v>
      </c>
      <c r="C18" s="0" t="n">
        <v>119183</v>
      </c>
      <c r="D18" s="0" t="n">
        <v>55285</v>
      </c>
      <c r="E18" s="2" t="n">
        <f aca="false">D18/C18</f>
        <v>0.463866491026405</v>
      </c>
      <c r="F18" s="4" t="n">
        <v>50000</v>
      </c>
      <c r="G18" s="1" t="n">
        <f aca="false">(F18-D18)/E18</f>
        <v>-11393.3644749932</v>
      </c>
      <c r="H18" s="1" t="n">
        <v>8000</v>
      </c>
      <c r="I18" s="1" t="n">
        <f aca="false">D18*H18/F18</f>
        <v>8845.6</v>
      </c>
      <c r="J18" s="1" t="n">
        <f aca="false">I18-H18</f>
        <v>845.6</v>
      </c>
      <c r="K18" s="1" t="n">
        <v>119183</v>
      </c>
      <c r="L18" s="1" t="n">
        <v>2167</v>
      </c>
      <c r="M18" s="1" t="n">
        <v>953461413</v>
      </c>
    </row>
    <row r="19" s="10" customFormat="true" ht="12.8" hidden="false" customHeight="false" outlineLevel="0" collapsed="false">
      <c r="A19" s="10" t="s">
        <v>19</v>
      </c>
      <c r="B19" s="11" t="n">
        <v>0.022</v>
      </c>
      <c r="C19" s="10" t="n">
        <v>245361</v>
      </c>
      <c r="D19" s="10" t="n">
        <v>126508</v>
      </c>
      <c r="E19" s="13" t="n">
        <f aca="false">D19/C19</f>
        <v>0.515599463647442</v>
      </c>
      <c r="F19" s="14" t="n">
        <v>50000</v>
      </c>
      <c r="G19" s="14" t="n">
        <f aca="false">(F19-D19)/E19</f>
        <v>-148386.500363613</v>
      </c>
      <c r="H19" s="14" t="n">
        <v>2288</v>
      </c>
      <c r="I19" s="14" t="n">
        <f aca="false">D19*H19/F19</f>
        <v>5789.00608</v>
      </c>
      <c r="J19" s="14" t="n">
        <f aca="false">I19-H19</f>
        <v>3501.00608</v>
      </c>
      <c r="K19" s="14" t="n">
        <v>245361</v>
      </c>
      <c r="L19" s="14" t="n">
        <v>1876</v>
      </c>
      <c r="M19" s="14" t="n">
        <v>561385615</v>
      </c>
      <c r="AMJ19" s="0"/>
    </row>
    <row r="20" customFormat="false" ht="12.8" hidden="false" customHeight="false" outlineLevel="0" collapsed="false">
      <c r="A20" s="0" t="s">
        <v>18</v>
      </c>
      <c r="B20" s="5" t="n">
        <v>0.019</v>
      </c>
      <c r="C20" s="0" t="n">
        <v>280693</v>
      </c>
      <c r="D20" s="0" t="n">
        <v>143329</v>
      </c>
      <c r="E20" s="2" t="n">
        <f aca="false">D20/C20</f>
        <v>0.510625487632396</v>
      </c>
      <c r="F20" s="4" t="n">
        <v>50000</v>
      </c>
      <c r="G20" s="1" t="n">
        <f aca="false">(F20-D20)/E20</f>
        <v>-182773.876863719</v>
      </c>
      <c r="H20" s="1" t="n">
        <v>2000</v>
      </c>
      <c r="I20" s="1" t="n">
        <f aca="false">D20*H20/F20</f>
        <v>5733.16</v>
      </c>
      <c r="J20" s="1" t="n">
        <f aca="false">I20-H20</f>
        <v>3733.16</v>
      </c>
      <c r="K20" s="1" t="n">
        <v>280693</v>
      </c>
      <c r="L20" s="1" t="n">
        <v>2074</v>
      </c>
      <c r="M20" s="1" t="n">
        <v>561385615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0" t="n">
        <v>99169</v>
      </c>
      <c r="D21" s="0" t="n">
        <v>26377</v>
      </c>
      <c r="E21" s="2" t="n">
        <f aca="false">D21/C21</f>
        <v>0.265980296261937</v>
      </c>
      <c r="F21" s="4" t="n">
        <v>50000</v>
      </c>
      <c r="G21" s="1" t="n">
        <f aca="false">(F21-D21)/E21</f>
        <v>88814.8495659097</v>
      </c>
      <c r="H21" s="1" t="n">
        <v>4357</v>
      </c>
      <c r="I21" s="1" t="n">
        <f aca="false">D21*H21/F21</f>
        <v>2298.49178</v>
      </c>
      <c r="J21" s="1" t="n">
        <f aca="false">I21-H21</f>
        <v>-2058.50822</v>
      </c>
      <c r="K21" s="1" t="n">
        <v>99169</v>
      </c>
      <c r="L21" s="1" t="n">
        <v>1189</v>
      </c>
      <c r="M21" s="1" t="n">
        <v>432080145</v>
      </c>
    </row>
    <row r="22" s="6" customFormat="true" ht="12.8" hidden="false" customHeight="false" outlineLevel="0" collapsed="false">
      <c r="A22" s="6" t="s">
        <v>20</v>
      </c>
      <c r="B22" s="7" t="n">
        <v>0.054</v>
      </c>
      <c r="C22" s="6" t="n">
        <v>216040</v>
      </c>
      <c r="D22" s="6" t="n">
        <v>51810</v>
      </c>
      <c r="E22" s="9" t="n">
        <f aca="false">D22/C22</f>
        <v>0.239816700610998</v>
      </c>
      <c r="F22" s="8" t="n">
        <v>50000</v>
      </c>
      <c r="G22" s="8" t="n">
        <f aca="false">(F22-D22)/E22</f>
        <v>-7547.43099787686</v>
      </c>
      <c r="H22" s="8" t="n">
        <v>2000</v>
      </c>
      <c r="I22" s="8" t="n">
        <f aca="false">D22*H22/F22</f>
        <v>2072.4</v>
      </c>
      <c r="J22" s="8" t="n">
        <f aca="false">I22-H22</f>
        <v>72.4000000000001</v>
      </c>
      <c r="K22" s="8" t="n">
        <v>216040</v>
      </c>
      <c r="L22" s="8" t="n">
        <v>2356</v>
      </c>
      <c r="M22" s="8" t="n">
        <v>432080145</v>
      </c>
      <c r="AMJ22" s="0"/>
    </row>
    <row r="23" customFormat="false" ht="12.8" hidden="false" customHeight="false" outlineLevel="0" collapsed="false">
      <c r="A23" s="0" t="s">
        <v>21</v>
      </c>
      <c r="B23" s="5" t="n">
        <v>0.066</v>
      </c>
      <c r="C23" s="0" t="n">
        <v>166185</v>
      </c>
      <c r="D23" s="0" t="n">
        <v>42289</v>
      </c>
      <c r="E23" s="2" t="n">
        <f aca="false">D23/C23</f>
        <v>0.254469416614014</v>
      </c>
      <c r="F23" s="4" t="n">
        <v>50000</v>
      </c>
      <c r="G23" s="1" t="n">
        <f aca="false">(F23-D23)/E23</f>
        <v>30302.266192154</v>
      </c>
      <c r="H23" s="1" t="n">
        <v>2600</v>
      </c>
      <c r="I23" s="1" t="n">
        <f aca="false">D23*H23/F23</f>
        <v>2199.028</v>
      </c>
      <c r="J23" s="1" t="n">
        <f aca="false">I23-H23</f>
        <v>-400.972</v>
      </c>
      <c r="K23" s="1" t="n">
        <v>166185</v>
      </c>
      <c r="L23" s="1" t="n">
        <v>2006</v>
      </c>
      <c r="M23" s="1" t="n">
        <v>432080145</v>
      </c>
    </row>
    <row r="24" s="10" customFormat="true" ht="12.8" hidden="false" customHeight="false" outlineLevel="0" collapsed="false">
      <c r="A24" s="10" t="s">
        <v>24</v>
      </c>
      <c r="B24" s="11" t="n">
        <v>0.06</v>
      </c>
      <c r="C24" s="10" t="n">
        <v>109696</v>
      </c>
      <c r="D24" s="10" t="n">
        <v>46850</v>
      </c>
      <c r="E24" s="13" t="n">
        <f aca="false">D24/C24</f>
        <v>0.427089410735123</v>
      </c>
      <c r="F24" s="14" t="n">
        <v>50000</v>
      </c>
      <c r="G24" s="14" t="n">
        <f aca="false">(F24-D24)/E24</f>
        <v>7375.50480256137</v>
      </c>
      <c r="H24" s="14" t="n">
        <v>4052</v>
      </c>
      <c r="I24" s="14" t="n">
        <f aca="false">D24*H24/F24</f>
        <v>3796.724</v>
      </c>
      <c r="J24" s="14" t="n">
        <f aca="false">I24-H24</f>
        <v>-255.276</v>
      </c>
      <c r="K24" s="14" t="n">
        <v>109696</v>
      </c>
      <c r="L24" s="14" t="n">
        <v>1462</v>
      </c>
      <c r="M24" s="14" t="n">
        <v>444489382</v>
      </c>
      <c r="AMJ24" s="0"/>
    </row>
    <row r="25" customFormat="false" ht="12.8" hidden="false" customHeight="false" outlineLevel="0" collapsed="false">
      <c r="A25" s="0" t="s">
        <v>25</v>
      </c>
      <c r="B25" s="5" t="n">
        <v>0.037</v>
      </c>
      <c r="C25" s="0" t="n">
        <v>222245</v>
      </c>
      <c r="D25" s="0" t="n">
        <v>75201</v>
      </c>
      <c r="E25" s="2" t="n">
        <f aca="false">D25/C25</f>
        <v>0.338369817093748</v>
      </c>
      <c r="F25" s="4" t="n">
        <v>50000</v>
      </c>
      <c r="G25" s="1" t="n">
        <f aca="false">(F25-D25)/E25</f>
        <v>-74477.6830760229</v>
      </c>
      <c r="H25" s="1" t="n">
        <v>2000</v>
      </c>
      <c r="I25" s="1" t="n">
        <f aca="false">D25*H25/F25</f>
        <v>3008.04</v>
      </c>
      <c r="J25" s="1" t="n">
        <f aca="false">I25-H25</f>
        <v>1008.04</v>
      </c>
      <c r="K25" s="1" t="n">
        <v>222245</v>
      </c>
      <c r="L25" s="1" t="n">
        <v>2010</v>
      </c>
      <c r="M25" s="1" t="n">
        <v>444489382</v>
      </c>
    </row>
    <row r="26" customFormat="false" ht="12.8" hidden="false" customHeight="false" outlineLevel="0" collapsed="false">
      <c r="A26" s="0" t="s">
        <v>23</v>
      </c>
      <c r="B26" s="5" t="n">
        <v>0.042</v>
      </c>
      <c r="C26" s="0" t="n">
        <v>177796</v>
      </c>
      <c r="D26" s="0" t="n">
        <v>65798</v>
      </c>
      <c r="E26" s="2" t="n">
        <f aca="false">D26/C26</f>
        <v>0.370075817228734</v>
      </c>
      <c r="F26" s="4" t="n">
        <v>50000</v>
      </c>
      <c r="G26" s="1" t="n">
        <f aca="false">(F26-D26)/E26</f>
        <v>-42688.5499255297</v>
      </c>
      <c r="H26" s="1" t="n">
        <v>2500</v>
      </c>
      <c r="I26" s="1" t="n">
        <f aca="false">D26*H26/F26</f>
        <v>3289.9</v>
      </c>
      <c r="J26" s="1" t="n">
        <f aca="false">I26-H26</f>
        <v>789.9</v>
      </c>
      <c r="K26" s="1" t="n">
        <v>177796</v>
      </c>
      <c r="L26" s="1" t="n">
        <v>1830</v>
      </c>
      <c r="M26" s="1" t="n">
        <v>444489382</v>
      </c>
    </row>
    <row r="27" s="6" customFormat="true" ht="12.8" hidden="false" customHeight="false" outlineLevel="0" collapsed="false">
      <c r="A27" s="6" t="s">
        <v>27</v>
      </c>
      <c r="B27" s="7" t="n">
        <v>0.03</v>
      </c>
      <c r="C27" s="6" t="n">
        <v>266876</v>
      </c>
      <c r="D27" s="6" t="n">
        <v>93218</v>
      </c>
      <c r="E27" s="9" t="n">
        <f aca="false">D27/C27</f>
        <v>0.349293304755767</v>
      </c>
      <c r="F27" s="8" t="n">
        <v>50000</v>
      </c>
      <c r="G27" s="8" t="n">
        <f aca="false">(F27-D27)/E27</f>
        <v>-123729.826514193</v>
      </c>
      <c r="H27" s="8" t="n">
        <v>2694</v>
      </c>
      <c r="I27" s="8" t="n">
        <f aca="false">D27*H27/F27</f>
        <v>5022.58584</v>
      </c>
      <c r="J27" s="8" t="n">
        <f aca="false">I27-H27</f>
        <v>2328.58584</v>
      </c>
      <c r="K27" s="8" t="n">
        <v>266876</v>
      </c>
      <c r="L27" s="8" t="n">
        <v>1280</v>
      </c>
      <c r="M27" s="8" t="n">
        <v>718965036</v>
      </c>
      <c r="AMJ27" s="0"/>
    </row>
    <row r="28" customFormat="false" ht="12.8" hidden="false" customHeight="false" outlineLevel="0" collapsed="false">
      <c r="A28" s="0" t="s">
        <v>28</v>
      </c>
      <c r="B28" s="5" t="n">
        <v>0.018</v>
      </c>
      <c r="C28" s="0" t="n">
        <v>479310</v>
      </c>
      <c r="D28" s="0" t="n">
        <v>152280</v>
      </c>
      <c r="E28" s="2" t="n">
        <f aca="false">D28/C28</f>
        <v>0.317706703386118</v>
      </c>
      <c r="F28" s="4" t="n">
        <v>50000</v>
      </c>
      <c r="G28" s="1" t="n">
        <f aca="false">(F28-D28)/E28</f>
        <v>-321932.143420016</v>
      </c>
      <c r="H28" s="1" t="n">
        <v>1500</v>
      </c>
      <c r="I28" s="1" t="n">
        <f aca="false">D28*H28/F28</f>
        <v>4568.4</v>
      </c>
      <c r="J28" s="1" t="n">
        <f aca="false">I28-H28</f>
        <v>3068.4</v>
      </c>
      <c r="K28" s="1" t="n">
        <v>479310</v>
      </c>
      <c r="L28" s="1" t="n">
        <v>1818</v>
      </c>
      <c r="M28" s="1" t="n">
        <v>718965036</v>
      </c>
    </row>
    <row r="29" customFormat="false" ht="12.8" hidden="false" customHeight="false" outlineLevel="0" collapsed="false">
      <c r="A29" s="0" t="s">
        <v>26</v>
      </c>
      <c r="B29" s="5" t="n">
        <v>0.023</v>
      </c>
      <c r="C29" s="0" t="n">
        <v>359483</v>
      </c>
      <c r="D29" s="0" t="n">
        <v>121299</v>
      </c>
      <c r="E29" s="2" t="n">
        <f aca="false">D29/C29</f>
        <v>0.33742624825096</v>
      </c>
      <c r="F29" s="4" t="n">
        <v>50000</v>
      </c>
      <c r="G29" s="1" t="n">
        <f aca="false">(F29-D29)/E29</f>
        <v>-211302.470894237</v>
      </c>
      <c r="H29" s="1" t="n">
        <v>2000</v>
      </c>
      <c r="I29" s="1" t="n">
        <f aca="false">D29*H29/F29</f>
        <v>4851.96</v>
      </c>
      <c r="J29" s="1" t="n">
        <f aca="false">I29-H29</f>
        <v>2851.96</v>
      </c>
      <c r="K29" s="1" t="n">
        <v>359483</v>
      </c>
      <c r="L29" s="1" t="n">
        <v>1551</v>
      </c>
      <c r="M29" s="1" t="n">
        <v>718965036</v>
      </c>
    </row>
    <row r="30" customFormat="false" ht="12.8" hidden="false" customHeight="false" outlineLevel="0" collapsed="false">
      <c r="A30" s="0" t="s">
        <v>29</v>
      </c>
      <c r="B30" s="5" t="n">
        <v>0.094</v>
      </c>
      <c r="C30" s="0" t="n">
        <v>57724</v>
      </c>
      <c r="D30" s="0" t="n">
        <v>29795</v>
      </c>
      <c r="E30" s="2" t="n">
        <f aca="false">D30/C30</f>
        <v>0.516163121058832</v>
      </c>
      <c r="F30" s="4" t="n">
        <v>50000</v>
      </c>
      <c r="G30" s="1" t="n">
        <f aca="false">(F30-D30)/E30</f>
        <v>39144.6021144487</v>
      </c>
      <c r="H30" s="1" t="n">
        <v>11064</v>
      </c>
      <c r="I30" s="1" t="n">
        <f aca="false">D30*H30/F30</f>
        <v>6593.0376</v>
      </c>
      <c r="J30" s="1" t="n">
        <f aca="false">I30-H30</f>
        <v>-4470.9624</v>
      </c>
      <c r="K30" s="1" t="n">
        <v>57724</v>
      </c>
      <c r="L30" s="1" t="n">
        <v>2827</v>
      </c>
      <c r="M30" s="1" t="n">
        <v>638662180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0" t="n">
        <v>90792</v>
      </c>
      <c r="D31" s="0" t="n">
        <v>46825</v>
      </c>
      <c r="E31" s="2" t="n">
        <f aca="false">D31/C31</f>
        <v>0.515739272182571</v>
      </c>
      <c r="F31" s="4" t="n">
        <v>50000</v>
      </c>
      <c r="G31" s="1" t="n">
        <f aca="false">(F31-D31)/E31</f>
        <v>6156.21142552055</v>
      </c>
      <c r="H31" s="1" t="n">
        <v>10000</v>
      </c>
      <c r="I31" s="1" t="n">
        <f aca="false">D31*H31/F31</f>
        <v>9365</v>
      </c>
      <c r="J31" s="1" t="n">
        <f aca="false">I31-H31</f>
        <v>-635</v>
      </c>
      <c r="K31" s="1" t="n">
        <v>90792</v>
      </c>
      <c r="L31" s="1" t="n">
        <v>3224</v>
      </c>
      <c r="M31" s="1" t="n">
        <v>907920112</v>
      </c>
    </row>
    <row r="32" customFormat="false" ht="12.8" hidden="false" customHeight="false" outlineLevel="0" collapsed="false">
      <c r="A32" s="0" t="s">
        <v>31</v>
      </c>
      <c r="B32" s="5" t="n">
        <v>0.18</v>
      </c>
      <c r="C32" s="0" t="n">
        <v>31433</v>
      </c>
      <c r="D32" s="0" t="n">
        <v>15514</v>
      </c>
      <c r="E32" s="2" t="n">
        <f aca="false">D32/C32</f>
        <v>0.493557725956797</v>
      </c>
      <c r="F32" s="4" t="n">
        <v>50000</v>
      </c>
      <c r="G32" s="1" t="n">
        <f aca="false">(F32-D32)/E32</f>
        <v>69872.272656955</v>
      </c>
      <c r="H32" s="1" t="n">
        <v>8566</v>
      </c>
      <c r="I32" s="1" t="n">
        <f aca="false">D32*H32/F32</f>
        <v>2657.85848</v>
      </c>
      <c r="J32" s="1" t="n">
        <f aca="false">I32-H32</f>
        <v>-5908.14152</v>
      </c>
      <c r="K32" s="1" t="n">
        <v>31433</v>
      </c>
      <c r="L32" s="1" t="n">
        <v>2590</v>
      </c>
      <c r="M32" s="1" t="n">
        <v>269257932</v>
      </c>
    </row>
    <row r="33" customFormat="false" ht="12.8" hidden="false" customHeight="false" outlineLevel="0" collapsed="false">
      <c r="A33" s="0" t="s">
        <v>30</v>
      </c>
      <c r="B33" s="5" t="n">
        <v>0.076</v>
      </c>
      <c r="C33" s="0" t="n">
        <v>71434</v>
      </c>
      <c r="D33" s="0" t="n">
        <v>36960</v>
      </c>
      <c r="E33" s="2" t="n">
        <f aca="false">D33/C33</f>
        <v>0.517400677548506</v>
      </c>
      <c r="F33" s="4" t="n">
        <v>50000</v>
      </c>
      <c r="G33" s="1" t="n">
        <f aca="false">(F33-D33)/E33</f>
        <v>25202.9047619048</v>
      </c>
      <c r="H33" s="1" t="n">
        <v>12710</v>
      </c>
      <c r="I33" s="1" t="n">
        <f aca="false">D33*H33/F33</f>
        <v>9395.232</v>
      </c>
      <c r="J33" s="1" t="n">
        <f aca="false">I33-H33</f>
        <v>-3314.768</v>
      </c>
      <c r="K33" s="1" t="n">
        <v>71434</v>
      </c>
      <c r="L33" s="1" t="n">
        <v>2701</v>
      </c>
      <c r="M33" s="1" t="n">
        <v>907920112</v>
      </c>
    </row>
    <row r="34" s="6" customFormat="true" ht="12.8" hidden="false" customHeight="false" outlineLevel="0" collapsed="false">
      <c r="A34" s="6" t="s">
        <v>34</v>
      </c>
      <c r="B34" s="7" t="n">
        <v>0.055</v>
      </c>
      <c r="C34" s="6" t="n">
        <v>97871</v>
      </c>
      <c r="D34" s="6" t="n">
        <v>51102</v>
      </c>
      <c r="E34" s="9" t="n">
        <f aca="false">D34/C34</f>
        <v>0.52213628143168</v>
      </c>
      <c r="F34" s="8" t="n">
        <v>50000</v>
      </c>
      <c r="G34" s="8" t="n">
        <f aca="false">(F34-D34)/E34</f>
        <v>-2110.56009549528</v>
      </c>
      <c r="H34" s="8" t="n">
        <v>15847</v>
      </c>
      <c r="I34" s="8" t="n">
        <f aca="false">D34*H34/F34</f>
        <v>16196.26788</v>
      </c>
      <c r="J34" s="8" t="n">
        <f aca="false">I34-H34</f>
        <v>349.267879999999</v>
      </c>
      <c r="K34" s="8" t="n">
        <v>97871</v>
      </c>
      <c r="L34" s="8" t="n">
        <v>1959</v>
      </c>
      <c r="M34" s="8" t="n">
        <v>1550968370</v>
      </c>
      <c r="AMJ34" s="0"/>
    </row>
    <row r="35" customFormat="false" ht="12.8" hidden="false" customHeight="false" outlineLevel="0" collapsed="false">
      <c r="A35" s="0" t="s">
        <v>96</v>
      </c>
      <c r="B35" s="5" t="n">
        <v>0.045</v>
      </c>
      <c r="C35" s="0" t="n">
        <v>119305</v>
      </c>
      <c r="D35" s="0" t="n">
        <v>62167</v>
      </c>
      <c r="E35" s="2" t="n">
        <f aca="false">D35/C35</f>
        <v>0.521076233183857</v>
      </c>
      <c r="F35" s="4" t="n">
        <v>50000</v>
      </c>
      <c r="G35" s="1" t="n">
        <f aca="false">(F35-D35)/E35</f>
        <v>-23349.7504302926</v>
      </c>
      <c r="H35" s="1" t="n">
        <v>13000</v>
      </c>
      <c r="I35" s="1" t="n">
        <f aca="false">D35*H35/F35</f>
        <v>16163.42</v>
      </c>
      <c r="J35" s="1" t="n">
        <f aca="false">I35-H35</f>
        <v>3163.42</v>
      </c>
      <c r="K35" s="1" t="n">
        <v>119305</v>
      </c>
      <c r="L35" s="1" t="n">
        <v>2912</v>
      </c>
      <c r="M35" s="1" t="n">
        <v>1550968370</v>
      </c>
    </row>
    <row r="36" customFormat="false" ht="12.8" hidden="false" customHeight="false" outlineLevel="0" collapsed="false">
      <c r="A36" s="0" t="s">
        <v>35</v>
      </c>
      <c r="B36" s="5" t="n">
        <v>0.042</v>
      </c>
      <c r="C36" s="0" t="n">
        <v>129247</v>
      </c>
      <c r="D36" s="0" t="n">
        <v>66905</v>
      </c>
      <c r="E36" s="2" t="n">
        <f aca="false">D36/C36</f>
        <v>0.517652247247518</v>
      </c>
      <c r="F36" s="4" t="n">
        <v>50000</v>
      </c>
      <c r="G36" s="1" t="n">
        <f aca="false">(F36-D36)/E36</f>
        <v>-32657.0590389358</v>
      </c>
      <c r="H36" s="1" t="n">
        <v>12000</v>
      </c>
      <c r="I36" s="1" t="n">
        <f aca="false">D36*H36/F36</f>
        <v>16057.2</v>
      </c>
      <c r="J36" s="1" t="n">
        <f aca="false">I36-H36</f>
        <v>4057.2</v>
      </c>
      <c r="K36" s="1" t="n">
        <v>129247</v>
      </c>
      <c r="L36" s="1" t="n">
        <v>3120</v>
      </c>
      <c r="M36" s="1" t="n">
        <v>1550968370</v>
      </c>
    </row>
    <row r="37" customFormat="false" ht="12.8" hidden="false" customHeight="false" outlineLevel="0" collapsed="false">
      <c r="A37" s="0" t="s">
        <v>33</v>
      </c>
      <c r="B37" s="5" t="n">
        <v>0.087</v>
      </c>
      <c r="C37" s="0" t="n">
        <v>63473</v>
      </c>
      <c r="D37" s="0" t="n">
        <v>32148</v>
      </c>
      <c r="E37" s="2" t="n">
        <f aca="false">D37/C37</f>
        <v>0.506483071542231</v>
      </c>
      <c r="F37" s="4" t="n">
        <v>50000</v>
      </c>
      <c r="G37" s="1" t="n">
        <f aca="false">(F37-D37)/E37</f>
        <v>35246.9825805649</v>
      </c>
      <c r="H37" s="1" t="n">
        <v>10131</v>
      </c>
      <c r="I37" s="1" t="n">
        <f aca="false">D37*H37/F37</f>
        <v>6513.82776</v>
      </c>
      <c r="J37" s="1" t="n">
        <f aca="false">I37-H37</f>
        <v>-3617.17224</v>
      </c>
      <c r="K37" s="1" t="n">
        <v>63473</v>
      </c>
      <c r="L37" s="1" t="n">
        <v>2953</v>
      </c>
      <c r="M37" s="1" t="n">
        <v>643048258</v>
      </c>
    </row>
    <row r="38" customFormat="false" ht="12.8" hidden="false" customHeight="false" outlineLevel="0" collapsed="false">
      <c r="A38" s="0" t="s">
        <v>36</v>
      </c>
      <c r="B38" s="5" t="n">
        <v>0.058</v>
      </c>
      <c r="C38" s="0" t="n">
        <v>92594</v>
      </c>
      <c r="D38" s="0" t="n">
        <v>48249</v>
      </c>
      <c r="E38" s="2" t="n">
        <f aca="false">D38/C38</f>
        <v>0.521081279564551</v>
      </c>
      <c r="F38" s="4" t="n">
        <v>50000</v>
      </c>
      <c r="G38" s="1" t="n">
        <f aca="false">(F38-D38)/E38</f>
        <v>3360.32029679372</v>
      </c>
      <c r="H38" s="1" t="n">
        <v>9000</v>
      </c>
      <c r="I38" s="1" t="n">
        <f aca="false">D38*H38/F38</f>
        <v>8684.82</v>
      </c>
      <c r="J38" s="1" t="n">
        <f aca="false">I38-H38</f>
        <v>-315.18</v>
      </c>
      <c r="K38" s="1" t="n">
        <v>92594</v>
      </c>
      <c r="L38" s="1" t="n">
        <v>2412</v>
      </c>
      <c r="M38" s="1" t="n">
        <v>833343742</v>
      </c>
    </row>
    <row r="39" customFormat="false" ht="12.8" hidden="false" customHeight="false" outlineLevel="0" collapsed="false">
      <c r="A39" s="0" t="s">
        <v>37</v>
      </c>
      <c r="B39" s="5" t="n">
        <v>0.063</v>
      </c>
      <c r="C39" s="0" t="n">
        <v>84295</v>
      </c>
      <c r="D39" s="0" t="n">
        <v>44311</v>
      </c>
      <c r="E39" s="2" t="n">
        <f aca="false">D39/C39</f>
        <v>0.525665816477846</v>
      </c>
      <c r="F39" s="4" t="n">
        <v>50000</v>
      </c>
      <c r="G39" s="1" t="n">
        <f aca="false">(F39-D39)/E39</f>
        <v>10822.4651892307</v>
      </c>
      <c r="H39" s="1" t="n">
        <v>9886</v>
      </c>
      <c r="I39" s="1" t="n">
        <f aca="false">D39*H39/F39</f>
        <v>8761.17092</v>
      </c>
      <c r="J39" s="1" t="n">
        <f aca="false">I39-H39</f>
        <v>-1124.82908</v>
      </c>
      <c r="K39" s="1" t="n">
        <v>84295</v>
      </c>
      <c r="L39" s="1" t="n">
        <v>2207</v>
      </c>
      <c r="M39" s="1" t="n">
        <v>833343742</v>
      </c>
    </row>
    <row r="40" customFormat="false" ht="12.8" hidden="false" customHeight="false" outlineLevel="0" collapsed="false">
      <c r="A40" s="0" t="s">
        <v>39</v>
      </c>
      <c r="B40" s="5" t="n">
        <v>0.847</v>
      </c>
      <c r="C40" s="0" t="n">
        <v>6627</v>
      </c>
      <c r="D40" s="0" t="n">
        <v>3299</v>
      </c>
      <c r="E40" s="2" t="n">
        <f aca="false">D40/C40</f>
        <v>0.497811981288668</v>
      </c>
      <c r="F40" s="4" t="n">
        <v>50000</v>
      </c>
      <c r="G40" s="1" t="n">
        <f aca="false">(F40-D40)/E40</f>
        <v>93812.5271294332</v>
      </c>
      <c r="H40" s="1" t="n">
        <v>6692</v>
      </c>
      <c r="I40" s="1" t="n">
        <f aca="false">D40*H40/F40</f>
        <v>441.53816</v>
      </c>
      <c r="J40" s="1" t="n">
        <f aca="false">I40-H40</f>
        <v>-6250.46184</v>
      </c>
      <c r="K40" s="1" t="n">
        <v>6627</v>
      </c>
      <c r="L40" s="1" t="n">
        <v>1206</v>
      </c>
      <c r="M40" s="1" t="n">
        <v>44350197</v>
      </c>
    </row>
    <row r="41" customFormat="false" ht="12.8" hidden="false" customHeight="false" outlineLevel="0" collapsed="false">
      <c r="A41" s="0" t="s">
        <v>97</v>
      </c>
      <c r="B41" s="5" t="n">
        <v>0.05</v>
      </c>
      <c r="C41" s="0" t="n">
        <v>109712</v>
      </c>
      <c r="D41" s="0" t="n">
        <v>56275</v>
      </c>
      <c r="E41" s="2" t="n">
        <f aca="false">D41/C41</f>
        <v>0.512933863205483</v>
      </c>
      <c r="F41" s="4" t="n">
        <v>50000</v>
      </c>
      <c r="G41" s="1" t="n">
        <f aca="false">(F41-D41)/E41</f>
        <v>-12233.5459795646</v>
      </c>
      <c r="H41" s="1" t="n">
        <v>8000</v>
      </c>
      <c r="I41" s="1" t="n">
        <f aca="false">D41*H41/F41</f>
        <v>9004</v>
      </c>
      <c r="J41" s="1" t="n">
        <f aca="false">I41-H41</f>
        <v>1004</v>
      </c>
      <c r="K41" s="1" t="n">
        <v>109712</v>
      </c>
      <c r="L41" s="1" t="n">
        <v>2729</v>
      </c>
      <c r="M41" s="1" t="n">
        <v>877693939</v>
      </c>
    </row>
    <row r="42" s="6" customFormat="true" ht="12.8" hidden="false" customHeight="false" outlineLevel="0" collapsed="false">
      <c r="A42" s="6" t="s">
        <v>38</v>
      </c>
      <c r="B42" s="7" t="n">
        <v>0.055</v>
      </c>
      <c r="C42" s="6" t="n">
        <v>97522</v>
      </c>
      <c r="D42" s="6" t="n">
        <v>50812</v>
      </c>
      <c r="E42" s="9" t="n">
        <f aca="false">D42/C42</f>
        <v>0.521031151945202</v>
      </c>
      <c r="F42" s="8" t="n">
        <v>50000</v>
      </c>
      <c r="G42" s="8" t="n">
        <f aca="false">(F42-D42)/E42</f>
        <v>-1558.44808312997</v>
      </c>
      <c r="H42" s="8" t="n">
        <v>9000</v>
      </c>
      <c r="I42" s="8" t="n">
        <f aca="false">D42*H42/F42</f>
        <v>9146.16</v>
      </c>
      <c r="J42" s="8" t="n">
        <f aca="false">I42-H42</f>
        <v>146.16</v>
      </c>
      <c r="K42" s="8" t="n">
        <v>97522</v>
      </c>
      <c r="L42" s="8" t="n">
        <v>2426</v>
      </c>
      <c r="M42" s="8" t="n">
        <v>877693939</v>
      </c>
      <c r="AMJ42" s="0"/>
    </row>
    <row r="43" customFormat="false" ht="12.8" hidden="false" customHeight="false" outlineLevel="0" collapsed="false">
      <c r="A43" s="0" t="s">
        <v>40</v>
      </c>
      <c r="B43" s="5" t="n">
        <v>0.061</v>
      </c>
      <c r="C43" s="0" t="n">
        <v>88442</v>
      </c>
      <c r="D43" s="0" t="n">
        <v>46101</v>
      </c>
      <c r="E43" s="2" t="n">
        <f aca="false">D43/C43</f>
        <v>0.521256868908437</v>
      </c>
      <c r="F43" s="4" t="n">
        <v>50000</v>
      </c>
      <c r="G43" s="1" t="n">
        <f aca="false">(F43-D43)/E43</f>
        <v>7479.99735363658</v>
      </c>
      <c r="H43" s="1" t="n">
        <v>9924</v>
      </c>
      <c r="I43" s="1" t="n">
        <f aca="false">D43*H43/F43</f>
        <v>9150.12648</v>
      </c>
      <c r="J43" s="1" t="n">
        <f aca="false">I43-H43</f>
        <v>-773.873519999999</v>
      </c>
      <c r="K43" s="1" t="n">
        <v>88442</v>
      </c>
      <c r="L43" s="1" t="n">
        <v>2206</v>
      </c>
      <c r="M43" s="1" t="n">
        <v>877693939</v>
      </c>
    </row>
    <row r="44" customFormat="false" ht="12.8" hidden="false" customHeight="false" outlineLevel="0" collapsed="false">
      <c r="A44" s="0" t="s">
        <v>41</v>
      </c>
      <c r="B44" s="5" t="n">
        <v>0.078</v>
      </c>
      <c r="C44" s="0" t="n">
        <v>64720</v>
      </c>
      <c r="D44" s="0" t="n">
        <v>35759</v>
      </c>
      <c r="E44" s="2" t="n">
        <f aca="false">D44/C44</f>
        <v>0.552518541409147</v>
      </c>
      <c r="F44" s="4" t="n">
        <v>50000</v>
      </c>
      <c r="G44" s="1" t="n">
        <f aca="false">(F44-D44)/E44</f>
        <v>25774.7006348052</v>
      </c>
      <c r="H44" s="1" t="n">
        <v>8464</v>
      </c>
      <c r="I44" s="1" t="n">
        <f aca="false">D44*H44/F44</f>
        <v>6053.28352</v>
      </c>
      <c r="J44" s="1" t="n">
        <f aca="false">I44-H44</f>
        <v>-2410.71648</v>
      </c>
      <c r="K44" s="1" t="n">
        <v>64720</v>
      </c>
      <c r="L44" s="1" t="n">
        <v>3402</v>
      </c>
      <c r="M44" s="1" t="n">
        <v>547787375</v>
      </c>
    </row>
    <row r="45" customFormat="false" ht="12.8" hidden="false" customHeight="false" outlineLevel="0" collapsed="false">
      <c r="A45" s="0" t="s">
        <v>43</v>
      </c>
      <c r="B45" s="5" t="n">
        <v>0.057</v>
      </c>
      <c r="C45" s="0" t="n">
        <v>89213</v>
      </c>
      <c r="D45" s="0" t="n">
        <v>48614</v>
      </c>
      <c r="E45" s="2" t="n">
        <f aca="false">D45/C45</f>
        <v>0.544920583323058</v>
      </c>
      <c r="F45" s="4" t="n">
        <v>50000</v>
      </c>
      <c r="G45" s="1" t="n">
        <f aca="false">(F45-D45)/E45</f>
        <v>2543.4899000288</v>
      </c>
      <c r="H45" s="1" t="n">
        <v>8665</v>
      </c>
      <c r="I45" s="1" t="n">
        <f aca="false">D45*H45/F45</f>
        <v>8424.8062</v>
      </c>
      <c r="J45" s="1" t="n">
        <f aca="false">I45-H45</f>
        <v>-240.193799999999</v>
      </c>
      <c r="K45" s="1" t="n">
        <v>89213</v>
      </c>
      <c r="L45" s="1" t="n">
        <v>3552</v>
      </c>
      <c r="M45" s="1" t="n">
        <v>773029050</v>
      </c>
    </row>
    <row r="46" s="6" customFormat="true" ht="12.8" hidden="false" customHeight="false" outlineLevel="0" collapsed="false">
      <c r="A46" s="6" t="s">
        <v>44</v>
      </c>
      <c r="B46" s="7" t="n">
        <v>0.053</v>
      </c>
      <c r="C46" s="6" t="n">
        <v>96617</v>
      </c>
      <c r="D46" s="6" t="n">
        <v>53104</v>
      </c>
      <c r="E46" s="9" t="n">
        <f aca="false">D46/C46</f>
        <v>0.549634122359419</v>
      </c>
      <c r="F46" s="8" t="n">
        <v>50000</v>
      </c>
      <c r="G46" s="8" t="n">
        <f aca="false">(F46-D46)/E46</f>
        <v>-5647.3931907201</v>
      </c>
      <c r="H46" s="8" t="n">
        <v>8001</v>
      </c>
      <c r="I46" s="8" t="n">
        <f aca="false">D46*H46/F46</f>
        <v>8497.70208</v>
      </c>
      <c r="J46" s="8" t="n">
        <f aca="false">I46-H46</f>
        <v>496.702079999999</v>
      </c>
      <c r="K46" s="8" t="n">
        <v>96617</v>
      </c>
      <c r="L46" s="8" t="n">
        <v>3795</v>
      </c>
      <c r="M46" s="8" t="n">
        <v>773029050</v>
      </c>
      <c r="AMJ46" s="0"/>
    </row>
    <row r="47" customFormat="false" ht="12.8" hidden="false" customHeight="false" outlineLevel="0" collapsed="false">
      <c r="A47" s="0" t="s">
        <v>42</v>
      </c>
      <c r="B47" s="5" t="n">
        <v>0.182</v>
      </c>
      <c r="C47" s="0" t="n">
        <v>27918</v>
      </c>
      <c r="D47" s="0" t="n">
        <v>15307</v>
      </c>
      <c r="E47" s="2" t="n">
        <f aca="false">D47/C47</f>
        <v>0.548284261050219</v>
      </c>
      <c r="F47" s="4" t="n">
        <v>50000</v>
      </c>
      <c r="G47" s="1" t="n">
        <f aca="false">(F47-D47)/E47</f>
        <v>63275.5715685634</v>
      </c>
      <c r="H47" s="1" t="n">
        <v>8068</v>
      </c>
      <c r="I47" s="1" t="n">
        <f aca="false">D47*H47/F47</f>
        <v>2469.93752</v>
      </c>
      <c r="J47" s="1" t="n">
        <f aca="false">I47-H47</f>
        <v>-5598.06248</v>
      </c>
      <c r="K47" s="1" t="n">
        <v>27918</v>
      </c>
      <c r="L47" s="1" t="n">
        <v>2748</v>
      </c>
      <c r="M47" s="1" t="n">
        <v>225241675</v>
      </c>
    </row>
    <row r="48" customFormat="false" ht="12.8" hidden="false" customHeight="false" outlineLevel="0" collapsed="false">
      <c r="A48" s="0" t="s">
        <v>45</v>
      </c>
      <c r="B48" s="5" t="n">
        <v>0.184</v>
      </c>
      <c r="C48" s="0" t="n">
        <v>34393</v>
      </c>
      <c r="D48" s="0" t="n">
        <v>15214</v>
      </c>
      <c r="E48" s="2" t="n">
        <f aca="false">D48/C48</f>
        <v>0.442357456459163</v>
      </c>
      <c r="F48" s="4" t="n">
        <v>50000</v>
      </c>
      <c r="G48" s="1" t="n">
        <f aca="false">(F48-D48)/E48</f>
        <v>78637.7611410543</v>
      </c>
      <c r="H48" s="1" t="n">
        <v>9287</v>
      </c>
      <c r="I48" s="1" t="n">
        <f aca="false">D48*H48/F48</f>
        <v>2825.84836</v>
      </c>
      <c r="J48" s="1" t="n">
        <f aca="false">I48-H48</f>
        <v>-6461.15164</v>
      </c>
      <c r="K48" s="1" t="n">
        <v>34393</v>
      </c>
      <c r="L48" s="1" t="n">
        <v>2645</v>
      </c>
      <c r="M48" s="1" t="n">
        <v>319404242</v>
      </c>
    </row>
    <row r="49" customFormat="false" ht="12.8" hidden="false" customHeight="false" outlineLevel="0" collapsed="false">
      <c r="A49" s="0" t="s">
        <v>46</v>
      </c>
      <c r="B49" s="5" t="n">
        <v>0.176</v>
      </c>
      <c r="C49" s="0" t="n">
        <v>36848</v>
      </c>
      <c r="D49" s="0" t="n">
        <v>15909</v>
      </c>
      <c r="E49" s="2" t="n">
        <f aca="false">D49/C49</f>
        <v>0.431746634824142</v>
      </c>
      <c r="F49" s="4" t="n">
        <v>50000</v>
      </c>
      <c r="G49" s="1" t="n">
        <f aca="false">(F49-D49)/E49</f>
        <v>78960.6617637815</v>
      </c>
      <c r="H49" s="1" t="n">
        <v>9335</v>
      </c>
      <c r="I49" s="1" t="n">
        <f aca="false">D49*H49/F49</f>
        <v>2970.2103</v>
      </c>
      <c r="J49" s="1" t="n">
        <f aca="false">I49-H49</f>
        <v>-6364.7897</v>
      </c>
      <c r="K49" s="1" t="n">
        <v>36848</v>
      </c>
      <c r="L49" s="1" t="n">
        <v>2688</v>
      </c>
      <c r="M49" s="1" t="n">
        <v>343972393</v>
      </c>
    </row>
    <row r="50" s="16" customFormat="true" ht="12.8" hidden="false" customHeight="false" outlineLevel="0" collapsed="false">
      <c r="A50" s="16" t="s">
        <v>47</v>
      </c>
      <c r="B50" s="17" t="n">
        <v>0.097</v>
      </c>
      <c r="C50" s="16" t="n">
        <v>65165</v>
      </c>
      <c r="D50" s="16" t="n">
        <v>28687</v>
      </c>
      <c r="E50" s="19" t="n">
        <f aca="false">D50/C50</f>
        <v>0.440220977518607</v>
      </c>
      <c r="F50" s="18" t="n">
        <v>50000</v>
      </c>
      <c r="G50" s="18" t="n">
        <f aca="false">(F50-D50)/E50</f>
        <v>48414.3216439502</v>
      </c>
      <c r="H50" s="18" t="n">
        <v>10180</v>
      </c>
      <c r="I50" s="18" t="n">
        <f aca="false">D50*H50/F50</f>
        <v>5840.6732</v>
      </c>
      <c r="J50" s="18" t="n">
        <f aca="false">I50-H50</f>
        <v>-4339.3268</v>
      </c>
      <c r="K50" s="18" t="n">
        <v>65165</v>
      </c>
      <c r="L50" s="18" t="n">
        <v>3150</v>
      </c>
      <c r="M50" s="18" t="n">
        <v>663376635</v>
      </c>
      <c r="AMJ50" s="0"/>
    </row>
    <row r="51" s="10" customFormat="true" ht="12.8" hidden="false" customHeight="false" outlineLevel="0" collapsed="false">
      <c r="A51" s="10" t="s">
        <v>48</v>
      </c>
      <c r="B51" s="11" t="n">
        <v>0.056</v>
      </c>
      <c r="C51" s="10" t="n">
        <v>121655</v>
      </c>
      <c r="D51" s="10" t="n">
        <v>49808</v>
      </c>
      <c r="E51" s="13" t="n">
        <f aca="false">D51/C51</f>
        <v>0.409420081377666</v>
      </c>
      <c r="F51" s="14" t="n">
        <v>50000</v>
      </c>
      <c r="G51" s="14" t="n">
        <f aca="false">(F51-D51)/E51</f>
        <v>468.955991005461</v>
      </c>
      <c r="H51" s="14" t="n">
        <v>5804</v>
      </c>
      <c r="I51" s="14" t="n">
        <f aca="false">D51*H51/F51</f>
        <v>5781.71264</v>
      </c>
      <c r="J51" s="14" t="n">
        <f aca="false">I51-H51</f>
        <v>-22.2873600000003</v>
      </c>
      <c r="K51" s="14" t="n">
        <v>121655</v>
      </c>
      <c r="L51" s="14" t="n">
        <v>2567</v>
      </c>
      <c r="M51" s="14" t="n">
        <v>706088154</v>
      </c>
      <c r="AMJ51" s="0"/>
    </row>
    <row r="52" customFormat="false" ht="12.8" hidden="false" customHeight="false" outlineLevel="0" collapsed="false">
      <c r="A52" s="0" t="s">
        <v>49</v>
      </c>
      <c r="B52" s="5" t="n">
        <v>0.162</v>
      </c>
      <c r="C52" s="0" t="n">
        <v>47277</v>
      </c>
      <c r="D52" s="0" t="n">
        <v>17243</v>
      </c>
      <c r="E52" s="2" t="n">
        <f aca="false">D52/C52</f>
        <v>0.364722803900417</v>
      </c>
      <c r="F52" s="4" t="n">
        <v>50000</v>
      </c>
      <c r="G52" s="1" t="n">
        <f aca="false">(F52-D52)/E52</f>
        <v>89813.4135011309</v>
      </c>
      <c r="H52" s="1" t="n">
        <v>13939</v>
      </c>
      <c r="I52" s="1" t="n">
        <f aca="false">D52*H52/F52</f>
        <v>4807.00354</v>
      </c>
      <c r="J52" s="1" t="n">
        <f aca="false">I52-H52</f>
        <v>-9131.99646</v>
      </c>
      <c r="K52" s="1" t="n">
        <v>47277</v>
      </c>
      <c r="L52" s="1" t="n">
        <v>2069</v>
      </c>
      <c r="M52" s="1" t="n">
        <v>658998404</v>
      </c>
    </row>
    <row r="53" s="21" customFormat="true" ht="12.8" hidden="false" customHeight="false" outlineLevel="0" collapsed="false">
      <c r="A53" s="16" t="s">
        <v>51</v>
      </c>
      <c r="B53" s="17" t="n">
        <v>0.08</v>
      </c>
      <c r="C53" s="16" t="n">
        <v>95459</v>
      </c>
      <c r="D53" s="16" t="n">
        <v>34737</v>
      </c>
      <c r="E53" s="19" t="n">
        <f aca="false">D53/C53</f>
        <v>0.363894446830576</v>
      </c>
      <c r="F53" s="20" t="n">
        <v>50000</v>
      </c>
      <c r="G53" s="18" t="n">
        <f aca="false">(F53-D53)/E53</f>
        <v>41943.481503872</v>
      </c>
      <c r="H53" s="18" t="n">
        <v>14743</v>
      </c>
      <c r="I53" s="18" t="n">
        <f aca="false">D53*H53/F53</f>
        <v>10242.55182</v>
      </c>
      <c r="J53" s="18" t="n">
        <f aca="false">I53-H53</f>
        <v>-4500.44818</v>
      </c>
      <c r="K53" s="18" t="n">
        <v>95459</v>
      </c>
      <c r="L53" s="18" t="n">
        <v>2359</v>
      </c>
      <c r="M53" s="18" t="n">
        <v>1407347538</v>
      </c>
      <c r="AMJ53" s="0"/>
    </row>
    <row r="54" customFormat="false" ht="12.8" hidden="false" customHeight="false" outlineLevel="0" collapsed="false">
      <c r="A54" s="0" t="s">
        <v>50</v>
      </c>
      <c r="B54" s="5" t="n">
        <v>0.146</v>
      </c>
      <c r="C54" s="0" t="n">
        <v>53131</v>
      </c>
      <c r="D54" s="0" t="n">
        <v>19173</v>
      </c>
      <c r="E54" s="2" t="n">
        <f aca="false">D54/C54</f>
        <v>0.360862773145621</v>
      </c>
      <c r="F54" s="4" t="n">
        <v>50000</v>
      </c>
      <c r="G54" s="1" t="n">
        <f aca="false">(F54-D54)/E54</f>
        <v>85425.824701403</v>
      </c>
      <c r="H54" s="1" t="n">
        <v>14085</v>
      </c>
      <c r="I54" s="1" t="n">
        <f aca="false">D54*H54/F54</f>
        <v>5401.0341</v>
      </c>
      <c r="J54" s="1" t="n">
        <f aca="false">I54-H54</f>
        <v>-8683.9659</v>
      </c>
      <c r="K54" s="1" t="n">
        <v>53131</v>
      </c>
      <c r="L54" s="1" t="n">
        <v>2139</v>
      </c>
      <c r="M54" s="1" t="n">
        <v>748349134</v>
      </c>
    </row>
    <row r="55" s="10" customFormat="true" ht="12.8" hidden="false" customHeight="false" outlineLevel="0" collapsed="false">
      <c r="A55" s="10" t="s">
        <v>98</v>
      </c>
      <c r="B55" s="11" t="n">
        <v>0.067</v>
      </c>
      <c r="C55" s="10" t="n">
        <v>117279</v>
      </c>
      <c r="D55" s="10" t="n">
        <v>41514</v>
      </c>
      <c r="E55" s="13" t="n">
        <f aca="false">D55/C55</f>
        <v>0.353976415215</v>
      </c>
      <c r="F55" s="14" t="n">
        <v>50000</v>
      </c>
      <c r="G55" s="14" t="n">
        <f aca="false">(F55-D55)/E55</f>
        <v>23973.3486052898</v>
      </c>
      <c r="H55" s="14" t="n">
        <v>12000</v>
      </c>
      <c r="I55" s="14" t="n">
        <f aca="false">D55*H55/F55</f>
        <v>9963.36</v>
      </c>
      <c r="J55" s="14" t="n">
        <f aca="false">I55-H55</f>
        <v>-2036.64</v>
      </c>
      <c r="K55" s="14" t="n">
        <v>117279</v>
      </c>
      <c r="L55" s="14" t="n">
        <v>2724</v>
      </c>
      <c r="M55" s="14" t="n">
        <v>1407347538</v>
      </c>
      <c r="AMJ55" s="0"/>
    </row>
    <row r="56" customFormat="false" ht="12.8" hidden="false" customHeight="false" outlineLevel="0" collapsed="false">
      <c r="A56" s="0" t="s">
        <v>52</v>
      </c>
      <c r="B56" s="5" t="n">
        <v>0.113</v>
      </c>
      <c r="C56" s="0" t="n">
        <v>55184</v>
      </c>
      <c r="D56" s="0" t="n">
        <v>24768</v>
      </c>
      <c r="E56" s="2" t="n">
        <f aca="false">D56/C56</f>
        <v>0.448825746593215</v>
      </c>
      <c r="F56" s="4" t="n">
        <v>50000</v>
      </c>
      <c r="G56" s="1" t="n">
        <f aca="false">(F56-D56)/E56</f>
        <v>56217.8087855297</v>
      </c>
      <c r="H56" s="1" t="n">
        <v>9511</v>
      </c>
      <c r="I56" s="1" t="n">
        <f aca="false">D56*H56/F56</f>
        <v>4711.36896</v>
      </c>
      <c r="J56" s="1" t="n">
        <f aca="false">I56-H56</f>
        <v>-4799.63104</v>
      </c>
      <c r="K56" s="1" t="n">
        <v>55184</v>
      </c>
      <c r="L56" s="1" t="n">
        <v>2315</v>
      </c>
      <c r="M56" s="1" t="n">
        <v>524854542</v>
      </c>
    </row>
    <row r="57" customFormat="false" ht="12.8" hidden="false" customHeight="false" outlineLevel="0" collapsed="false">
      <c r="A57" s="0" t="s">
        <v>53</v>
      </c>
      <c r="B57" s="5" t="n">
        <v>0.075</v>
      </c>
      <c r="C57" s="0" t="n">
        <v>82685</v>
      </c>
      <c r="D57" s="0" t="n">
        <v>37122</v>
      </c>
      <c r="E57" s="2" t="n">
        <f aca="false">D57/C57</f>
        <v>0.448956884561892</v>
      </c>
      <c r="F57" s="4" t="n">
        <v>50000</v>
      </c>
      <c r="G57" s="1" t="n">
        <f aca="false">(F57-D57)/E57</f>
        <v>28684.2688971499</v>
      </c>
      <c r="H57" s="1" t="n">
        <v>10375</v>
      </c>
      <c r="I57" s="1" t="n">
        <f aca="false">D57*H57/F57</f>
        <v>7702.815</v>
      </c>
      <c r="J57" s="1" t="n">
        <f aca="false">I57-H57</f>
        <v>-2672.185</v>
      </c>
      <c r="K57" s="1" t="n">
        <v>82685</v>
      </c>
      <c r="L57" s="1" t="n">
        <v>2530</v>
      </c>
      <c r="M57" s="1" t="n">
        <v>857858458</v>
      </c>
    </row>
    <row r="58" s="10" customFormat="true" ht="12.8" hidden="false" customHeight="false" outlineLevel="0" collapsed="false">
      <c r="A58" s="10" t="s">
        <v>99</v>
      </c>
      <c r="B58" s="11" t="n">
        <v>0.069</v>
      </c>
      <c r="C58" s="10" t="n">
        <v>90301</v>
      </c>
      <c r="D58" s="10" t="n">
        <v>40551</v>
      </c>
      <c r="E58" s="13" t="n">
        <f aca="false">D58/C58</f>
        <v>0.449064794409807</v>
      </c>
      <c r="F58" s="14" t="n">
        <v>50000</v>
      </c>
      <c r="G58" s="14" t="n">
        <f aca="false">(F58-D58)/E58</f>
        <v>21041.506966536</v>
      </c>
      <c r="H58" s="14" t="n">
        <v>9500</v>
      </c>
      <c r="I58" s="14" t="n">
        <f aca="false">D58*H58/F58</f>
        <v>7704.69</v>
      </c>
      <c r="J58" s="14" t="n">
        <f aca="false">I58-H58</f>
        <v>-1795.31</v>
      </c>
      <c r="K58" s="14" t="n">
        <v>90301</v>
      </c>
      <c r="L58" s="14" t="n">
        <v>2677</v>
      </c>
      <c r="M58" s="14" t="n">
        <v>857858458</v>
      </c>
      <c r="AMJ58" s="0"/>
    </row>
    <row r="59" customFormat="false" ht="12.8" hidden="false" customHeight="false" outlineLevel="0" collapsed="false">
      <c r="A59" s="0" t="s">
        <v>54</v>
      </c>
      <c r="B59" s="5" t="n">
        <v>0.17</v>
      </c>
      <c r="C59" s="0" t="n">
        <v>37141</v>
      </c>
      <c r="D59" s="0" t="n">
        <v>16435</v>
      </c>
      <c r="E59" s="2" t="n">
        <f aca="false">D59/C59</f>
        <v>0.442502894375488</v>
      </c>
      <c r="F59" s="4" t="n">
        <v>50000</v>
      </c>
      <c r="G59" s="1" t="n">
        <f aca="false">(F59-D59)/E59</f>
        <v>75852.6111956191</v>
      </c>
      <c r="H59" s="1" t="n">
        <v>8966</v>
      </c>
      <c r="I59" s="1" t="n">
        <f aca="false">D59*H59/F59</f>
        <v>2947.1242</v>
      </c>
      <c r="J59" s="1" t="n">
        <f aca="false">I59-H59</f>
        <v>-6018.8758</v>
      </c>
      <c r="K59" s="1" t="n">
        <v>37141</v>
      </c>
      <c r="L59" s="1" t="n">
        <v>2094</v>
      </c>
      <c r="M59" s="1" t="n">
        <v>333003916</v>
      </c>
    </row>
    <row r="60" customFormat="false" ht="12.8" hidden="false" customHeight="false" outlineLevel="0" collapsed="false">
      <c r="A60" s="0" t="s">
        <v>55</v>
      </c>
      <c r="B60" s="5" t="n">
        <v>0.067</v>
      </c>
      <c r="C60" s="0" t="n">
        <v>81582</v>
      </c>
      <c r="D60" s="0" t="n">
        <v>41941</v>
      </c>
      <c r="E60" s="2" t="n">
        <f aca="false">D60/C60</f>
        <v>0.51409624672109</v>
      </c>
      <c r="F60" s="4" t="n">
        <v>50000</v>
      </c>
      <c r="G60" s="1" t="n">
        <f aca="false">(F60-D60)/E60</f>
        <v>15676.052979185</v>
      </c>
      <c r="H60" s="1" t="n">
        <v>8650</v>
      </c>
      <c r="I60" s="1" t="n">
        <f aca="false">D60*H60/F60</f>
        <v>7255.793</v>
      </c>
      <c r="J60" s="1" t="n">
        <f aca="false">I60-H60</f>
        <v>-1394.207</v>
      </c>
      <c r="K60" s="1" t="n">
        <v>81582</v>
      </c>
      <c r="L60" s="1" t="n">
        <v>2669</v>
      </c>
      <c r="M60" s="1" t="n">
        <v>705685439</v>
      </c>
    </row>
    <row r="61" customFormat="false" ht="12.8" hidden="false" customHeight="false" outlineLevel="0" collapsed="false">
      <c r="A61" s="0" t="s">
        <v>57</v>
      </c>
      <c r="B61" s="5" t="n">
        <v>0.444</v>
      </c>
      <c r="C61" s="0" t="n">
        <v>12404</v>
      </c>
      <c r="D61" s="0" t="n">
        <v>6292</v>
      </c>
      <c r="E61" s="2" t="n">
        <f aca="false">D61/C61</f>
        <v>0.507255723960013</v>
      </c>
      <c r="F61" s="4" t="n">
        <v>50000</v>
      </c>
      <c r="G61" s="1" t="n">
        <f aca="false">(F61-D61)/E61</f>
        <v>86165.6122059758</v>
      </c>
      <c r="H61" s="1" t="n">
        <v>7631</v>
      </c>
      <c r="I61" s="1" t="n">
        <f aca="false">D61*H61/F61</f>
        <v>960.28504</v>
      </c>
      <c r="J61" s="1" t="n">
        <f aca="false">I61-H61</f>
        <v>-6670.71496</v>
      </c>
      <c r="K61" s="1" t="n">
        <v>12404</v>
      </c>
      <c r="L61" s="1" t="n">
        <v>1562</v>
      </c>
      <c r="M61" s="1" t="n">
        <v>94656936</v>
      </c>
    </row>
    <row r="62" customFormat="false" ht="12.8" hidden="false" customHeight="false" outlineLevel="0" collapsed="false">
      <c r="A62" s="0" t="s">
        <v>56</v>
      </c>
      <c r="B62" s="5" t="n">
        <v>0.059</v>
      </c>
      <c r="C62" s="0" t="n">
        <v>92004</v>
      </c>
      <c r="D62" s="0" t="n">
        <v>47247</v>
      </c>
      <c r="E62" s="2" t="n">
        <f aca="false">D62/C62</f>
        <v>0.513532020346941</v>
      </c>
      <c r="F62" s="4" t="n">
        <v>50000</v>
      </c>
      <c r="G62" s="1" t="n">
        <f aca="false">(F62-D62)/E62</f>
        <v>5360.91205790844</v>
      </c>
      <c r="H62" s="1" t="n">
        <v>8699</v>
      </c>
      <c r="I62" s="1" t="n">
        <f aca="false">D62*H62/F62</f>
        <v>8220.03306</v>
      </c>
      <c r="J62" s="1" t="n">
        <f aca="false">I62-H62</f>
        <v>-478.96694</v>
      </c>
      <c r="K62" s="1" t="n">
        <v>92004</v>
      </c>
      <c r="L62" s="1" t="n">
        <v>2706</v>
      </c>
      <c r="M62" s="1" t="n">
        <v>800342375</v>
      </c>
    </row>
    <row r="63" s="10" customFormat="true" ht="12.8" hidden="false" customHeight="false" outlineLevel="0" collapsed="false">
      <c r="A63" s="10" t="s">
        <v>100</v>
      </c>
      <c r="B63" s="11" t="n">
        <v>0.058</v>
      </c>
      <c r="C63" s="10" t="n">
        <v>94158</v>
      </c>
      <c r="D63" s="10" t="n">
        <v>48314</v>
      </c>
      <c r="E63" s="13" t="n">
        <f aca="false">D63/C63</f>
        <v>0.513116251407209</v>
      </c>
      <c r="F63" s="14" t="n">
        <v>50000</v>
      </c>
      <c r="G63" s="14" t="n">
        <f aca="false">(F63-D63)/E63</f>
        <v>3285.8051082502</v>
      </c>
      <c r="H63" s="14" t="n">
        <v>8500</v>
      </c>
      <c r="I63" s="14" t="n">
        <f aca="false">D63*H63/F63</f>
        <v>8213.38</v>
      </c>
      <c r="J63" s="14" t="n">
        <f aca="false">I63-H63</f>
        <v>-286.620000000001</v>
      </c>
      <c r="K63" s="14" t="n">
        <v>94158</v>
      </c>
      <c r="L63" s="14" t="n">
        <v>2735</v>
      </c>
      <c r="M63" s="14" t="n">
        <v>800342375</v>
      </c>
      <c r="AMJ63" s="0"/>
    </row>
    <row r="64" customFormat="false" ht="12.8" hidden="false" customHeight="false" outlineLevel="0" collapsed="false">
      <c r="A64" s="0" t="s">
        <v>58</v>
      </c>
      <c r="B64" s="5" t="n">
        <v>0.126</v>
      </c>
      <c r="C64" s="0" t="n">
        <v>49482</v>
      </c>
      <c r="D64" s="0" t="n">
        <v>22241</v>
      </c>
      <c r="E64" s="2" t="n">
        <f aca="false">D64/C64</f>
        <v>0.449476577341255</v>
      </c>
      <c r="F64" s="4" t="n">
        <v>50000</v>
      </c>
      <c r="G64" s="1" t="n">
        <f aca="false">(F64-D64)/E64</f>
        <v>61758.5017759993</v>
      </c>
      <c r="H64" s="1" t="n">
        <v>13279</v>
      </c>
      <c r="I64" s="1" t="n">
        <f aca="false">D64*H64/F64</f>
        <v>5906.76478</v>
      </c>
      <c r="J64" s="1" t="n">
        <f aca="false">I64-H64</f>
        <v>-7372.23522</v>
      </c>
      <c r="K64" s="1" t="n">
        <v>49482</v>
      </c>
      <c r="L64" s="1" t="n">
        <v>2899</v>
      </c>
      <c r="M64" s="1" t="n">
        <v>657075869</v>
      </c>
    </row>
    <row r="65" s="10" customFormat="true" ht="12.8" hidden="false" customHeight="false" outlineLevel="0" collapsed="false">
      <c r="A65" s="10" t="s">
        <v>101</v>
      </c>
      <c r="B65" s="11" t="n">
        <v>0.059</v>
      </c>
      <c r="C65" s="10" t="n">
        <v>106343</v>
      </c>
      <c r="D65" s="10" t="n">
        <v>47293</v>
      </c>
      <c r="E65" s="13" t="n">
        <f aca="false">D65/C65</f>
        <v>0.444721326274414</v>
      </c>
      <c r="F65" s="14" t="n">
        <v>50000</v>
      </c>
      <c r="G65" s="14" t="n">
        <f aca="false">(F65-D65)/E65</f>
        <v>6086.95792189119</v>
      </c>
      <c r="H65" s="14" t="n">
        <v>12000</v>
      </c>
      <c r="I65" s="14" t="n">
        <f aca="false">D65*H65/F65</f>
        <v>11350.32</v>
      </c>
      <c r="J65" s="14" t="n">
        <f aca="false">I65-H65</f>
        <v>-649.68</v>
      </c>
      <c r="K65" s="14" t="n">
        <v>106343</v>
      </c>
      <c r="L65" s="14" t="n">
        <v>3495</v>
      </c>
      <c r="M65" s="14" t="n">
        <v>1276111489</v>
      </c>
      <c r="AMJ65" s="0"/>
    </row>
    <row r="66" customFormat="false" ht="12.8" hidden="false" customHeight="false" outlineLevel="0" collapsed="false">
      <c r="A66" s="0" t="s">
        <v>60</v>
      </c>
      <c r="B66" s="5" t="n">
        <v>0.073</v>
      </c>
      <c r="C66" s="0" t="n">
        <v>84365</v>
      </c>
      <c r="D66" s="0" t="n">
        <v>38239</v>
      </c>
      <c r="E66" s="2" t="n">
        <f aca="false">D66/C66</f>
        <v>0.453256682273455</v>
      </c>
      <c r="F66" s="4" t="n">
        <v>50000</v>
      </c>
      <c r="G66" s="1" t="n">
        <f aca="false">(F66-D66)/E66</f>
        <v>25947.7696853997</v>
      </c>
      <c r="H66" s="1" t="n">
        <v>15126</v>
      </c>
      <c r="I66" s="1" t="n">
        <f aca="false">D66*H66/F66</f>
        <v>11568.06228</v>
      </c>
      <c r="J66" s="1" t="n">
        <f aca="false">I66-H66</f>
        <v>-3557.93772</v>
      </c>
      <c r="K66" s="1" t="n">
        <v>84365</v>
      </c>
      <c r="L66" s="1" t="n">
        <v>3102</v>
      </c>
      <c r="M66" s="1" t="n">
        <v>1276111489</v>
      </c>
    </row>
    <row r="67" customFormat="false" ht="12.8" hidden="false" customHeight="false" outlineLevel="0" collapsed="false">
      <c r="A67" s="0" t="s">
        <v>59</v>
      </c>
      <c r="B67" s="5" t="n">
        <v>0.133</v>
      </c>
      <c r="C67" s="0" t="n">
        <v>46986</v>
      </c>
      <c r="D67" s="0" t="n">
        <v>21051</v>
      </c>
      <c r="E67" s="2" t="n">
        <f aca="false">D67/C67</f>
        <v>0.448027071893756</v>
      </c>
      <c r="F67" s="4" t="n">
        <v>50000</v>
      </c>
      <c r="G67" s="1" t="n">
        <f aca="false">(F67-D67)/E67</f>
        <v>64614.3990309249</v>
      </c>
      <c r="H67" s="1" t="n">
        <v>13175</v>
      </c>
      <c r="I67" s="1" t="n">
        <f aca="false">D67*H67/F67</f>
        <v>5546.9385</v>
      </c>
      <c r="J67" s="1" t="n">
        <f aca="false">I67-H67</f>
        <v>-7628.0615</v>
      </c>
      <c r="K67" s="1" t="n">
        <v>46986</v>
      </c>
      <c r="L67" s="1" t="n">
        <v>2862</v>
      </c>
      <c r="M67" s="1" t="n">
        <v>619035620</v>
      </c>
    </row>
    <row r="68" customFormat="false" ht="12.8" hidden="false" customHeight="false" outlineLevel="0" collapsed="false">
      <c r="A68" s="0" t="s">
        <v>61</v>
      </c>
      <c r="B68" s="5" t="n">
        <v>0.08</v>
      </c>
      <c r="C68" s="0" t="n">
        <v>69661</v>
      </c>
      <c r="D68" s="0" t="n">
        <v>34847</v>
      </c>
      <c r="E68" s="2" t="n">
        <f aca="false">D68/C68</f>
        <v>0.500236861371499</v>
      </c>
      <c r="F68" s="4" t="n">
        <v>50000</v>
      </c>
      <c r="G68" s="1" t="n">
        <f aca="false">(F68-D68)/E68</f>
        <v>30291.650156398</v>
      </c>
      <c r="H68" s="1" t="n">
        <v>12639</v>
      </c>
      <c r="I68" s="1" t="n">
        <f aca="false">D68*H68/F68</f>
        <v>8808.62466</v>
      </c>
      <c r="J68" s="1" t="n">
        <f aca="false">I68-H68</f>
        <v>-3830.37534</v>
      </c>
      <c r="K68" s="1" t="n">
        <v>69661</v>
      </c>
      <c r="L68" s="1" t="n">
        <v>2524</v>
      </c>
      <c r="M68" s="1" t="n">
        <v>880447206</v>
      </c>
    </row>
    <row r="69" s="10" customFormat="true" ht="12.8" hidden="false" customHeight="false" outlineLevel="0" collapsed="false">
      <c r="A69" s="10" t="s">
        <v>62</v>
      </c>
      <c r="B69" s="11" t="n">
        <v>0.062</v>
      </c>
      <c r="C69" s="10" t="n">
        <v>89474</v>
      </c>
      <c r="D69" s="10" t="n">
        <v>44774</v>
      </c>
      <c r="E69" s="13" t="n">
        <f aca="false">D69/C69</f>
        <v>0.500413527952254</v>
      </c>
      <c r="F69" s="14" t="n">
        <v>50000</v>
      </c>
      <c r="G69" s="14" t="n">
        <f aca="false">(F69-D69)/E69</f>
        <v>10443.3627551704</v>
      </c>
      <c r="H69" s="14" t="n">
        <v>14682</v>
      </c>
      <c r="I69" s="14" t="n">
        <f aca="false">D69*H69/F69</f>
        <v>13147.43736</v>
      </c>
      <c r="J69" s="14" t="n">
        <f aca="false">I69-H69</f>
        <v>-1534.56264</v>
      </c>
      <c r="K69" s="14" t="n">
        <v>89474</v>
      </c>
      <c r="L69" s="14" t="n">
        <v>2402</v>
      </c>
      <c r="M69" s="14" t="n">
        <v>1313660155</v>
      </c>
      <c r="AMJ69" s="0"/>
    </row>
    <row r="70" customFormat="false" ht="12.8" hidden="false" customHeight="false" outlineLevel="0" collapsed="false">
      <c r="A70" s="0" t="s">
        <v>102</v>
      </c>
      <c r="B70" s="5" t="n">
        <v>0.051</v>
      </c>
      <c r="C70" s="0" t="n">
        <v>109472</v>
      </c>
      <c r="D70" s="0" t="n">
        <v>54516</v>
      </c>
      <c r="E70" s="2" t="n">
        <f aca="false">D70/C70</f>
        <v>0.497990353697749</v>
      </c>
      <c r="F70" s="4" t="n">
        <v>50000</v>
      </c>
      <c r="G70" s="1" t="n">
        <f aca="false">(F70-D70)/E70</f>
        <v>-9068.44874899112</v>
      </c>
      <c r="H70" s="1" t="n">
        <v>12000</v>
      </c>
      <c r="I70" s="1" t="n">
        <f aca="false">D70*H70/F70</f>
        <v>13083.84</v>
      </c>
      <c r="J70" s="1" t="n">
        <f aca="false">I70-H70</f>
        <v>1083.84</v>
      </c>
      <c r="K70" s="1" t="n">
        <v>109472</v>
      </c>
      <c r="L70" s="1" t="n">
        <v>2790</v>
      </c>
      <c r="M70" s="1" t="n">
        <v>1313660155</v>
      </c>
    </row>
    <row r="71" customFormat="false" ht="12.8" hidden="false" customHeight="false" outlineLevel="0" collapsed="false">
      <c r="A71" s="0" t="s">
        <v>63</v>
      </c>
      <c r="B71" s="5" t="n">
        <v>0.143</v>
      </c>
      <c r="C71" s="0" t="n">
        <v>39635</v>
      </c>
      <c r="D71" s="0" t="n">
        <v>19564</v>
      </c>
      <c r="E71" s="2" t="n">
        <f aca="false">D71/C71</f>
        <v>0.493604137757033</v>
      </c>
      <c r="F71" s="4" t="n">
        <v>50000</v>
      </c>
      <c r="G71" s="1" t="n">
        <f aca="false">(F71-D71)/E71</f>
        <v>61660.7472909426</v>
      </c>
      <c r="H71" s="1" t="n">
        <v>10930</v>
      </c>
      <c r="I71" s="1" t="n">
        <f aca="false">D71*H71/F71</f>
        <v>4276.6904</v>
      </c>
      <c r="J71" s="1" t="n">
        <f aca="false">I71-H71</f>
        <v>-6653.3096</v>
      </c>
      <c r="K71" s="1" t="n">
        <v>39635</v>
      </c>
      <c r="L71" s="1" t="n">
        <v>2314</v>
      </c>
      <c r="M71" s="1" t="n">
        <v>433212949</v>
      </c>
    </row>
    <row r="72" customFormat="false" ht="12.8" hidden="false" customHeight="false" outlineLevel="0" collapsed="false">
      <c r="A72" s="0" t="s">
        <v>64</v>
      </c>
      <c r="B72" s="5" t="n">
        <v>0.26</v>
      </c>
      <c r="C72" s="0" t="n">
        <v>37378</v>
      </c>
      <c r="D72" s="0" t="n">
        <v>10730</v>
      </c>
      <c r="E72" s="2" t="n">
        <f aca="false">D72/C72</f>
        <v>0.287067258815346</v>
      </c>
      <c r="F72" s="4" t="n">
        <v>50000</v>
      </c>
      <c r="G72" s="1" t="n">
        <f aca="false">(F72-D72)/E72</f>
        <v>136797.209692451</v>
      </c>
      <c r="H72" s="1" t="n">
        <v>19468</v>
      </c>
      <c r="I72" s="1" t="n">
        <f aca="false">D72*H72/F72</f>
        <v>4177.8328</v>
      </c>
      <c r="J72" s="1" t="n">
        <f aca="false">I72-H72</f>
        <v>-15290.1672</v>
      </c>
      <c r="K72" s="1" t="n">
        <v>37378</v>
      </c>
      <c r="L72" s="1" t="n">
        <v>2119</v>
      </c>
      <c r="M72" s="1" t="n">
        <v>727682598</v>
      </c>
    </row>
    <row r="73" customFormat="false" ht="12.8" hidden="false" customHeight="false" outlineLevel="0" collapsed="false">
      <c r="A73" s="0" t="s">
        <v>65</v>
      </c>
      <c r="B73" s="5" t="n">
        <v>0.166</v>
      </c>
      <c r="C73" s="0" t="n">
        <v>56548</v>
      </c>
      <c r="D73" s="0" t="n">
        <v>16803</v>
      </c>
      <c r="E73" s="2" t="n">
        <f aca="false">D73/C73</f>
        <v>0.297145787649431</v>
      </c>
      <c r="F73" s="4" t="n">
        <v>50000</v>
      </c>
      <c r="G73" s="1" t="n">
        <f aca="false">(F73-D73)/E73</f>
        <v>111719.571267036</v>
      </c>
      <c r="H73" s="1" t="n">
        <v>21157</v>
      </c>
      <c r="I73" s="1" t="n">
        <f aca="false">D73*H73/F73</f>
        <v>7110.02142</v>
      </c>
      <c r="J73" s="1" t="n">
        <f aca="false">I73-H73</f>
        <v>-14046.97858</v>
      </c>
      <c r="K73" s="1" t="n">
        <v>56548</v>
      </c>
      <c r="L73" s="1" t="n">
        <v>2379</v>
      </c>
      <c r="M73" s="1" t="n">
        <v>1196378159</v>
      </c>
    </row>
    <row r="74" customFormat="false" ht="12.8" hidden="false" customHeight="false" outlineLevel="0" collapsed="false">
      <c r="A74" s="0" t="s">
        <v>103</v>
      </c>
      <c r="B74" s="5" t="n">
        <v>0.085</v>
      </c>
      <c r="C74" s="0" t="n">
        <v>128271</v>
      </c>
      <c r="D74" s="0" t="n">
        <v>32856</v>
      </c>
      <c r="E74" s="2" t="n">
        <f aca="false">D74/C74</f>
        <v>0.256145192600042</v>
      </c>
      <c r="F74" s="4" t="n">
        <v>50000</v>
      </c>
      <c r="G74" s="1" t="n">
        <f aca="false">(F74-D74)/E74</f>
        <v>66930.7896274653</v>
      </c>
      <c r="H74" s="1" t="n">
        <v>15000</v>
      </c>
      <c r="I74" s="1" t="n">
        <f aca="false">D74*H74/F74</f>
        <v>9856.8</v>
      </c>
      <c r="J74" s="1" t="n">
        <f aca="false">I74-H74</f>
        <v>-5143.2</v>
      </c>
      <c r="K74" s="1" t="n">
        <v>128271</v>
      </c>
      <c r="L74" s="1" t="n">
        <v>2889</v>
      </c>
      <c r="M74" s="1" t="n">
        <v>1924060757</v>
      </c>
    </row>
    <row r="75" s="16" customFormat="true" ht="12.8" hidden="false" customHeight="false" outlineLevel="0" collapsed="false">
      <c r="A75" s="16" t="s">
        <v>66</v>
      </c>
      <c r="B75" s="17" t="n">
        <v>0.102</v>
      </c>
      <c r="C75" s="16" t="n">
        <v>94036</v>
      </c>
      <c r="D75" s="16" t="n">
        <v>27447</v>
      </c>
      <c r="E75" s="19" t="n">
        <f aca="false">D75/C75</f>
        <v>0.291877578799609</v>
      </c>
      <c r="F75" s="18" t="n">
        <v>50000</v>
      </c>
      <c r="G75" s="18" t="n">
        <f aca="false">(F75-D75)/E75</f>
        <v>77268.6963238241</v>
      </c>
      <c r="H75" s="18" t="n">
        <v>20461</v>
      </c>
      <c r="I75" s="18" t="n">
        <f aca="false">D75*H75/F75</f>
        <v>11231.86134</v>
      </c>
      <c r="J75" s="18" t="n">
        <f aca="false">I75-H75</f>
        <v>-9229.13866</v>
      </c>
      <c r="K75" s="18" t="n">
        <v>94036</v>
      </c>
      <c r="L75" s="18" t="n">
        <v>2660</v>
      </c>
      <c r="M75" s="18" t="n">
        <v>1924060757</v>
      </c>
      <c r="AMJ75" s="0"/>
    </row>
    <row r="76" customFormat="false" ht="12.8" hidden="false" customHeight="false" outlineLevel="0" collapsed="false">
      <c r="A76" s="0" t="s">
        <v>67</v>
      </c>
      <c r="B76" s="5" t="n">
        <v>0.15</v>
      </c>
      <c r="C76" s="0" t="n">
        <v>37853</v>
      </c>
      <c r="D76" s="0" t="n">
        <v>18597</v>
      </c>
      <c r="E76" s="2" t="n">
        <f aca="false">D76/C76</f>
        <v>0.491295273822418</v>
      </c>
      <c r="F76" s="4" t="n">
        <v>50000</v>
      </c>
      <c r="G76" s="1" t="n">
        <f aca="false">(F76-D76)/E76</f>
        <v>63918.7911491101</v>
      </c>
      <c r="H76" s="1" t="n">
        <v>17131</v>
      </c>
      <c r="I76" s="1" t="n">
        <f aca="false">D76*H76/F76</f>
        <v>6371.70414</v>
      </c>
      <c r="J76" s="1" t="n">
        <f aca="false">I76-H76</f>
        <v>-10759.29586</v>
      </c>
      <c r="K76" s="1" t="n">
        <v>37853</v>
      </c>
      <c r="L76" s="1" t="n">
        <v>2187</v>
      </c>
      <c r="M76" s="1" t="n">
        <v>648461411</v>
      </c>
    </row>
    <row r="77" customFormat="false" ht="12.8" hidden="false" customHeight="false" outlineLevel="0" collapsed="false">
      <c r="A77" s="0" t="s">
        <v>68</v>
      </c>
      <c r="B77" s="5" t="n">
        <v>0.059</v>
      </c>
      <c r="C77" s="0" t="n">
        <v>95620</v>
      </c>
      <c r="D77" s="0" t="n">
        <v>47197</v>
      </c>
      <c r="E77" s="2" t="n">
        <f aca="false">D77/C77</f>
        <v>0.493589207278812</v>
      </c>
      <c r="F77" s="4" t="n">
        <v>50000</v>
      </c>
      <c r="G77" s="1" t="n">
        <f aca="false">(F77-D77)/E77</f>
        <v>5678.81136512914</v>
      </c>
      <c r="H77" s="1" t="n">
        <v>19897</v>
      </c>
      <c r="I77" s="1" t="n">
        <f aca="false">D77*H77/F77</f>
        <v>18781.57418</v>
      </c>
      <c r="J77" s="1" t="n">
        <f aca="false">I77-H77</f>
        <v>-1115.42582</v>
      </c>
      <c r="K77" s="1" t="n">
        <v>95620</v>
      </c>
      <c r="L77" s="1" t="n">
        <v>2449</v>
      </c>
      <c r="M77" s="1" t="n">
        <v>1902547600</v>
      </c>
    </row>
    <row r="78" customFormat="false" ht="12.8" hidden="false" customHeight="false" outlineLevel="0" collapsed="false">
      <c r="A78" s="0" t="s">
        <v>69</v>
      </c>
      <c r="B78" s="5" t="n">
        <v>0.085</v>
      </c>
      <c r="C78" s="0" t="n">
        <v>66661</v>
      </c>
      <c r="D78" s="0" t="n">
        <v>32779</v>
      </c>
      <c r="E78" s="2" t="n">
        <f aca="false">D78/C78</f>
        <v>0.491726796777726</v>
      </c>
      <c r="F78" s="4" t="n">
        <v>50000</v>
      </c>
      <c r="G78" s="1" t="n">
        <f aca="false">(F78-D78)/E78</f>
        <v>35021.4796363525</v>
      </c>
      <c r="H78" s="1" t="n">
        <v>18813</v>
      </c>
      <c r="I78" s="1" t="n">
        <f aca="false">D78*H78/F78</f>
        <v>12333.42654</v>
      </c>
      <c r="J78" s="1" t="n">
        <f aca="false">I78-H78</f>
        <v>-6479.57346</v>
      </c>
      <c r="K78" s="1" t="n">
        <v>66661</v>
      </c>
      <c r="L78" s="1" t="n">
        <v>2379</v>
      </c>
      <c r="M78" s="1" t="n">
        <v>1254086189</v>
      </c>
    </row>
    <row r="79" s="10" customFormat="true" ht="12.8" hidden="false" customHeight="false" outlineLevel="0" collapsed="false">
      <c r="A79" s="10" t="s">
        <v>104</v>
      </c>
      <c r="B79" s="11" t="n">
        <v>0.054</v>
      </c>
      <c r="C79" s="10" t="n">
        <v>105697</v>
      </c>
      <c r="D79" s="10" t="n">
        <v>52044</v>
      </c>
      <c r="E79" s="13" t="n">
        <f aca="false">D79/C79</f>
        <v>0.492388620301428</v>
      </c>
      <c r="F79" s="14" t="n">
        <v>50000</v>
      </c>
      <c r="G79" s="14" t="n">
        <f aca="false">(F79-D79)/E79</f>
        <v>-4151.19260625625</v>
      </c>
      <c r="H79" s="14" t="n">
        <v>18000</v>
      </c>
      <c r="I79" s="14" t="n">
        <f aca="false">D79*H79/F79</f>
        <v>18735.84</v>
      </c>
      <c r="J79" s="14" t="n">
        <f aca="false">I79-H79</f>
        <v>735.84</v>
      </c>
      <c r="K79" s="14" t="n">
        <v>105697</v>
      </c>
      <c r="L79" s="14" t="n">
        <v>2613</v>
      </c>
      <c r="M79" s="14" t="n">
        <v>1902547600</v>
      </c>
      <c r="AMJ79" s="0"/>
    </row>
    <row r="80" customFormat="false" ht="12.8" hidden="false" customHeight="false" outlineLevel="0" collapsed="false">
      <c r="A80" s="0" t="s">
        <v>70</v>
      </c>
      <c r="B80" s="5" t="n">
        <v>0.104</v>
      </c>
      <c r="C80" s="0" t="n">
        <v>54059</v>
      </c>
      <c r="D80" s="0" t="n">
        <v>26799</v>
      </c>
      <c r="E80" s="2" t="n">
        <f aca="false">D80/C80</f>
        <v>0.495736140143177</v>
      </c>
      <c r="F80" s="4" t="n">
        <v>50000</v>
      </c>
      <c r="G80" s="1" t="n">
        <f aca="false">(F80-D80)/E80</f>
        <v>46801.1067204</v>
      </c>
      <c r="H80" s="1" t="n">
        <v>12248</v>
      </c>
      <c r="I80" s="1" t="n">
        <f aca="false">D80*H80/F80</f>
        <v>6564.68304</v>
      </c>
      <c r="J80" s="1" t="n">
        <f aca="false">I80-H80</f>
        <v>-5683.31696</v>
      </c>
      <c r="K80" s="1" t="n">
        <v>54059</v>
      </c>
      <c r="L80" s="1" t="n">
        <v>2908</v>
      </c>
      <c r="M80" s="1" t="n">
        <v>662115461</v>
      </c>
    </row>
    <row r="81" s="6" customFormat="true" ht="12.8" hidden="false" customHeight="false" outlineLevel="0" collapsed="false">
      <c r="A81" s="6" t="s">
        <v>71</v>
      </c>
      <c r="B81" s="7" t="n">
        <v>0.056</v>
      </c>
      <c r="C81" s="6" t="n">
        <v>101696</v>
      </c>
      <c r="D81" s="6" t="n">
        <v>50157</v>
      </c>
      <c r="E81" s="9" t="n">
        <f aca="false">D81/C81</f>
        <v>0.493205239144116</v>
      </c>
      <c r="F81" s="8" t="n">
        <v>50000</v>
      </c>
      <c r="G81" s="8" t="n">
        <f aca="false">(F81-D81)/E81</f>
        <v>-318.325896684411</v>
      </c>
      <c r="H81" s="8" t="n">
        <v>13057</v>
      </c>
      <c r="I81" s="8" t="n">
        <f aca="false">D81*H81/F81</f>
        <v>13097.99898</v>
      </c>
      <c r="J81" s="8" t="n">
        <f aca="false">I81-H81</f>
        <v>40.9989800000003</v>
      </c>
      <c r="K81" s="8" t="n">
        <v>101696</v>
      </c>
      <c r="L81" s="8" t="n">
        <v>3175</v>
      </c>
      <c r="M81" s="8" t="n">
        <v>1327847231</v>
      </c>
      <c r="AMJ81" s="0"/>
    </row>
    <row r="82" customFormat="false" ht="12.8" hidden="false" customHeight="false" outlineLevel="0" collapsed="false">
      <c r="A82" s="0" t="s">
        <v>72</v>
      </c>
      <c r="B82" s="5" t="n">
        <v>0.106</v>
      </c>
      <c r="C82" s="0" t="n">
        <v>54098</v>
      </c>
      <c r="D82" s="0" t="n">
        <v>26473</v>
      </c>
      <c r="E82" s="2" t="n">
        <f aca="false">D82/C82</f>
        <v>0.489352656290436</v>
      </c>
      <c r="F82" s="4" t="n">
        <v>50000</v>
      </c>
      <c r="G82" s="1" t="n">
        <f aca="false">(F82-D82)/E82</f>
        <v>48077.8017602841</v>
      </c>
      <c r="H82" s="1" t="n">
        <v>12306</v>
      </c>
      <c r="I82" s="1" t="n">
        <f aca="false">D82*H82/F82</f>
        <v>6515.53476</v>
      </c>
      <c r="J82" s="1" t="n">
        <f aca="false">I82-H82</f>
        <v>-5790.46524</v>
      </c>
      <c r="K82" s="1" t="n">
        <v>54098</v>
      </c>
      <c r="L82" s="1" t="n">
        <v>2886</v>
      </c>
      <c r="M82" s="1" t="n">
        <v>665731770</v>
      </c>
    </row>
    <row r="83" customFormat="false" ht="12.8" hidden="false" customHeight="false" outlineLevel="0" collapsed="false">
      <c r="A83" s="0" t="s">
        <v>73</v>
      </c>
      <c r="B83" s="5" t="n">
        <v>0.053</v>
      </c>
      <c r="C83" s="0" t="n">
        <v>158163</v>
      </c>
      <c r="D83" s="0" t="n">
        <v>52598</v>
      </c>
      <c r="E83" s="2" t="n">
        <f aca="false">D83/C83</f>
        <v>0.332555654609485</v>
      </c>
      <c r="F83" s="4" t="n">
        <v>50000</v>
      </c>
      <c r="G83" s="1" t="n">
        <f aca="false">(F83-D83)/E83</f>
        <v>-7812.22620631963</v>
      </c>
      <c r="H83" s="1" t="n">
        <v>15923</v>
      </c>
      <c r="I83" s="1" t="n">
        <f aca="false">D83*H83/F83</f>
        <v>16750.35908</v>
      </c>
      <c r="J83" s="1" t="n">
        <f aca="false">I83-H83</f>
        <v>827.359079999998</v>
      </c>
      <c r="K83" s="1" t="n">
        <v>158163</v>
      </c>
      <c r="L83" s="1" t="n">
        <v>3379</v>
      </c>
      <c r="M83" s="1" t="n">
        <v>2518432258</v>
      </c>
    </row>
    <row r="84" customFormat="false" ht="12.8" hidden="false" customHeight="false" outlineLevel="0" collapsed="false">
      <c r="A84" s="0" t="s">
        <v>76</v>
      </c>
      <c r="B84" s="5" t="n">
        <v>0.199</v>
      </c>
      <c r="C84" s="0" t="n">
        <v>41530</v>
      </c>
      <c r="D84" s="0" t="n">
        <v>14020</v>
      </c>
      <c r="E84" s="2" t="n">
        <f aca="false">D84/C84</f>
        <v>0.337587286299061</v>
      </c>
      <c r="F84" s="4" t="n">
        <v>50000</v>
      </c>
      <c r="G84" s="1" t="n">
        <f aca="false">(F84-D84)/E84</f>
        <v>106579.843081312</v>
      </c>
      <c r="H84" s="1" t="n">
        <v>12248</v>
      </c>
      <c r="I84" s="1" t="n">
        <f aca="false">D84*H84/F84</f>
        <v>3434.3392</v>
      </c>
      <c r="J84" s="1" t="n">
        <f aca="false">I84-H84</f>
        <v>-8813.6608</v>
      </c>
      <c r="K84" s="1" t="n">
        <v>41530</v>
      </c>
      <c r="L84" s="1" t="n">
        <v>3130</v>
      </c>
      <c r="M84" s="1" t="n">
        <v>508658790</v>
      </c>
    </row>
    <row r="85" customFormat="false" ht="12.8" hidden="false" customHeight="false" outlineLevel="0" collapsed="false">
      <c r="A85" s="0" t="s">
        <v>75</v>
      </c>
      <c r="B85" s="5" t="n">
        <v>0.247</v>
      </c>
      <c r="C85" s="0" t="n">
        <v>27619</v>
      </c>
      <c r="D85" s="0" t="n">
        <v>11317</v>
      </c>
      <c r="E85" s="2" t="n">
        <f aca="false">D85/C85</f>
        <v>0.409754154748543</v>
      </c>
      <c r="F85" s="4" t="n">
        <v>50000</v>
      </c>
      <c r="G85" s="1" t="n">
        <f aca="false">(F85-D85)/E85</f>
        <v>94405.3880887161</v>
      </c>
      <c r="H85" s="1" t="n">
        <v>18417</v>
      </c>
      <c r="I85" s="1" t="n">
        <f aca="false">D85*H85/F85</f>
        <v>4168.50378</v>
      </c>
      <c r="J85" s="1" t="n">
        <f aca="false">I85-H85</f>
        <v>-14248.49622</v>
      </c>
      <c r="K85" s="1" t="n">
        <v>27619</v>
      </c>
      <c r="L85" s="1" t="n">
        <v>2677</v>
      </c>
      <c r="M85" s="1" t="n">
        <v>508658790</v>
      </c>
    </row>
    <row r="86" customFormat="false" ht="12.8" hidden="false" customHeight="false" outlineLevel="0" collapsed="false">
      <c r="A86" s="0" t="s">
        <v>74</v>
      </c>
      <c r="B86" s="5" t="n">
        <v>0.352</v>
      </c>
      <c r="C86" s="0" t="n">
        <v>16613</v>
      </c>
      <c r="D86" s="0" t="n">
        <v>7936</v>
      </c>
      <c r="E86" s="2" t="n">
        <f aca="false">D86/C86</f>
        <v>0.477698188165894</v>
      </c>
      <c r="F86" s="4" t="n">
        <v>50000</v>
      </c>
      <c r="G86" s="1" t="n">
        <f aca="false">(F86-D86)/E86</f>
        <v>88055.5987903226</v>
      </c>
      <c r="H86" s="1" t="n">
        <v>30618</v>
      </c>
      <c r="I86" s="1" t="n">
        <f aca="false">D86*H86/F86</f>
        <v>4859.68896</v>
      </c>
      <c r="J86" s="1" t="n">
        <f aca="false">I86-H86</f>
        <v>-25758.31104</v>
      </c>
      <c r="K86" s="1" t="n">
        <v>16613</v>
      </c>
      <c r="L86" s="1" t="n">
        <v>1993</v>
      </c>
      <c r="M86" s="1" t="n">
        <v>508658790</v>
      </c>
    </row>
    <row r="87" customFormat="false" ht="12.8" hidden="false" customHeight="false" outlineLevel="0" collapsed="false">
      <c r="A87" s="0" t="s">
        <v>78</v>
      </c>
      <c r="B87" s="5" t="n">
        <v>0.171</v>
      </c>
      <c r="C87" s="0" t="n">
        <v>47550</v>
      </c>
      <c r="D87" s="0" t="n">
        <v>16297</v>
      </c>
      <c r="E87" s="2" t="n">
        <f aca="false">D87/C87</f>
        <v>0.34273396424816</v>
      </c>
      <c r="F87" s="4" t="n">
        <v>50000</v>
      </c>
      <c r="G87" s="1" t="n">
        <f aca="false">(F87-D87)/E87</f>
        <v>98335.7458427932</v>
      </c>
      <c r="H87" s="1" t="n">
        <v>12248</v>
      </c>
      <c r="I87" s="1" t="n">
        <f aca="false">D87*H87/F87</f>
        <v>3992.11312</v>
      </c>
      <c r="J87" s="1" t="n">
        <f aca="false">I87-H87</f>
        <v>-8255.88688</v>
      </c>
      <c r="K87" s="1" t="n">
        <v>47550</v>
      </c>
      <c r="L87" s="1" t="n">
        <v>2805</v>
      </c>
      <c r="M87" s="1" t="n">
        <v>582394578</v>
      </c>
    </row>
    <row r="88" customFormat="false" ht="12.8" hidden="false" customHeight="false" outlineLevel="0" collapsed="false">
      <c r="A88" s="0" t="s">
        <v>77</v>
      </c>
      <c r="B88" s="5" t="n">
        <v>0.243</v>
      </c>
      <c r="C88" s="0" t="n">
        <v>31623</v>
      </c>
      <c r="D88" s="0" t="n">
        <v>11478</v>
      </c>
      <c r="E88" s="2" t="n">
        <f aca="false">D88/C88</f>
        <v>0.362963665686367</v>
      </c>
      <c r="F88" s="4" t="n">
        <v>50000</v>
      </c>
      <c r="G88" s="1" t="n">
        <f aca="false">(F88-D88)/E88</f>
        <v>106131.835337167</v>
      </c>
      <c r="H88" s="1" t="n">
        <v>18417</v>
      </c>
      <c r="I88" s="1" t="n">
        <f aca="false">D88*H88/F88</f>
        <v>4227.80652</v>
      </c>
      <c r="J88" s="1" t="n">
        <f aca="false">I88-H88</f>
        <v>-14189.19348</v>
      </c>
      <c r="K88" s="1" t="n">
        <v>31623</v>
      </c>
      <c r="L88" s="1" t="n">
        <v>1977</v>
      </c>
      <c r="M88" s="1" t="n">
        <v>582394578</v>
      </c>
    </row>
    <row r="89" customFormat="false" ht="12.8" hidden="false" customHeight="false" outlineLevel="0" collapsed="false">
      <c r="A89" s="0" t="s">
        <v>79</v>
      </c>
      <c r="B89" s="5" t="n">
        <v>0.123</v>
      </c>
      <c r="C89" s="0" t="n">
        <v>44789</v>
      </c>
      <c r="D89" s="0" t="n">
        <v>22648</v>
      </c>
      <c r="E89" s="2" t="n">
        <f aca="false">D89/C89</f>
        <v>0.505659871843533</v>
      </c>
      <c r="F89" s="4" t="n">
        <v>50000</v>
      </c>
      <c r="G89" s="1" t="n">
        <f aca="false">(F89-D89)/E89</f>
        <v>54091.6958671847</v>
      </c>
      <c r="H89" s="1" t="n">
        <v>13151</v>
      </c>
      <c r="I89" s="1" t="n">
        <f aca="false">D89*H89/F89</f>
        <v>5956.87696</v>
      </c>
      <c r="J89" s="1" t="n">
        <f aca="false">I89-H89</f>
        <v>-7194.12304</v>
      </c>
      <c r="K89" s="1" t="n">
        <v>44789</v>
      </c>
      <c r="L89" s="1" t="n">
        <v>2460</v>
      </c>
      <c r="M89" s="1" t="n">
        <v>589025112</v>
      </c>
    </row>
    <row r="90" s="10" customFormat="true" ht="12.8" hidden="false" customHeight="false" outlineLevel="0" collapsed="false">
      <c r="A90" s="10" t="s">
        <v>81</v>
      </c>
      <c r="B90" s="11" t="n">
        <v>0.059</v>
      </c>
      <c r="C90" s="10" t="n">
        <v>93810</v>
      </c>
      <c r="D90" s="10" t="n">
        <v>47234</v>
      </c>
      <c r="E90" s="13" t="n">
        <f aca="false">D90/C90</f>
        <v>0.503507088796504</v>
      </c>
      <c r="F90" s="14" t="n">
        <v>50000</v>
      </c>
      <c r="G90" s="14" t="n">
        <f aca="false">(F90-D90)/E90</f>
        <v>5493.46784096202</v>
      </c>
      <c r="H90" s="14" t="n">
        <v>14252</v>
      </c>
      <c r="I90" s="14" t="n">
        <f aca="false">D90*H90/F90</f>
        <v>13463.57936</v>
      </c>
      <c r="J90" s="14" t="n">
        <f aca="false">I90-H90</f>
        <v>-788.42064</v>
      </c>
      <c r="K90" s="14" t="n">
        <v>93810</v>
      </c>
      <c r="L90" s="14" t="n">
        <v>2765</v>
      </c>
      <c r="M90" s="14" t="n">
        <v>1336986912</v>
      </c>
      <c r="AMJ90" s="0"/>
    </row>
    <row r="91" customFormat="false" ht="12.8" hidden="false" customHeight="false" outlineLevel="0" collapsed="false">
      <c r="A91" s="0" t="s">
        <v>105</v>
      </c>
      <c r="B91" s="5" t="n">
        <v>0.05</v>
      </c>
      <c r="C91" s="0" t="n">
        <v>111416</v>
      </c>
      <c r="D91" s="0" t="n">
        <v>55538</v>
      </c>
      <c r="E91" s="2" t="n">
        <f aca="false">D91/C91</f>
        <v>0.498474186831335</v>
      </c>
      <c r="F91" s="4" t="n">
        <v>50000</v>
      </c>
      <c r="G91" s="1" t="n">
        <f aca="false">(F91-D91)/E91</f>
        <v>-11109.9032734344</v>
      </c>
      <c r="H91" s="1" t="n">
        <v>12000</v>
      </c>
      <c r="I91" s="1" t="n">
        <f aca="false">D91*H91/F91</f>
        <v>13329.12</v>
      </c>
      <c r="J91" s="1" t="n">
        <f aca="false">I91-H91</f>
        <v>1329.12</v>
      </c>
      <c r="K91" s="1" t="n">
        <v>111416</v>
      </c>
      <c r="L91" s="1" t="n">
        <v>3108</v>
      </c>
      <c r="M91" s="1" t="n">
        <v>1336986912</v>
      </c>
    </row>
    <row r="92" customFormat="false" ht="12.8" hidden="false" customHeight="false" outlineLevel="0" collapsed="false">
      <c r="A92" s="0" t="s">
        <v>80</v>
      </c>
      <c r="B92" s="5" t="n">
        <v>0.101</v>
      </c>
      <c r="C92" s="0" t="n">
        <v>55351</v>
      </c>
      <c r="D92" s="0" t="n">
        <v>27663</v>
      </c>
      <c r="E92" s="2" t="n">
        <f aca="false">D92/C92</f>
        <v>0.499774168488374</v>
      </c>
      <c r="F92" s="4" t="n">
        <v>50000</v>
      </c>
      <c r="G92" s="1" t="n">
        <f aca="false">(F92-D92)/E92</f>
        <v>44694.1867114919</v>
      </c>
      <c r="H92" s="1" t="n">
        <v>13513</v>
      </c>
      <c r="I92" s="1" t="n">
        <f aca="false">D92*H92/F92</f>
        <v>7476.20238</v>
      </c>
      <c r="J92" s="1" t="n">
        <f aca="false">I92-H92</f>
        <v>-6036.79762</v>
      </c>
      <c r="K92" s="1" t="n">
        <v>55351</v>
      </c>
      <c r="L92" s="1" t="n">
        <v>2550</v>
      </c>
      <c r="M92" s="1" t="n">
        <v>747961800</v>
      </c>
    </row>
    <row r="93" customFormat="false" ht="12.8" hidden="false" customHeight="false" outlineLevel="0" collapsed="false">
      <c r="A93" s="0" t="s">
        <v>106</v>
      </c>
      <c r="B93" s="5" t="n">
        <v>0.099</v>
      </c>
      <c r="C93" s="0" t="n">
        <v>59864</v>
      </c>
      <c r="D93" s="0" t="n">
        <v>28113</v>
      </c>
      <c r="E93" s="2" t="n">
        <f aca="false">D93/C93</f>
        <v>0.4696144594414</v>
      </c>
      <c r="F93" s="4" t="n">
        <v>50000</v>
      </c>
      <c r="G93" s="1" t="n">
        <f aca="false">(F93-D93)/E93</f>
        <v>46606.316223811</v>
      </c>
      <c r="H93" s="1" t="n">
        <v>8000</v>
      </c>
      <c r="I93" s="1" t="n">
        <f aca="false">D93*H93/F93</f>
        <v>4498.08</v>
      </c>
      <c r="J93" s="1" t="n">
        <f aca="false">I93-H93</f>
        <v>-3501.92</v>
      </c>
      <c r="K93" s="1" t="n">
        <v>59864</v>
      </c>
      <c r="L93" s="1" t="n">
        <v>741</v>
      </c>
      <c r="M93" s="1" t="n">
        <v>478908775</v>
      </c>
    </row>
    <row r="94" s="10" customFormat="true" ht="12.8" hidden="false" customHeight="false" outlineLevel="0" collapsed="false">
      <c r="A94" s="10" t="s">
        <v>107</v>
      </c>
      <c r="B94" s="11" t="n">
        <v>0.065</v>
      </c>
      <c r="C94" s="10" t="n">
        <v>95782</v>
      </c>
      <c r="D94" s="10" t="n">
        <v>43150</v>
      </c>
      <c r="E94" s="13" t="n">
        <f aca="false">D94/C94</f>
        <v>0.450502182038379</v>
      </c>
      <c r="F94" s="14" t="n">
        <v>50000</v>
      </c>
      <c r="G94" s="14" t="n">
        <f aca="false">(F94-D94)/E94</f>
        <v>15205.2537659328</v>
      </c>
      <c r="H94" s="14" t="n">
        <v>5000</v>
      </c>
      <c r="I94" s="14" t="n">
        <f aca="false">D94*H94/F94</f>
        <v>4315</v>
      </c>
      <c r="J94" s="14" t="n">
        <f aca="false">I94-H94</f>
        <v>-685</v>
      </c>
      <c r="K94" s="14" t="n">
        <v>95782</v>
      </c>
      <c r="L94" s="14" t="n">
        <v>2823</v>
      </c>
      <c r="M94" s="14" t="n">
        <v>478908775</v>
      </c>
      <c r="AMJ94" s="0"/>
    </row>
    <row r="95" customFormat="false" ht="12.8" hidden="false" customHeight="false" outlineLevel="0" collapsed="false">
      <c r="A95" s="0" t="s">
        <v>82</v>
      </c>
      <c r="B95" s="5" t="n">
        <v>0.113</v>
      </c>
      <c r="C95" s="0" t="n">
        <v>53065</v>
      </c>
      <c r="D95" s="0" t="n">
        <v>24687</v>
      </c>
      <c r="E95" s="2" t="n">
        <f aca="false">D95/C95</f>
        <v>0.465221897672666</v>
      </c>
      <c r="F95" s="4" t="n">
        <v>50000</v>
      </c>
      <c r="G95" s="1" t="n">
        <f aca="false">(F95-D95)/E95</f>
        <v>54410.5944424191</v>
      </c>
      <c r="H95" s="1" t="n">
        <v>9025</v>
      </c>
      <c r="I95" s="1" t="n">
        <f aca="false">D95*H95/F95</f>
        <v>4456.0035</v>
      </c>
      <c r="J95" s="1" t="n">
        <f aca="false">I95-H95</f>
        <v>-4568.9965</v>
      </c>
      <c r="K95" s="1" t="n">
        <v>53065</v>
      </c>
      <c r="L95" s="1" t="n">
        <v>636</v>
      </c>
      <c r="M95" s="1" t="n">
        <v>478908775</v>
      </c>
    </row>
    <row r="96" s="16" customFormat="true" ht="12.8" hidden="false" customHeight="false" outlineLevel="0" collapsed="false">
      <c r="A96" s="16" t="s">
        <v>83</v>
      </c>
      <c r="B96" s="17" t="n">
        <v>0.129</v>
      </c>
      <c r="C96" s="16" t="n">
        <v>51566</v>
      </c>
      <c r="D96" s="16" t="n">
        <v>21579</v>
      </c>
      <c r="E96" s="19" t="n">
        <f aca="false">D96/C96</f>
        <v>0.418473412713804</v>
      </c>
      <c r="F96" s="18" t="n">
        <v>50000</v>
      </c>
      <c r="G96" s="18" t="n">
        <f aca="false">(F96-D96)/E96</f>
        <v>67915.9037026739</v>
      </c>
      <c r="H96" s="18" t="n">
        <v>10076</v>
      </c>
      <c r="I96" s="18" t="n">
        <f aca="false">D96*H96/F96</f>
        <v>4348.60008</v>
      </c>
      <c r="J96" s="18" t="n">
        <f aca="false">I96-H96</f>
        <v>-5727.39992</v>
      </c>
      <c r="K96" s="18" t="n">
        <v>51566</v>
      </c>
      <c r="L96" s="18" t="n">
        <v>2128</v>
      </c>
      <c r="M96" s="18" t="n">
        <v>519581313</v>
      </c>
      <c r="AMJ96" s="0"/>
    </row>
    <row r="97" customFormat="false" ht="12.8" hidden="false" customHeight="false" outlineLevel="0" collapsed="false">
      <c r="A97" s="0" t="s">
        <v>108</v>
      </c>
      <c r="B97" s="5" t="n">
        <v>0.154</v>
      </c>
      <c r="C97" s="0" t="n">
        <v>49529</v>
      </c>
      <c r="D97" s="0" t="n">
        <v>18107</v>
      </c>
      <c r="E97" s="2" t="n">
        <f aca="false">D97/C97</f>
        <v>0.365583799390256</v>
      </c>
      <c r="F97" s="4" t="n">
        <v>50000</v>
      </c>
      <c r="G97" s="1" t="n">
        <f aca="false">(F97-D97)/E97</f>
        <v>87238.5484619208</v>
      </c>
      <c r="H97" s="1" t="n">
        <v>10000</v>
      </c>
      <c r="I97" s="1" t="n">
        <f aca="false">D97*H97/F97</f>
        <v>3621.4</v>
      </c>
      <c r="J97" s="1" t="n">
        <f aca="false">I97-H97</f>
        <v>-6378.6</v>
      </c>
      <c r="K97" s="1" t="n">
        <v>49529</v>
      </c>
      <c r="L97" s="1" t="n">
        <v>2231</v>
      </c>
      <c r="M97" s="1" t="n">
        <v>495291849</v>
      </c>
    </row>
    <row r="98" s="16" customFormat="true" ht="12.8" hidden="false" customHeight="false" outlineLevel="0" collapsed="false">
      <c r="A98" s="16" t="s">
        <v>84</v>
      </c>
      <c r="B98" s="17" t="n">
        <v>0.207</v>
      </c>
      <c r="C98" s="16" t="n">
        <v>35167</v>
      </c>
      <c r="D98" s="16" t="n">
        <v>13497</v>
      </c>
      <c r="E98" s="19" t="n">
        <f aca="false">D98/C98</f>
        <v>0.383797309978104</v>
      </c>
      <c r="F98" s="18" t="n">
        <v>50000</v>
      </c>
      <c r="G98" s="18" t="n">
        <f aca="false">(F98-D98)/E98</f>
        <v>95110.0986145069</v>
      </c>
      <c r="H98" s="18" t="n">
        <v>14084</v>
      </c>
      <c r="I98" s="18" t="n">
        <f aca="false">D98*H98/F98</f>
        <v>3801.83496</v>
      </c>
      <c r="J98" s="18" t="n">
        <f aca="false">I98-H98</f>
        <v>-10282.16504</v>
      </c>
      <c r="K98" s="18" t="n">
        <v>35167</v>
      </c>
      <c r="L98" s="18" t="n">
        <v>1796</v>
      </c>
      <c r="M98" s="18" t="n">
        <v>495291849</v>
      </c>
      <c r="AMJ98" s="0"/>
    </row>
    <row r="99" s="16" customFormat="true" ht="12.8" hidden="false" customHeight="false" outlineLevel="0" collapsed="false">
      <c r="A99" s="16" t="s">
        <v>85</v>
      </c>
      <c r="B99" s="17" t="n">
        <v>0.193</v>
      </c>
      <c r="C99" s="16" t="n">
        <v>39000</v>
      </c>
      <c r="D99" s="16" t="n">
        <v>14464</v>
      </c>
      <c r="E99" s="19" t="n">
        <f aca="false">D99/C99</f>
        <v>0.370871794871795</v>
      </c>
      <c r="F99" s="18" t="n">
        <v>50000</v>
      </c>
      <c r="G99" s="18" t="n">
        <f aca="false">(F99-D99)/E99</f>
        <v>95817.4778761062</v>
      </c>
      <c r="H99" s="18" t="n">
        <v>16806</v>
      </c>
      <c r="I99" s="18" t="n">
        <f aca="false">D99*H99/F99</f>
        <v>4861.63968</v>
      </c>
      <c r="J99" s="18" t="n">
        <f aca="false">I99-H99</f>
        <v>-11944.36032</v>
      </c>
      <c r="K99" s="18" t="n">
        <v>39000</v>
      </c>
      <c r="L99" s="18" t="n">
        <v>1592</v>
      </c>
      <c r="M99" s="18" t="n">
        <v>655435984</v>
      </c>
      <c r="AMJ99" s="0"/>
    </row>
    <row r="100" customFormat="false" ht="12.8" hidden="false" customHeight="false" outlineLevel="0" collapsed="false">
      <c r="A100" s="0" t="s">
        <v>109</v>
      </c>
      <c r="B100" s="5" t="n">
        <v>0.126</v>
      </c>
      <c r="C100" s="0" t="n">
        <v>65544</v>
      </c>
      <c r="D100" s="0" t="n">
        <v>22188</v>
      </c>
      <c r="E100" s="2" t="n">
        <f aca="false">D100/C100</f>
        <v>0.33852068839253</v>
      </c>
      <c r="F100" s="4" t="n">
        <v>50000</v>
      </c>
      <c r="G100" s="1" t="n">
        <f aca="false">(F100-D100)/E100</f>
        <v>82157.4602487831</v>
      </c>
      <c r="H100" s="1" t="n">
        <v>10000</v>
      </c>
      <c r="I100" s="1" t="n">
        <f aca="false">D100*H100/F100</f>
        <v>4437.6</v>
      </c>
      <c r="J100" s="1" t="n">
        <f aca="false">I100-H100</f>
        <v>-5562.4</v>
      </c>
      <c r="K100" s="1" t="n">
        <v>65544</v>
      </c>
      <c r="L100" s="1" t="n">
        <v>2605</v>
      </c>
      <c r="M100" s="1" t="n">
        <v>655435984</v>
      </c>
    </row>
    <row r="101" customFormat="false" ht="12.8" hidden="false" customHeight="false" outlineLevel="0" collapsed="false">
      <c r="A101" s="0" t="s">
        <v>86</v>
      </c>
      <c r="B101" s="5" t="n">
        <v>0.143</v>
      </c>
      <c r="C101" s="0" t="n">
        <v>52721</v>
      </c>
      <c r="D101" s="0" t="n">
        <v>19568</v>
      </c>
      <c r="E101" s="2" t="n">
        <f aca="false">D101/C101</f>
        <v>0.371161396786859</v>
      </c>
      <c r="F101" s="4" t="n">
        <v>50000</v>
      </c>
      <c r="G101" s="1" t="n">
        <f aca="false">(F101-D101)/E101</f>
        <v>81991.2853638594</v>
      </c>
      <c r="H101" s="1" t="n">
        <v>10198</v>
      </c>
      <c r="I101" s="1" t="n">
        <f aca="false">D101*H101/F101</f>
        <v>3991.08928</v>
      </c>
      <c r="J101" s="1" t="n">
        <f aca="false">I101-H101</f>
        <v>-6206.91072</v>
      </c>
      <c r="K101" s="1" t="n">
        <v>52721</v>
      </c>
      <c r="L101" s="1" t="n">
        <v>1835</v>
      </c>
      <c r="M101" s="1" t="n">
        <v>537653698</v>
      </c>
    </row>
    <row r="102" s="6" customFormat="true" ht="12.8" hidden="false" customHeight="false" outlineLevel="0" collapsed="false">
      <c r="A102" s="6" t="s">
        <v>110</v>
      </c>
      <c r="B102" s="7" t="n">
        <v>0.024</v>
      </c>
      <c r="C102" s="6" t="n">
        <v>317750</v>
      </c>
      <c r="D102" s="6" t="n">
        <v>114232</v>
      </c>
      <c r="E102" s="9" t="n">
        <f aca="false">D102/C102</f>
        <v>0.359502753737215</v>
      </c>
      <c r="F102" s="8" t="n">
        <v>50000</v>
      </c>
      <c r="G102" s="8" t="n">
        <f aca="false">(F102-D102)/E102</f>
        <v>-178669.006933259</v>
      </c>
      <c r="H102" s="8" t="n">
        <v>8000</v>
      </c>
      <c r="I102" s="8" t="n">
        <f aca="false">D102*H102/F102</f>
        <v>18277.12</v>
      </c>
      <c r="J102" s="8" t="n">
        <f aca="false">I102-H102</f>
        <v>10277.12</v>
      </c>
      <c r="K102" s="8" t="n">
        <v>317750</v>
      </c>
      <c r="L102" s="8" t="n">
        <v>2633</v>
      </c>
      <c r="M102" s="8" t="n">
        <v>2542002423</v>
      </c>
      <c r="AMJ102" s="0"/>
    </row>
    <row r="103" customFormat="false" ht="12.8" hidden="false" customHeight="false" outlineLevel="0" collapsed="false">
      <c r="A103" s="0" t="s">
        <v>111</v>
      </c>
      <c r="B103" s="5" t="n">
        <v>0.03</v>
      </c>
      <c r="C103" s="0" t="n">
        <v>254200</v>
      </c>
      <c r="D103" s="0" t="n">
        <v>92596</v>
      </c>
      <c r="E103" s="2" t="n">
        <f aca="false">D103/C103</f>
        <v>0.36426435877262</v>
      </c>
      <c r="F103" s="4" t="n">
        <v>50000</v>
      </c>
      <c r="G103" s="1" t="n">
        <f aca="false">(F103-D103)/E103</f>
        <v>-116937.051276513</v>
      </c>
      <c r="H103" s="1" t="n">
        <v>10000</v>
      </c>
      <c r="I103" s="1" t="n">
        <f aca="false">D103*H103/F103</f>
        <v>18519.2</v>
      </c>
      <c r="J103" s="1" t="n">
        <f aca="false">I103-H103</f>
        <v>8519.2</v>
      </c>
      <c r="K103" s="1" t="n">
        <v>254200</v>
      </c>
      <c r="L103" s="1" t="n">
        <v>1378</v>
      </c>
      <c r="M103" s="1" t="n">
        <v>2542002423</v>
      </c>
    </row>
    <row r="104" customFormat="false" ht="12.8" hidden="false" customHeight="false" outlineLevel="0" collapsed="false">
      <c r="A104" s="0" t="s">
        <v>87</v>
      </c>
      <c r="B104" s="5" t="n">
        <v>0.019</v>
      </c>
      <c r="C104" s="0" t="n">
        <v>417132</v>
      </c>
      <c r="D104" s="0" t="n">
        <v>147524</v>
      </c>
      <c r="E104" s="2" t="n">
        <f aca="false">D104/C104</f>
        <v>0.35366262957529</v>
      </c>
      <c r="F104" s="4" t="n">
        <v>50000</v>
      </c>
      <c r="G104" s="1" t="n">
        <f aca="false">(F104-D104)/E104</f>
        <v>-275754.325858843</v>
      </c>
      <c r="H104" s="1" t="n">
        <v>6094</v>
      </c>
      <c r="I104" s="1" t="n">
        <f aca="false">D104*H104/F104</f>
        <v>17980.22512</v>
      </c>
      <c r="J104" s="1" t="n">
        <f aca="false">I104-H104</f>
        <v>11886.22512</v>
      </c>
      <c r="K104" s="1" t="n">
        <v>417132</v>
      </c>
      <c r="L104" s="1" t="n">
        <v>3163</v>
      </c>
      <c r="M104" s="1" t="n">
        <v>2542002423</v>
      </c>
    </row>
  </sheetData>
  <conditionalFormatting sqref="G1:G1048576">
    <cfRule type="cellIs" priority="2" operator="greaterThan" aboveAverage="0" equalAverage="0" bottom="0" percent="0" rank="0" text="" dxfId="1">
      <formula>0</formula>
    </cfRule>
  </conditionalFormatting>
  <conditionalFormatting sqref="J1:J1048576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9.39"/>
    <col collapsed="false" customWidth="true" hidden="false" outlineLevel="0" max="10" min="10" style="0" width="29.08"/>
    <col collapsed="false" customWidth="true" hidden="false" outlineLevel="0" max="11" min="11" style="0" width="22.75"/>
    <col collapsed="false" customWidth="true" hidden="false" outlineLevel="0" max="12" min="12" style="0" width="18.34"/>
    <col collapsed="false" customWidth="true" hidden="false" outlineLevel="0" max="13" min="13" style="0" width="19.81"/>
    <col collapsed="false" customWidth="true" hidden="false" outlineLevel="0" max="14" min="14" style="0" width="15.7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  <c r="E1" s="2"/>
      <c r="F1" s="4" t="s">
        <v>88</v>
      </c>
      <c r="G1" s="1"/>
      <c r="H1" s="1" t="s">
        <v>90</v>
      </c>
      <c r="I1" s="1"/>
      <c r="J1" s="0" t="s">
        <v>112</v>
      </c>
      <c r="K1" s="1" t="s">
        <v>89</v>
      </c>
      <c r="L1" s="1" t="s">
        <v>91</v>
      </c>
      <c r="M1" s="1" t="s">
        <v>92</v>
      </c>
      <c r="N1" s="1" t="s">
        <v>93</v>
      </c>
    </row>
    <row r="2" customFormat="false" ht="12.8" hidden="false" customHeight="false" outlineLevel="0" collapsed="false">
      <c r="A2" s="0" t="s">
        <v>113</v>
      </c>
      <c r="B2" s="5" t="n">
        <v>0.95</v>
      </c>
      <c r="C2" s="0" t="n">
        <v>102792</v>
      </c>
      <c r="D2" s="0" t="n">
        <v>49989</v>
      </c>
      <c r="E2" s="2" t="n">
        <f aca="false">D2/C2</f>
        <v>0.486312164370768</v>
      </c>
      <c r="F2" s="4" t="n">
        <v>50000</v>
      </c>
      <c r="G2" s="1" t="n">
        <f aca="false">(F2-D2)/E2</f>
        <v>22.6192162275701</v>
      </c>
      <c r="H2" s="1" t="n">
        <f aca="false">D2*K2/F2</f>
        <v>12657.2148</v>
      </c>
      <c r="I2" s="1" t="n">
        <f aca="false">H2-K2</f>
        <v>-2.78520000000026</v>
      </c>
      <c r="J2" s="0" t="s">
        <v>114</v>
      </c>
      <c r="K2" s="0" t="n">
        <v>12660</v>
      </c>
      <c r="L2" s="0" t="n">
        <v>102792</v>
      </c>
      <c r="M2" s="0" t="n">
        <v>1904</v>
      </c>
      <c r="N2" s="0" t="n">
        <v>1301343516</v>
      </c>
    </row>
    <row r="3" s="10" customFormat="true" ht="12.8" hidden="false" customHeight="false" outlineLevel="0" collapsed="false">
      <c r="A3" s="10" t="s">
        <v>7</v>
      </c>
      <c r="B3" s="11" t="n">
        <v>0.945</v>
      </c>
      <c r="C3" s="10" t="n">
        <v>80012</v>
      </c>
      <c r="D3" s="10" t="n">
        <v>50232</v>
      </c>
      <c r="E3" s="13" t="n">
        <f aca="false">D3/C3</f>
        <v>0.627805829125631</v>
      </c>
      <c r="F3" s="12" t="n">
        <v>50000</v>
      </c>
      <c r="G3" s="14" t="n">
        <f aca="false">(F3-D3)/E3</f>
        <v>-369.541009714923</v>
      </c>
      <c r="H3" s="14" t="n">
        <f aca="false">D3*K3/F3</f>
        <v>7398.16896</v>
      </c>
      <c r="I3" s="14" t="n">
        <f aca="false">H3-K3</f>
        <v>34.16896</v>
      </c>
      <c r="J3" s="10" t="s">
        <v>115</v>
      </c>
      <c r="K3" s="10" t="n">
        <v>7364</v>
      </c>
      <c r="L3" s="10" t="n">
        <v>80012</v>
      </c>
      <c r="M3" s="10" t="n">
        <v>2686</v>
      </c>
      <c r="N3" s="10" t="n">
        <v>589206059</v>
      </c>
    </row>
    <row r="4" s="10" customFormat="true" ht="12.8" hidden="false" customHeight="false" outlineLevel="0" collapsed="false">
      <c r="A4" s="10" t="s">
        <v>11</v>
      </c>
      <c r="B4" s="11" t="n">
        <v>0.937</v>
      </c>
      <c r="C4" s="10" t="n">
        <v>106714</v>
      </c>
      <c r="D4" s="10" t="n">
        <v>50711</v>
      </c>
      <c r="E4" s="13" t="n">
        <f aca="false">D4/C4</f>
        <v>0.475204752890905</v>
      </c>
      <c r="F4" s="12" t="n">
        <v>50000</v>
      </c>
      <c r="G4" s="14" t="n">
        <f aca="false">(F4-D4)/E4</f>
        <v>-1496.19715643549</v>
      </c>
      <c r="H4" s="14" t="n">
        <f aca="false">D4*K4/F4</f>
        <v>9906.90096</v>
      </c>
      <c r="I4" s="14" t="n">
        <f aca="false">H4-K4</f>
        <v>138.900960000001</v>
      </c>
      <c r="J4" s="10" t="s">
        <v>116</v>
      </c>
      <c r="K4" s="10" t="n">
        <v>9768</v>
      </c>
      <c r="L4" s="10" t="n">
        <v>106714</v>
      </c>
      <c r="M4" s="10" t="n">
        <v>2605</v>
      </c>
      <c r="N4" s="10" t="n">
        <v>1042384328</v>
      </c>
    </row>
    <row r="5" customFormat="false" ht="12.8" hidden="false" customHeight="false" outlineLevel="0" collapsed="false">
      <c r="A5" s="0" t="s">
        <v>12</v>
      </c>
      <c r="B5" s="5" t="n">
        <v>0.95</v>
      </c>
      <c r="C5" s="0" t="n">
        <v>106342</v>
      </c>
      <c r="D5" s="0" t="n">
        <v>49978</v>
      </c>
      <c r="E5" s="2" t="n">
        <f aca="false">D5/C5</f>
        <v>0.469974234074966</v>
      </c>
      <c r="F5" s="4" t="n">
        <v>50000</v>
      </c>
      <c r="G5" s="1" t="n">
        <f aca="false">(F5-D5)/E5</f>
        <v>46.8110768738245</v>
      </c>
      <c r="H5" s="1" t="n">
        <f aca="false">D5*K5/F5</f>
        <v>8962.05496</v>
      </c>
      <c r="I5" s="1" t="n">
        <f aca="false">H5-K5</f>
        <v>-3.94504000000052</v>
      </c>
      <c r="J5" s="0" t="s">
        <v>117</v>
      </c>
      <c r="K5" s="0" t="n">
        <v>8966</v>
      </c>
      <c r="L5" s="0" t="n">
        <v>106342</v>
      </c>
      <c r="M5" s="0" t="n">
        <v>2002</v>
      </c>
      <c r="N5" s="0" t="n">
        <v>953461413</v>
      </c>
    </row>
    <row r="6" customFormat="false" ht="12.8" hidden="false" customHeight="false" outlineLevel="0" collapsed="false">
      <c r="A6" s="0" t="s">
        <v>19</v>
      </c>
      <c r="B6" s="5" t="n">
        <v>0.375</v>
      </c>
      <c r="C6" s="0" t="n">
        <v>245361</v>
      </c>
      <c r="D6" s="0" t="n">
        <v>126508</v>
      </c>
      <c r="E6" s="2" t="n">
        <f aca="false">D6/C6</f>
        <v>0.515599463647442</v>
      </c>
      <c r="F6" s="4" t="n">
        <v>50000</v>
      </c>
      <c r="G6" s="1" t="n">
        <f aca="false">(F6-D6)/E6</f>
        <v>-148386.500363613</v>
      </c>
      <c r="H6" s="1" t="n">
        <f aca="false">D6*K6/F6</f>
        <v>5789.00608</v>
      </c>
      <c r="I6" s="1" t="n">
        <f aca="false">H6-K6</f>
        <v>3501.00608</v>
      </c>
      <c r="J6" s="0" t="s">
        <v>118</v>
      </c>
      <c r="K6" s="0" t="n">
        <v>2288</v>
      </c>
      <c r="L6" s="0" t="n">
        <v>245361</v>
      </c>
      <c r="M6" s="0" t="n">
        <v>1876</v>
      </c>
      <c r="N6" s="0" t="n">
        <v>561385615</v>
      </c>
    </row>
    <row r="7" s="10" customFormat="true" ht="12.8" hidden="false" customHeight="false" outlineLevel="0" collapsed="false">
      <c r="A7" s="10" t="s">
        <v>22</v>
      </c>
      <c r="B7" s="11" t="n">
        <v>0.917</v>
      </c>
      <c r="C7" s="10" t="n">
        <v>216040</v>
      </c>
      <c r="D7" s="10" t="n">
        <v>51810</v>
      </c>
      <c r="E7" s="13" t="n">
        <f aca="false">D7/C7</f>
        <v>0.239816700610998</v>
      </c>
      <c r="F7" s="12" t="n">
        <v>50000</v>
      </c>
      <c r="G7" s="14" t="n">
        <f aca="false">(F7-D7)/E7</f>
        <v>-7547.43099787686</v>
      </c>
      <c r="H7" s="14" t="n">
        <f aca="false">D7*K7/F7</f>
        <v>2072.4</v>
      </c>
      <c r="I7" s="14" t="n">
        <f aca="false">H7-K7</f>
        <v>72.4000000000001</v>
      </c>
      <c r="J7" s="10" t="s">
        <v>119</v>
      </c>
      <c r="K7" s="10" t="n">
        <v>2000</v>
      </c>
      <c r="L7" s="10" t="n">
        <v>216040</v>
      </c>
      <c r="M7" s="10" t="n">
        <v>2356</v>
      </c>
      <c r="N7" s="10" t="n">
        <v>432080145</v>
      </c>
    </row>
    <row r="8" s="10" customFormat="true" ht="12.8" hidden="false" customHeight="false" outlineLevel="0" collapsed="false">
      <c r="A8" s="10" t="s">
        <v>24</v>
      </c>
      <c r="B8" s="11" t="n">
        <v>0.957</v>
      </c>
      <c r="C8" s="10" t="n">
        <v>117063</v>
      </c>
      <c r="D8" s="10" t="n">
        <v>49608</v>
      </c>
      <c r="E8" s="13" t="n">
        <f aca="false">D8/C8</f>
        <v>0.423771815176443</v>
      </c>
      <c r="F8" s="12" t="n">
        <v>50000</v>
      </c>
      <c r="G8" s="14" t="n">
        <f aca="false">(F8-D8)/E8</f>
        <v>925.026124818578</v>
      </c>
      <c r="H8" s="14" t="n">
        <f aca="false">D8*K8/F8</f>
        <v>3767.23152</v>
      </c>
      <c r="I8" s="14" t="n">
        <f aca="false">H8-K8</f>
        <v>-29.7684800000002</v>
      </c>
      <c r="J8" s="10" t="s">
        <v>120</v>
      </c>
      <c r="K8" s="10" t="n">
        <v>3797</v>
      </c>
      <c r="L8" s="10" t="n">
        <v>117063</v>
      </c>
      <c r="M8" s="10" t="n">
        <v>1509</v>
      </c>
      <c r="N8" s="10" t="n">
        <v>444489382</v>
      </c>
    </row>
    <row r="9" customFormat="false" ht="12.8" hidden="false" customHeight="false" outlineLevel="0" collapsed="false">
      <c r="A9" s="0" t="s">
        <v>27</v>
      </c>
      <c r="B9" s="5" t="n">
        <v>0.509</v>
      </c>
      <c r="C9" s="0" t="n">
        <v>266876</v>
      </c>
      <c r="D9" s="0" t="n">
        <v>93218</v>
      </c>
      <c r="E9" s="2" t="n">
        <f aca="false">D9/C9</f>
        <v>0.349293304755767</v>
      </c>
      <c r="F9" s="4" t="n">
        <v>50000</v>
      </c>
      <c r="G9" s="1" t="n">
        <f aca="false">(F9-D9)/E9</f>
        <v>-123729.826514193</v>
      </c>
      <c r="H9" s="1" t="n">
        <f aca="false">D9*K9/F9</f>
        <v>5022.58584</v>
      </c>
      <c r="I9" s="1" t="n">
        <f aca="false">H9-K9</f>
        <v>2328.58584</v>
      </c>
      <c r="J9" s="0" t="s">
        <v>121</v>
      </c>
      <c r="K9" s="0" t="n">
        <v>2694</v>
      </c>
      <c r="L9" s="0" t="n">
        <v>266876</v>
      </c>
      <c r="M9" s="0" t="n">
        <v>1280</v>
      </c>
      <c r="N9" s="0" t="n">
        <v>718965036</v>
      </c>
    </row>
    <row r="10" s="3" customFormat="true" ht="12.8" hidden="false" customHeight="false" outlineLevel="0" collapsed="false">
      <c r="A10" s="3" t="s">
        <v>29</v>
      </c>
      <c r="B10" s="5" t="n">
        <v>0.929</v>
      </c>
      <c r="C10" s="3" t="n">
        <v>97871</v>
      </c>
      <c r="D10" s="3" t="n">
        <v>51102</v>
      </c>
      <c r="E10" s="2" t="n">
        <f aca="false">D10/C10</f>
        <v>0.52213628143168</v>
      </c>
      <c r="F10" s="4" t="n">
        <v>50000</v>
      </c>
      <c r="G10" s="1" t="n">
        <f aca="false">(F10-D10)/E10</f>
        <v>-2110.56009549528</v>
      </c>
      <c r="H10" s="1" t="n">
        <f aca="false">D10*K10/F10</f>
        <v>16196.26788</v>
      </c>
      <c r="I10" s="1" t="n">
        <f aca="false">H10-K10</f>
        <v>349.267879999999</v>
      </c>
      <c r="J10" s="3" t="s">
        <v>122</v>
      </c>
      <c r="K10" s="3" t="n">
        <v>15847</v>
      </c>
      <c r="L10" s="3" t="n">
        <v>97871</v>
      </c>
      <c r="M10" s="3" t="n">
        <v>1959</v>
      </c>
      <c r="N10" s="3" t="n">
        <v>1550968370</v>
      </c>
    </row>
    <row r="11" s="10" customFormat="true" ht="12.8" hidden="false" customHeight="false" outlineLevel="0" collapsed="false">
      <c r="A11" s="10" t="s">
        <v>37</v>
      </c>
      <c r="B11" s="11" t="n">
        <v>0.935</v>
      </c>
      <c r="C11" s="10" t="n">
        <v>97522</v>
      </c>
      <c r="D11" s="10" t="n">
        <v>50812</v>
      </c>
      <c r="E11" s="13" t="n">
        <f aca="false">D11/C11</f>
        <v>0.521031151945202</v>
      </c>
      <c r="F11" s="12" t="n">
        <v>50000</v>
      </c>
      <c r="G11" s="14" t="n">
        <f aca="false">(F11-D11)/E11</f>
        <v>-1558.44808312997</v>
      </c>
      <c r="H11" s="14" t="n">
        <f aca="false">D11*K11/F11</f>
        <v>9146.16</v>
      </c>
      <c r="I11" s="14" t="n">
        <f aca="false">H11-K11</f>
        <v>146.16</v>
      </c>
      <c r="J11" s="10" t="s">
        <v>123</v>
      </c>
      <c r="K11" s="10" t="n">
        <v>9000</v>
      </c>
      <c r="L11" s="10" t="n">
        <v>97522</v>
      </c>
      <c r="M11" s="10" t="n">
        <v>2426</v>
      </c>
      <c r="N11" s="10" t="n">
        <v>877693939</v>
      </c>
    </row>
    <row r="12" s="10" customFormat="true" ht="12.8" hidden="false" customHeight="false" outlineLevel="0" collapsed="false">
      <c r="A12" s="10" t="s">
        <v>41</v>
      </c>
      <c r="B12" s="11" t="n">
        <v>0.894</v>
      </c>
      <c r="C12" s="10" t="n">
        <v>96617</v>
      </c>
      <c r="D12" s="10" t="n">
        <v>53104</v>
      </c>
      <c r="E12" s="13" t="n">
        <f aca="false">D12/C12</f>
        <v>0.549634122359419</v>
      </c>
      <c r="F12" s="12" t="n">
        <v>50000</v>
      </c>
      <c r="G12" s="14" t="n">
        <f aca="false">(F12-D12)/E12</f>
        <v>-5647.3931907201</v>
      </c>
      <c r="H12" s="14" t="n">
        <f aca="false">D12*K12/F12</f>
        <v>8497.70208</v>
      </c>
      <c r="I12" s="14" t="n">
        <f aca="false">H12-K12</f>
        <v>496.702079999999</v>
      </c>
      <c r="J12" s="10" t="s">
        <v>124</v>
      </c>
      <c r="K12" s="10" t="n">
        <v>8001</v>
      </c>
      <c r="L12" s="10" t="n">
        <v>96617</v>
      </c>
      <c r="M12" s="10" t="n">
        <v>3795</v>
      </c>
      <c r="N12" s="10" t="n">
        <v>773029050</v>
      </c>
    </row>
    <row r="13" s="10" customFormat="true" ht="12.8" hidden="false" customHeight="false" outlineLevel="0" collapsed="false">
      <c r="A13" s="10" t="s">
        <v>48</v>
      </c>
      <c r="B13" s="11" t="n">
        <v>0.948</v>
      </c>
      <c r="C13" s="10" t="n">
        <v>122118</v>
      </c>
      <c r="D13" s="10" t="n">
        <v>50091</v>
      </c>
      <c r="E13" s="13" t="n">
        <f aca="false">D13/C13</f>
        <v>0.410185230678524</v>
      </c>
      <c r="F13" s="12" t="n">
        <v>50000</v>
      </c>
      <c r="G13" s="14" t="n">
        <f aca="false">(F13-D13)/E13</f>
        <v>-221.850991196023</v>
      </c>
      <c r="H13" s="14" t="n">
        <f aca="false">D13*K13/F13</f>
        <v>5792.52324</v>
      </c>
      <c r="I13" s="14" t="n">
        <f aca="false">H13-K13</f>
        <v>10.5232400000004</v>
      </c>
      <c r="J13" s="10" t="s">
        <v>125</v>
      </c>
      <c r="K13" s="10" t="n">
        <v>5782</v>
      </c>
      <c r="L13" s="10" t="n">
        <v>122118</v>
      </c>
      <c r="M13" s="10" t="n">
        <v>2574</v>
      </c>
      <c r="N13" s="10" t="n">
        <v>706088154</v>
      </c>
    </row>
    <row r="14" s="16" customFormat="true" ht="12.8" hidden="false" customHeight="false" outlineLevel="0" collapsed="false">
      <c r="A14" s="16" t="s">
        <v>49</v>
      </c>
      <c r="B14" s="17" t="n">
        <v>1</v>
      </c>
      <c r="C14" s="16" t="n">
        <v>141257</v>
      </c>
      <c r="D14" s="16" t="n">
        <v>47494</v>
      </c>
      <c r="E14" s="19" t="n">
        <f aca="false">D14/C14</f>
        <v>0.336224045534027</v>
      </c>
      <c r="F14" s="20" t="n">
        <v>50000</v>
      </c>
      <c r="G14" s="18" t="n">
        <f aca="false">(F14-D14)/E14</f>
        <v>7453.36341432602</v>
      </c>
      <c r="H14" s="18" t="n">
        <f aca="false">D14*K14/F14</f>
        <v>9463.65444</v>
      </c>
      <c r="I14" s="18" t="n">
        <f aca="false">H14-K14</f>
        <v>-499.34556</v>
      </c>
      <c r="J14" s="16" t="s">
        <v>126</v>
      </c>
      <c r="K14" s="16" t="n">
        <v>9963</v>
      </c>
      <c r="L14" s="16" t="n">
        <v>141257</v>
      </c>
      <c r="M14" s="16" t="n">
        <v>3050</v>
      </c>
      <c r="N14" s="16" t="n">
        <v>1407347538</v>
      </c>
    </row>
    <row r="15" s="10" customFormat="true" ht="12.8" hidden="false" customHeight="false" outlineLevel="0" collapsed="false">
      <c r="A15" s="10" t="s">
        <v>52</v>
      </c>
      <c r="B15" s="11" t="n">
        <v>0.975</v>
      </c>
      <c r="C15" s="10" t="n">
        <v>111338</v>
      </c>
      <c r="D15" s="10" t="n">
        <v>48719</v>
      </c>
      <c r="E15" s="13" t="n">
        <f aca="false">D15/C15</f>
        <v>0.437577466812768</v>
      </c>
      <c r="F15" s="12" t="n">
        <v>50000</v>
      </c>
      <c r="G15" s="14" t="n">
        <f aca="false">(F15-D15)/E15</f>
        <v>2927.48163960672</v>
      </c>
      <c r="H15" s="14" t="n">
        <f aca="false">D15*K15/F15</f>
        <v>7507.5979</v>
      </c>
      <c r="I15" s="14" t="n">
        <f aca="false">H15-K15</f>
        <v>-197.4021</v>
      </c>
      <c r="J15" s="10" t="s">
        <v>127</v>
      </c>
      <c r="K15" s="10" t="n">
        <v>7705</v>
      </c>
      <c r="L15" s="10" t="n">
        <v>111338</v>
      </c>
      <c r="M15" s="10" t="n">
        <v>3027</v>
      </c>
      <c r="N15" s="10" t="n">
        <v>857858458</v>
      </c>
    </row>
    <row r="16" s="10" customFormat="true" ht="12.8" hidden="false" customHeight="false" outlineLevel="0" collapsed="false">
      <c r="A16" s="10" t="s">
        <v>55</v>
      </c>
      <c r="B16" s="11" t="n">
        <v>0.954</v>
      </c>
      <c r="C16" s="10" t="n">
        <v>97235</v>
      </c>
      <c r="D16" s="10" t="n">
        <v>49789</v>
      </c>
      <c r="E16" s="13" t="n">
        <f aca="false">D16/C16</f>
        <v>0.512048130817093</v>
      </c>
      <c r="F16" s="12" t="n">
        <v>50000</v>
      </c>
      <c r="G16" s="14" t="n">
        <f aca="false">(F16-D16)/E16</f>
        <v>412.070638092751</v>
      </c>
      <c r="H16" s="14" t="n">
        <f aca="false">D16*K16/F16</f>
        <v>8196.26518</v>
      </c>
      <c r="I16" s="14" t="n">
        <f aca="false">H16-K16</f>
        <v>-34.7348199999997</v>
      </c>
      <c r="J16" s="10" t="s">
        <v>128</v>
      </c>
      <c r="K16" s="10" t="n">
        <v>8231</v>
      </c>
      <c r="L16" s="10" t="n">
        <v>97235</v>
      </c>
      <c r="M16" s="10" t="n">
        <v>2767</v>
      </c>
      <c r="N16" s="10" t="n">
        <v>800342375</v>
      </c>
    </row>
    <row r="17" s="10" customFormat="true" ht="12.8" hidden="false" customHeight="false" outlineLevel="0" collapsed="false">
      <c r="A17" s="10" t="s">
        <v>58</v>
      </c>
      <c r="B17" s="11" t="n">
        <v>0.957</v>
      </c>
      <c r="C17" s="10" t="n">
        <v>112433</v>
      </c>
      <c r="D17" s="10" t="n">
        <v>49607</v>
      </c>
      <c r="E17" s="13" t="n">
        <f aca="false">D17/C17</f>
        <v>0.441213878487633</v>
      </c>
      <c r="F17" s="12" t="n">
        <v>50000</v>
      </c>
      <c r="G17" s="14" t="n">
        <f aca="false">(F17-D17)/E17</f>
        <v>890.724474368537</v>
      </c>
      <c r="H17" s="14" t="n">
        <f aca="false">D17*K17/F17</f>
        <v>11260.789</v>
      </c>
      <c r="I17" s="14" t="n">
        <f aca="false">H17-K17</f>
        <v>-89.2109999999993</v>
      </c>
      <c r="J17" s="10" t="s">
        <v>129</v>
      </c>
      <c r="K17" s="10" t="n">
        <v>11350</v>
      </c>
      <c r="L17" s="10" t="n">
        <v>112433</v>
      </c>
      <c r="M17" s="10" t="n">
        <v>3590</v>
      </c>
      <c r="N17" s="10" t="n">
        <v>1276111489</v>
      </c>
    </row>
    <row r="18" customFormat="false" ht="12.8" hidden="false" customHeight="false" outlineLevel="0" collapsed="false">
      <c r="A18" s="0" t="s">
        <v>61</v>
      </c>
      <c r="B18" s="5" t="n">
        <v>0.95</v>
      </c>
      <c r="C18" s="0" t="n">
        <v>99921</v>
      </c>
      <c r="D18" s="0" t="n">
        <v>50011</v>
      </c>
      <c r="E18" s="2" t="n">
        <f aca="false">D18/C18</f>
        <v>0.50050539926542</v>
      </c>
      <c r="F18" s="4" t="n">
        <v>50000</v>
      </c>
      <c r="G18" s="1" t="n">
        <f aca="false">(F18-D18)/E18</f>
        <v>-21.9777848873248</v>
      </c>
      <c r="H18" s="1" t="n">
        <f aca="false">D18*K18/F18</f>
        <v>13149.89234</v>
      </c>
      <c r="I18" s="1" t="n">
        <f aca="false">H18-K18</f>
        <v>2.89234000000033</v>
      </c>
      <c r="J18" s="0" t="s">
        <v>130</v>
      </c>
      <c r="K18" s="0" t="n">
        <v>13147</v>
      </c>
      <c r="L18" s="0" t="n">
        <v>99921</v>
      </c>
      <c r="M18" s="0" t="n">
        <v>2630</v>
      </c>
      <c r="N18" s="0" t="n">
        <v>1313660155</v>
      </c>
    </row>
    <row r="19" s="10" customFormat="true" ht="12.8" hidden="false" customHeight="false" outlineLevel="0" collapsed="false">
      <c r="A19" s="10" t="s">
        <v>67</v>
      </c>
      <c r="B19" s="11" t="n">
        <v>0.947</v>
      </c>
      <c r="C19" s="10" t="n">
        <v>101545</v>
      </c>
      <c r="D19" s="10" t="n">
        <v>50150</v>
      </c>
      <c r="E19" s="13" t="n">
        <f aca="false">D19/C19</f>
        <v>0.493869712935152</v>
      </c>
      <c r="F19" s="12" t="n">
        <v>50000</v>
      </c>
      <c r="G19" s="14" t="n">
        <f aca="false">(F19-D19)/E19</f>
        <v>-303.723828514457</v>
      </c>
      <c r="H19" s="14" t="n">
        <f aca="false">D19*K19/F19</f>
        <v>18792.208</v>
      </c>
      <c r="I19" s="14" t="n">
        <f aca="false">H19-K19</f>
        <v>56.2079999999987</v>
      </c>
      <c r="J19" s="10" t="s">
        <v>131</v>
      </c>
      <c r="K19" s="10" t="n">
        <v>18736</v>
      </c>
      <c r="L19" s="10" t="n">
        <v>101545</v>
      </c>
      <c r="M19" s="10" t="n">
        <v>2553</v>
      </c>
      <c r="N19" s="10" t="n">
        <v>1902547600</v>
      </c>
    </row>
    <row r="20" s="10" customFormat="true" ht="12.8" hidden="false" customHeight="false" outlineLevel="0" collapsed="false">
      <c r="A20" s="10" t="s">
        <v>70</v>
      </c>
      <c r="B20" s="11" t="n">
        <v>0.947</v>
      </c>
      <c r="C20" s="10" t="n">
        <v>101696</v>
      </c>
      <c r="D20" s="10" t="n">
        <v>50157</v>
      </c>
      <c r="E20" s="13" t="n">
        <f aca="false">D20/C20</f>
        <v>0.493205239144116</v>
      </c>
      <c r="F20" s="12" t="n">
        <v>50000</v>
      </c>
      <c r="G20" s="14" t="n">
        <f aca="false">(F20-D20)/E20</f>
        <v>-318.325896684411</v>
      </c>
      <c r="H20" s="14" t="n">
        <f aca="false">D20*K20/F20</f>
        <v>13097.99898</v>
      </c>
      <c r="I20" s="14" t="n">
        <f aca="false">H20-K20</f>
        <v>40.9989800000003</v>
      </c>
      <c r="J20" s="10" t="s">
        <v>132</v>
      </c>
      <c r="K20" s="10" t="n">
        <v>13057</v>
      </c>
      <c r="L20" s="10" t="n">
        <v>101696</v>
      </c>
      <c r="M20" s="10" t="n">
        <v>3175</v>
      </c>
      <c r="N20" s="10" t="n">
        <v>1327847231</v>
      </c>
    </row>
    <row r="21" s="10" customFormat="true" ht="12.8" hidden="false" customHeight="false" outlineLevel="0" collapsed="false">
      <c r="A21" s="10" t="s">
        <v>79</v>
      </c>
      <c r="B21" s="11" t="n">
        <v>0.951</v>
      </c>
      <c r="C21" s="10" t="n">
        <v>99301</v>
      </c>
      <c r="D21" s="10" t="n">
        <v>49932</v>
      </c>
      <c r="E21" s="13" t="n">
        <f aca="false">D21/C21</f>
        <v>0.502834815359362</v>
      </c>
      <c r="F21" s="12" t="n">
        <v>50000</v>
      </c>
      <c r="G21" s="14" t="n">
        <f aca="false">(F21-D21)/E21</f>
        <v>135.23327725707</v>
      </c>
      <c r="H21" s="14" t="n">
        <f aca="false">D21*K21/F21</f>
        <v>13445.68896</v>
      </c>
      <c r="I21" s="14" t="n">
        <f aca="false">H21-K21</f>
        <v>-18.3110400000005</v>
      </c>
      <c r="J21" s="10" t="s">
        <v>133</v>
      </c>
      <c r="K21" s="10" t="n">
        <v>13464</v>
      </c>
      <c r="L21" s="10" t="n">
        <v>99301</v>
      </c>
      <c r="M21" s="10" t="n">
        <v>2865</v>
      </c>
      <c r="N21" s="10" t="n">
        <v>1336986912</v>
      </c>
    </row>
    <row r="22" s="10" customFormat="true" ht="12.8" hidden="false" customHeight="false" outlineLevel="0" collapsed="false">
      <c r="A22" s="10" t="s">
        <v>82</v>
      </c>
      <c r="B22" s="11" t="n">
        <v>0.96</v>
      </c>
      <c r="C22" s="10" t="n">
        <v>110987</v>
      </c>
      <c r="D22" s="10" t="n">
        <v>49473</v>
      </c>
      <c r="E22" s="13" t="n">
        <f aca="false">D22/C22</f>
        <v>0.445754908232496</v>
      </c>
      <c r="F22" s="12" t="n">
        <v>50000</v>
      </c>
      <c r="G22" s="14" t="n">
        <f aca="false">(F22-D22)/E22</f>
        <v>1182.26404301336</v>
      </c>
      <c r="H22" s="14" t="n">
        <f aca="false">D22*K22/F22</f>
        <v>4269.5199</v>
      </c>
      <c r="I22" s="14" t="n">
        <f aca="false">H22-K22</f>
        <v>-45.4800999999998</v>
      </c>
      <c r="J22" s="10" t="s">
        <v>134</v>
      </c>
      <c r="K22" s="10" t="n">
        <v>4315</v>
      </c>
      <c r="L22" s="10" t="n">
        <v>110987</v>
      </c>
      <c r="M22" s="10" t="n">
        <v>3169</v>
      </c>
      <c r="N22" s="10" t="n">
        <v>478908775</v>
      </c>
    </row>
  </sheetData>
  <conditionalFormatting sqref="G1:G22">
    <cfRule type="cellIs" priority="2" operator="greaterThan" aboveAverage="0" equalAverage="0" bottom="0" percent="0" rank="0" text="" dxfId="1">
      <formula>0</formula>
    </cfRule>
  </conditionalFormatting>
  <conditionalFormatting sqref="I1:I22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58"/>
    <col collapsed="false" customWidth="true" hidden="false" outlineLevel="0" max="2" min="2" style="0" width="8.67"/>
    <col collapsed="false" customWidth="true" hidden="false" outlineLevel="0" max="4" min="3" style="0" width="7.55"/>
    <col collapsed="false" customWidth="true" hidden="false" outlineLevel="0" max="10" min="10" style="0" width="29.08"/>
    <col collapsed="false" customWidth="true" hidden="false" outlineLevel="0" max="11" min="11" style="0" width="23.23"/>
    <col collapsed="false" customWidth="true" hidden="false" outlineLevel="0" max="12" min="12" style="0" width="18.38"/>
    <col collapsed="false" customWidth="true" hidden="false" outlineLevel="0" max="13" min="13" style="0" width="19.91"/>
    <col collapsed="false" customWidth="true" hidden="false" outlineLevel="0" max="14" min="14" style="0" width="15.61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  <c r="E1" s="2"/>
      <c r="F1" s="4" t="s">
        <v>88</v>
      </c>
      <c r="G1" s="1"/>
      <c r="H1" s="1" t="s">
        <v>90</v>
      </c>
      <c r="I1" s="1"/>
      <c r="J1" s="0" t="s">
        <v>112</v>
      </c>
      <c r="K1" s="0" t="s">
        <v>89</v>
      </c>
      <c r="L1" s="0" t="s">
        <v>91</v>
      </c>
      <c r="M1" s="0" t="s">
        <v>92</v>
      </c>
      <c r="N1" s="0" t="s">
        <v>93</v>
      </c>
    </row>
    <row r="2" customFormat="false" ht="12.8" hidden="false" customHeight="false" outlineLevel="0" collapsed="false">
      <c r="A2" s="0" t="s">
        <v>113</v>
      </c>
      <c r="B2" s="5" t="n">
        <v>0.984</v>
      </c>
      <c r="C2" s="0" t="n">
        <v>102792</v>
      </c>
      <c r="D2" s="0" t="n">
        <v>49989</v>
      </c>
      <c r="E2" s="2" t="n">
        <f aca="false">D2/C2</f>
        <v>0.486312164370768</v>
      </c>
      <c r="F2" s="4" t="n">
        <v>50000</v>
      </c>
      <c r="G2" s="1" t="n">
        <f aca="false">(F2-D2)/E2</f>
        <v>22.6192162275701</v>
      </c>
      <c r="H2" s="1" t="n">
        <f aca="false">D2*K2/F2</f>
        <v>12657.2148</v>
      </c>
      <c r="I2" s="1" t="n">
        <f aca="false">H2-K2</f>
        <v>-2.78520000000026</v>
      </c>
      <c r="J2" s="0" t="s">
        <v>114</v>
      </c>
      <c r="K2" s="0" t="n">
        <v>12660</v>
      </c>
      <c r="L2" s="0" t="n">
        <v>102792</v>
      </c>
      <c r="M2" s="0" t="n">
        <v>1904</v>
      </c>
      <c r="N2" s="0" t="n">
        <v>1301343516</v>
      </c>
    </row>
    <row r="3" customFormat="false" ht="12.8" hidden="false" customHeight="false" outlineLevel="0" collapsed="false">
      <c r="A3" s="0" t="s">
        <v>7</v>
      </c>
      <c r="B3" s="5" t="n">
        <v>0.983</v>
      </c>
      <c r="C3" s="0" t="n">
        <v>79644</v>
      </c>
      <c r="D3" s="0" t="n">
        <v>50008</v>
      </c>
      <c r="E3" s="2" t="n">
        <f aca="false">D3/C3</f>
        <v>0.627894128873487</v>
      </c>
      <c r="F3" s="4" t="n">
        <v>50000</v>
      </c>
      <c r="G3" s="1" t="n">
        <f aca="false">(F3-D3)/E3</f>
        <v>-12.7410014397696</v>
      </c>
      <c r="H3" s="1" t="n">
        <f aca="false">D3*K3/F3</f>
        <v>7399.18368</v>
      </c>
      <c r="I3" s="1" t="n">
        <f aca="false">H3-K3</f>
        <v>1.18368000000009</v>
      </c>
      <c r="J3" s="0" t="s">
        <v>135</v>
      </c>
      <c r="K3" s="0" t="n">
        <v>7398</v>
      </c>
      <c r="L3" s="0" t="n">
        <v>79644</v>
      </c>
      <c r="M3" s="0" t="n">
        <v>2670</v>
      </c>
      <c r="N3" s="0" t="n">
        <v>589206059</v>
      </c>
    </row>
    <row r="4" customFormat="false" ht="12.8" hidden="false" customHeight="false" outlineLevel="0" collapsed="false">
      <c r="A4" s="0" t="s">
        <v>11</v>
      </c>
      <c r="B4" s="5" t="n">
        <v>0.982</v>
      </c>
      <c r="C4" s="0" t="n">
        <v>105217</v>
      </c>
      <c r="D4" s="0" t="n">
        <v>50078</v>
      </c>
      <c r="E4" s="2" t="n">
        <f aca="false">D4/C4</f>
        <v>0.47594970394518</v>
      </c>
      <c r="F4" s="4" t="n">
        <v>50000</v>
      </c>
      <c r="G4" s="1" t="n">
        <f aca="false">(F4-D4)/E4</f>
        <v>-163.882862734135</v>
      </c>
      <c r="H4" s="1" t="n">
        <f aca="false">D4*K4/F4</f>
        <v>9922.45492</v>
      </c>
      <c r="I4" s="1" t="n">
        <f aca="false">H4-K4</f>
        <v>15.4549200000001</v>
      </c>
      <c r="J4" s="0" t="s">
        <v>136</v>
      </c>
      <c r="K4" s="0" t="n">
        <v>9907</v>
      </c>
      <c r="L4" s="0" t="n">
        <v>105217</v>
      </c>
      <c r="M4" s="0" t="n">
        <v>2581</v>
      </c>
      <c r="N4" s="0" t="n">
        <v>1042384328</v>
      </c>
    </row>
    <row r="5" customFormat="false" ht="12.8" hidden="false" customHeight="false" outlineLevel="0" collapsed="false">
      <c r="A5" s="0" t="s">
        <v>12</v>
      </c>
      <c r="B5" s="5" t="n">
        <v>0.984</v>
      </c>
      <c r="C5" s="0" t="n">
        <v>106342</v>
      </c>
      <c r="D5" s="0" t="n">
        <v>49978</v>
      </c>
      <c r="E5" s="2" t="n">
        <f aca="false">D5/C5</f>
        <v>0.469974234074966</v>
      </c>
      <c r="F5" s="4" t="n">
        <v>50000</v>
      </c>
      <c r="G5" s="1" t="n">
        <f aca="false">(F5-D5)/E5</f>
        <v>46.8110768738245</v>
      </c>
      <c r="H5" s="1" t="n">
        <f aca="false">D5*K5/F5</f>
        <v>8962.05496</v>
      </c>
      <c r="I5" s="1" t="n">
        <f aca="false">H5-K5</f>
        <v>-3.94504000000052</v>
      </c>
      <c r="J5" s="0" t="s">
        <v>117</v>
      </c>
      <c r="K5" s="0" t="n">
        <v>8966</v>
      </c>
      <c r="L5" s="0" t="n">
        <v>106342</v>
      </c>
      <c r="M5" s="0" t="n">
        <v>2002</v>
      </c>
      <c r="N5" s="0" t="n">
        <v>953461413</v>
      </c>
    </row>
    <row r="6" customFormat="false" ht="12.8" hidden="false" customHeight="false" outlineLevel="0" collapsed="false">
      <c r="A6" s="0" t="s">
        <v>19</v>
      </c>
      <c r="B6" s="5" t="n">
        <v>0.389</v>
      </c>
      <c r="C6" s="0" t="n">
        <v>245361</v>
      </c>
      <c r="D6" s="0" t="n">
        <v>126508</v>
      </c>
      <c r="E6" s="2" t="n">
        <f aca="false">D6/C6</f>
        <v>0.515599463647442</v>
      </c>
      <c r="F6" s="4" t="n">
        <v>50000</v>
      </c>
      <c r="G6" s="1" t="n">
        <f aca="false">(F6-D6)/E6</f>
        <v>-148386.500363613</v>
      </c>
      <c r="H6" s="1" t="n">
        <f aca="false">D6*K6/F6</f>
        <v>5789.00608</v>
      </c>
      <c r="I6" s="1" t="n">
        <f aca="false">H6-K6</f>
        <v>3501.00608</v>
      </c>
      <c r="J6" s="0" t="s">
        <v>118</v>
      </c>
      <c r="K6" s="0" t="n">
        <v>2288</v>
      </c>
      <c r="L6" s="0" t="n">
        <v>245361</v>
      </c>
      <c r="M6" s="0" t="n">
        <v>1876</v>
      </c>
      <c r="N6" s="0" t="n">
        <v>561385615</v>
      </c>
    </row>
    <row r="7" customFormat="false" ht="12.8" hidden="false" customHeight="false" outlineLevel="0" collapsed="false">
      <c r="A7" s="0" t="s">
        <v>22</v>
      </c>
      <c r="B7" s="5" t="n">
        <v>0.988</v>
      </c>
      <c r="C7" s="0" t="n">
        <v>208533</v>
      </c>
      <c r="D7" s="0" t="n">
        <v>49752</v>
      </c>
      <c r="E7" s="2" t="n">
        <f aca="false">D7/C7</f>
        <v>0.238580944023248</v>
      </c>
      <c r="F7" s="4" t="n">
        <v>50000</v>
      </c>
      <c r="G7" s="1" t="n">
        <f aca="false">(F7-D7)/E7</f>
        <v>1039.47949831163</v>
      </c>
      <c r="H7" s="1" t="n">
        <f aca="false">D7*K7/F7</f>
        <v>2061.72288</v>
      </c>
      <c r="I7" s="1" t="n">
        <f aca="false">H7-K7</f>
        <v>-10.2771200000002</v>
      </c>
      <c r="J7" s="0" t="s">
        <v>137</v>
      </c>
      <c r="K7" s="0" t="n">
        <v>2072</v>
      </c>
      <c r="L7" s="0" t="n">
        <v>208533</v>
      </c>
      <c r="M7" s="0" t="n">
        <v>2300</v>
      </c>
      <c r="N7" s="0" t="n">
        <v>432080145</v>
      </c>
    </row>
    <row r="8" customFormat="false" ht="12.8" hidden="false" customHeight="false" outlineLevel="0" collapsed="false">
      <c r="A8" s="0" t="s">
        <v>24</v>
      </c>
      <c r="B8" s="5" t="n">
        <v>0.986</v>
      </c>
      <c r="C8" s="0" t="n">
        <v>117996</v>
      </c>
      <c r="D8" s="0" t="n">
        <v>49900</v>
      </c>
      <c r="E8" s="2" t="n">
        <f aca="false">D8/C8</f>
        <v>0.422895691379369</v>
      </c>
      <c r="F8" s="4" t="n">
        <v>50000</v>
      </c>
      <c r="G8" s="1" t="n">
        <f aca="false">(F8-D8)/E8</f>
        <v>236.464929859719</v>
      </c>
      <c r="H8" s="1" t="n">
        <f aca="false">D8*K8/F8</f>
        <v>3759.466</v>
      </c>
      <c r="I8" s="1" t="n">
        <f aca="false">H8-K8</f>
        <v>-7.53400000000011</v>
      </c>
      <c r="J8" s="0" t="s">
        <v>138</v>
      </c>
      <c r="K8" s="0" t="n">
        <v>3767</v>
      </c>
      <c r="L8" s="0" t="n">
        <v>117996</v>
      </c>
      <c r="M8" s="0" t="n">
        <v>1515</v>
      </c>
      <c r="N8" s="0" t="n">
        <v>444489382</v>
      </c>
    </row>
    <row r="9" customFormat="false" ht="12.8" hidden="false" customHeight="false" outlineLevel="0" collapsed="false">
      <c r="A9" s="0" t="s">
        <v>27</v>
      </c>
      <c r="B9" s="5" t="n">
        <v>0.405</v>
      </c>
      <c r="C9" s="0" t="n">
        <v>359483</v>
      </c>
      <c r="D9" s="0" t="n">
        <v>121299</v>
      </c>
      <c r="E9" s="2" t="n">
        <f aca="false">D9/C9</f>
        <v>0.33742624825096</v>
      </c>
      <c r="F9" s="4" t="n">
        <v>50000</v>
      </c>
      <c r="G9" s="1" t="n">
        <f aca="false">(F9-D9)/E9</f>
        <v>-211302.470894237</v>
      </c>
      <c r="H9" s="1" t="n">
        <f aca="false">D9*K9/F9</f>
        <v>4851.96</v>
      </c>
      <c r="I9" s="1" t="n">
        <f aca="false">H9-K9</f>
        <v>2851.96</v>
      </c>
      <c r="J9" s="0" t="s">
        <v>139</v>
      </c>
      <c r="K9" s="0" t="n">
        <v>2000</v>
      </c>
      <c r="L9" s="0" t="n">
        <v>359483</v>
      </c>
      <c r="M9" s="0" t="n">
        <v>1551</v>
      </c>
      <c r="N9" s="0" t="n">
        <v>718965036</v>
      </c>
    </row>
    <row r="10" customFormat="false" ht="12.8" hidden="false" customHeight="false" outlineLevel="0" collapsed="false">
      <c r="A10" s="0" t="s">
        <v>29</v>
      </c>
      <c r="B10" s="5" t="n">
        <v>0.962</v>
      </c>
      <c r="C10" s="0" t="n">
        <v>97871</v>
      </c>
      <c r="D10" s="0" t="n">
        <v>51102</v>
      </c>
      <c r="E10" s="2" t="n">
        <f aca="false">D10/C10</f>
        <v>0.52213628143168</v>
      </c>
      <c r="F10" s="4" t="n">
        <v>50000</v>
      </c>
      <c r="G10" s="1" t="n">
        <f aca="false">(F10-D10)/E10</f>
        <v>-2110.56009549528</v>
      </c>
      <c r="H10" s="1" t="n">
        <f aca="false">D10*K10/F10</f>
        <v>16196.26788</v>
      </c>
      <c r="I10" s="1" t="n">
        <f aca="false">H10-K10</f>
        <v>349.267879999999</v>
      </c>
      <c r="J10" s="0" t="s">
        <v>122</v>
      </c>
      <c r="K10" s="0" t="n">
        <v>15847</v>
      </c>
      <c r="L10" s="0" t="n">
        <v>97871</v>
      </c>
      <c r="M10" s="0" t="n">
        <v>1959</v>
      </c>
      <c r="N10" s="0" t="n">
        <v>1550968370</v>
      </c>
    </row>
    <row r="11" customFormat="false" ht="12.8" hidden="false" customHeight="false" outlineLevel="0" collapsed="false">
      <c r="A11" s="0" t="s">
        <v>37</v>
      </c>
      <c r="B11" s="5" t="n">
        <v>0.982</v>
      </c>
      <c r="C11" s="0" t="n">
        <v>95965</v>
      </c>
      <c r="D11" s="0" t="n">
        <v>50089</v>
      </c>
      <c r="E11" s="2" t="n">
        <f aca="false">D11/C11</f>
        <v>0.52195071119679</v>
      </c>
      <c r="F11" s="4" t="n">
        <v>50000</v>
      </c>
      <c r="G11" s="1" t="n">
        <f aca="false">(F11-D11)/E11</f>
        <v>-170.514184751143</v>
      </c>
      <c r="H11" s="1" t="n">
        <f aca="false">D11*K11/F11</f>
        <v>9162.27988</v>
      </c>
      <c r="I11" s="1" t="n">
        <f aca="false">H11-K11</f>
        <v>16.27988</v>
      </c>
      <c r="J11" s="0" t="s">
        <v>140</v>
      </c>
      <c r="K11" s="0" t="n">
        <v>9146</v>
      </c>
      <c r="L11" s="0" t="n">
        <v>95965</v>
      </c>
      <c r="M11" s="0" t="n">
        <v>2390</v>
      </c>
      <c r="N11" s="0" t="n">
        <v>877693939</v>
      </c>
    </row>
    <row r="12" s="10" customFormat="true" ht="12.8" hidden="false" customHeight="false" outlineLevel="0" collapsed="false">
      <c r="A12" s="10" t="s">
        <v>41</v>
      </c>
      <c r="B12" s="11" t="n">
        <v>0.956</v>
      </c>
      <c r="C12" s="10" t="n">
        <v>93136</v>
      </c>
      <c r="D12" s="10" t="n">
        <v>51426</v>
      </c>
      <c r="E12" s="13" t="n">
        <f aca="false">D12/C12</f>
        <v>0.552160281738533</v>
      </c>
      <c r="F12" s="12" t="n">
        <v>50000</v>
      </c>
      <c r="G12" s="14" t="n">
        <f aca="false">(F12-D12)/E12</f>
        <v>-2582.58344028313</v>
      </c>
      <c r="H12" s="14" t="n">
        <f aca="false">D12*K12/F12</f>
        <v>8536.716</v>
      </c>
      <c r="I12" s="14" t="n">
        <f aca="false">H12-K12</f>
        <v>236.716</v>
      </c>
      <c r="J12" s="10" t="s">
        <v>141</v>
      </c>
      <c r="K12" s="10" t="n">
        <v>8300</v>
      </c>
      <c r="L12" s="10" t="n">
        <v>93136</v>
      </c>
      <c r="M12" s="10" t="n">
        <v>3683</v>
      </c>
      <c r="N12" s="10" t="n">
        <v>773029050</v>
      </c>
    </row>
    <row r="13" customFormat="false" ht="12.8" hidden="false" customHeight="false" outlineLevel="0" collapsed="false">
      <c r="A13" s="0" t="s">
        <v>48</v>
      </c>
      <c r="B13" s="5" t="n">
        <v>0.983</v>
      </c>
      <c r="C13" s="0" t="n">
        <v>121886</v>
      </c>
      <c r="D13" s="0" t="n">
        <v>50004</v>
      </c>
      <c r="E13" s="2" t="n">
        <f aca="false">D13/C13</f>
        <v>0.410252202878099</v>
      </c>
      <c r="F13" s="4" t="n">
        <v>50000</v>
      </c>
      <c r="G13" s="1" t="n">
        <f aca="false">(F13-D13)/E13</f>
        <v>-9.75009999200064</v>
      </c>
      <c r="H13" s="1" t="n">
        <f aca="false">D13*K13/F13</f>
        <v>5793.46344</v>
      </c>
      <c r="I13" s="1" t="n">
        <f aca="false">H13-K13</f>
        <v>0.463440000000446</v>
      </c>
      <c r="J13" s="0" t="s">
        <v>142</v>
      </c>
      <c r="K13" s="0" t="n">
        <v>5793</v>
      </c>
      <c r="L13" s="0" t="n">
        <v>121886</v>
      </c>
      <c r="M13" s="0" t="n">
        <v>2572</v>
      </c>
      <c r="N13" s="0" t="n">
        <v>706088154</v>
      </c>
    </row>
    <row r="14" customFormat="false" ht="12.8" hidden="false" customHeight="false" outlineLevel="0" collapsed="false">
      <c r="A14" s="0" t="s">
        <v>49</v>
      </c>
      <c r="B14" s="5" t="n">
        <v>1</v>
      </c>
      <c r="C14" s="0" t="n">
        <v>148705</v>
      </c>
      <c r="D14" s="0" t="n">
        <v>49178</v>
      </c>
      <c r="E14" s="2" t="n">
        <f aca="false">D14/C14</f>
        <v>0.33070844961501</v>
      </c>
      <c r="F14" s="4" t="n">
        <v>50000</v>
      </c>
      <c r="G14" s="1" t="n">
        <f aca="false">(F14-D14)/E14</f>
        <v>2485.5730204563</v>
      </c>
      <c r="H14" s="1" t="n">
        <f aca="false">D14*K14/F14</f>
        <v>9308.41184</v>
      </c>
      <c r="I14" s="1" t="n">
        <f aca="false">H14-K14</f>
        <v>-155.588159999999</v>
      </c>
      <c r="J14" s="0" t="s">
        <v>143</v>
      </c>
      <c r="K14" s="0" t="n">
        <v>9464</v>
      </c>
      <c r="L14" s="0" t="n">
        <v>148705</v>
      </c>
      <c r="M14" s="0" t="n">
        <v>3131</v>
      </c>
      <c r="N14" s="0" t="n">
        <v>1407347538</v>
      </c>
    </row>
    <row r="15" customFormat="false" ht="12.8" hidden="false" customHeight="false" outlineLevel="0" collapsed="false">
      <c r="A15" s="0" t="s">
        <v>52</v>
      </c>
      <c r="B15" s="5" t="n">
        <v>0.988</v>
      </c>
      <c r="C15" s="0" t="n">
        <v>114259</v>
      </c>
      <c r="D15" s="0" t="n">
        <v>49770</v>
      </c>
      <c r="E15" s="2" t="n">
        <f aca="false">D15/C15</f>
        <v>0.435589319003317</v>
      </c>
      <c r="F15" s="4" t="n">
        <v>50000</v>
      </c>
      <c r="G15" s="1" t="n">
        <f aca="false">(F15-D15)/E15</f>
        <v>528.020293349407</v>
      </c>
      <c r="H15" s="1" t="n">
        <f aca="false">D15*K15/F15</f>
        <v>7473.4632</v>
      </c>
      <c r="I15" s="1" t="n">
        <f aca="false">H15-K15</f>
        <v>-34.5367999999999</v>
      </c>
      <c r="J15" s="0" t="s">
        <v>144</v>
      </c>
      <c r="K15" s="0" t="n">
        <v>7508</v>
      </c>
      <c r="L15" s="0" t="n">
        <v>114259</v>
      </c>
      <c r="M15" s="0" t="n">
        <v>3071</v>
      </c>
      <c r="N15" s="0" t="n">
        <v>857858458</v>
      </c>
    </row>
    <row r="16" customFormat="false" ht="12.8" hidden="false" customHeight="false" outlineLevel="0" collapsed="false">
      <c r="A16" s="0" t="s">
        <v>55</v>
      </c>
      <c r="B16" s="5" t="n">
        <v>0.984</v>
      </c>
      <c r="C16" s="0" t="n">
        <v>97650</v>
      </c>
      <c r="D16" s="0" t="n">
        <v>49986</v>
      </c>
      <c r="E16" s="2" t="n">
        <f aca="false">D16/C16</f>
        <v>0.511889400921659</v>
      </c>
      <c r="F16" s="4" t="n">
        <v>50000</v>
      </c>
      <c r="G16" s="1" t="n">
        <f aca="false">(F16-D16)/E16</f>
        <v>27.3496579042132</v>
      </c>
      <c r="H16" s="1" t="n">
        <f aca="false">D16*K16/F16</f>
        <v>8193.70512</v>
      </c>
      <c r="I16" s="1" t="n">
        <f aca="false">H16-K16</f>
        <v>-2.29487999999947</v>
      </c>
      <c r="J16" s="0" t="s">
        <v>145</v>
      </c>
      <c r="K16" s="0" t="n">
        <v>8196</v>
      </c>
      <c r="L16" s="0" t="n">
        <v>97650</v>
      </c>
      <c r="M16" s="0" t="n">
        <v>2773</v>
      </c>
      <c r="N16" s="0" t="n">
        <v>800342375</v>
      </c>
    </row>
    <row r="17" customFormat="false" ht="12.8" hidden="false" customHeight="false" outlineLevel="0" collapsed="false">
      <c r="A17" s="0" t="s">
        <v>58</v>
      </c>
      <c r="B17" s="5" t="n">
        <v>0.985</v>
      </c>
      <c r="C17" s="0" t="n">
        <v>113321</v>
      </c>
      <c r="D17" s="0" t="n">
        <v>49937</v>
      </c>
      <c r="E17" s="2" t="n">
        <f aca="false">D17/C17</f>
        <v>0.440668543341481</v>
      </c>
      <c r="F17" s="4" t="n">
        <v>50000</v>
      </c>
      <c r="G17" s="1" t="n">
        <f aca="false">(F17-D17)/E17</f>
        <v>142.964595390192</v>
      </c>
      <c r="H17" s="1" t="n">
        <f aca="false">D17*K17/F17</f>
        <v>11246.81114</v>
      </c>
      <c r="I17" s="1" t="n">
        <f aca="false">H17-K17</f>
        <v>-14.1888600000002</v>
      </c>
      <c r="J17" s="0" t="s">
        <v>146</v>
      </c>
      <c r="K17" s="0" t="n">
        <v>11261</v>
      </c>
      <c r="L17" s="0" t="n">
        <v>113321</v>
      </c>
      <c r="M17" s="0" t="n">
        <v>3604</v>
      </c>
      <c r="N17" s="0" t="n">
        <v>1276111489</v>
      </c>
    </row>
    <row r="18" customFormat="false" ht="12.8" hidden="false" customHeight="false" outlineLevel="0" collapsed="false">
      <c r="A18" s="0" t="s">
        <v>61</v>
      </c>
      <c r="B18" s="5" t="n">
        <v>0.983</v>
      </c>
      <c r="C18" s="0" t="n">
        <v>99921</v>
      </c>
      <c r="D18" s="0" t="n">
        <v>50011</v>
      </c>
      <c r="E18" s="2" t="n">
        <f aca="false">D18/C18</f>
        <v>0.50050539926542</v>
      </c>
      <c r="F18" s="4" t="n">
        <v>50000</v>
      </c>
      <c r="G18" s="1" t="n">
        <f aca="false">(F18-D18)/E18</f>
        <v>-21.9777848873248</v>
      </c>
      <c r="H18" s="1" t="n">
        <f aca="false">D18*K18/F18</f>
        <v>13149.89234</v>
      </c>
      <c r="I18" s="1" t="n">
        <f aca="false">H18-K18</f>
        <v>2.89234000000033</v>
      </c>
      <c r="J18" s="0" t="s">
        <v>130</v>
      </c>
      <c r="K18" s="0" t="n">
        <v>13147</v>
      </c>
      <c r="L18" s="0" t="n">
        <v>99921</v>
      </c>
      <c r="M18" s="0" t="n">
        <v>2630</v>
      </c>
      <c r="N18" s="0" t="n">
        <v>1313660155</v>
      </c>
    </row>
    <row r="19" customFormat="false" ht="12.8" hidden="false" customHeight="false" outlineLevel="0" collapsed="false">
      <c r="A19" s="0" t="s">
        <v>67</v>
      </c>
      <c r="B19" s="5" t="n">
        <v>0.983</v>
      </c>
      <c r="C19" s="0" t="n">
        <v>101242</v>
      </c>
      <c r="D19" s="0" t="n">
        <v>50011</v>
      </c>
      <c r="E19" s="2" t="n">
        <f aca="false">D19/C19</f>
        <v>0.493974832579364</v>
      </c>
      <c r="F19" s="4" t="n">
        <v>50000</v>
      </c>
      <c r="G19" s="1" t="n">
        <f aca="false">(F19-D19)/E19</f>
        <v>-22.2683409649877</v>
      </c>
      <c r="H19" s="1" t="n">
        <f aca="false">D19*K19/F19</f>
        <v>18796.13424</v>
      </c>
      <c r="I19" s="1" t="n">
        <f aca="false">H19-K19</f>
        <v>4.13423999999941</v>
      </c>
      <c r="J19" s="0" t="s">
        <v>147</v>
      </c>
      <c r="K19" s="0" t="n">
        <v>18792</v>
      </c>
      <c r="L19" s="0" t="n">
        <v>101242</v>
      </c>
      <c r="M19" s="0" t="n">
        <v>2548</v>
      </c>
      <c r="N19" s="0" t="n">
        <v>1902547600</v>
      </c>
    </row>
    <row r="20" s="10" customFormat="true" ht="12.8" hidden="false" customHeight="false" outlineLevel="0" collapsed="false">
      <c r="A20" s="10" t="s">
        <v>70</v>
      </c>
      <c r="B20" s="11" t="n">
        <v>0.981</v>
      </c>
      <c r="C20" s="10" t="n">
        <v>101378</v>
      </c>
      <c r="D20" s="10" t="n">
        <v>50138</v>
      </c>
      <c r="E20" s="13" t="n">
        <f aca="false">D20/C20</f>
        <v>0.494564895736748</v>
      </c>
      <c r="F20" s="12" t="n">
        <v>50000</v>
      </c>
      <c r="G20" s="14" t="n">
        <f aca="false">(F20-D20)/E20</f>
        <v>-279.033148510112</v>
      </c>
      <c r="H20" s="14" t="n">
        <f aca="false">D20*K20/F20</f>
        <v>13134.15048</v>
      </c>
      <c r="I20" s="14" t="n">
        <f aca="false">H20-K20</f>
        <v>36.1504800000002</v>
      </c>
      <c r="J20" s="10" t="s">
        <v>148</v>
      </c>
      <c r="K20" s="10" t="n">
        <v>13098</v>
      </c>
      <c r="L20" s="10" t="n">
        <v>101378</v>
      </c>
      <c r="M20" s="10" t="n">
        <v>3172</v>
      </c>
      <c r="N20" s="10" t="n">
        <v>1327847231</v>
      </c>
    </row>
    <row r="21" customFormat="false" ht="12.8" hidden="false" customHeight="false" outlineLevel="0" collapsed="false">
      <c r="A21" s="0" t="s">
        <v>79</v>
      </c>
      <c r="B21" s="5" t="n">
        <v>0.984</v>
      </c>
      <c r="C21" s="0" t="n">
        <v>99434</v>
      </c>
      <c r="D21" s="0" t="n">
        <v>49994</v>
      </c>
      <c r="E21" s="2" t="n">
        <f aca="false">D21/C21</f>
        <v>0.502785767443732</v>
      </c>
      <c r="F21" s="4" t="n">
        <v>50000</v>
      </c>
      <c r="G21" s="1" t="n">
        <f aca="false">(F21-D21)/E21</f>
        <v>11.9335120214426</v>
      </c>
      <c r="H21" s="1" t="n">
        <f aca="false">D21*K21/F21</f>
        <v>13444.38648</v>
      </c>
      <c r="I21" s="1" t="n">
        <f aca="false">H21-K21</f>
        <v>-1.61352000000079</v>
      </c>
      <c r="J21" s="0" t="s">
        <v>149</v>
      </c>
      <c r="K21" s="0" t="n">
        <v>13446</v>
      </c>
      <c r="L21" s="0" t="n">
        <v>99434</v>
      </c>
      <c r="M21" s="0" t="n">
        <v>2869</v>
      </c>
      <c r="N21" s="0" t="n">
        <v>1336986912</v>
      </c>
    </row>
    <row r="22" customFormat="false" ht="12.8" hidden="false" customHeight="false" outlineLevel="0" collapsed="false">
      <c r="A22" s="0" t="s">
        <v>82</v>
      </c>
      <c r="B22" s="5" t="n">
        <v>0.984</v>
      </c>
      <c r="C22" s="0" t="n">
        <v>112157</v>
      </c>
      <c r="D22" s="0" t="n">
        <v>49957</v>
      </c>
      <c r="E22" s="2" t="n">
        <f aca="false">D22/C22</f>
        <v>0.445420259101082</v>
      </c>
      <c r="F22" s="4" t="n">
        <v>50000</v>
      </c>
      <c r="G22" s="1" t="n">
        <f aca="false">(F22-D22)/E22</f>
        <v>96.5380427167364</v>
      </c>
      <c r="H22" s="1" t="n">
        <f aca="false">D22*K22/F22</f>
        <v>4266.3278</v>
      </c>
      <c r="I22" s="1" t="n">
        <f aca="false">H22-K22</f>
        <v>-3.67219999999998</v>
      </c>
      <c r="J22" s="0" t="s">
        <v>150</v>
      </c>
      <c r="K22" s="0" t="n">
        <v>4270</v>
      </c>
      <c r="L22" s="0" t="n">
        <v>112157</v>
      </c>
      <c r="M22" s="0" t="n">
        <v>3192</v>
      </c>
      <c r="N22" s="0" t="n">
        <v>478908775</v>
      </c>
    </row>
    <row r="23" customFormat="false" ht="12.8" hidden="false" customHeight="false" outlineLevel="0" collapsed="false">
      <c r="A23" s="0" t="s">
        <v>86</v>
      </c>
      <c r="B23" s="5" t="n">
        <v>0.481</v>
      </c>
      <c r="C23" s="0" t="n">
        <v>282445</v>
      </c>
      <c r="D23" s="0" t="n">
        <v>102215</v>
      </c>
      <c r="E23" s="2" t="n">
        <f aca="false">D23/C23</f>
        <v>0.361893465984528</v>
      </c>
      <c r="F23" s="4" t="n">
        <v>50000</v>
      </c>
      <c r="G23" s="1" t="n">
        <f aca="false">(F23-D23)/E23</f>
        <v>-144282.792887541</v>
      </c>
      <c r="H23" s="1" t="n">
        <f aca="false">D23*K23/F23</f>
        <v>18398.7</v>
      </c>
      <c r="I23" s="1" t="n">
        <f aca="false">H23-K23</f>
        <v>9398.7</v>
      </c>
      <c r="J23" s="0" t="s">
        <v>151</v>
      </c>
      <c r="K23" s="0" t="n">
        <v>9000</v>
      </c>
      <c r="L23" s="0" t="n">
        <v>282445</v>
      </c>
      <c r="M23" s="0" t="n">
        <v>2156</v>
      </c>
      <c r="N23" s="0" t="n">
        <v>2542002423</v>
      </c>
    </row>
  </sheetData>
  <conditionalFormatting sqref="G1:G23">
    <cfRule type="cellIs" priority="2" operator="greaterThan" aboveAverage="0" equalAverage="0" bottom="0" percent="0" rank="0" text="" dxfId="1">
      <formula>0</formula>
    </cfRule>
  </conditionalFormatting>
  <conditionalFormatting sqref="I1:I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E1:E1048576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9" activeCellId="0" sqref="I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58"/>
    <col collapsed="false" customWidth="true" hidden="false" outlineLevel="0" max="4" min="2" style="0" width="8.98"/>
    <col collapsed="false" customWidth="true" hidden="false" outlineLevel="0" max="6" min="6" style="0" width="9.96"/>
    <col collapsed="false" customWidth="true" hidden="false" outlineLevel="0" max="8" min="8" style="0" width="16.87"/>
    <col collapsed="false" customWidth="true" hidden="false" outlineLevel="0" max="10" min="10" style="0" width="27.46"/>
    <col collapsed="false" customWidth="true" hidden="false" outlineLevel="0" max="11" min="11" style="0" width="22.75"/>
    <col collapsed="false" customWidth="true" hidden="false" outlineLevel="0" max="12" min="12" style="0" width="18.34"/>
    <col collapsed="false" customWidth="true" hidden="false" outlineLevel="0" max="13" min="13" style="0" width="19.81"/>
    <col collapsed="false" customWidth="true" hidden="false" outlineLevel="0" max="14" min="14" style="0" width="15.7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  <c r="E1" s="2"/>
      <c r="F1" s="4" t="s">
        <v>88</v>
      </c>
      <c r="G1" s="1"/>
      <c r="H1" s="1" t="s">
        <v>90</v>
      </c>
      <c r="I1" s="1"/>
      <c r="J1" s="0" t="s">
        <v>112</v>
      </c>
      <c r="K1" s="0" t="s">
        <v>89</v>
      </c>
      <c r="L1" s="0" t="s">
        <v>91</v>
      </c>
      <c r="M1" s="0" t="s">
        <v>92</v>
      </c>
      <c r="N1" s="0" t="s">
        <v>93</v>
      </c>
    </row>
    <row r="2" customFormat="false" ht="12.8" hidden="false" customHeight="false" outlineLevel="0" collapsed="false">
      <c r="A2" s="0" t="s">
        <v>113</v>
      </c>
      <c r="B2" s="5" t="n">
        <v>0.984</v>
      </c>
      <c r="C2" s="0" t="n">
        <v>102792</v>
      </c>
      <c r="D2" s="0" t="n">
        <v>49989</v>
      </c>
      <c r="E2" s="2" t="n">
        <f aca="false">D2/C2</f>
        <v>0.486312164370768</v>
      </c>
      <c r="F2" s="4" t="n">
        <v>50000</v>
      </c>
      <c r="G2" s="1" t="n">
        <f aca="false">(F2-D2)/E2</f>
        <v>22.6192162275701</v>
      </c>
      <c r="H2" s="1" t="n">
        <f aca="false">D2*K2/F2</f>
        <v>12657.2148</v>
      </c>
      <c r="I2" s="1" t="n">
        <f aca="false">H2-K2</f>
        <v>-2.78520000000026</v>
      </c>
      <c r="J2" s="0" t="s">
        <v>114</v>
      </c>
      <c r="K2" s="0" t="n">
        <v>12660</v>
      </c>
      <c r="L2" s="0" t="n">
        <v>102792</v>
      </c>
      <c r="M2" s="0" t="n">
        <v>1904</v>
      </c>
      <c r="N2" s="0" t="n">
        <v>1301343516</v>
      </c>
    </row>
    <row r="3" customFormat="false" ht="12.8" hidden="false" customHeight="false" outlineLevel="0" collapsed="false">
      <c r="A3" s="0" t="s">
        <v>7</v>
      </c>
      <c r="B3" s="5" t="n">
        <v>0.983</v>
      </c>
      <c r="C3" s="0" t="n">
        <v>79644</v>
      </c>
      <c r="D3" s="0" t="n">
        <v>50008</v>
      </c>
      <c r="E3" s="2" t="n">
        <f aca="false">D3/C3</f>
        <v>0.627894128873487</v>
      </c>
      <c r="F3" s="4" t="n">
        <v>50000</v>
      </c>
      <c r="G3" s="1" t="n">
        <f aca="false">(F3-D3)/E3</f>
        <v>-12.7410014397696</v>
      </c>
      <c r="H3" s="1" t="n">
        <f aca="false">D3*K3/F3</f>
        <v>7399.18368</v>
      </c>
      <c r="I3" s="1" t="n">
        <f aca="false">H3-K3</f>
        <v>1.18368000000009</v>
      </c>
      <c r="J3" s="0" t="s">
        <v>135</v>
      </c>
      <c r="K3" s="0" t="n">
        <v>7398</v>
      </c>
      <c r="L3" s="0" t="n">
        <v>79644</v>
      </c>
      <c r="M3" s="0" t="n">
        <v>2670</v>
      </c>
      <c r="N3" s="0" t="n">
        <v>589206059</v>
      </c>
    </row>
    <row r="4" customFormat="false" ht="12.8" hidden="false" customHeight="false" outlineLevel="0" collapsed="false">
      <c r="A4" s="0" t="s">
        <v>11</v>
      </c>
      <c r="B4" s="5" t="n">
        <v>0.982</v>
      </c>
      <c r="C4" s="0" t="n">
        <v>105217</v>
      </c>
      <c r="D4" s="0" t="n">
        <v>50078</v>
      </c>
      <c r="E4" s="2" t="n">
        <f aca="false">D4/C4</f>
        <v>0.47594970394518</v>
      </c>
      <c r="F4" s="4" t="n">
        <v>50000</v>
      </c>
      <c r="G4" s="1" t="n">
        <f aca="false">(F4-D4)/E4</f>
        <v>-163.882862734135</v>
      </c>
      <c r="H4" s="1" t="n">
        <f aca="false">D4*K4/F4</f>
        <v>9922.45492</v>
      </c>
      <c r="I4" s="1" t="n">
        <f aca="false">H4-K4</f>
        <v>15.4549200000001</v>
      </c>
      <c r="J4" s="0" t="s">
        <v>136</v>
      </c>
      <c r="K4" s="0" t="n">
        <v>9907</v>
      </c>
      <c r="L4" s="0" t="n">
        <v>105217</v>
      </c>
      <c r="M4" s="0" t="n">
        <v>2581</v>
      </c>
      <c r="N4" s="0" t="n">
        <v>1042384328</v>
      </c>
    </row>
    <row r="5" customFormat="false" ht="12.8" hidden="false" customHeight="false" outlineLevel="0" collapsed="false">
      <c r="A5" s="0" t="s">
        <v>12</v>
      </c>
      <c r="B5" s="5" t="n">
        <v>0.984</v>
      </c>
      <c r="C5" s="0" t="n">
        <v>106342</v>
      </c>
      <c r="D5" s="0" t="n">
        <v>49978</v>
      </c>
      <c r="E5" s="2" t="n">
        <f aca="false">D5/C5</f>
        <v>0.469974234074966</v>
      </c>
      <c r="F5" s="4" t="n">
        <v>50000</v>
      </c>
      <c r="G5" s="1" t="n">
        <f aca="false">(F5-D5)/E5</f>
        <v>46.8110768738245</v>
      </c>
      <c r="H5" s="1" t="n">
        <f aca="false">D5*K5/F5</f>
        <v>8962.05496</v>
      </c>
      <c r="I5" s="1" t="n">
        <f aca="false">H5-K5</f>
        <v>-3.94504000000052</v>
      </c>
      <c r="J5" s="0" t="s">
        <v>117</v>
      </c>
      <c r="K5" s="0" t="n">
        <v>8966</v>
      </c>
      <c r="L5" s="0" t="n">
        <v>106342</v>
      </c>
      <c r="M5" s="0" t="n">
        <v>2002</v>
      </c>
      <c r="N5" s="0" t="n">
        <v>953461413</v>
      </c>
    </row>
    <row r="6" customFormat="false" ht="12.8" hidden="false" customHeight="false" outlineLevel="0" collapsed="false">
      <c r="A6" s="0" t="s">
        <v>19</v>
      </c>
      <c r="B6" s="5" t="n">
        <v>0.389</v>
      </c>
      <c r="C6" s="0" t="n">
        <v>245361</v>
      </c>
      <c r="D6" s="0" t="n">
        <v>126508</v>
      </c>
      <c r="E6" s="2" t="n">
        <f aca="false">D6/C6</f>
        <v>0.515599463647442</v>
      </c>
      <c r="F6" s="4" t="n">
        <v>50000</v>
      </c>
      <c r="G6" s="1" t="n">
        <f aca="false">(F6-D6)/E6</f>
        <v>-148386.500363613</v>
      </c>
      <c r="H6" s="1" t="n">
        <f aca="false">D6*K6/F6</f>
        <v>5789.00608</v>
      </c>
      <c r="I6" s="1" t="n">
        <f aca="false">H6-K6</f>
        <v>3501.00608</v>
      </c>
      <c r="J6" s="0" t="s">
        <v>118</v>
      </c>
      <c r="K6" s="0" t="n">
        <v>2288</v>
      </c>
      <c r="L6" s="0" t="n">
        <v>245361</v>
      </c>
      <c r="M6" s="0" t="n">
        <v>1876</v>
      </c>
      <c r="N6" s="0" t="n">
        <v>561385615</v>
      </c>
    </row>
    <row r="7" customFormat="false" ht="12.8" hidden="false" customHeight="false" outlineLevel="0" collapsed="false">
      <c r="A7" s="0" t="s">
        <v>22</v>
      </c>
      <c r="B7" s="5" t="n">
        <v>0.988</v>
      </c>
      <c r="C7" s="0" t="n">
        <v>208533</v>
      </c>
      <c r="D7" s="0" t="n">
        <v>49752</v>
      </c>
      <c r="E7" s="2" t="n">
        <f aca="false">D7/C7</f>
        <v>0.238580944023248</v>
      </c>
      <c r="F7" s="4" t="n">
        <v>50000</v>
      </c>
      <c r="G7" s="1" t="n">
        <f aca="false">(F7-D7)/E7</f>
        <v>1039.47949831163</v>
      </c>
      <c r="H7" s="1" t="n">
        <f aca="false">D7*K7/F7</f>
        <v>2061.72288</v>
      </c>
      <c r="I7" s="1" t="n">
        <f aca="false">H7-K7</f>
        <v>-10.2771200000002</v>
      </c>
      <c r="J7" s="0" t="s">
        <v>137</v>
      </c>
      <c r="K7" s="0" t="n">
        <v>2072</v>
      </c>
      <c r="L7" s="0" t="n">
        <v>208533</v>
      </c>
      <c r="M7" s="0" t="n">
        <v>2300</v>
      </c>
      <c r="N7" s="0" t="n">
        <v>432080145</v>
      </c>
    </row>
    <row r="8" customFormat="false" ht="12.8" hidden="false" customHeight="false" outlineLevel="0" collapsed="false">
      <c r="A8" s="0" t="s">
        <v>24</v>
      </c>
      <c r="B8" s="5" t="n">
        <v>0.986</v>
      </c>
      <c r="C8" s="0" t="n">
        <v>117996</v>
      </c>
      <c r="D8" s="0" t="n">
        <v>49900</v>
      </c>
      <c r="E8" s="2" t="n">
        <f aca="false">D8/C8</f>
        <v>0.422895691379369</v>
      </c>
      <c r="F8" s="4" t="n">
        <v>50000</v>
      </c>
      <c r="G8" s="1" t="n">
        <f aca="false">(F8-D8)/E8</f>
        <v>236.464929859719</v>
      </c>
      <c r="H8" s="1" t="n">
        <f aca="false">D8*K8/F8</f>
        <v>3759.466</v>
      </c>
      <c r="I8" s="1" t="n">
        <f aca="false">H8-K8</f>
        <v>-7.53400000000011</v>
      </c>
      <c r="J8" s="0" t="s">
        <v>138</v>
      </c>
      <c r="K8" s="0" t="n">
        <v>3767</v>
      </c>
      <c r="L8" s="0" t="n">
        <v>117996</v>
      </c>
      <c r="M8" s="0" t="n">
        <v>1515</v>
      </c>
      <c r="N8" s="0" t="n">
        <v>444489382</v>
      </c>
    </row>
    <row r="9" customFormat="false" ht="12.8" hidden="false" customHeight="false" outlineLevel="0" collapsed="false">
      <c r="A9" s="0" t="s">
        <v>27</v>
      </c>
      <c r="B9" s="5" t="n">
        <v>0.405</v>
      </c>
      <c r="C9" s="0" t="n">
        <v>359483</v>
      </c>
      <c r="D9" s="0" t="n">
        <v>121299</v>
      </c>
      <c r="E9" s="2" t="n">
        <f aca="false">D9/C9</f>
        <v>0.33742624825096</v>
      </c>
      <c r="F9" s="4" t="n">
        <v>50000</v>
      </c>
      <c r="G9" s="1" t="n">
        <f aca="false">(F9-D9)/E9</f>
        <v>-211302.470894237</v>
      </c>
      <c r="H9" s="1" t="n">
        <f aca="false">D9*K9/F9</f>
        <v>4851.96</v>
      </c>
      <c r="I9" s="1" t="n">
        <f aca="false">H9-K9</f>
        <v>2851.96</v>
      </c>
      <c r="J9" s="0" t="s">
        <v>139</v>
      </c>
      <c r="K9" s="0" t="n">
        <v>2000</v>
      </c>
      <c r="L9" s="0" t="n">
        <v>359483</v>
      </c>
      <c r="M9" s="0" t="n">
        <v>1551</v>
      </c>
      <c r="N9" s="0" t="n">
        <v>718965036</v>
      </c>
    </row>
    <row r="10" customFormat="false" ht="12.8" hidden="false" customHeight="false" outlineLevel="0" collapsed="false">
      <c r="A10" s="0" t="s">
        <v>29</v>
      </c>
      <c r="B10" s="5" t="n">
        <v>0.962</v>
      </c>
      <c r="C10" s="0" t="n">
        <v>97871</v>
      </c>
      <c r="D10" s="0" t="n">
        <v>51102</v>
      </c>
      <c r="E10" s="2" t="n">
        <f aca="false">D10/C10</f>
        <v>0.52213628143168</v>
      </c>
      <c r="F10" s="4" t="n">
        <v>50000</v>
      </c>
      <c r="G10" s="1" t="n">
        <f aca="false">(F10-D10)/E10</f>
        <v>-2110.56009549528</v>
      </c>
      <c r="H10" s="1" t="n">
        <f aca="false">D10*K10/F10</f>
        <v>16196.26788</v>
      </c>
      <c r="I10" s="1" t="n">
        <f aca="false">H10-K10</f>
        <v>349.267879999999</v>
      </c>
      <c r="J10" s="0" t="s">
        <v>122</v>
      </c>
      <c r="K10" s="0" t="n">
        <v>15847</v>
      </c>
      <c r="L10" s="0" t="n">
        <v>97871</v>
      </c>
      <c r="M10" s="0" t="n">
        <v>1959</v>
      </c>
      <c r="N10" s="0" t="n">
        <v>1550968370</v>
      </c>
    </row>
    <row r="11" customFormat="false" ht="12.8" hidden="false" customHeight="false" outlineLevel="0" collapsed="false">
      <c r="A11" s="0" t="s">
        <v>37</v>
      </c>
      <c r="B11" s="5" t="n">
        <v>0.982</v>
      </c>
      <c r="C11" s="0" t="n">
        <v>95965</v>
      </c>
      <c r="D11" s="0" t="n">
        <v>50089</v>
      </c>
      <c r="E11" s="2" t="n">
        <f aca="false">D11/C11</f>
        <v>0.52195071119679</v>
      </c>
      <c r="F11" s="4" t="n">
        <v>50000</v>
      </c>
      <c r="G11" s="1" t="n">
        <f aca="false">(F11-D11)/E11</f>
        <v>-170.514184751143</v>
      </c>
      <c r="H11" s="1" t="n">
        <f aca="false">D11*K11/F11</f>
        <v>9162.27988</v>
      </c>
      <c r="I11" s="1" t="n">
        <f aca="false">H11-K11</f>
        <v>16.27988</v>
      </c>
      <c r="J11" s="0" t="s">
        <v>140</v>
      </c>
      <c r="K11" s="0" t="n">
        <v>9146</v>
      </c>
      <c r="L11" s="0" t="n">
        <v>95965</v>
      </c>
      <c r="M11" s="0" t="n">
        <v>2390</v>
      </c>
      <c r="N11" s="0" t="n">
        <v>877693939</v>
      </c>
    </row>
    <row r="12" customFormat="false" ht="12.8" hidden="false" customHeight="false" outlineLevel="0" collapsed="false">
      <c r="A12" s="0" t="s">
        <v>41</v>
      </c>
      <c r="B12" s="5" t="n">
        <v>0.98</v>
      </c>
      <c r="C12" s="0" t="n">
        <v>90572</v>
      </c>
      <c r="D12" s="0" t="n">
        <v>50168</v>
      </c>
      <c r="E12" s="2" t="n">
        <f aca="false">D12/C12</f>
        <v>0.553901868127015</v>
      </c>
      <c r="F12" s="4" t="n">
        <v>50000</v>
      </c>
      <c r="G12" s="1" t="n">
        <f aca="false">(F12-D12)/E12</f>
        <v>-303.302822516345</v>
      </c>
      <c r="H12" s="1" t="n">
        <f aca="false">D12*K12/F12</f>
        <v>8563.6776</v>
      </c>
      <c r="I12" s="1" t="n">
        <f aca="false">H12-K12</f>
        <v>28.6776000000009</v>
      </c>
      <c r="J12" s="0" t="s">
        <v>152</v>
      </c>
      <c r="K12" s="0" t="n">
        <v>8535</v>
      </c>
      <c r="L12" s="0" t="n">
        <v>90572</v>
      </c>
      <c r="M12" s="0" t="n">
        <v>3594</v>
      </c>
      <c r="N12" s="0" t="n">
        <v>773029050</v>
      </c>
    </row>
    <row r="13" customFormat="false" ht="12.8" hidden="false" customHeight="false" outlineLevel="0" collapsed="false">
      <c r="A13" s="0" t="s">
        <v>48</v>
      </c>
      <c r="B13" s="5" t="n">
        <v>0.983</v>
      </c>
      <c r="C13" s="0" t="n">
        <v>121886</v>
      </c>
      <c r="D13" s="0" t="n">
        <v>50004</v>
      </c>
      <c r="E13" s="2" t="n">
        <f aca="false">D13/C13</f>
        <v>0.410252202878099</v>
      </c>
      <c r="F13" s="4" t="n">
        <v>50000</v>
      </c>
      <c r="G13" s="1" t="n">
        <f aca="false">(F13-D13)/E13</f>
        <v>-9.75009999200064</v>
      </c>
      <c r="H13" s="1" t="n">
        <f aca="false">D13*K13/F13</f>
        <v>5793.46344</v>
      </c>
      <c r="I13" s="1" t="n">
        <f aca="false">H13-K13</f>
        <v>0.463440000000446</v>
      </c>
      <c r="J13" s="0" t="s">
        <v>142</v>
      </c>
      <c r="K13" s="0" t="n">
        <v>5793</v>
      </c>
      <c r="L13" s="0" t="n">
        <v>121886</v>
      </c>
      <c r="M13" s="0" t="n">
        <v>2572</v>
      </c>
      <c r="N13" s="0" t="n">
        <v>706088154</v>
      </c>
    </row>
    <row r="14" customFormat="false" ht="12.8" hidden="false" customHeight="false" outlineLevel="0" collapsed="false">
      <c r="A14" s="0" t="s">
        <v>49</v>
      </c>
      <c r="B14" s="5" t="n">
        <v>1</v>
      </c>
      <c r="C14" s="0" t="n">
        <v>148705</v>
      </c>
      <c r="D14" s="0" t="n">
        <v>49178</v>
      </c>
      <c r="E14" s="2" t="n">
        <f aca="false">D14/C14</f>
        <v>0.33070844961501</v>
      </c>
      <c r="F14" s="4" t="n">
        <v>50000</v>
      </c>
      <c r="G14" s="1" t="n">
        <f aca="false">(F14-D14)/E14</f>
        <v>2485.5730204563</v>
      </c>
      <c r="H14" s="1" t="n">
        <f aca="false">D14*K14/F14</f>
        <v>9308.41184</v>
      </c>
      <c r="I14" s="1" t="n">
        <f aca="false">H14-K14</f>
        <v>-155.588159999999</v>
      </c>
      <c r="J14" s="0" t="s">
        <v>143</v>
      </c>
      <c r="K14" s="0" t="n">
        <v>9464</v>
      </c>
      <c r="L14" s="0" t="n">
        <v>148705</v>
      </c>
      <c r="M14" s="0" t="n">
        <v>3131</v>
      </c>
      <c r="N14" s="0" t="n">
        <v>1407347538</v>
      </c>
    </row>
    <row r="15" customFormat="false" ht="12.8" hidden="false" customHeight="false" outlineLevel="0" collapsed="false">
      <c r="A15" s="0" t="s">
        <v>52</v>
      </c>
      <c r="B15" s="5" t="n">
        <v>0.988</v>
      </c>
      <c r="C15" s="0" t="n">
        <v>114259</v>
      </c>
      <c r="D15" s="0" t="n">
        <v>49770</v>
      </c>
      <c r="E15" s="2" t="n">
        <f aca="false">D15/C15</f>
        <v>0.435589319003317</v>
      </c>
      <c r="F15" s="4" t="n">
        <v>50000</v>
      </c>
      <c r="G15" s="1" t="n">
        <f aca="false">(F15-D15)/E15</f>
        <v>528.020293349407</v>
      </c>
      <c r="H15" s="1" t="n">
        <f aca="false">D15*K15/F15</f>
        <v>7473.4632</v>
      </c>
      <c r="I15" s="1" t="n">
        <f aca="false">H15-K15</f>
        <v>-34.5367999999999</v>
      </c>
      <c r="J15" s="0" t="s">
        <v>144</v>
      </c>
      <c r="K15" s="0" t="n">
        <v>7508</v>
      </c>
      <c r="L15" s="0" t="n">
        <v>114259</v>
      </c>
      <c r="M15" s="0" t="n">
        <v>3071</v>
      </c>
      <c r="N15" s="0" t="n">
        <v>857858458</v>
      </c>
    </row>
    <row r="16" customFormat="false" ht="12.8" hidden="false" customHeight="false" outlineLevel="0" collapsed="false">
      <c r="A16" s="0" t="s">
        <v>55</v>
      </c>
      <c r="B16" s="5" t="n">
        <v>0.984</v>
      </c>
      <c r="C16" s="0" t="n">
        <v>97650</v>
      </c>
      <c r="D16" s="0" t="n">
        <v>49986</v>
      </c>
      <c r="E16" s="2" t="n">
        <f aca="false">D16/C16</f>
        <v>0.511889400921659</v>
      </c>
      <c r="F16" s="4" t="n">
        <v>50000</v>
      </c>
      <c r="G16" s="1" t="n">
        <f aca="false">(F16-D16)/E16</f>
        <v>27.3496579042132</v>
      </c>
      <c r="H16" s="1" t="n">
        <f aca="false">D16*K16/F16</f>
        <v>8193.70512</v>
      </c>
      <c r="I16" s="1" t="n">
        <f aca="false">H16-K16</f>
        <v>-2.29487999999947</v>
      </c>
      <c r="J16" s="0" t="s">
        <v>145</v>
      </c>
      <c r="K16" s="0" t="n">
        <v>8196</v>
      </c>
      <c r="L16" s="0" t="n">
        <v>97650</v>
      </c>
      <c r="M16" s="0" t="n">
        <v>2773</v>
      </c>
      <c r="N16" s="0" t="n">
        <v>800342375</v>
      </c>
    </row>
    <row r="17" customFormat="false" ht="12.8" hidden="false" customHeight="false" outlineLevel="0" collapsed="false">
      <c r="A17" s="0" t="s">
        <v>58</v>
      </c>
      <c r="B17" s="5" t="n">
        <v>0.985</v>
      </c>
      <c r="C17" s="0" t="n">
        <v>113321</v>
      </c>
      <c r="D17" s="0" t="n">
        <v>49937</v>
      </c>
      <c r="E17" s="2" t="n">
        <f aca="false">D17/C17</f>
        <v>0.440668543341481</v>
      </c>
      <c r="F17" s="4" t="n">
        <v>50000</v>
      </c>
      <c r="G17" s="1" t="n">
        <f aca="false">(F17-D17)/E17</f>
        <v>142.964595390192</v>
      </c>
      <c r="H17" s="1" t="n">
        <f aca="false">D17*K17/F17</f>
        <v>11246.81114</v>
      </c>
      <c r="I17" s="1" t="n">
        <f aca="false">H17-K17</f>
        <v>-14.1888600000002</v>
      </c>
      <c r="J17" s="0" t="s">
        <v>146</v>
      </c>
      <c r="K17" s="0" t="n">
        <v>11261</v>
      </c>
      <c r="L17" s="0" t="n">
        <v>113321</v>
      </c>
      <c r="M17" s="0" t="n">
        <v>3604</v>
      </c>
      <c r="N17" s="0" t="n">
        <v>1276111489</v>
      </c>
    </row>
    <row r="18" customFormat="false" ht="12.8" hidden="false" customHeight="false" outlineLevel="0" collapsed="false">
      <c r="A18" s="0" t="s">
        <v>61</v>
      </c>
      <c r="B18" s="5" t="n">
        <v>0.983</v>
      </c>
      <c r="C18" s="0" t="n">
        <v>99921</v>
      </c>
      <c r="D18" s="0" t="n">
        <v>50011</v>
      </c>
      <c r="E18" s="2" t="n">
        <f aca="false">D18/C18</f>
        <v>0.50050539926542</v>
      </c>
      <c r="F18" s="4" t="n">
        <v>50000</v>
      </c>
      <c r="G18" s="1" t="n">
        <f aca="false">(F18-D18)/E18</f>
        <v>-21.9777848873248</v>
      </c>
      <c r="H18" s="1" t="n">
        <f aca="false">D18*K18/F18</f>
        <v>13149.89234</v>
      </c>
      <c r="I18" s="1" t="n">
        <f aca="false">H18-K18</f>
        <v>2.89234000000033</v>
      </c>
      <c r="J18" s="0" t="s">
        <v>130</v>
      </c>
      <c r="K18" s="0" t="n">
        <v>13147</v>
      </c>
      <c r="L18" s="0" t="n">
        <v>99921</v>
      </c>
      <c r="M18" s="0" t="n">
        <v>2630</v>
      </c>
      <c r="N18" s="0" t="n">
        <v>1313660155</v>
      </c>
    </row>
    <row r="19" customFormat="false" ht="12.8" hidden="false" customHeight="false" outlineLevel="0" collapsed="false">
      <c r="A19" s="0" t="s">
        <v>67</v>
      </c>
      <c r="B19" s="5" t="n">
        <v>0.983</v>
      </c>
      <c r="C19" s="0" t="n">
        <v>101242</v>
      </c>
      <c r="D19" s="0" t="n">
        <v>50011</v>
      </c>
      <c r="E19" s="2" t="n">
        <f aca="false">D19/C19</f>
        <v>0.493974832579364</v>
      </c>
      <c r="F19" s="4" t="n">
        <v>50000</v>
      </c>
      <c r="G19" s="1" t="n">
        <f aca="false">(F19-D19)/E19</f>
        <v>-22.2683409649877</v>
      </c>
      <c r="H19" s="1" t="n">
        <f aca="false">D19*K19/F19</f>
        <v>18796.13424</v>
      </c>
      <c r="I19" s="1" t="n">
        <f aca="false">H19-K19</f>
        <v>4.13423999999941</v>
      </c>
      <c r="J19" s="0" t="s">
        <v>147</v>
      </c>
      <c r="K19" s="0" t="n">
        <v>18792</v>
      </c>
      <c r="L19" s="0" t="n">
        <v>101242</v>
      </c>
      <c r="M19" s="0" t="n">
        <v>2548</v>
      </c>
      <c r="N19" s="0" t="n">
        <v>1902547600</v>
      </c>
    </row>
    <row r="20" customFormat="false" ht="12.8" hidden="false" customHeight="false" outlineLevel="0" collapsed="false">
      <c r="A20" s="0" t="s">
        <v>70</v>
      </c>
      <c r="B20" s="5" t="n">
        <v>0.983</v>
      </c>
      <c r="C20" s="0" t="n">
        <v>101100</v>
      </c>
      <c r="D20" s="0" t="n">
        <v>50009</v>
      </c>
      <c r="E20" s="2" t="n">
        <f aca="false">D20/C20</f>
        <v>0.494648862512364</v>
      </c>
      <c r="F20" s="4" t="n">
        <v>50000</v>
      </c>
      <c r="G20" s="1" t="n">
        <f aca="false">(F20-D20)/E20</f>
        <v>-18.1947249495091</v>
      </c>
      <c r="H20" s="1" t="n">
        <f aca="false">D20*K20/F20</f>
        <v>13136.36412</v>
      </c>
      <c r="I20" s="1" t="n">
        <f aca="false">H20-K20</f>
        <v>2.36412000000018</v>
      </c>
      <c r="J20" s="0" t="s">
        <v>153</v>
      </c>
      <c r="K20" s="0" t="n">
        <v>13134</v>
      </c>
      <c r="L20" s="0" t="n">
        <v>101100</v>
      </c>
      <c r="M20" s="0" t="n">
        <v>3168</v>
      </c>
      <c r="N20" s="0" t="n">
        <v>1327847231</v>
      </c>
    </row>
    <row r="21" customFormat="false" ht="12.8" hidden="false" customHeight="false" outlineLevel="0" collapsed="false">
      <c r="A21" s="0" t="s">
        <v>79</v>
      </c>
      <c r="B21" s="5" t="n">
        <v>0.984</v>
      </c>
      <c r="C21" s="0" t="n">
        <v>99434</v>
      </c>
      <c r="D21" s="0" t="n">
        <v>49994</v>
      </c>
      <c r="E21" s="2" t="n">
        <f aca="false">D21/C21</f>
        <v>0.502785767443732</v>
      </c>
      <c r="F21" s="4" t="n">
        <v>50000</v>
      </c>
      <c r="G21" s="1" t="n">
        <f aca="false">(F21-D21)/E21</f>
        <v>11.9335120214426</v>
      </c>
      <c r="H21" s="1" t="n">
        <f aca="false">D21*K21/F21</f>
        <v>13444.38648</v>
      </c>
      <c r="I21" s="1" t="n">
        <f aca="false">H21-K21</f>
        <v>-1.61352000000079</v>
      </c>
      <c r="J21" s="0" t="s">
        <v>149</v>
      </c>
      <c r="K21" s="0" t="n">
        <v>13446</v>
      </c>
      <c r="L21" s="0" t="n">
        <v>99434</v>
      </c>
      <c r="M21" s="0" t="n">
        <v>2869</v>
      </c>
      <c r="N21" s="0" t="n">
        <v>1336986912</v>
      </c>
    </row>
    <row r="22" customFormat="false" ht="12.8" hidden="false" customHeight="false" outlineLevel="0" collapsed="false">
      <c r="A22" s="0" t="s">
        <v>82</v>
      </c>
      <c r="B22" s="5" t="n">
        <v>0.984</v>
      </c>
      <c r="C22" s="0" t="n">
        <v>112157</v>
      </c>
      <c r="D22" s="0" t="n">
        <v>49957</v>
      </c>
      <c r="E22" s="2" t="n">
        <f aca="false">D22/C22</f>
        <v>0.445420259101082</v>
      </c>
      <c r="F22" s="4" t="n">
        <v>50000</v>
      </c>
      <c r="G22" s="1" t="n">
        <f aca="false">(F22-D22)/E22</f>
        <v>96.5380427167364</v>
      </c>
      <c r="H22" s="1" t="n">
        <f aca="false">D22*K22/F22</f>
        <v>4266.3278</v>
      </c>
      <c r="I22" s="1" t="n">
        <f aca="false">H22-K22</f>
        <v>-3.67219999999998</v>
      </c>
      <c r="J22" s="0" t="s">
        <v>150</v>
      </c>
      <c r="K22" s="0" t="n">
        <v>4270</v>
      </c>
      <c r="L22" s="0" t="n">
        <v>112157</v>
      </c>
      <c r="M22" s="0" t="n">
        <v>3192</v>
      </c>
      <c r="N22" s="0" t="n">
        <v>478908775</v>
      </c>
    </row>
    <row r="23" customFormat="false" ht="12.8" hidden="false" customHeight="false" outlineLevel="0" collapsed="false">
      <c r="A23" s="0" t="s">
        <v>86</v>
      </c>
      <c r="B23" s="5" t="n">
        <v>0.481</v>
      </c>
      <c r="C23" s="0" t="n">
        <v>282445</v>
      </c>
      <c r="D23" s="0" t="n">
        <v>102215</v>
      </c>
      <c r="E23" s="2" t="n">
        <f aca="false">D23/C23</f>
        <v>0.361893465984528</v>
      </c>
      <c r="F23" s="4" t="n">
        <v>50000</v>
      </c>
      <c r="G23" s="1" t="n">
        <f aca="false">(F23-D23)/E23</f>
        <v>-144282.792887541</v>
      </c>
      <c r="H23" s="1" t="n">
        <f aca="false">D23*K23/F23</f>
        <v>18398.7</v>
      </c>
      <c r="I23" s="1" t="n">
        <f aca="false">H23-K23</f>
        <v>9398.7</v>
      </c>
      <c r="J23" s="0" t="s">
        <v>151</v>
      </c>
      <c r="K23" s="0" t="n">
        <v>9000</v>
      </c>
      <c r="L23" s="0" t="n">
        <v>282445</v>
      </c>
      <c r="M23" s="0" t="n">
        <v>2156</v>
      </c>
      <c r="N23" s="0" t="n">
        <v>2542002423</v>
      </c>
    </row>
  </sheetData>
  <conditionalFormatting sqref="G1:G23">
    <cfRule type="cellIs" priority="2" operator="greaterThan" aboveAverage="0" equalAverage="0" bottom="0" percent="0" rank="0" text="" dxfId="1">
      <formula>0</formula>
    </cfRule>
  </conditionalFormatting>
  <conditionalFormatting sqref="I1:I23">
    <cfRule type="cellIs" priority="3" operator="greaterThan" aboveAverage="0" equalAverage="0" bottom="0" percent="0" rank="0" text="" dxfId="2">
      <formula>500</formula>
    </cfRule>
    <cfRule type="cellIs" priority="4" operator="lessThan" aboveAverage="0" equalAverage="0" bottom="0" percent="0" rank="0" text="" dxfId="3">
      <formula>0</formula>
    </cfRule>
    <cfRule type="cellIs" priority="5" operator="between" aboveAverage="0" equalAverage="0" bottom="0" percent="0" rank="0" text="" dxfId="4">
      <formula>0</formula>
      <formula>500</formula>
    </cfRule>
  </conditionalFormatting>
  <conditionalFormatting sqref="E1:E23">
    <cfRule type="cellIs" priority="6" operator="lessThan" aboveAverage="0" equalAverage="0" bottom="0" percent="0" rank="0" text="" dxfId="5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2022-09-12T08:21:25Z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