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j\Documents\UTHSC_cellranger_codes_files\"/>
    </mc:Choice>
  </mc:AlternateContent>
  <xr:revisionPtr revIDLastSave="0" documentId="13_ncr:1_{AD6DB543-C669-4027-B817-6DA0E7833F29}" xr6:coauthVersionLast="47" xr6:coauthVersionMax="47" xr10:uidLastSave="{00000000-0000-0000-0000-000000000000}"/>
  <bookViews>
    <workbookView xWindow="22932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6" i="1" l="1"/>
  <c r="G17" i="1"/>
  <c r="G15" i="1"/>
  <c r="G10" i="1"/>
  <c r="G11" i="1"/>
  <c r="G12" i="1"/>
  <c r="G13" i="1"/>
  <c r="G14" i="1"/>
  <c r="G9" i="1"/>
  <c r="H15" i="1"/>
  <c r="H9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H2" i="1" l="1"/>
  <c r="G2" i="1" s="1"/>
  <c r="H5" i="1"/>
  <c r="G5" i="1" s="1"/>
  <c r="G3" i="1" l="1"/>
  <c r="G4" i="1"/>
  <c r="G8" i="1"/>
  <c r="G7" i="1"/>
  <c r="G6" i="1"/>
</calcChain>
</file>

<file path=xl/sharedStrings.xml><?xml version="1.0" encoding="utf-8"?>
<sst xmlns="http://schemas.openxmlformats.org/spreadsheetml/2006/main" count="24" uniqueCount="24">
  <si>
    <t>Sample</t>
  </si>
  <si>
    <t>Reads</t>
  </si>
  <si>
    <t>ReadsTarget</t>
  </si>
  <si>
    <t>ReadsNeed</t>
  </si>
  <si>
    <t>Cells</t>
  </si>
  <si>
    <t>TotalReads</t>
  </si>
  <si>
    <t>Percentage</t>
  </si>
  <si>
    <t>Total</t>
  </si>
  <si>
    <t>76658_V11</t>
  </si>
  <si>
    <t>76649_V11</t>
  </si>
  <si>
    <t>76647_V11</t>
  </si>
  <si>
    <t>76643_V11</t>
  </si>
  <si>
    <t>76660_V5</t>
  </si>
  <si>
    <t>76661_V5</t>
  </si>
  <si>
    <t>76656_V11</t>
  </si>
  <si>
    <t>STARR_063</t>
  </si>
  <si>
    <t>STARR_069</t>
  </si>
  <si>
    <t>STARR_060</t>
  </si>
  <si>
    <t>STARR_072</t>
  </si>
  <si>
    <t>STARR_077</t>
  </si>
  <si>
    <t>STARR_079</t>
  </si>
  <si>
    <t>STARR_071</t>
  </si>
  <si>
    <t>STARR_073</t>
  </si>
  <si>
    <t>STARR_075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</si>
</sst>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="90" zoomScaleNormal="90" workbookViewId="0">
      <selection activeCell="H2" sqref="H2:H17"/>
    </sheetView>
  </sheetViews>
  <sheetFormatPr defaultColWidth="11.5546875" defaultRowHeight="13.2" x14ac:dyDescent="0.25"/>
  <cols>
    <col min="1" max="1" width="12.109375" customWidth="1"/>
    <col min="2" max="2" width="7.44140625" style="1" customWidth="1"/>
    <col min="3" max="3" width="12.44140625" style="1" customWidth="1"/>
    <col min="4" max="4" width="11.77734375" style="1" customWidth="1"/>
    <col min="5" max="5" width="7.44140625" style="1" customWidth="1"/>
    <col min="6" max="6" width="13.77734375" style="1" customWidth="1"/>
    <col min="7" max="7" width="11.33203125" style="2" customWidth="1"/>
    <col min="8" max="8" width="13.77734375" customWidth="1"/>
    <col min="9" max="9" width="36.5546875" customWidth="1"/>
    <col min="10" max="10" width="31.44140625" customWidth="1"/>
  </cols>
  <sheetData>
    <row r="1" spans="1: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5">
      <c r="A2" t="s">
        <v>8</v>
      </c>
      <c r="B2" s="1">
        <v>35520</v>
      </c>
      <c r="C2" s="1">
        <v>95000</v>
      </c>
      <c r="D2" s="1">
        <f>C2-B2</f>
        <v>59480</v>
      </c>
      <c r="E2" s="1">
        <v>19146</v>
      </c>
      <c r="F2" s="1">
        <f>D2*E2</f>
        <v>1138804080</v>
      </c>
      <c r="G2" s="2">
        <f>F2/$H$2</f>
        <v>0.45087939149193257</v>
      </c>
      <c r="H2" s="1">
        <f>SUM(F2:F4)</f>
        <v>2525739924</v>
      </c>
    </row>
    <row r="3" spans="1:8" x14ac:dyDescent="0.25">
      <c r="A3" t="s">
        <v>9</v>
      </c>
      <c r="B3" s="1">
        <v>41862</v>
      </c>
      <c r="C3" s="1">
        <v>95000</v>
      </c>
      <c r="D3" s="1">
        <f>C3-B3</f>
        <v>53138</v>
      </c>
      <c r="E3" s="1">
        <v>16834</v>
      </c>
      <c r="F3" s="1">
        <f>D3*E3</f>
        <v>894525092</v>
      </c>
      <c r="G3" s="2">
        <f>F3/$H$2</f>
        <v>0.3541635793535487</v>
      </c>
    </row>
    <row r="4" spans="1:8" x14ac:dyDescent="0.25">
      <c r="A4" t="s">
        <v>10</v>
      </c>
      <c r="B4" s="1">
        <v>58984</v>
      </c>
      <c r="C4" s="1">
        <v>95000</v>
      </c>
      <c r="D4" s="1">
        <f>C4-B4</f>
        <v>36016</v>
      </c>
      <c r="E4" s="1">
        <v>13672</v>
      </c>
      <c r="F4" s="1">
        <f>D4*E4</f>
        <v>492410752</v>
      </c>
      <c r="G4" s="2">
        <f>F4/$H$2</f>
        <v>0.19495702915451876</v>
      </c>
    </row>
    <row r="5" spans="1:8" x14ac:dyDescent="0.25">
      <c r="A5" t="s">
        <v>11</v>
      </c>
      <c r="B5" s="1">
        <v>39121</v>
      </c>
      <c r="C5" s="1">
        <v>95000</v>
      </c>
      <c r="D5" s="1">
        <f>C5-B5</f>
        <v>55879</v>
      </c>
      <c r="E5" s="1">
        <v>18171</v>
      </c>
      <c r="F5" s="1">
        <f>D5*E5</f>
        <v>1015377309</v>
      </c>
      <c r="G5" s="2">
        <f>F5/$H$5</f>
        <v>0.4137491926795176</v>
      </c>
      <c r="H5" s="1">
        <f>SUM(F5:F8)</f>
        <v>2454088919</v>
      </c>
    </row>
    <row r="6" spans="1:8" x14ac:dyDescent="0.25">
      <c r="A6" t="s">
        <v>12</v>
      </c>
      <c r="B6" s="1">
        <v>56061</v>
      </c>
      <c r="C6" s="1">
        <v>95000</v>
      </c>
      <c r="D6" s="1">
        <f>C6-B6</f>
        <v>38939</v>
      </c>
      <c r="E6" s="1">
        <v>14606</v>
      </c>
      <c r="F6" s="1">
        <f>D6*E6</f>
        <v>568743034</v>
      </c>
      <c r="G6" s="2">
        <f>F6/$H$5</f>
        <v>0.23175323012817042</v>
      </c>
      <c r="H6" s="1"/>
    </row>
    <row r="7" spans="1:8" x14ac:dyDescent="0.25">
      <c r="A7" t="s">
        <v>13</v>
      </c>
      <c r="B7" s="1">
        <v>68439</v>
      </c>
      <c r="C7" s="1">
        <v>95000</v>
      </c>
      <c r="D7" s="1">
        <f>C7-B7</f>
        <v>26561</v>
      </c>
      <c r="E7" s="1">
        <v>11091</v>
      </c>
      <c r="F7" s="1">
        <f>D7*E7</f>
        <v>294588051</v>
      </c>
      <c r="G7" s="2">
        <f>F7/$H$5</f>
        <v>0.12003968100717381</v>
      </c>
      <c r="H7" s="1"/>
    </row>
    <row r="8" spans="1:8" x14ac:dyDescent="0.25">
      <c r="A8" t="s">
        <v>14</v>
      </c>
      <c r="B8" s="1">
        <v>52395</v>
      </c>
      <c r="C8" s="1">
        <v>95000</v>
      </c>
      <c r="D8" s="1">
        <f>C8-B8</f>
        <v>42605</v>
      </c>
      <c r="E8" s="1">
        <v>13505</v>
      </c>
      <c r="F8" s="1">
        <f>D8*E8</f>
        <v>575380525</v>
      </c>
      <c r="G8" s="2">
        <f>F8/$H$5</f>
        <v>0.23445789618513818</v>
      </c>
      <c r="H8" s="1"/>
    </row>
    <row r="9" spans="1:8" x14ac:dyDescent="0.25">
      <c r="A9" t="s">
        <v>15</v>
      </c>
      <c r="B9" s="1">
        <v>55184</v>
      </c>
      <c r="C9" s="1">
        <v>95000</v>
      </c>
      <c r="D9" s="1">
        <f t="shared" ref="D9:D14" si="0">C9-B9</f>
        <v>39816</v>
      </c>
      <c r="E9" s="1">
        <v>9511</v>
      </c>
      <c r="F9" s="1">
        <f t="shared" ref="F9:F14" si="1">D9*E9</f>
        <v>378689976</v>
      </c>
      <c r="G9" s="2">
        <f>F9/$H$9</f>
        <v>0.14333477998051022</v>
      </c>
      <c r="H9" s="1">
        <f>SUM(F9:F14)</f>
        <v>2641996423</v>
      </c>
    </row>
    <row r="10" spans="1:8" x14ac:dyDescent="0.25">
      <c r="A10" t="s">
        <v>16</v>
      </c>
      <c r="B10" s="1">
        <v>81582</v>
      </c>
      <c r="C10" s="1">
        <v>95000</v>
      </c>
      <c r="D10" s="1">
        <f t="shared" si="0"/>
        <v>13418</v>
      </c>
      <c r="E10" s="1">
        <v>8650</v>
      </c>
      <c r="F10" s="1">
        <f t="shared" si="1"/>
        <v>116065700</v>
      </c>
      <c r="G10" s="2">
        <f t="shared" ref="G10:G14" si="2">F10/$H$9</f>
        <v>4.3931058721194946E-2</v>
      </c>
      <c r="H10" s="1"/>
    </row>
    <row r="11" spans="1:8" x14ac:dyDescent="0.25">
      <c r="A11" t="s">
        <v>17</v>
      </c>
      <c r="B11" s="1">
        <v>47277</v>
      </c>
      <c r="C11" s="1">
        <v>95000</v>
      </c>
      <c r="D11" s="1">
        <f t="shared" si="0"/>
        <v>47723</v>
      </c>
      <c r="E11" s="1">
        <v>13939</v>
      </c>
      <c r="F11" s="1">
        <f t="shared" si="1"/>
        <v>665210897</v>
      </c>
      <c r="G11" s="2">
        <f t="shared" si="2"/>
        <v>0.25178342075295079</v>
      </c>
      <c r="H11" s="1"/>
    </row>
    <row r="12" spans="1:8" x14ac:dyDescent="0.25">
      <c r="A12" t="s">
        <v>18</v>
      </c>
      <c r="B12" s="1">
        <v>69661</v>
      </c>
      <c r="C12" s="1">
        <v>95000</v>
      </c>
      <c r="D12" s="1">
        <f t="shared" si="0"/>
        <v>25339</v>
      </c>
      <c r="E12" s="1">
        <v>12639</v>
      </c>
      <c r="F12" s="1">
        <f t="shared" si="1"/>
        <v>320259621</v>
      </c>
      <c r="G12" s="2">
        <f t="shared" si="2"/>
        <v>0.12121879432234189</v>
      </c>
      <c r="H12" s="1"/>
    </row>
    <row r="13" spans="1:8" x14ac:dyDescent="0.25">
      <c r="A13" t="s">
        <v>19</v>
      </c>
      <c r="B13" s="1">
        <v>54059</v>
      </c>
      <c r="C13" s="1">
        <v>95000</v>
      </c>
      <c r="D13" s="1">
        <f t="shared" si="0"/>
        <v>40941</v>
      </c>
      <c r="E13" s="1">
        <v>12248</v>
      </c>
      <c r="F13" s="1">
        <f t="shared" si="1"/>
        <v>501445368</v>
      </c>
      <c r="G13" s="2">
        <f t="shared" si="2"/>
        <v>0.18979789814802486</v>
      </c>
      <c r="H13" s="1"/>
    </row>
    <row r="14" spans="1:8" x14ac:dyDescent="0.25">
      <c r="A14" t="s">
        <v>20</v>
      </c>
      <c r="B14" s="1">
        <v>44789</v>
      </c>
      <c r="C14" s="1">
        <v>95000</v>
      </c>
      <c r="D14" s="1">
        <f t="shared" si="0"/>
        <v>50211</v>
      </c>
      <c r="E14" s="1">
        <v>13151</v>
      </c>
      <c r="F14" s="1">
        <f t="shared" si="1"/>
        <v>660324861</v>
      </c>
      <c r="G14" s="2">
        <f t="shared" si="2"/>
        <v>0.24993404807497727</v>
      </c>
      <c r="H14" s="1"/>
    </row>
    <row r="15" spans="1:8" x14ac:dyDescent="0.25">
      <c r="A15" t="s">
        <v>21</v>
      </c>
      <c r="B15" s="1">
        <v>49482</v>
      </c>
      <c r="C15" s="1">
        <v>95000</v>
      </c>
      <c r="D15" s="1">
        <f>C15-B15</f>
        <v>45518</v>
      </c>
      <c r="E15" s="1">
        <v>13279</v>
      </c>
      <c r="F15" s="1">
        <f>D15*E15</f>
        <v>604433522</v>
      </c>
      <c r="G15" s="2">
        <f>F15/$H$15</f>
        <v>0.22343363011780396</v>
      </c>
      <c r="H15" s="1">
        <f>SUM(F15:F17)</f>
        <v>2705203875</v>
      </c>
    </row>
    <row r="16" spans="1:8" x14ac:dyDescent="0.25">
      <c r="A16" t="s">
        <v>22</v>
      </c>
      <c r="B16" s="1">
        <v>37378</v>
      </c>
      <c r="C16" s="1">
        <v>95000</v>
      </c>
      <c r="D16" s="1">
        <f>C16-B16</f>
        <v>57622</v>
      </c>
      <c r="E16" s="1">
        <v>19468</v>
      </c>
      <c r="F16" s="1">
        <f>D16*E16</f>
        <v>1121785096</v>
      </c>
      <c r="G16" s="2">
        <f t="shared" ref="G16:G17" si="3">F16/$H$15</f>
        <v>0.41467672967901542</v>
      </c>
      <c r="H16" s="1"/>
    </row>
    <row r="17" spans="1:8" x14ac:dyDescent="0.25">
      <c r="A17" t="s">
        <v>23</v>
      </c>
      <c r="B17" s="1">
        <v>37853</v>
      </c>
      <c r="C17" s="1">
        <v>95000</v>
      </c>
      <c r="D17" s="1">
        <f>C17-B17</f>
        <v>57147</v>
      </c>
      <c r="E17" s="1">
        <v>17131</v>
      </c>
      <c r="F17" s="1">
        <f>D17*E17</f>
        <v>978985257</v>
      </c>
      <c r="G17" s="2">
        <f t="shared" si="3"/>
        <v>0.3618896402031806</v>
      </c>
      <c r="H17" s="1"/>
    </row>
    <row r="18" spans="1:8" x14ac:dyDescent="0.25">
      <c r="D18"/>
      <c r="E18"/>
      <c r="F18"/>
      <c r="H18" s="1"/>
    </row>
    <row r="19" spans="1:8" x14ac:dyDescent="0.25">
      <c r="D19"/>
      <c r="E19"/>
      <c r="F19"/>
      <c r="H19" s="1"/>
    </row>
    <row r="20" spans="1:8" x14ac:dyDescent="0.25">
      <c r="H20" s="1"/>
    </row>
    <row r="21" spans="1:8" x14ac:dyDescent="0.25">
      <c r="H21" s="1"/>
    </row>
    <row r="22" spans="1:8" x14ac:dyDescent="0.25">
      <c r="D22"/>
      <c r="E22"/>
      <c r="F22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Nie, Jia</cp:lastModifiedBy>
  <cp:revision>7</cp:revision>
  <dcterms:created xsi:type="dcterms:W3CDTF">2022-06-26T10:11:58Z</dcterms:created>
  <dcterms:modified xsi:type="dcterms:W3CDTF">2022-06-27T20:51:05Z</dcterms:modified>
  <dc:language>en-US</dc:language>
</cp:coreProperties>
</file>