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  <sheet name="Final_20" sheetId="8" state="visible" r:id="rId9"/>
  </sheets>
  <definedNames>
    <definedName function="false" hidden="true" localSheetId="3" name="_xlnm._FilterDatabase" vbProcedure="false">All_4!$A$1:$R$119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<sst xmlns="http://schemas.openxmlformats.org/spreadsheetml/2006/main" count="883" uniqueCount="319">
  <si>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</si>
  <si>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</si>
  <si>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</si>
  <si>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</si>
  <si>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</si>
  <si>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</si>
  <si>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</si>
  <si>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</si>
  <si>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</si>
  <si>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</si>
  <si>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</si>
  <si>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</si>
  <si>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</si>
  <si>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</si>
  <si>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</si>
  <si>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</si>
  <si>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</si>
  <si>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</si>
  <si>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</si>
  <si>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</si>
  <si>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</si>
  <si>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</si>
  <si>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</si>
  <si>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</si>
  <si>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</si>
  <si>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</si>
  <si>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</si>
  <si>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</si>
  <si>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</si>
  <si>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</si>
  <si>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</si>
  <si>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</si>
  <si>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</si>
  <si>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</si>
  <si>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</si>
  <si>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</si>
  <si>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</si>
  <si>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</si>
  <si>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</si>
  <si>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</si>
  <si>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</si>
  <si>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</si>
  <si>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</si>
  <si>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</si>
  <si>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</si>
  <si>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</si>
  <si>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</si>
  <si>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</si>
  <si>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</si>
  <si>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</si>
  <si>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</si>
  <si>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</si>
  <si>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</si>
  <si>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</si>
  <si>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</si>
  <si>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</si>
  <si>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</si>
  <si>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</si>
  <si>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</si>
  <si>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</si>
  <si>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</si>
  <si>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</si>
  <si>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</si>
  <si>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</si>
  <si>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</si>
  <si>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</si>
  <si>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</si>
  <si>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</si>
  <si>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</si>
  <si>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</si>
  <si>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</si>
  <si>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</si>
  <si>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</si>
  <si>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</si>
  <si>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</si>
  <si>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</si>
  <si>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</si>
  <si>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</si>
  <si>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</si>
  <si>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</si>
  <si>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</si>
  <si>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</si>
  <si>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</si>
  <si>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</si>
  <si>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</si>
  <si>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</si>
  <si>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</si>
  <si>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</si>
  <si>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</si>
  <si>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</si>
  <si>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</si>
  <si>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</si>
  <si>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</si>
  <si>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</si>
  <si>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</si>
  <si>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</si>
  <si>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</si>
  <si>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</si>
  <si>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</si>
  <si>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</si>
  <si>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</si>
  <si>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</si>
  <si>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</si>
  <si>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</si>
  <si>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</si>
  <si>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</si>
  <si>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</si>
  <si>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</si>
  <si>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</si>
  <si>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</si>
  <si>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</si>
  <si>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</si>
  <si>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</si>
  <si>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</si>
  <si>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</si>
  <si>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</si>
  <si>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</si>
  <si>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</si>
  <si>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</si>
  <si>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</si>
  <si>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</si>
  <si>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</si>
  <si>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</si>
  <si>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</si>
  <si>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</si>
  <si>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</si>
  <si>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</si>
  <si>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</si>
  <si>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</si>
  <si>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</si>
  <si>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</si>
  <si>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</si>
  <si>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</si>
  <si>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</si>
  <si>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</si>
  <si>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</si>
  <si>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</si>
  <si>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</si>
  <si>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</si>
  <si>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</si>
  <si>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</si>
  <si>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</si>
  <si>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</si>
  <si>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</si>
  <si>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</si>
  <si>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</si>
  <si>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</si>
  <si>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</si>
  <si>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</si>
  <si>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</si>
  <si>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</si>
  <si>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</si>
  <si>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</si>
  <si>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</si>
  <si>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</si>
  <si>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</si>
  <si>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</si>
  <si>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</si>
  <si>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</si>
  <si>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</si>
  <si>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</si>
  <si>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</si>
  <si>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</si>
  <si>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</si>
  <si>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</si>
  <si>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</si>
  <si>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</si>
  <si>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</si>
  <si>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</si>
  <si>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</si>
  <si>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</si>
  <si>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</si>
  <si>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</si>
  <si>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</si>
  <si>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</si>
  <si>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</si>
  <si>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</si>
  <si>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</si>
  <si>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</si>
  <si>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</si>
  <si>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</si>
  <si>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</si>
  <si>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</si>
  <si>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</si>
  <si>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</si>
  <si>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</si>
  <si>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</si>
  <si>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</si>
  <si>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</si>
  <si>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</si>
  <si>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</si>
  <si>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</si>
  <si>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</si>
  <si>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</si>
  <si>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</si>
  <si>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</si>
  <si>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</si>
  <si>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</si>
  <si>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</si>
  <si>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</si>
  <si>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</si>
  <si>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</si>
  <si>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</si>
  <si>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</si>
  <si>
    <t xml:space="preserve">Fraction of Reads Kept (76643_V11_combine_force24368)</t>
  </si>
  <si>
    <t xml:space="preserve">76643_V11_combine_force24368</t>
  </si>
  <si>
    <t xml:space="preserve">Fraction of Reads Kept (76658_V11_combine_force23868)</t>
  </si>
  <si>
    <t xml:space="preserve">76658_V11_combine_force23868</t>
  </si>
  <si>
    <t xml:space="preserve">Fraction of Reads Kept (76660_V5_combine_force17696)</t>
  </si>
  <si>
    <t xml:space="preserve">76660_V5_combine_force17696</t>
  </si>
  <si>
    <t xml:space="preserve">Fraction of Reads Kept (76638_V11_3rd)</t>
  </si>
  <si>
    <t xml:space="preserve">76638_V11_3rd</t>
  </si>
  <si>
    <t xml:space="preserve">Fraction of Reads Kept (76638_V11_3_combine)</t>
  </si>
  <si>
    <t xml:space="preserve">76638_V11_3_combine</t>
  </si>
  <si>
    <t xml:space="preserve">Fraction of Reads Kept (76658_V5_3_combine)</t>
  </si>
  <si>
    <t xml:space="preserve">76658_V5_3_combine</t>
  </si>
  <si>
    <t xml:space="preserve">Fraction of Reads Kept (76658_V5_3rd)</t>
  </si>
  <si>
    <t xml:space="preserve">76658_V5_3rd</t>
  </si>
  <si>
    <t xml:space="preserve">Fraction of Reads Kept (76660_V11_2_combine)</t>
  </si>
  <si>
    <t xml:space="preserve">76660_V11_2_combine</t>
  </si>
  <si>
    <t xml:space="preserve">Fraction of Reads Kept (76660_V11_2nd)</t>
  </si>
  <si>
    <t xml:space="preserve">76660_V11_2nd</t>
  </si>
  <si>
    <t xml:space="preserve">Fraction of Reads Kept (76661_V11_2nd)</t>
  </si>
  <si>
    <t xml:space="preserve">76661_V11_2nd</t>
  </si>
  <si>
    <t xml:space="preserve">Fraction of Reads Kept (76661_V11_2_combine)</t>
  </si>
  <si>
    <t xml:space="preserve">76661_V11_2_combine</t>
  </si>
  <si>
    <t xml:space="preserve">Fraction of Reads Kept (76662_V11_2nd)</t>
  </si>
  <si>
    <t xml:space="preserve">76662_V11_2nd</t>
  </si>
  <si>
    <t xml:space="preserve">Fraction of Reads Kept (76662_V11_2_combine)</t>
  </si>
  <si>
    <t xml:space="preserve">76662_V11_2_combine</t>
  </si>
  <si>
    <t xml:space="preserve">Fraction of Reads Kept (76662_V5_2_combine)</t>
  </si>
  <si>
    <t xml:space="preserve">76662_V5_2_combine</t>
  </si>
  <si>
    <t xml:space="preserve">Fraction of Reads Kept (76662_V5_2nd)</t>
  </si>
  <si>
    <t xml:space="preserve">76662_V5_2nd</t>
  </si>
  <si>
    <t xml:space="preserve">Fraction of Reads Kept (76664_V5_2nd)</t>
  </si>
  <si>
    <t xml:space="preserve">76664_V5_2nd</t>
  </si>
  <si>
    <t xml:space="preserve">Fraction of Reads Kept (76664_V5_2_combine)</t>
  </si>
  <si>
    <t xml:space="preserve">76664_V5_2_combine</t>
  </si>
  <si>
    <t xml:space="preserve">Fraction of Reads Kept (76638_V11_3_combine_force21034)</t>
  </si>
  <si>
    <t xml:space="preserve">76638_V11_3_combine_force21034</t>
  </si>
  <si>
    <t xml:space="preserve">Fraction of Reads Kept (76658_V5_3_combine_force22986)</t>
  </si>
  <si>
    <t xml:space="preserve">76658_V5_3_combine_force22986</t>
  </si>
  <si>
    <t xml:space="preserve">Fraction of Reads Kept (76660_V11_2_combine_force12780)</t>
  </si>
  <si>
    <t xml:space="preserve">76660_V11_2_combine_force12780</t>
  </si>
  <si>
    <t xml:space="preserve">Fraction of Reads Kept (76661_V11_2_combine_force21268)</t>
  </si>
  <si>
    <t xml:space="preserve">76661_V11_2_combine_force21268</t>
  </si>
  <si>
    <t xml:space="preserve">Fraction of Reads Kept (76662_V11_2_combine_force10812)</t>
  </si>
  <si>
    <t xml:space="preserve">76662_V11_2_combine_force10812</t>
  </si>
  <si>
    <t xml:space="preserve">Fraction of Reads Kept (76662_V5_2_combine_force9832)</t>
  </si>
  <si>
    <t xml:space="preserve">76662_V5_2_combine_force9832</t>
  </si>
  <si>
    <t xml:space="preserve">Fraction of Reads Kept (76664_V5_2_combine_force13518)</t>
  </si>
  <si>
    <t xml:space="preserve">76664_V5_2_combine_force13518</t>
  </si>
  <si>
    <t xml:space="preserve">Fraction of Reads Kept (76638_V11_3_combine_force20626)</t>
  </si>
  <si>
    <t xml:space="preserve">76638_V11_3_combine_force20626</t>
  </si>
  <si>
    <t xml:space="preserve">Fraction of Reads Kept (76660_V11_2_combine_force12699)</t>
  </si>
  <si>
    <t xml:space="preserve">76660_V11_2_combine_force12699</t>
  </si>
  <si>
    <t xml:space="preserve">Fraction of Reads Kept (76661_V11_2_combine_force22803)</t>
  </si>
  <si>
    <t xml:space="preserve">76661_V11_2_combine_force22803</t>
  </si>
  <si>
    <t xml:space="preserve">Fraction of Reads Kept (76662_V11_2_combine_force10955)</t>
  </si>
  <si>
    <t xml:space="preserve">76662_V11_2_combine_force10955</t>
  </si>
  <si>
    <t xml:space="preserve">76661_V11_2_combine_force23379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</si>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</sst>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5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I128" activeCellId="0" sqref="I128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92</v>
      </c>
      <c r="M4" s="2" t="n">
        <v>6367</v>
      </c>
      <c r="N4" s="2" t="n">
        <v>56543</v>
      </c>
      <c r="O4" s="2" t="n">
        <v>1997</v>
      </c>
      <c r="P4" s="2" t="n">
        <v>360011247</v>
      </c>
      <c r="AMG4" s="0"/>
      <c r="AMH4" s="0"/>
      <c r="AMI4" s="0"/>
      <c r="AMJ4" s="0"/>
    </row>
    <row r="5" customFormat="false" ht="12.8" hidden="false" customHeight="false" outlineLevel="0" collapsed="false">
      <c r="A5" s="3" t="n">
        <v>4</v>
      </c>
      <c r="B5" s="3" t="s">
        <v>13</v>
      </c>
      <c r="C5" s="1" t="n">
        <v>0.086</v>
      </c>
      <c r="D5" s="2" t="n">
        <v>92593</v>
      </c>
      <c r="E5" s="2" t="n">
        <v>43084</v>
      </c>
      <c r="F5" s="1" t="n">
        <f aca="false">E5/D5</f>
        <v>0.465305152657328</v>
      </c>
      <c r="G5" s="2" t="n">
        <v>43000</v>
      </c>
      <c r="H5" s="2" t="n">
        <f aca="false">(G5-E5)/F5</f>
        <v>-180.52669204345</v>
      </c>
      <c r="I5" s="2" t="n">
        <f aca="false">E5*M5/G5</f>
        <v>6011.72093023256</v>
      </c>
      <c r="J5" s="2" t="n">
        <f aca="false">I5-M5</f>
        <v>11.7209302325582</v>
      </c>
      <c r="K5" s="3" t="n">
        <v>170</v>
      </c>
      <c r="L5" s="3" t="s">
        <v>95</v>
      </c>
      <c r="M5" s="2" t="n">
        <v>6000</v>
      </c>
      <c r="N5" s="2" t="n">
        <v>92593</v>
      </c>
      <c r="O5" s="2" t="n">
        <v>2531</v>
      </c>
      <c r="P5" s="2" t="n">
        <v>555559035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93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94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s="4" customFormat="tru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98</v>
      </c>
      <c r="M8" s="2" t="n">
        <v>8410</v>
      </c>
      <c r="N8" s="2" t="n">
        <v>71360</v>
      </c>
      <c r="O8" s="2" t="n">
        <v>4330</v>
      </c>
      <c r="P8" s="2" t="n">
        <v>600134782</v>
      </c>
      <c r="AMG8" s="0"/>
      <c r="AMH8" s="0"/>
      <c r="AMI8" s="0"/>
      <c r="AMJ8" s="0"/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99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customFormat="false" ht="12.8" hidden="false" customHeight="false" outlineLevel="0" collapsed="false">
      <c r="A10" s="3" t="n">
        <v>9</v>
      </c>
      <c r="B10" s="3" t="s">
        <v>16</v>
      </c>
      <c r="C10" s="1" t="n">
        <v>0.077</v>
      </c>
      <c r="D10" s="2" t="n">
        <v>90995</v>
      </c>
      <c r="E10" s="2" t="n">
        <v>47691</v>
      </c>
      <c r="F10" s="1" t="n">
        <f aca="false">E10/D10</f>
        <v>0.524105720094511</v>
      </c>
      <c r="G10" s="2" t="n">
        <v>43000</v>
      </c>
      <c r="H10" s="2" t="n">
        <f aca="false">(G10-E10)/F10</f>
        <v>-8950.48426327819</v>
      </c>
      <c r="I10" s="2" t="n">
        <f aca="false">E10*M10/G10</f>
        <v>9544.85455813954</v>
      </c>
      <c r="J10" s="2" t="n">
        <f aca="false">I10-M10</f>
        <v>938.854558139536</v>
      </c>
      <c r="K10" s="3" t="n">
        <v>115</v>
      </c>
      <c r="L10" s="3" t="s">
        <v>100</v>
      </c>
      <c r="M10" s="2" t="n">
        <v>8606</v>
      </c>
      <c r="N10" s="2" t="n">
        <v>90995</v>
      </c>
      <c r="O10" s="2" t="n">
        <v>4460</v>
      </c>
      <c r="P10" s="2" t="n">
        <v>783106269</v>
      </c>
    </row>
    <row r="11" s="4" customFormat="tru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109</v>
      </c>
      <c r="M11" s="2" t="n">
        <v>10000</v>
      </c>
      <c r="N11" s="2" t="n">
        <v>60997</v>
      </c>
      <c r="O11" s="2" t="n">
        <v>3039</v>
      </c>
      <c r="P11" s="2" t="n">
        <v>609968498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103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107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s="3" customFormat="tru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104</v>
      </c>
      <c r="M14" s="2" t="n">
        <v>21357</v>
      </c>
      <c r="N14" s="2" t="n">
        <v>15237</v>
      </c>
      <c r="O14" s="2" t="n">
        <v>1609</v>
      </c>
      <c r="P14" s="2" t="n">
        <v>325407982</v>
      </c>
      <c r="Q14" s="12"/>
      <c r="AMG14" s="0"/>
      <c r="AMH14" s="0"/>
      <c r="AMI14" s="0"/>
      <c r="AMJ14" s="0"/>
    </row>
    <row r="15" s="19" customFormat="true" ht="12.8" hidden="false" customHeight="false" outlineLevel="0" collapsed="false">
      <c r="A15" s="12" t="n">
        <v>14</v>
      </c>
      <c r="B15" s="12" t="s">
        <v>22</v>
      </c>
      <c r="C15" s="13" t="n">
        <v>0.209</v>
      </c>
      <c r="D15" s="14" t="n">
        <v>40238</v>
      </c>
      <c r="E15" s="14" t="n">
        <v>17698</v>
      </c>
      <c r="F15" s="13" t="n">
        <f aca="false">E15/D15</f>
        <v>0.439832993687559</v>
      </c>
      <c r="G15" s="14" t="n">
        <v>43000</v>
      </c>
      <c r="H15" s="14" t="n">
        <f aca="false">(G15-E15)/F15</f>
        <v>57526.3801559498</v>
      </c>
      <c r="I15" s="14" t="n">
        <f aca="false">E15*M15/G15</f>
        <v>9567.62111627907</v>
      </c>
      <c r="J15" s="14" t="n">
        <f aca="false">I15-M15</f>
        <v>-13678.3788837209</v>
      </c>
      <c r="K15" s="12" t="n">
        <v>154</v>
      </c>
      <c r="L15" s="12" t="s">
        <v>105</v>
      </c>
      <c r="M15" s="14" t="n">
        <v>23246</v>
      </c>
      <c r="N15" s="14" t="n">
        <v>40238</v>
      </c>
      <c r="O15" s="14" t="n">
        <v>2241</v>
      </c>
      <c r="P15" s="14" t="n">
        <v>935376480</v>
      </c>
      <c r="Q15" s="0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108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21" t="s">
        <v>106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customFormat="fals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110</v>
      </c>
      <c r="M18" s="2" t="n">
        <v>7769</v>
      </c>
      <c r="N18" s="2" t="n">
        <v>41940</v>
      </c>
      <c r="O18" s="2" t="n">
        <v>2664</v>
      </c>
      <c r="P18" s="2" t="n">
        <v>325835021</v>
      </c>
    </row>
    <row r="19" s="20" customFormat="tru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111</v>
      </c>
      <c r="M19" s="2" t="n">
        <v>7807</v>
      </c>
      <c r="N19" s="2" t="n">
        <v>48808</v>
      </c>
      <c r="O19" s="2" t="n">
        <v>2724</v>
      </c>
      <c r="P19" s="2" t="n">
        <v>381040696</v>
      </c>
      <c r="Q19" s="0"/>
      <c r="R19" s="0"/>
    </row>
    <row r="20" customFormat="false" ht="12.8" hidden="false" customHeight="false" outlineLevel="0" collapsed="false">
      <c r="A20" s="3" t="n">
        <v>19</v>
      </c>
      <c r="B20" s="3" t="s">
        <v>25</v>
      </c>
      <c r="C20" s="1" t="n">
        <v>0.079</v>
      </c>
      <c r="D20" s="2" t="n">
        <v>81616</v>
      </c>
      <c r="E20" s="2" t="n">
        <v>46735</v>
      </c>
      <c r="F20" s="1" t="n">
        <f aca="false">E20/D20</f>
        <v>0.572620564595177</v>
      </c>
      <c r="G20" s="2" t="n">
        <v>43000</v>
      </c>
      <c r="H20" s="2" t="n">
        <f aca="false">(G20-E20)/F20</f>
        <v>-6522.64384294426</v>
      </c>
      <c r="I20" s="2" t="n">
        <f aca="false">E20*M20/G20</f>
        <v>9413.29848837209</v>
      </c>
      <c r="J20" s="2" t="n">
        <f aca="false">I20-M20</f>
        <v>752.298488372093</v>
      </c>
      <c r="K20" s="3" t="n">
        <v>116</v>
      </c>
      <c r="L20" s="3" t="s">
        <v>112</v>
      </c>
      <c r="M20" s="2" t="n">
        <v>8661</v>
      </c>
      <c r="N20" s="2" t="n">
        <v>81616</v>
      </c>
      <c r="O20" s="2" t="n">
        <v>3013</v>
      </c>
      <c r="P20" s="2" t="n">
        <v>706875717</v>
      </c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119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115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116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customFormat="false" ht="23.1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22" t="s">
        <v>117</v>
      </c>
      <c r="M24" s="2" t="n">
        <v>17819</v>
      </c>
      <c r="N24" s="2" t="n">
        <v>46525</v>
      </c>
      <c r="O24" s="2" t="n">
        <v>1478</v>
      </c>
      <c r="P24" s="2" t="n">
        <v>829021637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118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120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s="9" customFormat="tru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121</v>
      </c>
      <c r="M27" s="2" t="n">
        <v>15908</v>
      </c>
      <c r="N27" s="2" t="n">
        <v>11755</v>
      </c>
      <c r="O27" s="2" t="n">
        <v>1648</v>
      </c>
      <c r="P27" s="2" t="n">
        <v>186991746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122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125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s="9" customFormat="tru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126</v>
      </c>
      <c r="M30" s="2" t="n">
        <v>1950</v>
      </c>
      <c r="N30" s="2" t="n">
        <v>13096</v>
      </c>
      <c r="O30" s="2" t="n">
        <v>1234</v>
      </c>
      <c r="P30" s="2" t="n">
        <v>25537895</v>
      </c>
      <c r="AMG30" s="0"/>
      <c r="AMH30" s="0"/>
      <c r="AMI30" s="0"/>
      <c r="AMJ30" s="0"/>
    </row>
    <row r="31" customFormat="fals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127</v>
      </c>
      <c r="M31" s="8" t="n">
        <v>3970</v>
      </c>
      <c r="N31" s="8" t="n">
        <v>95753</v>
      </c>
      <c r="O31" s="8" t="n">
        <v>1888</v>
      </c>
      <c r="P31" s="8" t="n">
        <v>380140590</v>
      </c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128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129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130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3" customFormat="true" ht="12.8" hidden="false" customHeight="false" outlineLevel="0" collapsed="false">
      <c r="A35" s="3" t="n">
        <v>34</v>
      </c>
      <c r="B35" s="3" t="s">
        <v>72</v>
      </c>
      <c r="C35" s="1" t="n">
        <v>0.084</v>
      </c>
      <c r="D35" s="2" t="n">
        <v>110099</v>
      </c>
      <c r="E35" s="2" t="n">
        <v>43750</v>
      </c>
      <c r="F35" s="1" t="n">
        <f aca="false">E35/D35</f>
        <v>0.397369640051227</v>
      </c>
      <c r="G35" s="2" t="n">
        <v>43000</v>
      </c>
      <c r="H35" s="2" t="n">
        <f aca="false">(G35-E35)/F35</f>
        <v>-1887.41142857143</v>
      </c>
      <c r="I35" s="2" t="n">
        <f aca="false">E35*M35/G35</f>
        <v>14624.7093023256</v>
      </c>
      <c r="J35" s="2" t="n">
        <f aca="false">I35-M35</f>
        <v>250.709302325582</v>
      </c>
      <c r="K35" s="3" t="n">
        <v>259</v>
      </c>
      <c r="L35" s="3" t="s">
        <v>131</v>
      </c>
      <c r="M35" s="2" t="n">
        <v>14374</v>
      </c>
      <c r="N35" s="2" t="n">
        <v>110099</v>
      </c>
      <c r="O35" s="2" t="n">
        <v>3032</v>
      </c>
      <c r="P35" s="2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134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135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s="19" customFormat="tru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137</v>
      </c>
      <c r="M38" s="2" t="n">
        <v>12000</v>
      </c>
      <c r="N38" s="2" t="n">
        <v>92745</v>
      </c>
      <c r="O38" s="2" t="n">
        <v>3762</v>
      </c>
      <c r="P38" s="2" t="n">
        <v>1112943723</v>
      </c>
      <c r="Q38" s="0"/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138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4" customFormat="true" ht="12.8" hidden="false" customHeight="false" outlineLevel="0" collapsed="false">
      <c r="A40" s="12" t="n">
        <v>39</v>
      </c>
      <c r="B40" s="12" t="s">
        <v>40</v>
      </c>
      <c r="C40" s="13" t="n">
        <v>0.132</v>
      </c>
      <c r="D40" s="14" t="n">
        <v>76420</v>
      </c>
      <c r="E40" s="14" t="n">
        <v>27955</v>
      </c>
      <c r="F40" s="13" t="n">
        <f aca="false">E40/D40</f>
        <v>0.365807380266946</v>
      </c>
      <c r="G40" s="14" t="n">
        <v>43000</v>
      </c>
      <c r="H40" s="14" t="n">
        <f aca="false">(G40-E40)/F40</f>
        <v>41128.2024682526</v>
      </c>
      <c r="I40" s="14" t="n">
        <f aca="false">E40*M40/G40</f>
        <v>9537.85593023256</v>
      </c>
      <c r="J40" s="14" t="n">
        <f aca="false">I40-M40</f>
        <v>-5133.14406976744</v>
      </c>
      <c r="K40" s="12" t="n">
        <v>119</v>
      </c>
      <c r="L40" s="12" t="s">
        <v>136</v>
      </c>
      <c r="M40" s="14" t="n">
        <v>14671</v>
      </c>
      <c r="N40" s="14" t="n">
        <v>76420</v>
      </c>
      <c r="O40" s="14" t="n">
        <v>3137</v>
      </c>
      <c r="P40" s="14" t="n">
        <v>1121158581</v>
      </c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139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s="4" customFormat="tru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140</v>
      </c>
      <c r="M42" s="2" t="n">
        <v>14520</v>
      </c>
      <c r="N42" s="2" t="n">
        <v>10899</v>
      </c>
      <c r="O42" s="2" t="n">
        <v>1534</v>
      </c>
      <c r="P42" s="2" t="n">
        <v>158247680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141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customFormat="false" ht="12.8" hidden="false" customHeight="false" outlineLevel="0" collapsed="false">
      <c r="A44" s="3" t="n">
        <v>43</v>
      </c>
      <c r="B44" s="3" t="s">
        <v>75</v>
      </c>
      <c r="C44" s="1" t="n">
        <v>0.074</v>
      </c>
      <c r="D44" s="2" t="n">
        <v>95025</v>
      </c>
      <c r="E44" s="2" t="n">
        <v>49728</v>
      </c>
      <c r="F44" s="1" t="n">
        <f aca="false">E44/D44</f>
        <v>0.523314917127072</v>
      </c>
      <c r="G44" s="2" t="n">
        <v>43000</v>
      </c>
      <c r="H44" s="2" t="n">
        <f aca="false">(G44-E44)/F44</f>
        <v>-12856.5033783784</v>
      </c>
      <c r="I44" s="2" t="n">
        <f aca="false">E44*M44/G44</f>
        <v>23259.9828837209</v>
      </c>
      <c r="J44" s="2" t="n">
        <f aca="false">I44-M44</f>
        <v>3146.98288372093</v>
      </c>
      <c r="K44" s="3" t="n">
        <v>258</v>
      </c>
      <c r="L44" s="3" t="s">
        <v>142</v>
      </c>
      <c r="M44" s="2" t="n">
        <v>20113</v>
      </c>
      <c r="N44" s="2" t="n">
        <v>95025</v>
      </c>
      <c r="O44" s="2" t="n">
        <v>2744</v>
      </c>
      <c r="P44" s="2" t="n">
        <v>1911247544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145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s="9" customFormat="tru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147</v>
      </c>
      <c r="M46" s="2" t="n">
        <v>19785</v>
      </c>
      <c r="N46" s="2" t="n">
        <v>74181</v>
      </c>
      <c r="O46" s="2" t="n">
        <v>2016</v>
      </c>
      <c r="P46" s="2" t="n">
        <v>1467668630</v>
      </c>
      <c r="Q46" s="3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151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customFormat="false" ht="12.8" hidden="false" customHeight="false" outlineLevel="0" collapsed="false">
      <c r="A48" s="3" t="n">
        <v>47</v>
      </c>
      <c r="B48" s="3" t="s">
        <v>76</v>
      </c>
      <c r="C48" s="1" t="n">
        <v>0.086</v>
      </c>
      <c r="D48" s="2" t="n">
        <v>100882</v>
      </c>
      <c r="E48" s="2" t="n">
        <v>42891</v>
      </c>
      <c r="F48" s="1" t="n">
        <f aca="false">E48/D48</f>
        <v>0.425160088023632</v>
      </c>
      <c r="G48" s="2" t="n">
        <v>43000</v>
      </c>
      <c r="H48" s="2" t="n">
        <f aca="false">(G48-E48)/F48</f>
        <v>256.374017859225</v>
      </c>
      <c r="I48" s="2" t="n">
        <f aca="false">E48*M48/G48</f>
        <v>14435.3151627907</v>
      </c>
      <c r="J48" s="2" t="n">
        <f aca="false">I48-M48</f>
        <v>-36.6848372093027</v>
      </c>
      <c r="K48" s="3" t="n">
        <v>236</v>
      </c>
      <c r="L48" s="3" t="s">
        <v>150</v>
      </c>
      <c r="M48" s="2" t="n">
        <v>14472</v>
      </c>
      <c r="N48" s="2" t="n">
        <v>100882</v>
      </c>
      <c r="O48" s="2" t="n">
        <v>2778</v>
      </c>
      <c r="P48" s="2" t="n">
        <v>1459966283</v>
      </c>
    </row>
    <row r="49" s="12" customFormat="tru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146</v>
      </c>
      <c r="M49" s="2" t="n">
        <v>17856</v>
      </c>
      <c r="N49" s="2" t="n">
        <v>54384</v>
      </c>
      <c r="O49" s="2" t="n">
        <v>2072</v>
      </c>
      <c r="P49" s="2" t="n">
        <v>971077397</v>
      </c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152</v>
      </c>
      <c r="M50" s="2" t="n">
        <v>13505</v>
      </c>
      <c r="N50" s="2" t="n">
        <v>52395</v>
      </c>
      <c r="O50" s="2" t="n">
        <v>2519</v>
      </c>
      <c r="P50" s="2" t="n">
        <v>707598641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153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154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customFormat="false" ht="12.8" hidden="false" customHeight="false" outlineLevel="0" collapsed="false">
      <c r="A53" s="12" t="n">
        <v>52</v>
      </c>
      <c r="B53" s="12" t="s">
        <v>52</v>
      </c>
      <c r="C53" s="13" t="n">
        <v>0.142</v>
      </c>
      <c r="D53" s="14" t="n">
        <v>88054</v>
      </c>
      <c r="E53" s="14" t="n">
        <v>26033</v>
      </c>
      <c r="F53" s="13" t="n">
        <f aca="false">E53/D53</f>
        <v>0.295648125014196</v>
      </c>
      <c r="G53" s="14" t="n">
        <v>43000</v>
      </c>
      <c r="H53" s="14" t="n">
        <f aca="false">(G53-E53)/F53</f>
        <v>57389.1682864057</v>
      </c>
      <c r="I53" s="14" t="n">
        <f aca="false">E53*M53/G53</f>
        <v>4777.96362790698</v>
      </c>
      <c r="J53" s="14" t="n">
        <f aca="false">I53-M53</f>
        <v>-3114.03637209302</v>
      </c>
      <c r="K53" s="12" t="n">
        <v>109</v>
      </c>
      <c r="L53" s="12" t="s">
        <v>157</v>
      </c>
      <c r="M53" s="14" t="n">
        <v>7892</v>
      </c>
      <c r="N53" s="14" t="n">
        <v>88054</v>
      </c>
      <c r="O53" s="14" t="n">
        <v>1951</v>
      </c>
      <c r="P53" s="14" t="n">
        <v>694920731</v>
      </c>
    </row>
    <row r="54" s="12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158</v>
      </c>
      <c r="M54" s="2" t="n">
        <v>6500</v>
      </c>
      <c r="N54" s="2" t="n">
        <v>106911</v>
      </c>
      <c r="O54" s="2" t="n">
        <v>2270</v>
      </c>
      <c r="P54" s="2" t="n">
        <v>694920731</v>
      </c>
      <c r="AMG54" s="0"/>
      <c r="AMH54" s="0"/>
      <c r="AMI54" s="0"/>
      <c r="AMJ54" s="0"/>
    </row>
    <row r="55" s="12" customFormat="tru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159</v>
      </c>
      <c r="M55" s="2" t="n">
        <v>19146</v>
      </c>
      <c r="N55" s="2" t="n">
        <v>35520</v>
      </c>
      <c r="O55" s="2" t="n">
        <v>1996</v>
      </c>
      <c r="P55" s="2" t="n">
        <v>680068076</v>
      </c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160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s="19" customFormat="tru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161</v>
      </c>
      <c r="M57" s="2" t="n">
        <v>21405</v>
      </c>
      <c r="N57" s="2" t="n">
        <v>60517</v>
      </c>
      <c r="O57" s="2" t="n">
        <v>2286</v>
      </c>
      <c r="P57" s="2" t="n">
        <v>1295363390</v>
      </c>
      <c r="Q57" s="0"/>
    </row>
    <row r="58" customFormat="false" ht="12.8" hidden="false" customHeight="false" outlineLevel="0" collapsed="false">
      <c r="A58" s="3" t="n">
        <v>57</v>
      </c>
      <c r="B58" s="3" t="s">
        <v>79</v>
      </c>
      <c r="C58" s="1" t="n">
        <v>0.085</v>
      </c>
      <c r="D58" s="2" t="n">
        <v>95364</v>
      </c>
      <c r="E58" s="2" t="n">
        <v>43663</v>
      </c>
      <c r="F58" s="1" t="n">
        <f aca="false">E58/D58</f>
        <v>0.45785621408498</v>
      </c>
      <c r="G58" s="2" t="n">
        <v>43000</v>
      </c>
      <c r="H58" s="2" t="n">
        <f aca="false">(G58-E58)/F58</f>
        <v>-1448.05285940041</v>
      </c>
      <c r="I58" s="2" t="n">
        <f aca="false">E58*M58/G58</f>
        <v>23180.9913255814</v>
      </c>
      <c r="J58" s="2" t="n">
        <f aca="false">I58-M58</f>
        <v>351.991325581395</v>
      </c>
      <c r="K58" s="3" t="n">
        <v>257</v>
      </c>
      <c r="L58" s="3" t="s">
        <v>162</v>
      </c>
      <c r="M58" s="2" t="n">
        <v>22829</v>
      </c>
      <c r="N58" s="2" t="n">
        <v>95364</v>
      </c>
      <c r="O58" s="2" t="n">
        <v>2501</v>
      </c>
      <c r="P58" s="2" t="n">
        <v>2177064134</v>
      </c>
    </row>
    <row r="59" s="12" customFormat="tru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170</v>
      </c>
      <c r="M59" s="2" t="n">
        <v>10000</v>
      </c>
      <c r="N59" s="2" t="n">
        <v>66569</v>
      </c>
      <c r="O59" s="2" t="n">
        <v>3218</v>
      </c>
      <c r="P59" s="2" t="n">
        <v>665689450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166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s="12" customFormat="tru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169</v>
      </c>
      <c r="M61" s="2" t="n">
        <v>12000</v>
      </c>
      <c r="N61" s="2" t="n">
        <v>84661</v>
      </c>
      <c r="O61" s="2" t="n">
        <v>3305</v>
      </c>
      <c r="P61" s="2" t="n">
        <v>1015928395</v>
      </c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167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customFormat="false" ht="12.8" hidden="false" customHeight="false" outlineLevel="0" collapsed="false">
      <c r="A63" s="12" t="n">
        <v>62</v>
      </c>
      <c r="B63" s="12" t="s">
        <v>58</v>
      </c>
      <c r="C63" s="13" t="n">
        <v>0.154</v>
      </c>
      <c r="D63" s="14" t="n">
        <v>52281</v>
      </c>
      <c r="E63" s="14" t="n">
        <v>24035</v>
      </c>
      <c r="F63" s="13" t="n">
        <f aca="false">E63/D63</f>
        <v>0.459727243166734</v>
      </c>
      <c r="G63" s="14" t="n">
        <v>43000</v>
      </c>
      <c r="H63" s="14" t="n">
        <f aca="false">(G63-E63)/F63</f>
        <v>41252.7216559185</v>
      </c>
      <c r="I63" s="14" t="n">
        <f aca="false">E63*M63/G63</f>
        <v>10861.5841860465</v>
      </c>
      <c r="J63" s="14" t="n">
        <f aca="false">I63-M63</f>
        <v>-8570.41581395349</v>
      </c>
      <c r="K63" s="12" t="n">
        <v>159</v>
      </c>
      <c r="L63" s="12" t="s">
        <v>168</v>
      </c>
      <c r="M63" s="14" t="n">
        <v>19432</v>
      </c>
      <c r="N63" s="14" t="n">
        <v>52281</v>
      </c>
      <c r="O63" s="14" t="n">
        <v>2400</v>
      </c>
      <c r="P63" s="14" t="n">
        <v>1015928395</v>
      </c>
    </row>
    <row r="64" s="12" customFormat="true" ht="12.8" hidden="false" customHeight="false" outlineLevel="0" collapsed="false">
      <c r="A64" s="12" t="n">
        <v>63</v>
      </c>
      <c r="B64" s="12" t="s">
        <v>60</v>
      </c>
      <c r="C64" s="13" t="n">
        <v>0.219</v>
      </c>
      <c r="D64" s="14" t="n">
        <v>39494</v>
      </c>
      <c r="E64" s="14" t="n">
        <v>16906</v>
      </c>
      <c r="F64" s="13" t="n">
        <f aca="false">E64/D64</f>
        <v>0.428065022535069</v>
      </c>
      <c r="G64" s="14" t="n">
        <v>43000</v>
      </c>
      <c r="H64" s="14" t="n">
        <f aca="false">(G64-E64)/F64</f>
        <v>60958.0288654915</v>
      </c>
      <c r="I64" s="14" t="n">
        <f aca="false">E64*M64/G64</f>
        <v>5073.76581395349</v>
      </c>
      <c r="J64" s="14" t="n">
        <f aca="false">I64-M64</f>
        <v>-7831.23418604651</v>
      </c>
      <c r="K64" s="12" t="n">
        <v>178</v>
      </c>
      <c r="L64" s="12" t="s">
        <v>171</v>
      </c>
      <c r="M64" s="14" t="n">
        <v>12905</v>
      </c>
      <c r="N64" s="14" t="n">
        <v>39494</v>
      </c>
      <c r="O64" s="14" t="n">
        <v>2190</v>
      </c>
      <c r="P64" s="14" t="n">
        <v>509668347</v>
      </c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172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173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174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9" customFormat="true" ht="12.8" hidden="false" customHeight="false" outlineLevel="0" collapsed="false">
      <c r="A68" s="12" t="n">
        <v>67</v>
      </c>
      <c r="B68" s="12" t="s">
        <v>63</v>
      </c>
      <c r="C68" s="13" t="n">
        <v>0.348</v>
      </c>
      <c r="D68" s="14" t="n">
        <v>30202</v>
      </c>
      <c r="E68" s="14" t="n">
        <v>10616</v>
      </c>
      <c r="F68" s="13" t="n">
        <f aca="false">E68/D68</f>
        <v>0.35149990066883</v>
      </c>
      <c r="G68" s="14" t="n">
        <v>43000</v>
      </c>
      <c r="H68" s="14" t="n">
        <f aca="false">(G68-E68)/F68</f>
        <v>92130.8937452901</v>
      </c>
      <c r="I68" s="14" t="n">
        <f aca="false">E68*M68/G68</f>
        <v>4480.44576744186</v>
      </c>
      <c r="J68" s="14" t="n">
        <f aca="false">I68-M68</f>
        <v>-13667.5542325581</v>
      </c>
      <c r="K68" s="12" t="n">
        <v>179</v>
      </c>
      <c r="L68" s="12" t="s">
        <v>177</v>
      </c>
      <c r="M68" s="14" t="n">
        <v>18148</v>
      </c>
      <c r="N68" s="14" t="n">
        <v>30202</v>
      </c>
      <c r="O68" s="14" t="n">
        <v>2189</v>
      </c>
      <c r="P68" s="14" t="n">
        <v>548108581</v>
      </c>
      <c r="Q68" s="0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178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179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180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customFormat="false" ht="12.8" hidden="false" customHeight="false" outlineLevel="0" collapsed="false">
      <c r="A72" s="12" t="n">
        <v>71</v>
      </c>
      <c r="B72" s="12" t="s">
        <v>66</v>
      </c>
      <c r="C72" s="13" t="n">
        <v>0.171</v>
      </c>
      <c r="D72" s="14" t="n">
        <v>62740</v>
      </c>
      <c r="E72" s="14" t="n">
        <v>21660</v>
      </c>
      <c r="F72" s="13" t="n">
        <f aca="false">E72/D72</f>
        <v>0.345234300286898</v>
      </c>
      <c r="G72" s="14" t="n">
        <v>43000</v>
      </c>
      <c r="H72" s="14" t="n">
        <f aca="false">(G72-E72)/F72</f>
        <v>61813.0932594644</v>
      </c>
      <c r="I72" s="14" t="n">
        <f aca="false">E72*M72/G72</f>
        <v>4818.09069767442</v>
      </c>
      <c r="J72" s="14" t="n">
        <f aca="false">I72-M72</f>
        <v>-4746.90930232558</v>
      </c>
      <c r="K72" s="12" t="n">
        <v>180</v>
      </c>
      <c r="L72" s="12" t="s">
        <v>183</v>
      </c>
      <c r="M72" s="14" t="n">
        <v>9565</v>
      </c>
      <c r="N72" s="14" t="n">
        <v>62740</v>
      </c>
      <c r="O72" s="14" t="n">
        <v>2391</v>
      </c>
      <c r="P72" s="14" t="n">
        <v>600104724</v>
      </c>
    </row>
    <row r="73" customFormat="false" ht="12.8" hidden="false" customHeight="false" outlineLevel="0" collapsed="false">
      <c r="A73" s="12" t="n">
        <v>72</v>
      </c>
      <c r="B73" s="12" t="s">
        <v>67</v>
      </c>
      <c r="C73" s="13" t="n">
        <v>0.131</v>
      </c>
      <c r="D73" s="14" t="n">
        <v>62701</v>
      </c>
      <c r="E73" s="14" t="n">
        <v>28144</v>
      </c>
      <c r="F73" s="13" t="n">
        <f aca="false">E73/D73</f>
        <v>0.448860464745379</v>
      </c>
      <c r="G73" s="14" t="n">
        <v>43000</v>
      </c>
      <c r="H73" s="14" t="n">
        <f aca="false">(G73-E73)/F73</f>
        <v>33097.1452529847</v>
      </c>
      <c r="I73" s="14" t="n">
        <f aca="false">E73*M73/G73</f>
        <v>6064.70474418605</v>
      </c>
      <c r="J73" s="14" t="n">
        <f aca="false">I73-M73</f>
        <v>-3201.29525581395</v>
      </c>
      <c r="K73" s="12" t="n">
        <v>176</v>
      </c>
      <c r="L73" s="12" t="s">
        <v>184</v>
      </c>
      <c r="M73" s="14" t="n">
        <v>9266</v>
      </c>
      <c r="N73" s="14" t="n">
        <v>62701</v>
      </c>
      <c r="O73" s="14" t="n">
        <v>2372</v>
      </c>
      <c r="P73" s="14" t="n">
        <v>580988437</v>
      </c>
    </row>
    <row r="74" customFormat="false" ht="12.8" hidden="false" customHeight="false" outlineLevel="0" collapsed="false">
      <c r="A74" s="12" t="n">
        <v>73</v>
      </c>
      <c r="B74" s="12" t="s">
        <v>68</v>
      </c>
      <c r="C74" s="13" t="n">
        <v>0.17</v>
      </c>
      <c r="D74" s="14" t="n">
        <v>43884</v>
      </c>
      <c r="E74" s="14" t="n">
        <v>21783</v>
      </c>
      <c r="F74" s="13" t="n">
        <f aca="false">E74/D74</f>
        <v>0.496376811594203</v>
      </c>
      <c r="G74" s="14" t="n">
        <v>43000</v>
      </c>
      <c r="H74" s="14" t="n">
        <f aca="false">(G74-E74)/F74</f>
        <v>42743.7372262774</v>
      </c>
      <c r="I74" s="14" t="n">
        <f aca="false">E74*M74/G74</f>
        <v>5969.5551627907</v>
      </c>
      <c r="J74" s="14" t="n">
        <f aca="false">I74-M74</f>
        <v>-5814.4448372093</v>
      </c>
      <c r="K74" s="12" t="n">
        <v>177</v>
      </c>
      <c r="L74" s="12" t="s">
        <v>185</v>
      </c>
      <c r="M74" s="14" t="n">
        <v>11784</v>
      </c>
      <c r="N74" s="14" t="n">
        <v>43884</v>
      </c>
      <c r="O74" s="14" t="n">
        <v>2804</v>
      </c>
      <c r="P74" s="14" t="n">
        <v>517123870</v>
      </c>
    </row>
    <row r="75" customFormat="false" ht="12.8" hidden="false" customHeight="false" outlineLevel="0" collapsed="false">
      <c r="A75" s="0" t="n">
        <v>74</v>
      </c>
      <c r="B75" s="0" t="s">
        <v>123</v>
      </c>
      <c r="C75" s="1" t="n">
        <v>0.346</v>
      </c>
      <c r="D75" s="2" t="n">
        <v>107014</v>
      </c>
      <c r="E75" s="2" t="n">
        <v>52131</v>
      </c>
      <c r="F75" s="1" t="n">
        <f aca="false">E75/D75</f>
        <v>0.48714186928813</v>
      </c>
      <c r="G75" s="2" t="n">
        <v>43000</v>
      </c>
      <c r="H75" s="2" t="n">
        <f aca="false">(G75-E75)/F75</f>
        <v>-18744.0262799486</v>
      </c>
      <c r="I75" s="2" t="n">
        <f aca="false">E75*M75/G75</f>
        <v>24012.9934186047</v>
      </c>
      <c r="J75" s="2" t="n">
        <f aca="false">I75-M75</f>
        <v>4205.99341860465</v>
      </c>
      <c r="K75" s="0" t="n">
        <v>260</v>
      </c>
      <c r="L75" s="0" t="s">
        <v>124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s="20" customFormat="true" ht="12.8" hidden="false" customHeight="false" outlineLevel="0" collapsed="false">
      <c r="A76" s="0" t="n">
        <v>75</v>
      </c>
      <c r="B76" s="0" t="s">
        <v>175</v>
      </c>
      <c r="C76" s="1" t="n">
        <v>0.38</v>
      </c>
      <c r="D76" s="2" t="n">
        <v>103465</v>
      </c>
      <c r="E76" s="2" t="n">
        <v>47379</v>
      </c>
      <c r="F76" s="1" t="n">
        <f aca="false">E76/D76</f>
        <v>0.457922969119992</v>
      </c>
      <c r="G76" s="2" t="n">
        <v>43000</v>
      </c>
      <c r="H76" s="2" t="n">
        <f aca="false">(G76-E76)/F76</f>
        <v>-9562.74372612339</v>
      </c>
      <c r="I76" s="2" t="n">
        <f aca="false">E76*M76/G76</f>
        <v>17531.3318372093</v>
      </c>
      <c r="J76" s="2" t="n">
        <f aca="false">I76-M76</f>
        <v>1620.3318372093</v>
      </c>
      <c r="K76" s="0" t="n">
        <v>261</v>
      </c>
      <c r="L76" s="0" t="s">
        <v>176</v>
      </c>
      <c r="M76" s="2" t="n">
        <v>15911</v>
      </c>
      <c r="N76" s="2" t="n">
        <v>103465</v>
      </c>
      <c r="O76" s="2" t="n">
        <v>2730</v>
      </c>
      <c r="P76" s="2" t="n">
        <v>1646232433</v>
      </c>
      <c r="Q76" s="0"/>
    </row>
    <row r="77" s="19" customFormat="true" ht="12.8" hidden="false" customHeight="false" outlineLevel="0" collapsed="false">
      <c r="A77" s="0" t="n">
        <v>76</v>
      </c>
      <c r="B77" s="0" t="s">
        <v>181</v>
      </c>
      <c r="C77" s="1" t="n">
        <v>0.331</v>
      </c>
      <c r="D77" s="2" t="n">
        <v>106350</v>
      </c>
      <c r="E77" s="2" t="n">
        <v>54474</v>
      </c>
      <c r="F77" s="1" t="n">
        <f aca="false">E77/D77</f>
        <v>0.512214386459803</v>
      </c>
      <c r="G77" s="2" t="n">
        <v>43000</v>
      </c>
      <c r="H77" s="2" t="n">
        <f aca="false">(G77-E77)/F77</f>
        <v>-22400.7765172376</v>
      </c>
      <c r="I77" s="2" t="n">
        <f aca="false">E77*M77/G77</f>
        <v>14743.4514418605</v>
      </c>
      <c r="J77" s="2" t="n">
        <f aca="false">I77-M77</f>
        <v>3105.45144186046</v>
      </c>
      <c r="K77" s="0" t="n">
        <v>262</v>
      </c>
      <c r="L77" s="0" t="s">
        <v>182</v>
      </c>
      <c r="M77" s="2" t="n">
        <v>11638</v>
      </c>
      <c r="N77" s="2" t="n">
        <v>106350</v>
      </c>
      <c r="O77" s="2" t="n">
        <v>2601</v>
      </c>
      <c r="P77" s="2" t="n">
        <v>1237706224</v>
      </c>
      <c r="Q77" s="0"/>
    </row>
    <row r="78" s="20" customFormat="true" ht="12.8" hidden="false" customHeight="false" outlineLevel="0" collapsed="false">
      <c r="A78" s="0" t="n">
        <v>77</v>
      </c>
      <c r="B78" s="0" t="s">
        <v>155</v>
      </c>
      <c r="C78" s="1" t="n">
        <v>0.442</v>
      </c>
      <c r="D78" s="2" t="n">
        <v>103744</v>
      </c>
      <c r="E78" s="2" t="n">
        <v>40752</v>
      </c>
      <c r="F78" s="1" t="n">
        <f aca="false">E78/D78</f>
        <v>0.3928130783467</v>
      </c>
      <c r="G78" s="2" t="n">
        <v>43000</v>
      </c>
      <c r="H78" s="2" t="n">
        <f aca="false">(G78-E78)/F78</f>
        <v>5722.82371417354</v>
      </c>
      <c r="I78" s="2" t="n">
        <f aca="false">E78*M78/G78</f>
        <v>13551.4615813954</v>
      </c>
      <c r="J78" s="2" t="n">
        <f aca="false">I78-M78</f>
        <v>-747.53841860465</v>
      </c>
      <c r="K78" s="0" t="n">
        <v>263</v>
      </c>
      <c r="L78" s="0" t="s">
        <v>156</v>
      </c>
      <c r="M78" s="2" t="n">
        <v>14299</v>
      </c>
      <c r="N78" s="2" t="n">
        <v>103744</v>
      </c>
      <c r="O78" s="2" t="n">
        <v>2818</v>
      </c>
      <c r="P78" s="2" t="n">
        <v>1483429680</v>
      </c>
      <c r="Q78" s="0"/>
    </row>
    <row r="79" s="9" customFormat="true" ht="12.8" hidden="false" customHeight="false" outlineLevel="0" collapsed="false">
      <c r="A79" s="0" t="n">
        <v>78</v>
      </c>
      <c r="B79" s="0" t="s">
        <v>69</v>
      </c>
      <c r="C79" s="1" t="n">
        <v>0.408</v>
      </c>
      <c r="D79" s="2" t="n">
        <v>80146</v>
      </c>
      <c r="E79" s="2" t="n">
        <v>44202</v>
      </c>
      <c r="F79" s="1" t="n">
        <f aca="false">E79/D79</f>
        <v>0.551518478776233</v>
      </c>
      <c r="G79" s="2" t="n">
        <v>43000</v>
      </c>
      <c r="H79" s="2" t="n">
        <f aca="false">(G79-E79)/F79</f>
        <v>-2179.43740102258</v>
      </c>
      <c r="I79" s="2" t="n">
        <f aca="false">E79*M79/G79</f>
        <v>10739.0300930233</v>
      </c>
      <c r="J79" s="14" t="n">
        <f aca="false">I79-M79</f>
        <v>292.030093023255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  <c r="AMG79" s="0"/>
      <c r="AMH79" s="0"/>
      <c r="AMI79" s="0"/>
      <c r="AMJ79" s="0"/>
    </row>
    <row r="80" s="19" customFormat="true" ht="12.8" hidden="false" customHeight="false" outlineLevel="0" collapsed="false">
      <c r="A80" s="19" t="n">
        <v>79</v>
      </c>
      <c r="B80" s="19" t="s">
        <v>90</v>
      </c>
      <c r="C80" s="10" t="n">
        <v>0.418</v>
      </c>
      <c r="D80" s="8" t="n">
        <v>77967</v>
      </c>
      <c r="E80" s="8" t="n">
        <v>43123</v>
      </c>
      <c r="F80" s="10" t="n">
        <f aca="false">E80/D80</f>
        <v>0.553092975233111</v>
      </c>
      <c r="G80" s="8" t="n">
        <v>43000</v>
      </c>
      <c r="H80" s="8" t="n">
        <f aca="false">(G80-E80)/F80</f>
        <v>-222.385757020615</v>
      </c>
      <c r="I80" s="8" t="n">
        <f aca="false">E80*M80/G80</f>
        <v>10769.7185348837</v>
      </c>
      <c r="J80" s="8" t="n">
        <f aca="false">I80-M80</f>
        <v>30.7185348837211</v>
      </c>
      <c r="K80" s="19" t="n">
        <v>281</v>
      </c>
      <c r="L80" s="19" t="s">
        <v>91</v>
      </c>
      <c r="M80" s="8" t="n">
        <v>10739</v>
      </c>
      <c r="N80" s="8" t="n">
        <v>77967</v>
      </c>
      <c r="O80" s="8" t="n">
        <v>2116</v>
      </c>
      <c r="P80" s="8" t="n">
        <v>837283164</v>
      </c>
    </row>
    <row r="81" s="19" customFormat="true" ht="12.8" hidden="false" customHeight="false" outlineLevel="0" collapsed="false">
      <c r="A81" s="19" t="n">
        <v>80</v>
      </c>
      <c r="B81" s="19" t="s">
        <v>96</v>
      </c>
      <c r="C81" s="10" t="n">
        <v>0.419</v>
      </c>
      <c r="D81" s="8" t="n">
        <v>92408</v>
      </c>
      <c r="E81" s="8" t="n">
        <v>43007</v>
      </c>
      <c r="F81" s="10" t="n">
        <f aca="false">E81/D81</f>
        <v>0.465403428274608</v>
      </c>
      <c r="G81" s="8" t="n">
        <v>43000</v>
      </c>
      <c r="H81" s="8" t="n">
        <f aca="false">(G81-E81)/F81</f>
        <v>-15.0407143023229</v>
      </c>
      <c r="I81" s="8" t="n">
        <f aca="false">E81*M81/G81</f>
        <v>6012.97869767442</v>
      </c>
      <c r="J81" s="8" t="n">
        <f aca="false">I81-M81</f>
        <v>0.978697674418982</v>
      </c>
      <c r="K81" s="19" t="n">
        <v>282</v>
      </c>
      <c r="L81" s="19" t="s">
        <v>97</v>
      </c>
      <c r="M81" s="8" t="n">
        <v>6012</v>
      </c>
      <c r="N81" s="8" t="n">
        <v>92408</v>
      </c>
      <c r="O81" s="8" t="n">
        <v>2527</v>
      </c>
      <c r="P81" s="8" t="n">
        <v>555559035</v>
      </c>
    </row>
    <row r="82" s="20" customFormat="true" ht="12.8" hidden="false" customHeight="false" outlineLevel="0" collapsed="false">
      <c r="A82" s="0" t="n">
        <v>81</v>
      </c>
      <c r="B82" s="0" t="s">
        <v>101</v>
      </c>
      <c r="C82" s="1" t="n">
        <v>0.412</v>
      </c>
      <c r="D82" s="2" t="n">
        <v>82044</v>
      </c>
      <c r="E82" s="2" t="n">
        <v>43792</v>
      </c>
      <c r="F82" s="1" t="n">
        <f aca="false">E82/D82</f>
        <v>0.533762371410463</v>
      </c>
      <c r="G82" s="2" t="n">
        <v>43000</v>
      </c>
      <c r="H82" s="2" t="n">
        <f aca="false">(G82-E82)/F82</f>
        <v>-1483.80635732554</v>
      </c>
      <c r="I82" s="2" t="n">
        <f aca="false">E82*M82/G82</f>
        <v>9720.80558139535</v>
      </c>
      <c r="J82" s="2" t="n">
        <f aca="false">I82-M82</f>
        <v>175.805581395349</v>
      </c>
      <c r="K82" s="0" t="n">
        <v>283</v>
      </c>
      <c r="L82" s="0" t="s">
        <v>102</v>
      </c>
      <c r="M82" s="2" t="n">
        <v>9545</v>
      </c>
      <c r="N82" s="2" t="n">
        <v>82044</v>
      </c>
      <c r="O82" s="2" t="n">
        <v>4002</v>
      </c>
      <c r="P82" s="2" t="n">
        <v>783106269</v>
      </c>
      <c r="Q82" s="0"/>
    </row>
    <row r="83" customFormat="false" ht="12.8" hidden="false" customHeight="false" outlineLevel="0" collapsed="false">
      <c r="A83" s="0" t="n">
        <v>82</v>
      </c>
      <c r="B83" s="0" t="s">
        <v>113</v>
      </c>
      <c r="C83" s="1" t="n">
        <v>0.417</v>
      </c>
      <c r="D83" s="2" t="n">
        <v>74562</v>
      </c>
      <c r="E83" s="2" t="n">
        <v>43191</v>
      </c>
      <c r="F83" s="1" t="n">
        <f aca="false">E83/D83</f>
        <v>0.579262895308602</v>
      </c>
      <c r="G83" s="2" t="n">
        <v>43000</v>
      </c>
      <c r="H83" s="2" t="n">
        <f aca="false">(G83-E83)/F83</f>
        <v>-329.729388066958</v>
      </c>
      <c r="I83" s="2" t="n">
        <f aca="false">E83*M83/G83</f>
        <v>9454.81123255814</v>
      </c>
      <c r="J83" s="2" t="n">
        <f aca="false">I83-M83</f>
        <v>41.8112325581387</v>
      </c>
      <c r="K83" s="0" t="n">
        <v>284</v>
      </c>
      <c r="L83" s="0" t="s">
        <v>114</v>
      </c>
      <c r="M83" s="2" t="n">
        <v>9413</v>
      </c>
      <c r="N83" s="2" t="n">
        <v>74562</v>
      </c>
      <c r="O83" s="2" t="n">
        <v>2851</v>
      </c>
      <c r="P83" s="2" t="n">
        <v>701851123</v>
      </c>
      <c r="R83" s="20"/>
    </row>
    <row r="84" s="19" customFormat="true" ht="12.8" hidden="false" customHeight="false" outlineLevel="0" collapsed="false">
      <c r="A84" s="0" t="n">
        <v>83</v>
      </c>
      <c r="B84" s="0" t="s">
        <v>132</v>
      </c>
      <c r="C84" s="1" t="n">
        <v>0.417</v>
      </c>
      <c r="D84" s="2" t="n">
        <v>108210</v>
      </c>
      <c r="E84" s="2" t="n">
        <v>43252</v>
      </c>
      <c r="F84" s="1" t="n">
        <f aca="false">E84/D84</f>
        <v>0.399704278717309</v>
      </c>
      <c r="G84" s="2" t="n">
        <v>43000</v>
      </c>
      <c r="H84" s="2" t="n">
        <f aca="false">(G84-E84)/F84</f>
        <v>-630.466105613613</v>
      </c>
      <c r="I84" s="2" t="n">
        <f aca="false">E84*M84/G84</f>
        <v>14710.7093023256</v>
      </c>
      <c r="J84" s="2" t="n">
        <f aca="false">I84-M84</f>
        <v>85.709302325582</v>
      </c>
      <c r="K84" s="0" t="n">
        <v>285</v>
      </c>
      <c r="L84" s="0" t="s">
        <v>133</v>
      </c>
      <c r="M84" s="2" t="n">
        <v>14625</v>
      </c>
      <c r="N84" s="2" t="n">
        <v>108210</v>
      </c>
      <c r="O84" s="2" t="n">
        <v>2986</v>
      </c>
      <c r="P84" s="2" t="n">
        <v>1582564131</v>
      </c>
      <c r="Q84" s="0"/>
      <c r="R84" s="20"/>
    </row>
    <row r="85" customFormat="false" ht="12.8" hidden="false" customHeight="false" outlineLevel="0" collapsed="false">
      <c r="A85" s="0" t="n">
        <v>84</v>
      </c>
      <c r="B85" s="0" t="s">
        <v>143</v>
      </c>
      <c r="C85" s="1" t="n">
        <v>0.414</v>
      </c>
      <c r="D85" s="2" t="n">
        <v>82169</v>
      </c>
      <c r="E85" s="2" t="n">
        <v>43575</v>
      </c>
      <c r="F85" s="1" t="n">
        <f aca="false">E85/D85</f>
        <v>0.530309484112013</v>
      </c>
      <c r="G85" s="2" t="n">
        <v>43000</v>
      </c>
      <c r="H85" s="2" t="n">
        <f aca="false">(G85-E85)/F85</f>
        <v>-1084.27251864601</v>
      </c>
      <c r="I85" s="2" t="n">
        <f aca="false">E85*M85/G85</f>
        <v>23571.0348837209</v>
      </c>
      <c r="J85" s="2" t="n">
        <f aca="false">I85-M85</f>
        <v>311.034883720931</v>
      </c>
      <c r="K85" s="0" t="n">
        <v>286</v>
      </c>
      <c r="L85" s="0" t="s">
        <v>144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s="20" customFormat="true" ht="12.8" hidden="false" customHeight="false" outlineLevel="0" collapsed="false">
      <c r="A86" s="19" t="n">
        <v>85</v>
      </c>
      <c r="B86" s="19" t="s">
        <v>148</v>
      </c>
      <c r="C86" s="10" t="n">
        <v>0.419</v>
      </c>
      <c r="D86" s="8" t="n">
        <v>101141</v>
      </c>
      <c r="E86" s="8" t="n">
        <v>42993</v>
      </c>
      <c r="F86" s="10" t="n">
        <f aca="false">E86/D86</f>
        <v>0.425079839036592</v>
      </c>
      <c r="G86" s="8" t="n">
        <v>43000</v>
      </c>
      <c r="H86" s="8" t="n">
        <f aca="false">(G86-E86)/F86</f>
        <v>16.4674947084409</v>
      </c>
      <c r="I86" s="8" t="n">
        <f aca="false">E86*M86/G86</f>
        <v>14432.6501162791</v>
      </c>
      <c r="J86" s="8" t="n">
        <f aca="false">I86-M86</f>
        <v>-2.34988372092994</v>
      </c>
      <c r="K86" s="19" t="n">
        <v>287</v>
      </c>
      <c r="L86" s="19" t="s">
        <v>149</v>
      </c>
      <c r="M86" s="8" t="n">
        <v>14435</v>
      </c>
      <c r="N86" s="8" t="n">
        <v>101141</v>
      </c>
      <c r="O86" s="8" t="n">
        <v>2781</v>
      </c>
      <c r="P86" s="8" t="n">
        <v>1459966283</v>
      </c>
      <c r="Q86" s="19"/>
    </row>
    <row r="87" s="12" customFormat="true" ht="12.8" hidden="false" customHeight="false" outlineLevel="0" collapsed="false">
      <c r="A87" s="0" t="n">
        <v>86</v>
      </c>
      <c r="B87" s="0" t="s">
        <v>163</v>
      </c>
      <c r="C87" s="1" t="n">
        <v>1</v>
      </c>
      <c r="D87" s="2" t="n">
        <v>38035</v>
      </c>
      <c r="E87" s="2" t="n">
        <v>18024</v>
      </c>
      <c r="F87" s="1" t="n">
        <f aca="false">E87/D87</f>
        <v>0.473879321677402</v>
      </c>
      <c r="G87" s="2" t="n">
        <v>43000</v>
      </c>
      <c r="H87" s="2" t="n">
        <f aca="false">(G87-E87)/F87</f>
        <v>52705.40168664</v>
      </c>
      <c r="I87" s="2" t="n">
        <f aca="false">E87*M87/G87</f>
        <v>9716.61265116279</v>
      </c>
      <c r="J87" s="14" t="n">
        <f aca="false">I87-M87</f>
        <v>-13464.3873488372</v>
      </c>
      <c r="K87" s="0" t="n">
        <v>288</v>
      </c>
      <c r="L87" s="0" t="s">
        <v>164</v>
      </c>
      <c r="M87" s="2" t="n">
        <v>23181</v>
      </c>
      <c r="N87" s="2" t="n">
        <v>38035</v>
      </c>
      <c r="O87" s="2" t="n">
        <v>1958</v>
      </c>
      <c r="P87" s="2" t="n">
        <v>881700744</v>
      </c>
      <c r="Q87" s="12" t="s">
        <v>165</v>
      </c>
      <c r="AMG87" s="0"/>
      <c r="AMH87" s="0"/>
      <c r="AMI87" s="0"/>
      <c r="AMJ87" s="0"/>
    </row>
    <row r="88" s="20" customFormat="true" ht="12.8" hidden="false" customHeight="false" outlineLevel="0" collapsed="false">
      <c r="A88" s="19" t="n">
        <v>87</v>
      </c>
      <c r="B88" s="19" t="s">
        <v>188</v>
      </c>
      <c r="C88" s="10" t="n">
        <v>0.999</v>
      </c>
      <c r="D88" s="8" t="n">
        <v>80558</v>
      </c>
      <c r="E88" s="8" t="n">
        <v>43051</v>
      </c>
      <c r="F88" s="10" t="n">
        <f aca="false">E88/D88</f>
        <v>0.534409990317535</v>
      </c>
      <c r="G88" s="8" t="n">
        <v>43000</v>
      </c>
      <c r="H88" s="8" t="n">
        <f aca="false">(G88-E88)/F88</f>
        <v>-95.4323476806578</v>
      </c>
      <c r="I88" s="8" t="n">
        <f aca="false">E88*M88/G88</f>
        <v>9732.52955813953</v>
      </c>
      <c r="J88" s="8" t="n">
        <f aca="false">I88-M88</f>
        <v>11.5295581395349</v>
      </c>
      <c r="K88" s="19" t="n">
        <v>291</v>
      </c>
      <c r="L88" s="19" t="s">
        <v>189</v>
      </c>
      <c r="M88" s="8" t="n">
        <v>9721</v>
      </c>
      <c r="N88" s="8" t="n">
        <v>80558</v>
      </c>
      <c r="O88" s="8" t="n">
        <v>3928</v>
      </c>
      <c r="P88" s="8" t="n">
        <v>783106269</v>
      </c>
      <c r="Q88" s="19"/>
      <c r="R88" s="19" t="n">
        <v>20220830</v>
      </c>
    </row>
    <row r="89" customFormat="false" ht="12.8" hidden="false" customHeight="false" outlineLevel="0" collapsed="false">
      <c r="A89" s="19" t="n">
        <v>88</v>
      </c>
      <c r="B89" s="19" t="s">
        <v>190</v>
      </c>
      <c r="C89" s="10" t="n">
        <v>1</v>
      </c>
      <c r="D89" s="8" t="n">
        <v>74231</v>
      </c>
      <c r="E89" s="8" t="n">
        <v>43007</v>
      </c>
      <c r="F89" s="10" t="n">
        <f aca="false">E89/D89</f>
        <v>0.579367110775821</v>
      </c>
      <c r="G89" s="8" t="n">
        <v>43000</v>
      </c>
      <c r="H89" s="8" t="n">
        <f aca="false">(G89-E89)/F89</f>
        <v>-12.0821494175367</v>
      </c>
      <c r="I89" s="8" t="n">
        <f aca="false">E89*M89/G89</f>
        <v>9456.53918604651</v>
      </c>
      <c r="J89" s="8" t="n">
        <f aca="false">I89-M89</f>
        <v>1.53918604651153</v>
      </c>
      <c r="K89" s="19" t="n">
        <v>292</v>
      </c>
      <c r="L89" s="19" t="s">
        <v>191</v>
      </c>
      <c r="M89" s="8" t="n">
        <v>9455</v>
      </c>
      <c r="N89" s="8" t="n">
        <v>74231</v>
      </c>
      <c r="O89" s="8" t="n">
        <v>2844</v>
      </c>
      <c r="P89" s="8" t="n">
        <v>701851123</v>
      </c>
      <c r="Q89" s="19"/>
      <c r="R89" s="19" t="n">
        <v>20220830</v>
      </c>
    </row>
    <row r="90" customFormat="false" ht="12.8" hidden="false" customHeight="false" outlineLevel="0" collapsed="false">
      <c r="A90" s="0" t="n">
        <v>89</v>
      </c>
      <c r="B90" s="0" t="s">
        <v>192</v>
      </c>
      <c r="C90" s="1" t="n">
        <v>0.986</v>
      </c>
      <c r="D90" s="2" t="n">
        <v>88270</v>
      </c>
      <c r="E90" s="2" t="n">
        <v>43635</v>
      </c>
      <c r="F90" s="1" t="n">
        <f aca="false">E90/D90</f>
        <v>0.494335561345871</v>
      </c>
      <c r="G90" s="2" t="n">
        <v>43000</v>
      </c>
      <c r="H90" s="2" t="n">
        <f aca="false">(G90-E90)/F90</f>
        <v>-1284.55253810015</v>
      </c>
      <c r="I90" s="2" t="n">
        <f aca="false">E90*M90/G90</f>
        <v>24367.6105813953</v>
      </c>
      <c r="J90" s="2" t="n">
        <f aca="false">I90-M90</f>
        <v>354.610581395347</v>
      </c>
      <c r="K90" s="0" t="n">
        <v>293</v>
      </c>
      <c r="L90" s="0" t="s">
        <v>193</v>
      </c>
      <c r="M90" s="2" t="n">
        <v>24013</v>
      </c>
      <c r="N90" s="2" t="n">
        <v>88270</v>
      </c>
      <c r="O90" s="2" t="n">
        <v>2702</v>
      </c>
      <c r="P90" s="2" t="n">
        <v>2119632070</v>
      </c>
      <c r="R90" s="19" t="n">
        <v>20220830</v>
      </c>
    </row>
    <row r="91" s="20" customFormat="true" ht="12.8" hidden="false" customHeight="false" outlineLevel="0" collapsed="false">
      <c r="A91" s="19" t="n">
        <v>90</v>
      </c>
      <c r="B91" s="19" t="s">
        <v>194</v>
      </c>
      <c r="C91" s="10" t="n">
        <v>1</v>
      </c>
      <c r="D91" s="8" t="n">
        <v>107577</v>
      </c>
      <c r="E91" s="8" t="n">
        <v>43022</v>
      </c>
      <c r="F91" s="10" t="n">
        <f aca="false">E91/D91</f>
        <v>0.399918198127853</v>
      </c>
      <c r="G91" s="8" t="n">
        <v>43000</v>
      </c>
      <c r="H91" s="8" t="n">
        <f aca="false">(G91-E91)/F91</f>
        <v>-55.0112500581098</v>
      </c>
      <c r="I91" s="8" t="n">
        <f aca="false">E91*M91/G91</f>
        <v>14718.5265581395</v>
      </c>
      <c r="J91" s="8" t="n">
        <f aca="false">I91-M91</f>
        <v>7.52655813953425</v>
      </c>
      <c r="K91" s="19" t="n">
        <v>294</v>
      </c>
      <c r="L91" s="19" t="s">
        <v>195</v>
      </c>
      <c r="M91" s="8" t="n">
        <v>14711</v>
      </c>
      <c r="N91" s="8" t="n">
        <v>107577</v>
      </c>
      <c r="O91" s="8" t="n">
        <v>2973</v>
      </c>
      <c r="P91" s="8" t="n">
        <v>1582564131</v>
      </c>
      <c r="Q91" s="19"/>
      <c r="R91" s="19" t="n">
        <v>20220830</v>
      </c>
    </row>
    <row r="92" s="19" customFormat="true" ht="12.8" hidden="false" customHeight="false" outlineLevel="0" collapsed="false">
      <c r="A92" s="19" t="n">
        <v>91</v>
      </c>
      <c r="B92" s="19" t="s">
        <v>196</v>
      </c>
      <c r="C92" s="10" t="n">
        <v>0.999</v>
      </c>
      <c r="D92" s="8" t="n">
        <v>81085</v>
      </c>
      <c r="E92" s="8" t="n">
        <v>43038</v>
      </c>
      <c r="F92" s="10" t="n">
        <f aca="false">E92/D92</f>
        <v>0.530776345809952</v>
      </c>
      <c r="G92" s="8" t="n">
        <v>43000</v>
      </c>
      <c r="H92" s="8" t="n">
        <f aca="false">(G92-E92)/F92</f>
        <v>-71.5932431804452</v>
      </c>
      <c r="I92" s="8" t="n">
        <f aca="false">E92*M92/G92</f>
        <v>23591.8301860465</v>
      </c>
      <c r="J92" s="8" t="n">
        <f aca="false">I92-M92</f>
        <v>20.8301860465108</v>
      </c>
      <c r="K92" s="19" t="n">
        <v>295</v>
      </c>
      <c r="L92" s="19" t="s">
        <v>197</v>
      </c>
      <c r="M92" s="8" t="n">
        <v>23571</v>
      </c>
      <c r="N92" s="8" t="n">
        <v>81085</v>
      </c>
      <c r="O92" s="8" t="n">
        <v>2361</v>
      </c>
      <c r="P92" s="8" t="n">
        <v>1911247544</v>
      </c>
      <c r="R92" s="19" t="n">
        <v>20220830</v>
      </c>
    </row>
    <row r="93" customFormat="false" ht="12.8" hidden="false" customHeight="false" outlineLevel="0" collapsed="false">
      <c r="A93" s="19" t="n">
        <v>92</v>
      </c>
      <c r="B93" s="19" t="s">
        <v>198</v>
      </c>
      <c r="C93" s="10" t="n">
        <v>1</v>
      </c>
      <c r="D93" s="8" t="n">
        <v>109470</v>
      </c>
      <c r="E93" s="8" t="n">
        <v>43013</v>
      </c>
      <c r="F93" s="10" t="n">
        <f aca="false">E93/D93</f>
        <v>0.392920434822326</v>
      </c>
      <c r="G93" s="8" t="n">
        <v>43000</v>
      </c>
      <c r="H93" s="8" t="n">
        <f aca="false">(G93-E93)/F93</f>
        <v>-33.0855787785088</v>
      </c>
      <c r="I93" s="8" t="n">
        <f aca="false">E93*M93/G93</f>
        <v>13555.0968139535</v>
      </c>
      <c r="J93" s="8" t="n">
        <f aca="false">I93-M93</f>
        <v>4.09681395348889</v>
      </c>
      <c r="K93" s="19" t="n">
        <v>296</v>
      </c>
      <c r="L93" s="19" t="s">
        <v>199</v>
      </c>
      <c r="M93" s="8" t="n">
        <v>13551</v>
      </c>
      <c r="N93" s="8" t="n">
        <v>109470</v>
      </c>
      <c r="O93" s="8" t="n">
        <v>2927</v>
      </c>
      <c r="P93" s="8" t="n">
        <v>1483429680</v>
      </c>
      <c r="Q93" s="19"/>
      <c r="R93" s="19" t="n">
        <v>20220830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1" t="n">
        <v>0.991</v>
      </c>
      <c r="D94" s="2" t="n">
        <v>93904</v>
      </c>
      <c r="E94" s="2" t="n">
        <v>43404</v>
      </c>
      <c r="F94" s="1" t="n">
        <f aca="false">E94/D94</f>
        <v>0.462216731981598</v>
      </c>
      <c r="G94" s="2" t="n">
        <v>43000</v>
      </c>
      <c r="H94" s="2" t="n">
        <f aca="false">(G94-E94)/F94</f>
        <v>-874.048843424569</v>
      </c>
      <c r="I94" s="2" t="n">
        <f aca="false">E94*M94/G94</f>
        <v>17695.7098604651</v>
      </c>
      <c r="J94" s="2" t="n">
        <f aca="false">I94-M94</f>
        <v>164.709860465115</v>
      </c>
      <c r="K94" s="0" t="n">
        <v>297</v>
      </c>
      <c r="L94" s="0" t="s">
        <v>201</v>
      </c>
      <c r="M94" s="2" t="n">
        <v>17531</v>
      </c>
      <c r="N94" s="2" t="n">
        <v>93904</v>
      </c>
      <c r="O94" s="2" t="n">
        <v>2524</v>
      </c>
      <c r="P94" s="2" t="n">
        <v>1646232433</v>
      </c>
      <c r="R94" s="19" t="n">
        <v>20220830</v>
      </c>
    </row>
    <row r="95" customFormat="false" ht="12.8" hidden="false" customHeight="false" outlineLevel="0" collapsed="false">
      <c r="A95" s="19" t="n">
        <v>94</v>
      </c>
      <c r="B95" s="19" t="s">
        <v>202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203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customFormat="false" ht="12.8" hidden="false" customHeight="false" outlineLevel="0" collapsed="false">
      <c r="A96" s="19" t="n">
        <v>95</v>
      </c>
      <c r="B96" s="19" t="s">
        <v>204</v>
      </c>
      <c r="C96" s="10" t="n">
        <v>1</v>
      </c>
      <c r="D96" s="19" t="n">
        <v>86984</v>
      </c>
      <c r="E96" s="19" t="n">
        <v>43039</v>
      </c>
      <c r="F96" s="10" t="n">
        <f aca="false">E96/D96</f>
        <v>0.494792145681964</v>
      </c>
      <c r="G96" s="8" t="n">
        <v>43000</v>
      </c>
      <c r="H96" s="8" t="n">
        <f aca="false">(G96-E96)/F96</f>
        <v>-78.8209763237993</v>
      </c>
      <c r="I96" s="8" t="n">
        <f aca="false">E96*M96/G96</f>
        <v>24390.1012093023</v>
      </c>
      <c r="J96" s="8" t="n">
        <f aca="false">I96-M96</f>
        <v>22.1012093023273</v>
      </c>
      <c r="K96" s="19" t="n">
        <v>299</v>
      </c>
      <c r="L96" s="19" t="s">
        <v>205</v>
      </c>
      <c r="M96" s="19" t="n">
        <v>24368</v>
      </c>
      <c r="N96" s="19" t="n">
        <v>86984</v>
      </c>
      <c r="O96" s="19" t="n">
        <v>2656</v>
      </c>
      <c r="P96" s="19" t="n">
        <v>2119632070</v>
      </c>
      <c r="Q96" s="19"/>
      <c r="R96" s="19" t="n">
        <v>20220912</v>
      </c>
    </row>
    <row r="97" s="20" customFormat="true" ht="12.8" hidden="false" customHeight="false" outlineLevel="0" collapsed="false">
      <c r="A97" s="19" t="n">
        <v>96</v>
      </c>
      <c r="B97" s="19" t="s">
        <v>206</v>
      </c>
      <c r="C97" s="10" t="n">
        <v>0.997</v>
      </c>
      <c r="D97" s="19" t="n">
        <v>91213</v>
      </c>
      <c r="E97" s="19" t="n">
        <v>43150</v>
      </c>
      <c r="F97" s="10" t="n">
        <f aca="false">E97/D97</f>
        <v>0.473068531897865</v>
      </c>
      <c r="G97" s="8" t="n">
        <v>43000</v>
      </c>
      <c r="H97" s="8" t="n">
        <f aca="false">(G97-E97)/F97</f>
        <v>-317.078794901506</v>
      </c>
      <c r="I97" s="8" t="n">
        <f aca="false">E97*M97/G97</f>
        <v>23951.2604651163</v>
      </c>
      <c r="J97" s="8" t="n">
        <f aca="false">I97-M97</f>
        <v>83.2604651162801</v>
      </c>
      <c r="K97" s="19" t="n">
        <v>301</v>
      </c>
      <c r="L97" s="19" t="s">
        <v>207</v>
      </c>
      <c r="M97" s="19" t="n">
        <v>23868</v>
      </c>
      <c r="N97" s="19" t="n">
        <v>91213</v>
      </c>
      <c r="O97" s="19" t="n">
        <v>2461</v>
      </c>
      <c r="P97" s="19" t="n">
        <v>2177064134</v>
      </c>
      <c r="Q97" s="19"/>
      <c r="R97" s="19" t="n">
        <v>20220912</v>
      </c>
    </row>
    <row r="98" customFormat="false" ht="12.8" hidden="false" customHeight="false" outlineLevel="0" collapsed="false">
      <c r="A98" s="19" t="n">
        <v>97</v>
      </c>
      <c r="B98" s="19" t="s">
        <v>208</v>
      </c>
      <c r="C98" s="10" t="n">
        <v>1</v>
      </c>
      <c r="D98" s="19" t="n">
        <v>93029</v>
      </c>
      <c r="E98" s="19" t="n">
        <v>43024</v>
      </c>
      <c r="F98" s="10" t="n">
        <f aca="false">E98/D98</f>
        <v>0.462479441894463</v>
      </c>
      <c r="G98" s="8" t="n">
        <v>43000</v>
      </c>
      <c r="H98" s="8" t="n">
        <f aca="false">(G98-E98)/F98</f>
        <v>-51.8941985868353</v>
      </c>
      <c r="I98" s="8" t="n">
        <f aca="false">E98*M98/G98</f>
        <v>17705.8768372093</v>
      </c>
      <c r="J98" s="8" t="n">
        <f aca="false">I98-M98</f>
        <v>9.87683720930363</v>
      </c>
      <c r="K98" s="19" t="n">
        <v>300</v>
      </c>
      <c r="L98" s="19" t="s">
        <v>209</v>
      </c>
      <c r="M98" s="19" t="n">
        <v>17696</v>
      </c>
      <c r="N98" s="19" t="n">
        <v>93029</v>
      </c>
      <c r="O98" s="19" t="n">
        <v>2503</v>
      </c>
      <c r="P98" s="19" t="n">
        <v>1646232433</v>
      </c>
      <c r="Q98" s="19"/>
      <c r="R98" s="19" t="n">
        <v>20220912</v>
      </c>
    </row>
    <row r="99" customFormat="false" ht="12.8" hidden="false" customHeight="false" outlineLevel="0" collapsed="false">
      <c r="A99" s="0" t="n">
        <v>98</v>
      </c>
      <c r="B99" s="0" t="s">
        <v>210</v>
      </c>
      <c r="C99" s="1" t="n">
        <v>0.87</v>
      </c>
      <c r="D99" s="2" t="n">
        <v>46981</v>
      </c>
      <c r="E99" s="2" t="n">
        <v>20650</v>
      </c>
      <c r="F99" s="1" t="n">
        <f aca="false">E99/D99</f>
        <v>0.439539388263341</v>
      </c>
      <c r="G99" s="2" t="n">
        <v>43000</v>
      </c>
      <c r="H99" s="2" t="n">
        <f aca="false">(G99-E99)/F99</f>
        <v>50848.6852300242</v>
      </c>
      <c r="I99" s="2" t="n">
        <f aca="false">E99*M99/G99</f>
        <v>11331.0872093023</v>
      </c>
      <c r="J99" s="2" t="n">
        <f aca="false">I99-M99</f>
        <v>-12263.9127906977</v>
      </c>
      <c r="K99" s="0" t="n">
        <v>305</v>
      </c>
      <c r="L99" s="0" t="s">
        <v>211</v>
      </c>
      <c r="M99" s="2" t="n">
        <v>23595</v>
      </c>
      <c r="N99" s="2" t="n">
        <v>46981</v>
      </c>
      <c r="O99" s="2" t="n">
        <v>2325</v>
      </c>
      <c r="P99" s="2" t="n">
        <v>1108507077</v>
      </c>
      <c r="R99" s="0" t="n">
        <v>20220919</v>
      </c>
    </row>
    <row r="100" customFormat="false" ht="12.8" hidden="false" customHeight="false" outlineLevel="0" collapsed="false">
      <c r="A100" s="0" t="n">
        <v>99</v>
      </c>
      <c r="B100" s="0" t="s">
        <v>212</v>
      </c>
      <c r="C100" s="1" t="n">
        <v>0.495</v>
      </c>
      <c r="D100" s="2" t="n">
        <v>82041</v>
      </c>
      <c r="E100" s="2" t="n">
        <v>36304</v>
      </c>
      <c r="F100" s="1" t="n">
        <f aca="false">E100/D100</f>
        <v>0.442510452091028</v>
      </c>
      <c r="G100" s="2" t="n">
        <v>43000</v>
      </c>
      <c r="H100" s="2" t="n">
        <f aca="false">(G100-E100)/F100</f>
        <v>15131.8459673865</v>
      </c>
      <c r="I100" s="2" t="n">
        <f aca="false">E100*M100/G100</f>
        <v>21033.5244651163</v>
      </c>
      <c r="J100" s="2" t="n">
        <f aca="false">I100-M100</f>
        <v>-3879.47553488372</v>
      </c>
      <c r="K100" s="0" t="n">
        <v>326</v>
      </c>
      <c r="L100" s="0" t="s">
        <v>213</v>
      </c>
      <c r="M100" s="2" t="n">
        <v>24913</v>
      </c>
      <c r="N100" s="2" t="n">
        <v>82041</v>
      </c>
      <c r="O100" s="2" t="n">
        <v>2570</v>
      </c>
      <c r="P100" s="2" t="n">
        <v>2043883557</v>
      </c>
      <c r="R100" s="0" t="n">
        <v>20220919</v>
      </c>
    </row>
    <row r="101" s="20" customFormat="true" ht="12.8" hidden="false" customHeight="false" outlineLevel="0" collapsed="false">
      <c r="A101" s="0" t="n">
        <v>100</v>
      </c>
      <c r="B101" s="0" t="s">
        <v>214</v>
      </c>
      <c r="C101" s="1" t="n">
        <v>0.387</v>
      </c>
      <c r="D101" s="2" t="n">
        <v>100647</v>
      </c>
      <c r="E101" s="2" t="n">
        <v>46392</v>
      </c>
      <c r="F101" s="1" t="n">
        <f aca="false">E101/D101</f>
        <v>0.460937732868342</v>
      </c>
      <c r="G101" s="2" t="n">
        <v>43000</v>
      </c>
      <c r="H101" s="2" t="n">
        <f aca="false">(G101-E101)/F101</f>
        <v>-7358.91153647181</v>
      </c>
      <c r="I101" s="2" t="n">
        <f aca="false">E101*M101/G101</f>
        <v>22985.6176744186</v>
      </c>
      <c r="J101" s="2" t="n">
        <f aca="false">I101-M101</f>
        <v>1680.61767441861</v>
      </c>
      <c r="K101" s="0" t="n">
        <v>327</v>
      </c>
      <c r="L101" s="0" t="s">
        <v>215</v>
      </c>
      <c r="M101" s="2" t="n">
        <v>21305</v>
      </c>
      <c r="N101" s="2" t="n">
        <v>100647</v>
      </c>
      <c r="O101" s="2" t="n">
        <v>2704</v>
      </c>
      <c r="P101" s="2" t="n">
        <v>2144274722</v>
      </c>
      <c r="Q101" s="0"/>
      <c r="R101" s="0" t="n">
        <v>20220919</v>
      </c>
    </row>
    <row r="102" customFormat="false" ht="12.8" hidden="false" customHeight="false" outlineLevel="0" collapsed="false">
      <c r="A102" s="0" t="n">
        <v>101</v>
      </c>
      <c r="B102" s="0" t="s">
        <v>216</v>
      </c>
      <c r="C102" s="1" t="n">
        <v>0.686</v>
      </c>
      <c r="D102" s="2" t="n">
        <v>57068</v>
      </c>
      <c r="E102" s="2" t="n">
        <v>26197</v>
      </c>
      <c r="F102" s="1" t="n">
        <f aca="false">E102/D102</f>
        <v>0.459048853998738</v>
      </c>
      <c r="G102" s="2" t="n">
        <v>43000</v>
      </c>
      <c r="H102" s="2" t="n">
        <f aca="false">(G102-E102)/F102</f>
        <v>36603.9471695232</v>
      </c>
      <c r="I102" s="2" t="n">
        <f aca="false">E102*M102/G102</f>
        <v>12045.7461395349</v>
      </c>
      <c r="J102" s="2" t="n">
        <f aca="false">I102-M102</f>
        <v>-7726.25386046512</v>
      </c>
      <c r="K102" s="0" t="n">
        <v>306</v>
      </c>
      <c r="L102" s="0" t="s">
        <v>217</v>
      </c>
      <c r="M102" s="2" t="n">
        <v>19772</v>
      </c>
      <c r="N102" s="2" t="n">
        <v>57068</v>
      </c>
      <c r="O102" s="2" t="n">
        <v>2444</v>
      </c>
      <c r="P102" s="2" t="n">
        <v>1128346327</v>
      </c>
      <c r="R102" s="0" t="n">
        <v>20220919</v>
      </c>
    </row>
    <row r="103" customFormat="false" ht="12.8" hidden="false" customHeight="false" outlineLevel="0" collapsed="false">
      <c r="A103" s="0" t="n">
        <v>102</v>
      </c>
      <c r="B103" s="0" t="s">
        <v>218</v>
      </c>
      <c r="C103" s="1" t="n">
        <v>0.473</v>
      </c>
      <c r="D103" s="2" t="n">
        <v>87635</v>
      </c>
      <c r="E103" s="2" t="n">
        <v>37941</v>
      </c>
      <c r="F103" s="1" t="n">
        <f aca="false">E103/D103</f>
        <v>0.432943458663776</v>
      </c>
      <c r="G103" s="2" t="n">
        <v>43000</v>
      </c>
      <c r="H103" s="2" t="n">
        <f aca="false">(G103-E103)/F103</f>
        <v>11685.1286207533</v>
      </c>
      <c r="I103" s="2" t="n">
        <f aca="false">E103*M103/G103</f>
        <v>12779.9405581395</v>
      </c>
      <c r="J103" s="2" t="n">
        <f aca="false">I103-M103</f>
        <v>-1704.05944186047</v>
      </c>
      <c r="K103" s="0" t="n">
        <v>333</v>
      </c>
      <c r="L103" s="0" t="s">
        <v>219</v>
      </c>
      <c r="M103" s="2" t="n">
        <v>14484</v>
      </c>
      <c r="N103" s="2" t="n">
        <v>87635</v>
      </c>
      <c r="O103" s="2" t="n">
        <v>2450</v>
      </c>
      <c r="P103" s="2" t="n">
        <v>1269309566</v>
      </c>
      <c r="R103" s="0" t="n">
        <v>20220919</v>
      </c>
    </row>
    <row r="104" customFormat="false" ht="12.8" hidden="false" customHeight="false" outlineLevel="0" collapsed="false">
      <c r="A104" s="0" t="n">
        <v>103</v>
      </c>
      <c r="B104" s="0" t="s">
        <v>220</v>
      </c>
      <c r="C104" s="1" t="n">
        <v>0.739</v>
      </c>
      <c r="D104" s="2" t="n">
        <v>56207</v>
      </c>
      <c r="E104" s="2" t="n">
        <v>24310</v>
      </c>
      <c r="F104" s="1" t="n">
        <f aca="false">E104/D104</f>
        <v>0.432508406426246</v>
      </c>
      <c r="G104" s="2" t="n">
        <v>43000</v>
      </c>
      <c r="H104" s="2" t="n">
        <f aca="false">(G104-E104)/F104</f>
        <v>43213.0329082682</v>
      </c>
      <c r="I104" s="2" t="n">
        <f aca="false">E104*M104/G104</f>
        <v>7640.68953488372</v>
      </c>
      <c r="J104" s="2" t="n">
        <f aca="false">I104-M104</f>
        <v>-5874.31046511628</v>
      </c>
      <c r="K104" s="0" t="n">
        <v>312</v>
      </c>
      <c r="L104" s="0" t="s">
        <v>221</v>
      </c>
      <c r="M104" s="2" t="n">
        <v>13515</v>
      </c>
      <c r="N104" s="2" t="n">
        <v>56207</v>
      </c>
      <c r="O104" s="2" t="n">
        <v>2335</v>
      </c>
      <c r="P104" s="2" t="n">
        <v>759641219</v>
      </c>
      <c r="R104" s="0" t="n">
        <v>20220919</v>
      </c>
    </row>
    <row r="105" s="20" customFormat="true" ht="12.8" hidden="false" customHeight="false" outlineLevel="0" collapsed="false">
      <c r="A105" s="0" t="n">
        <v>104</v>
      </c>
      <c r="B105" s="0" t="s">
        <v>222</v>
      </c>
      <c r="C105" s="1" t="n">
        <v>0.566</v>
      </c>
      <c r="D105" s="2" t="n">
        <v>85135</v>
      </c>
      <c r="E105" s="2" t="n">
        <v>31735</v>
      </c>
      <c r="F105" s="1" t="n">
        <f aca="false">E105/D105</f>
        <v>0.3727609091443</v>
      </c>
      <c r="G105" s="2" t="n">
        <v>43000</v>
      </c>
      <c r="H105" s="2" t="n">
        <f aca="false">(G105-E105)/F105</f>
        <v>30220.443516622</v>
      </c>
      <c r="I105" s="2" t="n">
        <f aca="false">E105*M105/G105</f>
        <v>16303.671744186</v>
      </c>
      <c r="J105" s="2" t="n">
        <f aca="false">I105-M105</f>
        <v>-5787.32825581395</v>
      </c>
      <c r="K105" s="0" t="n">
        <v>313</v>
      </c>
      <c r="L105" s="0" t="s">
        <v>223</v>
      </c>
      <c r="M105" s="2" t="n">
        <v>22091</v>
      </c>
      <c r="N105" s="2" t="n">
        <v>85135</v>
      </c>
      <c r="O105" s="2" t="n">
        <v>2773</v>
      </c>
      <c r="P105" s="2" t="n">
        <v>1880716200</v>
      </c>
      <c r="Q105" s="0"/>
      <c r="R105" s="0" t="n">
        <v>20220919</v>
      </c>
    </row>
    <row r="106" customFormat="false" ht="12.8" hidden="false" customHeight="false" outlineLevel="0" collapsed="false">
      <c r="A106" s="0" t="n">
        <v>105</v>
      </c>
      <c r="B106" s="0" t="s">
        <v>224</v>
      </c>
      <c r="C106" s="1" t="n">
        <v>0.456</v>
      </c>
      <c r="D106" s="2" t="n">
        <v>104560</v>
      </c>
      <c r="E106" s="2" t="n">
        <v>39369</v>
      </c>
      <c r="F106" s="1" t="n">
        <f aca="false">E106/D106</f>
        <v>0.376520657995409</v>
      </c>
      <c r="G106" s="2" t="n">
        <v>43000</v>
      </c>
      <c r="H106" s="2" t="n">
        <f aca="false">(G106-E106)/F106</f>
        <v>9643.56117757627</v>
      </c>
      <c r="I106" s="2" t="n">
        <f aca="false">E106*M106/G106</f>
        <v>21267.5000232558</v>
      </c>
      <c r="J106" s="2" t="n">
        <f aca="false">I106-M106</f>
        <v>-1961.49997674419</v>
      </c>
      <c r="K106" s="0" t="n">
        <v>334</v>
      </c>
      <c r="L106" s="0" t="s">
        <v>225</v>
      </c>
      <c r="M106" s="2" t="n">
        <v>23229</v>
      </c>
      <c r="N106" s="2" t="n">
        <v>104560</v>
      </c>
      <c r="O106" s="2" t="n">
        <v>2833</v>
      </c>
      <c r="P106" s="2" t="n">
        <v>2428824781</v>
      </c>
      <c r="R106" s="0" t="n">
        <v>20220919</v>
      </c>
    </row>
    <row r="107" customFormat="false" ht="12.8" hidden="false" customHeight="false" outlineLevel="0" collapsed="false">
      <c r="A107" s="0" t="n">
        <v>106</v>
      </c>
      <c r="B107" s="0" t="s">
        <v>226</v>
      </c>
      <c r="C107" s="1" t="n">
        <v>0.692</v>
      </c>
      <c r="D107" s="2" t="n">
        <v>74569</v>
      </c>
      <c r="E107" s="2" t="n">
        <v>25966</v>
      </c>
      <c r="F107" s="1" t="n">
        <f aca="false">E107/D107</f>
        <v>0.348214405449986</v>
      </c>
      <c r="G107" s="2" t="n">
        <v>43000</v>
      </c>
      <c r="H107" s="2" t="n">
        <f aca="false">(G107-E107)/F107</f>
        <v>48918.1370253408</v>
      </c>
      <c r="I107" s="2" t="n">
        <f aca="false">E107*M107/G107</f>
        <v>5939.57153488372</v>
      </c>
      <c r="J107" s="2" t="n">
        <f aca="false">I107-M107</f>
        <v>-3896.42846511628</v>
      </c>
      <c r="K107" s="0" t="n">
        <v>308</v>
      </c>
      <c r="L107" s="0" t="s">
        <v>227</v>
      </c>
      <c r="M107" s="2" t="n">
        <v>9836</v>
      </c>
      <c r="N107" s="2" t="n">
        <v>74569</v>
      </c>
      <c r="O107" s="2" t="n">
        <v>2492</v>
      </c>
      <c r="P107" s="2" t="n">
        <v>733460905</v>
      </c>
      <c r="R107" s="0" t="n">
        <v>20220919</v>
      </c>
    </row>
    <row r="108" s="20" customFormat="true" ht="12.8" hidden="false" customHeight="false" outlineLevel="0" collapsed="false">
      <c r="A108" s="0" t="n">
        <v>107</v>
      </c>
      <c r="B108" s="0" t="s">
        <v>228</v>
      </c>
      <c r="C108" s="1" t="n">
        <v>0.402</v>
      </c>
      <c r="D108" s="2" t="n">
        <v>128104</v>
      </c>
      <c r="E108" s="2" t="n">
        <v>44660</v>
      </c>
      <c r="F108" s="1" t="n">
        <f aca="false">E108/D108</f>
        <v>0.348622993817523</v>
      </c>
      <c r="G108" s="2" t="n">
        <v>43000</v>
      </c>
      <c r="H108" s="2" t="n">
        <f aca="false">(G108-E108)/F108</f>
        <v>-4761.59068517689</v>
      </c>
      <c r="I108" s="2" t="n">
        <f aca="false">E108*M108/G108</f>
        <v>10811.8744186047</v>
      </c>
      <c r="J108" s="2" t="n">
        <f aca="false">I108-M108</f>
        <v>401.874418604652</v>
      </c>
      <c r="K108" s="0" t="n">
        <v>329</v>
      </c>
      <c r="L108" s="0" t="s">
        <v>229</v>
      </c>
      <c r="M108" s="2" t="n">
        <v>10410</v>
      </c>
      <c r="N108" s="2" t="n">
        <v>128104</v>
      </c>
      <c r="O108" s="2" t="n">
        <v>2691</v>
      </c>
      <c r="P108" s="2" t="n">
        <v>1333565629</v>
      </c>
      <c r="Q108" s="0"/>
      <c r="R108" s="0" t="n">
        <v>20220919</v>
      </c>
    </row>
    <row r="109" customFormat="false" ht="12.8" hidden="false" customHeight="false" outlineLevel="0" collapsed="false">
      <c r="A109" s="0" t="n">
        <v>108</v>
      </c>
      <c r="B109" s="0" t="s">
        <v>230</v>
      </c>
      <c r="C109" s="1" t="n">
        <v>0.405</v>
      </c>
      <c r="D109" s="2" t="n">
        <v>98414</v>
      </c>
      <c r="E109" s="2" t="n">
        <v>44305</v>
      </c>
      <c r="F109" s="1" t="n">
        <f aca="false">E109/D109</f>
        <v>0.450190013615949</v>
      </c>
      <c r="G109" s="2" t="n">
        <v>43000</v>
      </c>
      <c r="H109" s="2" t="n">
        <f aca="false">(G109-E109)/F109</f>
        <v>-2898.77598465185</v>
      </c>
      <c r="I109" s="2" t="n">
        <f aca="false">E109*M109/G109</f>
        <v>9831.58860465116</v>
      </c>
      <c r="J109" s="2" t="n">
        <f aca="false">I109-M109</f>
        <v>289.588604651162</v>
      </c>
      <c r="K109" s="0" t="n">
        <v>332</v>
      </c>
      <c r="L109" s="0" t="s">
        <v>231</v>
      </c>
      <c r="M109" s="2" t="n">
        <v>9542</v>
      </c>
      <c r="N109" s="2" t="n">
        <v>98414</v>
      </c>
      <c r="O109" s="2" t="n">
        <v>2577</v>
      </c>
      <c r="P109" s="2" t="n">
        <v>939067735</v>
      </c>
      <c r="R109" s="0" t="n">
        <v>20220919</v>
      </c>
    </row>
    <row r="110" s="20" customFormat="true" ht="12.8" hidden="false" customHeight="false" outlineLevel="0" collapsed="false">
      <c r="A110" s="0" t="n">
        <v>109</v>
      </c>
      <c r="B110" s="0" t="s">
        <v>232</v>
      </c>
      <c r="C110" s="1" t="n">
        <v>1</v>
      </c>
      <c r="D110" s="2" t="n">
        <v>39650</v>
      </c>
      <c r="E110" s="2" t="n">
        <v>17961</v>
      </c>
      <c r="F110" s="1" t="n">
        <f aca="false">E110/D110</f>
        <v>0.452988650693569</v>
      </c>
      <c r="G110" s="2" t="n">
        <v>43000</v>
      </c>
      <c r="H110" s="2" t="n">
        <f aca="false">(G110-E110)/F110</f>
        <v>55275.1155280886</v>
      </c>
      <c r="I110" s="2" t="n">
        <f aca="false">E110*M110/G110</f>
        <v>3772.22769767442</v>
      </c>
      <c r="J110" s="2" t="n">
        <f aca="false">I110-M110</f>
        <v>-5258.77230232558</v>
      </c>
      <c r="K110" s="0" t="n">
        <v>311</v>
      </c>
      <c r="L110" s="0" t="s">
        <v>233</v>
      </c>
      <c r="M110" s="2" t="n">
        <v>9031</v>
      </c>
      <c r="N110" s="2" t="n">
        <v>39650</v>
      </c>
      <c r="O110" s="2" t="n">
        <v>2103</v>
      </c>
      <c r="P110" s="2" t="n">
        <v>358079298</v>
      </c>
      <c r="Q110" s="0"/>
      <c r="R110" s="0" t="n">
        <v>20220919</v>
      </c>
    </row>
    <row r="111" customFormat="false" ht="12.8" hidden="false" customHeight="false" outlineLevel="0" collapsed="false">
      <c r="A111" s="0" t="n">
        <v>110</v>
      </c>
      <c r="B111" s="0" t="s">
        <v>234</v>
      </c>
      <c r="C111" s="1" t="n">
        <v>0.676</v>
      </c>
      <c r="D111" s="2" t="n">
        <v>53218</v>
      </c>
      <c r="E111" s="2" t="n">
        <v>26569</v>
      </c>
      <c r="F111" s="1" t="n">
        <f aca="false">E111/D111</f>
        <v>0.499248374610094</v>
      </c>
      <c r="G111" s="2" t="n">
        <v>43000</v>
      </c>
      <c r="H111" s="2" t="n">
        <f aca="false">(G111-E111)/F111</f>
        <v>32911.4741992548</v>
      </c>
      <c r="I111" s="2" t="n">
        <f aca="false">E111*M111/G111</f>
        <v>7529.53102325581</v>
      </c>
      <c r="J111" s="2" t="n">
        <f aca="false">I111-M111</f>
        <v>-4656.46897674419</v>
      </c>
      <c r="K111" s="0" t="n">
        <v>309</v>
      </c>
      <c r="L111" s="0" t="s">
        <v>235</v>
      </c>
      <c r="M111" s="2" t="n">
        <v>12186</v>
      </c>
      <c r="N111" s="2" t="n">
        <v>53218</v>
      </c>
      <c r="O111" s="2" t="n">
        <v>2969</v>
      </c>
      <c r="P111" s="2" t="n">
        <v>648519915</v>
      </c>
      <c r="R111" s="0" t="n">
        <v>20220919</v>
      </c>
    </row>
    <row r="112" s="20" customFormat="true" ht="12.8" hidden="false" customHeight="false" outlineLevel="0" collapsed="false">
      <c r="A112" s="0" t="n">
        <v>111</v>
      </c>
      <c r="B112" s="0" t="s">
        <v>236</v>
      </c>
      <c r="C112" s="1" t="n">
        <v>0.628</v>
      </c>
      <c r="D112" s="2" t="n">
        <v>84854</v>
      </c>
      <c r="E112" s="2" t="n">
        <v>42314</v>
      </c>
      <c r="F112" s="1" t="n">
        <f aca="false">E112/D112</f>
        <v>0.498668300846159</v>
      </c>
      <c r="G112" s="2" t="n">
        <v>43000</v>
      </c>
      <c r="H112" s="2" t="n">
        <f aca="false">(G112-E112)/F112</f>
        <v>1375.66394101243</v>
      </c>
      <c r="I112" s="2" t="n">
        <f aca="false">E112*M112/G112</f>
        <v>13517.8469302326</v>
      </c>
      <c r="J112" s="2" t="n">
        <f aca="false">I112-M112</f>
        <v>-219.153069767442</v>
      </c>
      <c r="K112" s="0" t="n">
        <v>330</v>
      </c>
      <c r="L112" s="0" t="s">
        <v>237</v>
      </c>
      <c r="M112" s="2" t="n">
        <v>13737</v>
      </c>
      <c r="N112" s="2" t="n">
        <v>84854</v>
      </c>
      <c r="O112" s="2" t="n">
        <v>3126</v>
      </c>
      <c r="P112" s="2" t="n">
        <v>1165643785</v>
      </c>
      <c r="Q112" s="0"/>
      <c r="R112" s="0" t="n">
        <v>20220919</v>
      </c>
    </row>
    <row r="113" customFormat="false" ht="12.8" hidden="false" customHeight="false" outlineLevel="0" collapsed="false">
      <c r="A113" s="0" t="n">
        <v>112</v>
      </c>
      <c r="B113" s="0" t="s">
        <v>238</v>
      </c>
      <c r="C113" s="1" t="n">
        <v>1</v>
      </c>
      <c r="D113" s="2" t="n">
        <v>97170</v>
      </c>
      <c r="E113" s="2" t="n">
        <v>42166</v>
      </c>
      <c r="F113" s="1" t="n">
        <f aca="false">E113/D113</f>
        <v>0.433940516620356</v>
      </c>
      <c r="G113" s="2" t="n">
        <v>43000</v>
      </c>
      <c r="H113" s="2" t="n">
        <f aca="false">(G113-E113)/F113</f>
        <v>1921.92240193521</v>
      </c>
      <c r="I113" s="2" t="n">
        <f aca="false">E113*M113/G113</f>
        <v>20626.0382325581</v>
      </c>
      <c r="J113" s="2" t="n">
        <f aca="false">I113-M113</f>
        <v>-407.961767441859</v>
      </c>
      <c r="K113" s="0" t="n">
        <v>338</v>
      </c>
      <c r="L113" s="0" t="s">
        <v>239</v>
      </c>
      <c r="M113" s="2" t="n">
        <v>21034</v>
      </c>
      <c r="N113" s="2" t="n">
        <v>97170</v>
      </c>
      <c r="O113" s="2" t="n">
        <v>2876</v>
      </c>
      <c r="P113" s="2" t="n">
        <v>2043883557</v>
      </c>
      <c r="R113" s="0" t="n">
        <v>20220923</v>
      </c>
    </row>
    <row r="114" s="19" customFormat="true" ht="12.8" hidden="false" customHeight="false" outlineLevel="0" collapsed="false">
      <c r="A114" s="19" t="n">
        <v>113</v>
      </c>
      <c r="B114" s="19" t="s">
        <v>240</v>
      </c>
      <c r="C114" s="10" t="n">
        <v>0.971</v>
      </c>
      <c r="D114" s="8" t="n">
        <v>93286</v>
      </c>
      <c r="E114" s="8" t="n">
        <v>43423</v>
      </c>
      <c r="F114" s="10" t="n">
        <f aca="false">E114/D114</f>
        <v>0.465482494693738</v>
      </c>
      <c r="G114" s="8" t="n">
        <v>43000</v>
      </c>
      <c r="H114" s="8" t="n">
        <f aca="false">(G114-E114)/F114</f>
        <v>-908.734495543836</v>
      </c>
      <c r="I114" s="8" t="n">
        <f aca="false">E114*M114/G114</f>
        <v>23212.1180930233</v>
      </c>
      <c r="J114" s="8" t="n">
        <f aca="false">I114-M114</f>
        <v>226.118093023255</v>
      </c>
      <c r="K114" s="19" t="n">
        <v>339</v>
      </c>
      <c r="L114" s="19" t="s">
        <v>241</v>
      </c>
      <c r="M114" s="8" t="n">
        <v>22986</v>
      </c>
      <c r="N114" s="8" t="n">
        <v>93286</v>
      </c>
      <c r="O114" s="8" t="n">
        <v>2535</v>
      </c>
      <c r="P114" s="8" t="n">
        <v>2144274722</v>
      </c>
      <c r="R114" s="19" t="n">
        <v>20220923</v>
      </c>
    </row>
    <row r="115" customFormat="false" ht="12.8" hidden="false" customHeight="false" outlineLevel="0" collapsed="false">
      <c r="A115" s="0" t="n">
        <v>114</v>
      </c>
      <c r="B115" s="0" t="s">
        <v>242</v>
      </c>
      <c r="C115" s="1" t="n">
        <v>0.987</v>
      </c>
      <c r="D115" s="2" t="n">
        <v>99320</v>
      </c>
      <c r="E115" s="2" t="n">
        <v>42727</v>
      </c>
      <c r="F115" s="1" t="n">
        <f aca="false">E115/D115</f>
        <v>0.430195328231977</v>
      </c>
      <c r="G115" s="2" t="n">
        <v>43000</v>
      </c>
      <c r="H115" s="2" t="n">
        <f aca="false">(G115-E115)/F115</f>
        <v>634.595454864606</v>
      </c>
      <c r="I115" s="2" t="n">
        <f aca="false">E115*M115/G115</f>
        <v>12698.8618604651</v>
      </c>
      <c r="J115" s="2" t="n">
        <f aca="false">I115-M115</f>
        <v>-81.1381395348835</v>
      </c>
      <c r="K115" s="0" t="n">
        <v>344</v>
      </c>
      <c r="L115" s="0" t="s">
        <v>243</v>
      </c>
      <c r="M115" s="2" t="n">
        <v>12780</v>
      </c>
      <c r="N115" s="2" t="n">
        <v>99320</v>
      </c>
      <c r="O115" s="2" t="n">
        <v>2641</v>
      </c>
      <c r="P115" s="2" t="n">
        <v>1269309566</v>
      </c>
      <c r="R115" s="0" t="n">
        <v>20220923</v>
      </c>
    </row>
    <row r="116" customFormat="false" ht="12.8" hidden="false" customHeight="false" outlineLevel="0" collapsed="false">
      <c r="A116" s="0" t="n">
        <v>115</v>
      </c>
      <c r="B116" s="0" t="s">
        <v>244</v>
      </c>
      <c r="C116" s="1" t="n">
        <v>0.915</v>
      </c>
      <c r="D116" s="2" t="n">
        <v>114201</v>
      </c>
      <c r="E116" s="2" t="n">
        <v>46103</v>
      </c>
      <c r="F116" s="1" t="n">
        <f aca="false">E116/D116</f>
        <v>0.403700492990429</v>
      </c>
      <c r="G116" s="2" t="n">
        <v>43000</v>
      </c>
      <c r="H116" s="2" t="n">
        <f aca="false">(G116-E116)/F116</f>
        <v>-7686.39140619916</v>
      </c>
      <c r="I116" s="2" t="n">
        <f aca="false">E116*M116/G116</f>
        <v>22802.7582325581</v>
      </c>
      <c r="J116" s="2" t="n">
        <f aca="false">I116-M116</f>
        <v>1534.75823255814</v>
      </c>
      <c r="K116" s="0" t="n">
        <v>345</v>
      </c>
      <c r="L116" s="0" t="s">
        <v>245</v>
      </c>
      <c r="M116" s="2" t="n">
        <v>21268</v>
      </c>
      <c r="N116" s="2" t="n">
        <v>114201</v>
      </c>
      <c r="O116" s="2" t="n">
        <v>3141</v>
      </c>
      <c r="P116" s="2" t="n">
        <v>2428824781</v>
      </c>
      <c r="R116" s="0" t="n">
        <v>20220923</v>
      </c>
    </row>
    <row r="117" customFormat="false" ht="12.8" hidden="false" customHeight="false" outlineLevel="0" collapsed="false">
      <c r="A117" s="0" t="n">
        <v>116</v>
      </c>
      <c r="B117" s="0" t="s">
        <v>246</v>
      </c>
      <c r="C117" s="1" t="n">
        <v>0.968</v>
      </c>
      <c r="D117" s="2" t="n">
        <v>123341</v>
      </c>
      <c r="E117" s="2" t="n">
        <v>43568</v>
      </c>
      <c r="F117" s="1" t="n">
        <f aca="false">E117/D117</f>
        <v>0.353232096383198</v>
      </c>
      <c r="G117" s="2" t="n">
        <v>43000</v>
      </c>
      <c r="H117" s="2" t="n">
        <f aca="false">(G117-E117)/F117</f>
        <v>-1608.00789570327</v>
      </c>
      <c r="I117" s="2" t="n">
        <f aca="false">E117*M117/G117</f>
        <v>10954.8189767442</v>
      </c>
      <c r="J117" s="2" t="n">
        <f aca="false">I117-M117</f>
        <v>142.818976744185</v>
      </c>
      <c r="K117" s="0" t="n">
        <v>341</v>
      </c>
      <c r="L117" s="0" t="s">
        <v>247</v>
      </c>
      <c r="M117" s="2" t="n">
        <v>10812</v>
      </c>
      <c r="N117" s="2" t="n">
        <v>123341</v>
      </c>
      <c r="O117" s="2" t="n">
        <v>2633</v>
      </c>
      <c r="P117" s="2" t="n">
        <v>1333565629</v>
      </c>
      <c r="R117" s="0" t="n">
        <v>20220923</v>
      </c>
    </row>
    <row r="118" s="19" customFormat="true" ht="12.8" hidden="false" customHeight="false" outlineLevel="0" collapsed="false">
      <c r="A118" s="19" t="n">
        <v>117</v>
      </c>
      <c r="B118" s="19" t="s">
        <v>248</v>
      </c>
      <c r="C118" s="10" t="n">
        <v>0.978</v>
      </c>
      <c r="D118" s="8" t="n">
        <v>95511</v>
      </c>
      <c r="E118" s="8" t="n">
        <v>43101</v>
      </c>
      <c r="F118" s="10" t="n">
        <f aca="false">E118/D118</f>
        <v>0.451267393284543</v>
      </c>
      <c r="G118" s="8" t="n">
        <v>43000</v>
      </c>
      <c r="H118" s="8" t="n">
        <f aca="false">(G118-E118)/F118</f>
        <v>-223.814087840189</v>
      </c>
      <c r="I118" s="8" t="n">
        <f aca="false">E118*M118/G118</f>
        <v>9855.09376744186</v>
      </c>
      <c r="J118" s="8" t="n">
        <f aca="false">I118-M118</f>
        <v>23.0937674418601</v>
      </c>
      <c r="K118" s="19" t="n">
        <v>343</v>
      </c>
      <c r="L118" s="19" t="s">
        <v>249</v>
      </c>
      <c r="M118" s="8" t="n">
        <v>9832</v>
      </c>
      <c r="N118" s="8" t="n">
        <v>95511</v>
      </c>
      <c r="O118" s="8" t="n">
        <v>2531</v>
      </c>
      <c r="P118" s="8" t="n">
        <v>939067735</v>
      </c>
      <c r="R118" s="19" t="n">
        <v>20220923</v>
      </c>
    </row>
    <row r="119" s="23" customFormat="true" ht="12.8" hidden="false" customHeight="false" outlineLevel="0" collapsed="false">
      <c r="A119" s="19" t="n">
        <v>118</v>
      </c>
      <c r="B119" s="19" t="s">
        <v>250</v>
      </c>
      <c r="C119" s="10" t="n">
        <v>0.978</v>
      </c>
      <c r="D119" s="8" t="n">
        <v>86229</v>
      </c>
      <c r="E119" s="8" t="n">
        <v>43128</v>
      </c>
      <c r="F119" s="10" t="n">
        <f aca="false">E119/D119</f>
        <v>0.500156559858052</v>
      </c>
      <c r="G119" s="8" t="n">
        <v>43000</v>
      </c>
      <c r="H119" s="8" t="n">
        <f aca="false">(G119-E119)/F119</f>
        <v>-255.919866444073</v>
      </c>
      <c r="I119" s="8" t="n">
        <f aca="false">E119*M119/G119</f>
        <v>13558.239627907</v>
      </c>
      <c r="J119" s="8" t="n">
        <f aca="false">I119-M119</f>
        <v>40.2396279069762</v>
      </c>
      <c r="K119" s="19" t="n">
        <v>342</v>
      </c>
      <c r="L119" s="19" t="s">
        <v>251</v>
      </c>
      <c r="M119" s="8" t="n">
        <v>13518</v>
      </c>
      <c r="N119" s="8" t="n">
        <v>86229</v>
      </c>
      <c r="O119" s="8" t="n">
        <v>3160</v>
      </c>
      <c r="P119" s="8" t="n">
        <v>1165643785</v>
      </c>
      <c r="Q119" s="19"/>
      <c r="R119" s="19" t="n">
        <v>20220923</v>
      </c>
    </row>
    <row r="120" s="19" customFormat="true" ht="12.8" hidden="false" customHeight="false" outlineLevel="0" collapsed="false">
      <c r="A120" s="19" t="n">
        <v>119</v>
      </c>
      <c r="B120" s="19" t="s">
        <v>252</v>
      </c>
      <c r="C120" s="10" t="n">
        <v>1</v>
      </c>
      <c r="D120" s="8" t="n">
        <v>99093</v>
      </c>
      <c r="E120" s="8" t="n">
        <v>42839</v>
      </c>
      <c r="F120" s="10" t="n">
        <f aca="false">E120/D120</f>
        <v>0.432311061326229</v>
      </c>
      <c r="G120" s="8" t="n">
        <v>43000</v>
      </c>
      <c r="H120" s="8" t="n">
        <f aca="false">(G120-E120)/F120</f>
        <v>372.417026541236</v>
      </c>
      <c r="I120" s="8" t="n">
        <f aca="false">E120*M120/G120</f>
        <v>20548.7724186047</v>
      </c>
      <c r="J120" s="8" t="n">
        <f aca="false">I120-M120</f>
        <v>-77.2275813953493</v>
      </c>
      <c r="K120" s="19" t="n">
        <v>346</v>
      </c>
      <c r="L120" s="19" t="s">
        <v>253</v>
      </c>
      <c r="M120" s="8" t="n">
        <v>20626</v>
      </c>
      <c r="N120" s="8" t="n">
        <v>99093</v>
      </c>
      <c r="O120" s="8" t="n">
        <v>2911</v>
      </c>
      <c r="P120" s="8" t="n">
        <v>2043883557</v>
      </c>
      <c r="R120" s="19" t="n">
        <v>20220927</v>
      </c>
    </row>
    <row r="121" s="19" customFormat="true" ht="12.8" hidden="false" customHeight="false" outlineLevel="0" collapsed="false">
      <c r="A121" s="19" t="n">
        <v>120</v>
      </c>
      <c r="B121" s="19" t="s">
        <v>254</v>
      </c>
      <c r="C121" s="10" t="n">
        <v>0.997</v>
      </c>
      <c r="D121" s="8" t="n">
        <v>99954</v>
      </c>
      <c r="E121" s="8" t="n">
        <v>42971</v>
      </c>
      <c r="F121" s="10" t="n">
        <f aca="false">E121/D121</f>
        <v>0.429907757568482</v>
      </c>
      <c r="G121" s="8" t="n">
        <v>43000</v>
      </c>
      <c r="H121" s="8" t="n">
        <f aca="false">(G121-E121)/F121</f>
        <v>67.4563310139396</v>
      </c>
      <c r="I121" s="8" t="n">
        <f aca="false">E121*M121/G121</f>
        <v>12690.4355581395</v>
      </c>
      <c r="J121" s="8" t="n">
        <f aca="false">I121-M121</f>
        <v>-8.56444186046429</v>
      </c>
      <c r="K121" s="19" t="n">
        <v>348</v>
      </c>
      <c r="L121" s="19" t="s">
        <v>255</v>
      </c>
      <c r="M121" s="8" t="n">
        <v>12699</v>
      </c>
      <c r="N121" s="8" t="n">
        <v>99954</v>
      </c>
      <c r="O121" s="8" t="n">
        <v>2653</v>
      </c>
      <c r="P121" s="8" t="n">
        <v>1269309566</v>
      </c>
      <c r="R121" s="19" t="n">
        <v>20220927</v>
      </c>
    </row>
    <row r="122" s="24" customFormat="true" ht="12.8" hidden="false" customHeight="false" outlineLevel="0" collapsed="false">
      <c r="A122" s="24" t="n">
        <v>121</v>
      </c>
      <c r="B122" s="24" t="s">
        <v>256</v>
      </c>
      <c r="C122" s="25" t="n">
        <v>0.972</v>
      </c>
      <c r="D122" s="26" t="n">
        <v>106513</v>
      </c>
      <c r="E122" s="26" t="n">
        <v>44087</v>
      </c>
      <c r="F122" s="25" t="n">
        <f aca="false">E122/D122</f>
        <v>0.41391191685522</v>
      </c>
      <c r="G122" s="26" t="n">
        <v>43000</v>
      </c>
      <c r="H122" s="26" t="n">
        <f aca="false">(G122-E122)/F122</f>
        <v>-2626.16261029328</v>
      </c>
      <c r="I122" s="26" t="n">
        <f aca="false">E122*M122/G122</f>
        <v>23379.438627907</v>
      </c>
      <c r="J122" s="26" t="n">
        <f aca="false">I122-M122</f>
        <v>576.438627906977</v>
      </c>
      <c r="K122" s="24" t="n">
        <v>349</v>
      </c>
      <c r="L122" s="24" t="s">
        <v>257</v>
      </c>
      <c r="M122" s="26" t="n">
        <v>22803</v>
      </c>
      <c r="N122" s="26" t="n">
        <v>106513</v>
      </c>
      <c r="O122" s="26" t="n">
        <v>3055</v>
      </c>
      <c r="P122" s="26" t="n">
        <v>2428824781</v>
      </c>
      <c r="R122" s="24" t="n">
        <v>20220927</v>
      </c>
    </row>
    <row r="123" s="19" customFormat="true" ht="12.8" hidden="false" customHeight="false" outlineLevel="0" collapsed="false">
      <c r="A123" s="19" t="n">
        <v>122</v>
      </c>
      <c r="B123" s="19" t="s">
        <v>258</v>
      </c>
      <c r="C123" s="10" t="n">
        <v>0.995</v>
      </c>
      <c r="D123" s="8" t="n">
        <v>121731</v>
      </c>
      <c r="E123" s="8" t="n">
        <v>43070</v>
      </c>
      <c r="F123" s="10" t="n">
        <f aca="false">E123/D123</f>
        <v>0.353812915362562</v>
      </c>
      <c r="G123" s="8" t="n">
        <v>43000</v>
      </c>
      <c r="H123" s="8" t="n">
        <f aca="false">(G123-E123)/F123</f>
        <v>-197.844671465057</v>
      </c>
      <c r="I123" s="8" t="n">
        <f aca="false">E123*M123/G123</f>
        <v>10972.8337209302</v>
      </c>
      <c r="J123" s="8" t="n">
        <f aca="false">I123-M123</f>
        <v>17.8337209302317</v>
      </c>
      <c r="K123" s="19" t="n">
        <v>347</v>
      </c>
      <c r="L123" s="19" t="s">
        <v>259</v>
      </c>
      <c r="M123" s="8" t="n">
        <v>10955</v>
      </c>
      <c r="N123" s="8" t="n">
        <v>121731</v>
      </c>
      <c r="O123" s="8" t="n">
        <v>2619</v>
      </c>
      <c r="P123" s="8" t="n">
        <v>1333565629</v>
      </c>
      <c r="R123" s="19" t="n">
        <v>20220927</v>
      </c>
    </row>
    <row r="124" s="19" customFormat="true" ht="12.8" hidden="false" customHeight="false" outlineLevel="0" collapsed="false">
      <c r="A124" s="19" t="n">
        <v>123</v>
      </c>
      <c r="B124" s="19" t="s">
        <v>63</v>
      </c>
      <c r="C124" s="10" t="n">
        <v>0.988</v>
      </c>
      <c r="D124" s="8" t="n">
        <v>103889</v>
      </c>
      <c r="E124" s="8" t="n">
        <v>43380</v>
      </c>
      <c r="F124" s="10" t="n">
        <f aca="false">E124/D124</f>
        <v>0.417561050736844</v>
      </c>
      <c r="G124" s="8" t="n">
        <v>43000</v>
      </c>
      <c r="H124" s="8" t="n">
        <f aca="false">(G124-E124)/F124</f>
        <v>-910.046565237437</v>
      </c>
      <c r="I124" s="8" t="n">
        <f aca="false">E124*M124/G124</f>
        <v>23585.6051162791</v>
      </c>
      <c r="J124" s="8" t="n">
        <f aca="false">I124-M124</f>
        <v>206.605116279068</v>
      </c>
      <c r="K124" s="19" t="n">
        <v>350</v>
      </c>
      <c r="L124" s="19" t="s">
        <v>260</v>
      </c>
      <c r="M124" s="8" t="n">
        <v>23379</v>
      </c>
      <c r="N124" s="8" t="n">
        <v>103889</v>
      </c>
      <c r="O124" s="8" t="n">
        <v>3028</v>
      </c>
      <c r="P124" s="8" t="n">
        <v>2428824781</v>
      </c>
      <c r="R124" s="19" t="n">
        <v>20220927</v>
      </c>
    </row>
  </sheetData>
  <autoFilter ref="A1:R119"/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1 F3:F123 F124:G124">
    <cfRule type="cellIs" priority="3" operator="lessThan" aboveAverage="0" equalAverage="0" bottom="0" percent="0" rank="0" text="" dxfId="1">
      <formula>40%</formula>
    </cfRule>
  </conditionalFormatting>
  <conditionalFormatting sqref="H1:H124">
    <cfRule type="cellIs" priority="4" operator="greaterThan" aboveAverage="0" equalAverage="0" bottom="0" percent="0" rank="0" text="" dxfId="1">
      <formula>0</formula>
    </cfRule>
  </conditionalFormatting>
  <conditionalFormatting sqref="J1:J124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261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201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261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261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262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263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263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263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263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263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263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263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263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263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263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263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263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263</v>
      </c>
    </row>
    <row r="15" customFormat="false" ht="12.8" hidden="false" customHeight="false" outlineLevel="0" collapsed="false">
      <c r="A15" s="0" t="n">
        <v>14</v>
      </c>
      <c r="B15" s="0" t="s">
        <v>264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265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266</v>
      </c>
      <c r="R15" s="0" t="s">
        <v>267</v>
      </c>
    </row>
    <row r="16" customFormat="false" ht="12.8" hidden="false" customHeight="false" outlineLevel="0" collapsed="false">
      <c r="A16" s="0" t="n">
        <v>15</v>
      </c>
      <c r="B16" s="0" t="s">
        <v>268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269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270</v>
      </c>
      <c r="R16" s="0" t="s">
        <v>267</v>
      </c>
    </row>
    <row r="17" customFormat="false" ht="12.8" hidden="false" customHeight="false" outlineLevel="0" collapsed="false">
      <c r="A17" s="0" t="n">
        <v>16</v>
      </c>
      <c r="B17" s="0" t="s">
        <v>271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272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273</v>
      </c>
      <c r="R17" s="0" t="s">
        <v>267</v>
      </c>
    </row>
    <row r="18" customFormat="false" ht="12.8" hidden="false" customHeight="false" outlineLevel="0" collapsed="false">
      <c r="A18" s="0" t="n">
        <v>17</v>
      </c>
      <c r="B18" s="0" t="s">
        <v>274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275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276</v>
      </c>
      <c r="R18" s="0" t="s">
        <v>267</v>
      </c>
    </row>
    <row r="19" customFormat="false" ht="12.8" hidden="false" customHeight="false" outlineLevel="0" collapsed="false">
      <c r="A19" s="0" t="n">
        <v>18</v>
      </c>
      <c r="B19" s="0" t="s">
        <v>277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278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279</v>
      </c>
      <c r="R19" s="0" t="s">
        <v>267</v>
      </c>
    </row>
    <row r="20" customFormat="false" ht="12.8" hidden="false" customHeight="false" outlineLevel="0" collapsed="false">
      <c r="A20" s="0" t="n">
        <v>19</v>
      </c>
      <c r="B20" s="0" t="s">
        <v>280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281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282</v>
      </c>
      <c r="R20" s="0" t="s">
        <v>267</v>
      </c>
    </row>
    <row r="21" customFormat="false" ht="12.8" hidden="false" customHeight="false" outlineLevel="0" collapsed="false">
      <c r="A21" s="0" t="n">
        <v>20</v>
      </c>
      <c r="B21" s="0" t="s">
        <v>283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284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285</v>
      </c>
      <c r="R21" s="0" t="s">
        <v>267</v>
      </c>
    </row>
    <row r="22" customFormat="false" ht="12.8" hidden="false" customHeight="false" outlineLevel="0" collapsed="false">
      <c r="A22" s="0" t="n">
        <v>21</v>
      </c>
      <c r="B22" s="0" t="s">
        <v>286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287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288</v>
      </c>
      <c r="R22" s="0" t="s">
        <v>267</v>
      </c>
    </row>
    <row r="23" customFormat="false" ht="12.8" hidden="false" customHeight="false" outlineLevel="0" collapsed="false">
      <c r="A23" s="0" t="n">
        <v>22</v>
      </c>
      <c r="B23" s="0" t="s">
        <v>289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290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291</v>
      </c>
      <c r="R23" s="0" t="s">
        <v>267</v>
      </c>
    </row>
    <row r="24" customFormat="false" ht="12.8" hidden="false" customHeight="false" outlineLevel="0" collapsed="false">
      <c r="A24" s="0" t="n">
        <v>23</v>
      </c>
      <c r="B24" s="0" t="s">
        <v>292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293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294</v>
      </c>
      <c r="R24" s="0" t="s">
        <v>267</v>
      </c>
    </row>
    <row r="25" customFormat="false" ht="12.8" hidden="false" customHeight="false" outlineLevel="0" collapsed="false">
      <c r="A25" s="0" t="n">
        <v>24</v>
      </c>
      <c r="B25" s="0" t="s">
        <v>295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296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297</v>
      </c>
      <c r="R25" s="0" t="s">
        <v>267</v>
      </c>
    </row>
    <row r="26" customFormat="false" ht="12.8" hidden="false" customHeight="false" outlineLevel="0" collapsed="false">
      <c r="A26" s="0" t="n">
        <v>25</v>
      </c>
      <c r="B26" s="0" t="s">
        <v>298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299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300</v>
      </c>
      <c r="R26" s="0" t="s">
        <v>267</v>
      </c>
    </row>
    <row r="27" customFormat="false" ht="12.8" hidden="false" customHeight="false" outlineLevel="0" collapsed="false">
      <c r="A27" s="0" t="n">
        <v>26</v>
      </c>
      <c r="B27" s="0" t="s">
        <v>301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302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303</v>
      </c>
      <c r="R27" s="0" t="s">
        <v>267</v>
      </c>
    </row>
    <row r="28" customFormat="false" ht="12.8" hidden="false" customHeight="false" outlineLevel="0" collapsed="false">
      <c r="A28" s="0" t="n">
        <v>27</v>
      </c>
      <c r="B28" s="0" t="s">
        <v>304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305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306</v>
      </c>
      <c r="R28" s="0" t="s">
        <v>267</v>
      </c>
    </row>
    <row r="29" customFormat="false" ht="12.8" hidden="false" customHeight="false" outlineLevel="0" collapsed="false">
      <c r="A29" s="0" t="n">
        <v>28</v>
      </c>
      <c r="B29" s="0" t="s">
        <v>307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308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309</v>
      </c>
      <c r="R29" s="0" t="s">
        <v>267</v>
      </c>
    </row>
    <row r="30" customFormat="false" ht="12.8" hidden="false" customHeight="false" outlineLevel="0" collapsed="false">
      <c r="A30" s="0" t="n">
        <v>29</v>
      </c>
      <c r="B30" s="0" t="s">
        <v>310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311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312</v>
      </c>
      <c r="R30" s="0" t="s">
        <v>267</v>
      </c>
    </row>
    <row r="31" customFormat="false" ht="12.8" hidden="false" customHeight="false" outlineLevel="0" collapsed="false">
      <c r="A31" s="0" t="n">
        <v>30</v>
      </c>
      <c r="B31" s="0" t="s">
        <v>313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314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315</v>
      </c>
      <c r="R31" s="0" t="s">
        <v>267</v>
      </c>
    </row>
    <row r="32" customFormat="false" ht="12.8" hidden="false" customHeight="false" outlineLevel="0" collapsed="false">
      <c r="A32" s="0" t="n">
        <v>31</v>
      </c>
      <c r="B32" s="0" t="s">
        <v>316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317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318</v>
      </c>
      <c r="R32" s="0" t="s">
        <v>267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M31" activeCellId="0" sqref="M3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6.56"/>
    <col collapsed="false" customWidth="true" hidden="false" outlineLevel="0" max="16" min="16" style="0" width="14.0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0.993</v>
      </c>
      <c r="D2" s="2" t="n">
        <v>77967</v>
      </c>
      <c r="E2" s="2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2" t="n">
        <v>10739</v>
      </c>
      <c r="N2" s="2" t="n">
        <v>77967</v>
      </c>
      <c r="O2" s="2" t="n">
        <v>2116</v>
      </c>
      <c r="P2" s="2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0.996</v>
      </c>
      <c r="D3" s="2" t="n">
        <v>92408</v>
      </c>
      <c r="E3" s="2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2" t="n">
        <v>6012</v>
      </c>
      <c r="N3" s="2" t="n">
        <v>92408</v>
      </c>
      <c r="O3" s="2" t="n">
        <v>2527</v>
      </c>
      <c r="P3" s="2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0.995</v>
      </c>
      <c r="D4" s="2" t="n">
        <v>80558</v>
      </c>
      <c r="E4" s="2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2" t="n">
        <v>9721</v>
      </c>
      <c r="N4" s="2" t="n">
        <v>80558</v>
      </c>
      <c r="O4" s="2" t="n">
        <v>3928</v>
      </c>
      <c r="P4" s="2" t="n">
        <v>783106269</v>
      </c>
    </row>
    <row r="5" customFormat="false" ht="12.8" hidden="false" customHeight="false" outlineLevel="0" collapsed="false">
      <c r="A5" s="0" t="n">
        <v>4</v>
      </c>
      <c r="B5" s="0" t="s">
        <v>18</v>
      </c>
      <c r="C5" s="1" t="n">
        <v>1</v>
      </c>
      <c r="D5" s="2" t="n">
        <v>99093</v>
      </c>
      <c r="E5" s="2" t="n">
        <v>42839</v>
      </c>
      <c r="F5" s="1" t="n">
        <f aca="false">E5/D5</f>
        <v>0.432311061326229</v>
      </c>
      <c r="G5" s="2" t="n">
        <v>43000</v>
      </c>
      <c r="H5" s="2" t="n">
        <f aca="false">(G5-E5)/F5</f>
        <v>372.417026541236</v>
      </c>
      <c r="I5" s="2" t="n">
        <f aca="false">E5*M5/G5</f>
        <v>20548.7724186047</v>
      </c>
      <c r="J5" s="2" t="n">
        <f aca="false">I5-M5</f>
        <v>-77.2275813953493</v>
      </c>
      <c r="K5" s="0" t="n">
        <v>346</v>
      </c>
      <c r="L5" s="0" t="s">
        <v>253</v>
      </c>
      <c r="M5" s="2" t="n">
        <v>20626</v>
      </c>
      <c r="N5" s="2" t="n">
        <v>99093</v>
      </c>
      <c r="O5" s="2" t="n">
        <v>2911</v>
      </c>
      <c r="P5" s="2" t="n">
        <v>2043883557</v>
      </c>
    </row>
    <row r="6" customFormat="false" ht="12.8" hidden="false" customHeight="false" outlineLevel="0" collapsed="false">
      <c r="A6" s="0" t="n">
        <v>5</v>
      </c>
      <c r="B6" s="0" t="s">
        <v>24</v>
      </c>
      <c r="C6" s="1" t="n">
        <v>0.996</v>
      </c>
      <c r="D6" s="2" t="n">
        <v>74231</v>
      </c>
      <c r="E6" s="2" t="n">
        <v>43007</v>
      </c>
      <c r="F6" s="1" t="n">
        <f aca="false">E6/D6</f>
        <v>0.579367110775821</v>
      </c>
      <c r="G6" s="2" t="n">
        <v>43000</v>
      </c>
      <c r="H6" s="2" t="n">
        <f aca="false">(G6-E6)/F6</f>
        <v>-12.0821494175367</v>
      </c>
      <c r="I6" s="2" t="n">
        <f aca="false">E6*M6/G6</f>
        <v>9456.53918604651</v>
      </c>
      <c r="J6" s="2" t="n">
        <f aca="false">I6-M6</f>
        <v>1.53918604651153</v>
      </c>
      <c r="K6" s="0" t="n">
        <v>292</v>
      </c>
      <c r="L6" s="0" t="s">
        <v>191</v>
      </c>
      <c r="M6" s="2" t="n">
        <v>9455</v>
      </c>
      <c r="N6" s="2" t="n">
        <v>74231</v>
      </c>
      <c r="O6" s="2" t="n">
        <v>2844</v>
      </c>
      <c r="P6" s="2" t="n">
        <v>701851123</v>
      </c>
    </row>
    <row r="7" customFormat="false" ht="12.8" hidden="false" customHeight="false" outlineLevel="0" collapsed="false">
      <c r="A7" s="0" t="n">
        <v>6</v>
      </c>
      <c r="B7" s="0" t="s">
        <v>32</v>
      </c>
      <c r="C7" s="1" t="n">
        <v>0.995</v>
      </c>
      <c r="D7" s="2" t="n">
        <v>86984</v>
      </c>
      <c r="E7" s="2" t="n">
        <v>43039</v>
      </c>
      <c r="F7" s="1" t="n">
        <f aca="false">E7/D7</f>
        <v>0.494792145681964</v>
      </c>
      <c r="G7" s="2" t="n">
        <v>43000</v>
      </c>
      <c r="H7" s="2" t="n">
        <f aca="false">(G7-E7)/F7</f>
        <v>-78.8209763237993</v>
      </c>
      <c r="I7" s="2" t="n">
        <f aca="false">E7*M7/G7</f>
        <v>24390.1012093023</v>
      </c>
      <c r="J7" s="2" t="n">
        <f aca="false">I7-M7</f>
        <v>22.1012093023273</v>
      </c>
      <c r="K7" s="0" t="n">
        <v>299</v>
      </c>
      <c r="L7" s="0" t="s">
        <v>205</v>
      </c>
      <c r="M7" s="2" t="n">
        <v>24368</v>
      </c>
      <c r="N7" s="2" t="n">
        <v>86984</v>
      </c>
      <c r="O7" s="2" t="n">
        <v>2656</v>
      </c>
      <c r="P7" s="2" t="n">
        <v>2119632070</v>
      </c>
    </row>
    <row r="8" customFormat="false" ht="12.8" hidden="false" customHeight="false" outlineLevel="0" collapsed="false">
      <c r="A8" s="0" t="n">
        <v>7</v>
      </c>
      <c r="B8" s="0" t="s">
        <v>34</v>
      </c>
      <c r="C8" s="1" t="n">
        <v>0.968</v>
      </c>
      <c r="D8" s="2" t="n">
        <v>95753</v>
      </c>
      <c r="E8" s="2" t="n">
        <v>44275</v>
      </c>
      <c r="F8" s="1" t="n">
        <f aca="false">E8/D8</f>
        <v>0.462387601432853</v>
      </c>
      <c r="G8" s="2" t="n">
        <v>43000</v>
      </c>
      <c r="H8" s="2" t="n">
        <f aca="false">(G8-E8)/F8</f>
        <v>-2757.42687747036</v>
      </c>
      <c r="I8" s="2" t="n">
        <f aca="false">E8*M8/G8</f>
        <v>4087.71511627907</v>
      </c>
      <c r="J8" s="2" t="n">
        <f aca="false">I8-M8</f>
        <v>117.71511627907</v>
      </c>
      <c r="K8" s="0" t="n">
        <v>118</v>
      </c>
      <c r="L8" s="0" t="s">
        <v>127</v>
      </c>
      <c r="M8" s="2" t="n">
        <v>3970</v>
      </c>
      <c r="N8" s="2" t="n">
        <v>95753</v>
      </c>
      <c r="O8" s="2" t="n">
        <v>1888</v>
      </c>
      <c r="P8" s="2" t="n">
        <v>380140590</v>
      </c>
    </row>
    <row r="9" customFormat="false" ht="12.8" hidden="false" customHeight="false" outlineLevel="0" collapsed="false">
      <c r="A9" s="0" t="n">
        <v>8</v>
      </c>
      <c r="B9" s="0" t="s">
        <v>37</v>
      </c>
      <c r="C9" s="1" t="n">
        <v>0.996</v>
      </c>
      <c r="D9" s="2" t="n">
        <v>107577</v>
      </c>
      <c r="E9" s="2" t="n">
        <v>43022</v>
      </c>
      <c r="F9" s="1" t="n">
        <f aca="false">E9/D9</f>
        <v>0.399918198127853</v>
      </c>
      <c r="G9" s="2" t="n">
        <v>43000</v>
      </c>
      <c r="H9" s="2" t="n">
        <f aca="false">(G9-E9)/F9</f>
        <v>-55.0112500581098</v>
      </c>
      <c r="I9" s="2" t="n">
        <f aca="false">E9*M9/G9</f>
        <v>14718.5265581395</v>
      </c>
      <c r="J9" s="2" t="n">
        <f aca="false">I9-M9</f>
        <v>7.52655813953425</v>
      </c>
      <c r="K9" s="0" t="n">
        <v>294</v>
      </c>
      <c r="L9" s="0" t="s">
        <v>195</v>
      </c>
      <c r="M9" s="2" t="n">
        <v>14711</v>
      </c>
      <c r="N9" s="2" t="n">
        <v>107577</v>
      </c>
      <c r="O9" s="2" t="n">
        <v>2973</v>
      </c>
      <c r="P9" s="2" t="n">
        <v>1582564131</v>
      </c>
    </row>
    <row r="10" customFormat="false" ht="12.8" hidden="false" customHeight="false" outlineLevel="0" collapsed="false">
      <c r="A10" s="0" t="n">
        <v>9</v>
      </c>
      <c r="B10" s="0" t="s">
        <v>43</v>
      </c>
      <c r="C10" s="1" t="n">
        <v>0.995</v>
      </c>
      <c r="D10" s="2" t="n">
        <v>81085</v>
      </c>
      <c r="E10" s="2" t="n">
        <v>43038</v>
      </c>
      <c r="F10" s="1" t="n">
        <f aca="false">E10/D10</f>
        <v>0.530776345809952</v>
      </c>
      <c r="G10" s="2" t="n">
        <v>43000</v>
      </c>
      <c r="H10" s="2" t="n">
        <f aca="false">(G10-E10)/F10</f>
        <v>-71.5932431804452</v>
      </c>
      <c r="I10" s="2" t="n">
        <f aca="false">E10*M10/G10</f>
        <v>23591.8301860465</v>
      </c>
      <c r="J10" s="2" t="n">
        <f aca="false">I10-M10</f>
        <v>20.8301860465108</v>
      </c>
      <c r="K10" s="0" t="n">
        <v>295</v>
      </c>
      <c r="L10" s="0" t="s">
        <v>197</v>
      </c>
      <c r="M10" s="2" t="n">
        <v>23571</v>
      </c>
      <c r="N10" s="2" t="n">
        <v>81085</v>
      </c>
      <c r="O10" s="2" t="n">
        <v>2361</v>
      </c>
      <c r="P10" s="2" t="n">
        <v>1911247544</v>
      </c>
    </row>
    <row r="11" customFormat="false" ht="12.8" hidden="false" customHeight="false" outlineLevel="0" collapsed="false">
      <c r="A11" s="0" t="n">
        <v>10</v>
      </c>
      <c r="B11" s="0" t="s">
        <v>45</v>
      </c>
      <c r="C11" s="1" t="n">
        <v>0.996</v>
      </c>
      <c r="D11" s="2" t="n">
        <v>101141</v>
      </c>
      <c r="E11" s="2" t="n">
        <v>42993</v>
      </c>
      <c r="F11" s="1" t="n">
        <f aca="false">E11/D11</f>
        <v>0.425079839036592</v>
      </c>
      <c r="G11" s="2" t="n">
        <v>43000</v>
      </c>
      <c r="H11" s="2" t="n">
        <f aca="false">(G11-E11)/F11</f>
        <v>16.4674947084409</v>
      </c>
      <c r="I11" s="2" t="n">
        <f aca="false">E11*M11/G11</f>
        <v>14432.6501162791</v>
      </c>
      <c r="J11" s="2" t="n">
        <f aca="false">I11-M11</f>
        <v>-2.34988372092994</v>
      </c>
      <c r="K11" s="0" t="n">
        <v>287</v>
      </c>
      <c r="L11" s="0" t="s">
        <v>149</v>
      </c>
      <c r="M11" s="2" t="n">
        <v>14435</v>
      </c>
      <c r="N11" s="2" t="n">
        <v>101141</v>
      </c>
      <c r="O11" s="2" t="n">
        <v>2781</v>
      </c>
      <c r="P11" s="2" t="n">
        <v>1459966283</v>
      </c>
    </row>
    <row r="12" customFormat="false" ht="12.8" hidden="false" customHeight="false" outlineLevel="0" collapsed="false">
      <c r="A12" s="0" t="n">
        <v>11</v>
      </c>
      <c r="B12" s="0" t="s">
        <v>49</v>
      </c>
      <c r="C12" s="1" t="n">
        <v>0.996</v>
      </c>
      <c r="D12" s="2" t="n">
        <v>109470</v>
      </c>
      <c r="E12" s="2" t="n">
        <v>43013</v>
      </c>
      <c r="F12" s="1" t="n">
        <f aca="false">E12/D12</f>
        <v>0.392920434822326</v>
      </c>
      <c r="G12" s="2" t="n">
        <v>43000</v>
      </c>
      <c r="H12" s="2" t="n">
        <f aca="false">(G12-E12)/F12</f>
        <v>-33.0855787785088</v>
      </c>
      <c r="I12" s="2" t="n">
        <f aca="false">E12*M12/G12</f>
        <v>13555.0968139535</v>
      </c>
      <c r="J12" s="2" t="n">
        <f aca="false">I12-M12</f>
        <v>4.09681395348889</v>
      </c>
      <c r="K12" s="0" t="n">
        <v>296</v>
      </c>
      <c r="L12" s="0" t="s">
        <v>199</v>
      </c>
      <c r="M12" s="2" t="n">
        <v>13551</v>
      </c>
      <c r="N12" s="2" t="n">
        <v>109470</v>
      </c>
      <c r="O12" s="2" t="n">
        <v>2927</v>
      </c>
      <c r="P12" s="2" t="n">
        <v>1483429680</v>
      </c>
    </row>
    <row r="13" customFormat="false" ht="12.8" hidden="false" customHeight="false" outlineLevel="0" collapsed="false">
      <c r="A13" s="0" t="n">
        <v>12</v>
      </c>
      <c r="B13" s="0" t="s">
        <v>53</v>
      </c>
      <c r="C13" s="1" t="n">
        <v>0.993</v>
      </c>
      <c r="D13" s="2" t="n">
        <v>91213</v>
      </c>
      <c r="E13" s="2" t="n">
        <v>43150</v>
      </c>
      <c r="F13" s="1" t="n">
        <f aca="false">E13/D13</f>
        <v>0.473068531897865</v>
      </c>
      <c r="G13" s="2" t="n">
        <v>43000</v>
      </c>
      <c r="H13" s="2" t="n">
        <f aca="false">(G13-E13)/F13</f>
        <v>-317.078794901506</v>
      </c>
      <c r="I13" s="2" t="n">
        <f aca="false">E13*M13/G13</f>
        <v>23951.2604651163</v>
      </c>
      <c r="J13" s="2" t="n">
        <f aca="false">I13-M13</f>
        <v>83.2604651162801</v>
      </c>
      <c r="K13" s="0" t="n">
        <v>301</v>
      </c>
      <c r="L13" s="0" t="s">
        <v>207</v>
      </c>
      <c r="M13" s="2" t="n">
        <v>23868</v>
      </c>
      <c r="N13" s="2" t="n">
        <v>91213</v>
      </c>
      <c r="O13" s="2" t="n">
        <v>2461</v>
      </c>
      <c r="P13" s="2" t="n">
        <v>2177064134</v>
      </c>
    </row>
    <row r="14" customFormat="false" ht="12.8" hidden="false" customHeight="false" outlineLevel="0" collapsed="false">
      <c r="A14" s="0" t="n">
        <v>13</v>
      </c>
      <c r="B14" s="0" t="s">
        <v>55</v>
      </c>
      <c r="C14" s="1" t="n">
        <v>0.987</v>
      </c>
      <c r="D14" s="2" t="n">
        <v>93286</v>
      </c>
      <c r="E14" s="2" t="n">
        <v>43423</v>
      </c>
      <c r="F14" s="1" t="n">
        <f aca="false">E14/D14</f>
        <v>0.465482494693738</v>
      </c>
      <c r="G14" s="2" t="n">
        <v>43000</v>
      </c>
      <c r="H14" s="2" t="n">
        <f aca="false">(G14-E14)/F14</f>
        <v>-908.734495543836</v>
      </c>
      <c r="I14" s="2" t="n">
        <f aca="false">E14*M14/G14</f>
        <v>23212.1180930233</v>
      </c>
      <c r="J14" s="2" t="n">
        <f aca="false">I14-M14</f>
        <v>226.118093023255</v>
      </c>
      <c r="K14" s="0" t="n">
        <v>339</v>
      </c>
      <c r="L14" s="0" t="s">
        <v>241</v>
      </c>
      <c r="M14" s="2" t="n">
        <v>22986</v>
      </c>
      <c r="N14" s="2" t="n">
        <v>93286</v>
      </c>
      <c r="O14" s="2" t="n">
        <v>2535</v>
      </c>
      <c r="P14" s="2" t="n">
        <v>2144274722</v>
      </c>
    </row>
    <row r="15" customFormat="false" ht="12.8" hidden="false" customHeight="false" outlineLevel="0" collapsed="false">
      <c r="A15" s="0" t="n">
        <v>14</v>
      </c>
      <c r="B15" s="0" t="s">
        <v>60</v>
      </c>
      <c r="C15" s="1" t="n">
        <v>0.997</v>
      </c>
      <c r="D15" s="2" t="n">
        <v>99954</v>
      </c>
      <c r="E15" s="2" t="n">
        <v>42971</v>
      </c>
      <c r="F15" s="1" t="n">
        <f aca="false">E15/D15</f>
        <v>0.429907757568482</v>
      </c>
      <c r="G15" s="2" t="n">
        <v>43000</v>
      </c>
      <c r="H15" s="2" t="n">
        <f aca="false">(G15-E15)/F15</f>
        <v>67.4563310139396</v>
      </c>
      <c r="I15" s="2" t="n">
        <f aca="false">E15*M15/G15</f>
        <v>12690.4355581395</v>
      </c>
      <c r="J15" s="2" t="n">
        <f aca="false">I15-M15</f>
        <v>-8.56444186046429</v>
      </c>
      <c r="K15" s="0" t="n">
        <v>348</v>
      </c>
      <c r="L15" s="0" t="s">
        <v>255</v>
      </c>
      <c r="M15" s="2" t="n">
        <v>12699</v>
      </c>
      <c r="N15" s="2" t="n">
        <v>99954</v>
      </c>
      <c r="O15" s="2" t="n">
        <v>2653</v>
      </c>
      <c r="P15" s="2" t="n">
        <v>1269309566</v>
      </c>
    </row>
    <row r="16" customFormat="false" ht="12.8" hidden="false" customHeight="false" outlineLevel="0" collapsed="false">
      <c r="A16" s="0" t="n">
        <v>15</v>
      </c>
      <c r="B16" s="0" t="s">
        <v>61</v>
      </c>
      <c r="C16" s="1" t="n">
        <v>0.996</v>
      </c>
      <c r="D16" s="2" t="n">
        <v>93029</v>
      </c>
      <c r="E16" s="2" t="n">
        <v>43024</v>
      </c>
      <c r="F16" s="1" t="n">
        <f aca="false">E16/D16</f>
        <v>0.462479441894463</v>
      </c>
      <c r="G16" s="2" t="n">
        <v>43000</v>
      </c>
      <c r="H16" s="2" t="n">
        <f aca="false">(G16-E16)/F16</f>
        <v>-51.8941985868353</v>
      </c>
      <c r="I16" s="2" t="n">
        <f aca="false">E16*M16/G16</f>
        <v>17705.8768372093</v>
      </c>
      <c r="J16" s="2" t="n">
        <f aca="false">I16-M16</f>
        <v>9.87683720930363</v>
      </c>
      <c r="K16" s="0" t="n">
        <v>300</v>
      </c>
      <c r="L16" s="0" t="s">
        <v>209</v>
      </c>
      <c r="M16" s="2" t="n">
        <v>17696</v>
      </c>
      <c r="N16" s="2" t="n">
        <v>93029</v>
      </c>
      <c r="O16" s="2" t="n">
        <v>2503</v>
      </c>
      <c r="P16" s="2" t="n">
        <v>1646232433</v>
      </c>
    </row>
    <row r="17" customFormat="false" ht="12.8" hidden="false" customHeight="false" outlineLevel="0" collapsed="false">
      <c r="A17" s="0" t="n">
        <v>16</v>
      </c>
      <c r="B17" s="0" t="s">
        <v>63</v>
      </c>
      <c r="C17" s="1" t="n">
        <v>0.988</v>
      </c>
      <c r="D17" s="2" t="n">
        <v>103889</v>
      </c>
      <c r="E17" s="2" t="n">
        <v>43380</v>
      </c>
      <c r="F17" s="1" t="n">
        <f aca="false">E17/D17</f>
        <v>0.417561050736844</v>
      </c>
      <c r="G17" s="2" t="n">
        <v>43000</v>
      </c>
      <c r="H17" s="2" t="n">
        <f aca="false">(G17-E17)/F17</f>
        <v>-910.046565237437</v>
      </c>
      <c r="I17" s="2" t="n">
        <f aca="false">E17*M17/G17</f>
        <v>23585.6051162791</v>
      </c>
      <c r="J17" s="2" t="n">
        <f aca="false">I17-M17</f>
        <v>206.605116279068</v>
      </c>
      <c r="K17" s="0" t="n">
        <v>350</v>
      </c>
      <c r="L17" s="0" t="s">
        <v>260</v>
      </c>
      <c r="M17" s="2" t="n">
        <v>23379</v>
      </c>
      <c r="N17" s="2" t="n">
        <v>103889</v>
      </c>
      <c r="O17" s="2" t="n">
        <v>3028</v>
      </c>
      <c r="P17" s="2" t="n">
        <v>2428824781</v>
      </c>
    </row>
    <row r="18" customFormat="false" ht="12.8" hidden="false" customHeight="false" outlineLevel="0" collapsed="false">
      <c r="A18" s="0" t="n">
        <v>17</v>
      </c>
      <c r="B18" s="0" t="s">
        <v>64</v>
      </c>
      <c r="C18" s="1" t="n">
        <v>0.961</v>
      </c>
      <c r="D18" s="2" t="n">
        <v>83952</v>
      </c>
      <c r="E18" s="2" t="n">
        <v>44586</v>
      </c>
      <c r="F18" s="1" t="n">
        <f aca="false">E18/D18</f>
        <v>0.531089193825043</v>
      </c>
      <c r="G18" s="2" t="n">
        <v>43000</v>
      </c>
      <c r="H18" s="2" t="n">
        <f aca="false">(G18-E18)/F18</f>
        <v>-2986.31570448123</v>
      </c>
      <c r="I18" s="2" t="n">
        <f aca="false">E18*M18/G18</f>
        <v>15286.7766976744</v>
      </c>
      <c r="J18" s="2" t="n">
        <f aca="false">I18-M18</f>
        <v>543.776697674419</v>
      </c>
      <c r="K18" s="0" t="n">
        <v>298</v>
      </c>
      <c r="L18" s="0" t="s">
        <v>203</v>
      </c>
      <c r="M18" s="2" t="n">
        <v>14743</v>
      </c>
      <c r="N18" s="2" t="n">
        <v>83952</v>
      </c>
      <c r="O18" s="2" t="n">
        <v>2126</v>
      </c>
      <c r="P18" s="2" t="n">
        <v>1237706224</v>
      </c>
    </row>
    <row r="19" customFormat="false" ht="12.8" hidden="false" customHeight="false" outlineLevel="0" collapsed="false">
      <c r="A19" s="0" t="n">
        <v>18</v>
      </c>
      <c r="B19" s="0" t="s">
        <v>66</v>
      </c>
      <c r="C19" s="1" t="n">
        <v>0.995</v>
      </c>
      <c r="D19" s="2" t="n">
        <v>121731</v>
      </c>
      <c r="E19" s="2" t="n">
        <v>43070</v>
      </c>
      <c r="F19" s="1" t="n">
        <f aca="false">E19/D19</f>
        <v>0.353812915362562</v>
      </c>
      <c r="G19" s="2" t="n">
        <v>43000</v>
      </c>
      <c r="H19" s="2" t="n">
        <f aca="false">(G19-E19)/F19</f>
        <v>-197.844671465057</v>
      </c>
      <c r="I19" s="2" t="n">
        <f aca="false">E19*M19/G19</f>
        <v>10972.8337209302</v>
      </c>
      <c r="J19" s="2" t="n">
        <f aca="false">I19-M19</f>
        <v>17.8337209302317</v>
      </c>
      <c r="K19" s="0" t="n">
        <v>347</v>
      </c>
      <c r="L19" s="0" t="s">
        <v>259</v>
      </c>
      <c r="M19" s="2" t="n">
        <v>10955</v>
      </c>
      <c r="N19" s="2" t="n">
        <v>121731</v>
      </c>
      <c r="O19" s="2" t="n">
        <v>2619</v>
      </c>
      <c r="P19" s="2" t="n">
        <v>1333565629</v>
      </c>
    </row>
    <row r="20" customFormat="false" ht="12.8" hidden="false" customHeight="false" outlineLevel="0" collapsed="false">
      <c r="A20" s="0" t="n">
        <v>19</v>
      </c>
      <c r="B20" s="0" t="s">
        <v>67</v>
      </c>
      <c r="C20" s="1" t="n">
        <v>0.994</v>
      </c>
      <c r="D20" s="2" t="n">
        <v>95511</v>
      </c>
      <c r="E20" s="2" t="n">
        <v>43101</v>
      </c>
      <c r="F20" s="1" t="n">
        <f aca="false">E20/D20</f>
        <v>0.451267393284543</v>
      </c>
      <c r="G20" s="2" t="n">
        <v>43000</v>
      </c>
      <c r="H20" s="2" t="n">
        <f aca="false">(G20-E20)/F20</f>
        <v>-223.814087840189</v>
      </c>
      <c r="I20" s="2" t="n">
        <f aca="false">E20*M20/G20</f>
        <v>9855.09376744186</v>
      </c>
      <c r="J20" s="2" t="n">
        <f aca="false">I20-M20</f>
        <v>23.0937674418601</v>
      </c>
      <c r="K20" s="0" t="n">
        <v>343</v>
      </c>
      <c r="L20" s="0" t="s">
        <v>249</v>
      </c>
      <c r="M20" s="2" t="n">
        <v>9832</v>
      </c>
      <c r="N20" s="2" t="n">
        <v>95511</v>
      </c>
      <c r="O20" s="2" t="n">
        <v>2531</v>
      </c>
      <c r="P20" s="2" t="n">
        <v>939067735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1" t="n">
        <v>0.993</v>
      </c>
      <c r="D21" s="2" t="n">
        <v>86229</v>
      </c>
      <c r="E21" s="2" t="n">
        <v>43128</v>
      </c>
      <c r="F21" s="1" t="n">
        <f aca="false">E21/D21</f>
        <v>0.500156559858052</v>
      </c>
      <c r="G21" s="2" t="n">
        <v>43000</v>
      </c>
      <c r="H21" s="2" t="n">
        <f aca="false">(G21-E21)/F21</f>
        <v>-255.919866444073</v>
      </c>
      <c r="I21" s="2" t="n">
        <f aca="false">E21*M21/G21</f>
        <v>13558.239627907</v>
      </c>
      <c r="J21" s="2" t="n">
        <f aca="false">I21-M21</f>
        <v>40.2396279069762</v>
      </c>
      <c r="K21" s="0" t="n">
        <v>342</v>
      </c>
      <c r="L21" s="0" t="s">
        <v>251</v>
      </c>
      <c r="M21" s="2" t="n">
        <v>13518</v>
      </c>
      <c r="N21" s="2" t="n">
        <v>86229</v>
      </c>
      <c r="O21" s="2" t="n">
        <v>3160</v>
      </c>
      <c r="P21" s="2" t="n">
        <v>1165643785</v>
      </c>
    </row>
  </sheetData>
  <conditionalFormatting sqref="F1 F2:G21">
    <cfRule type="cellIs" priority="2" operator="lessThan" aboveAverage="0" equalAverage="0" bottom="0" percent="0" rank="0" text="" dxfId="1">
      <formula>40%</formula>
    </cfRule>
  </conditionalFormatting>
  <conditionalFormatting sqref="H1:H21">
    <cfRule type="cellIs" priority="3" operator="greaterThan" aboveAverage="0" equalAverage="0" bottom="0" percent="0" rank="0" text="" dxfId="1">
      <formula>0</formula>
    </cfRule>
  </conditionalFormatting>
  <conditionalFormatting sqref="J1:J21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2022-09-29T13:35:56Z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