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1" sheetId="1" state="visible" r:id="rId2"/>
    <sheet name="All_2" sheetId="2" state="visible" r:id="rId3"/>
    <sheet name="All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<sst xmlns="http://schemas.openxmlformats.org/spreadsheetml/2006/main" count="325" uniqueCount="173">
  <si>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</si>
  <si>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</si>
  <si>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</si>
  <si>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</si>
  <si>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</si>
  <si>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</si>
  <si>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</si>
  <si>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</si>
  <si>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</si>
  <si>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</si>
  <si>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</si>
  <si>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</si>
  <si>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</si>
  <si>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</si>
  <si>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</si>
  <si>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</si>
  <si>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</si>
  <si>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</si>
  <si>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</si>
  <si>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</si>
  <si>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</si>
  <si>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</si>
  <si>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</si>
  <si>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</si>
  <si>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</si>
  <si>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</si>
  <si>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</si>
  <si>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</si>
  <si>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</si>
  <si>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</si>
  <si>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</si>
  <si>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</si>
  <si>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</si>
  <si>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</si>
  <si>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</si>
  <si>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</si>
  <si>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</si>
  <si>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</si>
  <si>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</si>
  <si>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</si>
  <si>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</si>
  <si>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</si>
  <si>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</si>
  <si>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</si>
  <si>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</si>
  <si>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</si>
  <si>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</si>
  <si>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</si>
  <si>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</si>
  <si>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</si>
  <si>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</si>
  <si>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</si>
  <si>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</si>
  <si>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</si>
  <si>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</si>
  <si>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</si>
  <si>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</si>
  <si>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</si>
  <si>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</si>
  <si>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</si>
  <si>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</si>
  <si>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</si>
  <si>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</si>
  <si>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</si>
  <si>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</si>
  <si>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</si>
  <si>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</si>
  <si>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</si>
  <si>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</si>
  <si>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</si>
  <si>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</si>
  <si>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</si>
  <si>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</si>
  <si>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</si>
  <si>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</si>
  <si>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</si>
  <si>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</si>
  <si>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</si>
  <si>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</si>
  <si>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</si>
  <si>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</si>
  <si>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</si>
  <si>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</si>
  <si>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</si>
  <si>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</si>
  <si>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</si>
  <si>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</si>
  <si>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</si>
  <si>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</si>
  <si>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</si>
  <si>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76632_V11</t>
  </si>
  <si>
    <t xml:space="preserve">76632_V11_combine_force6000</t>
  </si>
  <si>
    <t xml:space="preserve">76632_V11_2nd</t>
  </si>
  <si>
    <t xml:space="preserve">76632_V11_combine</t>
  </si>
  <si>
    <t xml:space="preserve">76632_V5</t>
  </si>
  <si>
    <t xml:space="preserve">76632_V5_2nd</t>
  </si>
  <si>
    <t xml:space="preserve">76632_V5_combine</t>
  </si>
  <si>
    <t xml:space="preserve">76638_V11_force10000</t>
  </si>
  <si>
    <t xml:space="preserve">76638_V11</t>
  </si>
  <si>
    <t xml:space="preserve">76638_V11_combine_force15000</t>
  </si>
  <si>
    <t xml:space="preserve">76638_V11_2nd</t>
  </si>
  <si>
    <t xml:space="preserve">76638_V11_combine</t>
  </si>
  <si>
    <t xml:space="preserve">76638_V11_combine_force18000</t>
  </si>
  <si>
    <t xml:space="preserve">76638_V11_combine_force12000</t>
  </si>
  <si>
    <t xml:space="preserve">76638_V5</t>
  </si>
  <si>
    <t xml:space="preserve">76638_V5_2nd</t>
  </si>
  <si>
    <t xml:space="preserve">76638_V5_combine</t>
  </si>
  <si>
    <t xml:space="preserve">76638_V5_Muscle_force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</si>
  <si>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</si>
  <si>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</si>
  <si>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</si>
  <si>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</si>
  <si>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76643_V11</t>
  </si>
  <si>
    <t xml:space="preserve">76643_V11_2nd</t>
  </si>
  <si>
    <t xml:space="preserve">76643_V11_3rd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</si>
  <si>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</si>
  <si>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</si>
  <si>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</si>
  <si>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</si>
  <si>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</si>
  <si>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</si>
  <si>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</si>
  <si>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76647_V5</t>
  </si>
  <si>
    <t xml:space="preserve">76647_V5_2nd</t>
  </si>
  <si>
    <t xml:space="preserve">76647_V5_combine_force12000</t>
  </si>
  <si>
    <t xml:space="preserve">76647_V5_combine_force9410</t>
  </si>
  <si>
    <t xml:space="preserve">76647_V5_combine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</si>
  <si>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</si>
  <si>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</si>
  <si>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</si>
  <si>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</si>
  <si>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76649_V5</t>
  </si>
  <si>
    <t xml:space="preserve">76649_V5_combine</t>
  </si>
  <si>
    <t xml:space="preserve">76649_V5_combine_force15000</t>
  </si>
  <si>
    <t xml:space="preserve">76649_V5_combine_force14472</t>
  </si>
  <si>
    <t xml:space="preserve">76649_V5_2nd</t>
  </si>
  <si>
    <t xml:space="preserve">76656_V11</t>
  </si>
  <si>
    <t xml:space="preserve">76656_V11_2nd</t>
  </si>
  <si>
    <t xml:space="preserve">76656_V11_3rd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</si>
  <si>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</si>
  <si>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</si>
  <si>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</si>
  <si>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</si>
  <si>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</si>
  <si>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</si>
  <si>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76658_V5_force10000</t>
  </si>
  <si>
    <t xml:space="preserve">76658_V5</t>
  </si>
  <si>
    <t xml:space="preserve">76658_V5_combine_force12000</t>
  </si>
  <si>
    <t xml:space="preserve">76658_V5_2nd</t>
  </si>
  <si>
    <t xml:space="preserve">76658_V5_combine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</si>
  <si>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</si>
  <si>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</si>
  <si>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</si>
  <si>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</si>
  <si>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</si>
  <si>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</si>
  <si>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</si>
  <si>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</si>
  <si>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76662_V11</t>
  </si>
  <si>
    <t xml:space="preserve">76662_V5</t>
  </si>
  <si>
    <t xml:space="preserve">76664_V5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</si>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</sst>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11.76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false" hidden="false" outlineLevel="0" max="8" min="8" style="2" width="11.6"/>
    <col collapsed="false" customWidth="fals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H17" activeCellId="0" sqref="H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0" t="s">
        <v>86</v>
      </c>
      <c r="L1" s="0" t="s">
        <v>87</v>
      </c>
      <c r="M1" s="2" t="s">
        <v>4</v>
      </c>
      <c r="N1" s="2" t="s">
        <v>6</v>
      </c>
      <c r="O1" s="2" t="s">
        <v>7</v>
      </c>
      <c r="P1" s="2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s="9" customFormat="true" ht="12.8" hidden="false" customHeight="false" outlineLevel="0" collapsed="false">
      <c r="A3" s="9" t="n">
        <v>2</v>
      </c>
      <c r="B3" s="9" t="s">
        <v>69</v>
      </c>
      <c r="C3" s="10" t="n">
        <v>0.084</v>
      </c>
      <c r="D3" s="8" t="n">
        <v>80146</v>
      </c>
      <c r="E3" s="8" t="n">
        <v>44202</v>
      </c>
      <c r="F3" s="10" t="n">
        <f aca="false">E3/D3</f>
        <v>0.551518478776233</v>
      </c>
      <c r="G3" s="8" t="n">
        <v>43000</v>
      </c>
      <c r="H3" s="8" t="n">
        <f aca="false">(G3-E3)/F3</f>
        <v>-2179.43740102258</v>
      </c>
      <c r="I3" s="8" t="n">
        <f aca="false">E3*M3/G3</f>
        <v>10739.0300930233</v>
      </c>
      <c r="J3" s="8" t="n">
        <f aca="false">I3-M3</f>
        <v>292.030093023255</v>
      </c>
      <c r="K3" s="9" t="n">
        <v>264</v>
      </c>
      <c r="L3" s="9" t="s">
        <v>89</v>
      </c>
      <c r="M3" s="8" t="n">
        <v>10447</v>
      </c>
      <c r="N3" s="8" t="n">
        <v>80146</v>
      </c>
      <c r="O3" s="8" t="n">
        <v>2185</v>
      </c>
      <c r="P3" s="8" t="n">
        <v>837283164</v>
      </c>
      <c r="AMG3" s="0"/>
      <c r="AMH3" s="0"/>
      <c r="AMI3" s="0"/>
      <c r="AMJ3" s="0"/>
    </row>
    <row r="4" customFormat="fals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90</v>
      </c>
      <c r="M4" s="2" t="n">
        <v>6367</v>
      </c>
      <c r="N4" s="2" t="n">
        <v>56543</v>
      </c>
      <c r="O4" s="2" t="n">
        <v>1997</v>
      </c>
      <c r="P4" s="2" t="n">
        <v>360011247</v>
      </c>
    </row>
    <row r="5" s="9" customFormat="true" ht="12.8" hidden="false" customHeight="false" outlineLevel="0" collapsed="false">
      <c r="A5" s="9" t="n">
        <v>4</v>
      </c>
      <c r="B5" s="9" t="s">
        <v>13</v>
      </c>
      <c r="C5" s="10" t="n">
        <v>0.086</v>
      </c>
      <c r="D5" s="8" t="n">
        <v>92593</v>
      </c>
      <c r="E5" s="8" t="n">
        <v>43084</v>
      </c>
      <c r="F5" s="10" t="n">
        <f aca="false">E5/D5</f>
        <v>0.465305152657328</v>
      </c>
      <c r="G5" s="8" t="n">
        <v>43000</v>
      </c>
      <c r="H5" s="8" t="n">
        <f aca="false">(G5-E5)/F5</f>
        <v>-180.52669204345</v>
      </c>
      <c r="I5" s="8" t="n">
        <f aca="false">E5*M5/G5</f>
        <v>6011.72093023256</v>
      </c>
      <c r="J5" s="8" t="n">
        <f aca="false">I5-M5</f>
        <v>11.7209302325582</v>
      </c>
      <c r="K5" s="9" t="n">
        <v>170</v>
      </c>
      <c r="L5" s="9" t="s">
        <v>91</v>
      </c>
      <c r="M5" s="8" t="n">
        <v>6000</v>
      </c>
      <c r="N5" s="8" t="n">
        <v>92593</v>
      </c>
      <c r="O5" s="8" t="n">
        <v>2531</v>
      </c>
      <c r="P5" s="8" t="n">
        <v>555559035</v>
      </c>
      <c r="AMG5" s="0"/>
      <c r="AMH5" s="0"/>
      <c r="AMI5" s="0"/>
      <c r="AMJ5" s="0"/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92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93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customFormat="fals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94</v>
      </c>
      <c r="M8" s="2" t="n">
        <v>8410</v>
      </c>
      <c r="N8" s="2" t="n">
        <v>71360</v>
      </c>
      <c r="O8" s="2" t="n">
        <v>4330</v>
      </c>
      <c r="P8" s="2" t="n">
        <v>600134782</v>
      </c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95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s="4" customFormat="true" ht="12.8" hidden="false" customHeight="false" outlineLevel="0" collapsed="false">
      <c r="A10" s="4" t="n">
        <v>9</v>
      </c>
      <c r="B10" s="4" t="s">
        <v>16</v>
      </c>
      <c r="C10" s="5" t="n">
        <v>0.077</v>
      </c>
      <c r="D10" s="6" t="n">
        <v>90995</v>
      </c>
      <c r="E10" s="6" t="n">
        <v>47691</v>
      </c>
      <c r="F10" s="5" t="n">
        <f aca="false">E10/D10</f>
        <v>0.524105720094511</v>
      </c>
      <c r="G10" s="6" t="n">
        <v>43000</v>
      </c>
      <c r="H10" s="6" t="n">
        <f aca="false">(G10-E10)/F10</f>
        <v>-8950.48426327819</v>
      </c>
      <c r="I10" s="6" t="n">
        <f aca="false">E10*M10/G10</f>
        <v>9544.85455813954</v>
      </c>
      <c r="J10" s="6" t="n">
        <f aca="false">I10-M10</f>
        <v>938.854558139536</v>
      </c>
      <c r="K10" s="4" t="n">
        <v>115</v>
      </c>
      <c r="L10" s="4" t="s">
        <v>96</v>
      </c>
      <c r="M10" s="6" t="n">
        <v>8606</v>
      </c>
      <c r="N10" s="6" t="n">
        <v>90995</v>
      </c>
      <c r="O10" s="6" t="n">
        <v>4460</v>
      </c>
      <c r="P10" s="6" t="n">
        <v>783106269</v>
      </c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97</v>
      </c>
      <c r="M11" s="2" t="n">
        <v>10000</v>
      </c>
      <c r="N11" s="2" t="n">
        <v>60997</v>
      </c>
      <c r="O11" s="2" t="n">
        <v>3039</v>
      </c>
      <c r="P11" s="2" t="n">
        <v>609968498</v>
      </c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98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99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customFormat="fals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100</v>
      </c>
      <c r="M14" s="2" t="n">
        <v>21357</v>
      </c>
      <c r="N14" s="2" t="n">
        <v>15237</v>
      </c>
      <c r="O14" s="2" t="n">
        <v>1609</v>
      </c>
      <c r="P14" s="2" t="n">
        <v>325407982</v>
      </c>
    </row>
    <row r="15" s="12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101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AMG15" s="0"/>
      <c r="AMH15" s="0"/>
      <c r="AMI15" s="0"/>
      <c r="AMJ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102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19" t="s">
        <v>103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104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customFormat="fals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105</v>
      </c>
      <c r="M19" s="2" t="n">
        <v>7807</v>
      </c>
      <c r="N19" s="2" t="n">
        <v>48808</v>
      </c>
      <c r="O19" s="2" t="n">
        <v>2724</v>
      </c>
      <c r="P19" s="2" t="n">
        <v>381040696</v>
      </c>
    </row>
    <row r="20" s="4" customFormat="true" ht="12.8" hidden="false" customHeight="false" outlineLevel="0" collapsed="false">
      <c r="A20" s="4" t="n">
        <v>19</v>
      </c>
      <c r="B20" s="4" t="s">
        <v>25</v>
      </c>
      <c r="C20" s="5" t="n">
        <v>0.079</v>
      </c>
      <c r="D20" s="6" t="n">
        <v>81616</v>
      </c>
      <c r="E20" s="6" t="n">
        <v>46735</v>
      </c>
      <c r="F20" s="5" t="n">
        <f aca="false">E20/D20</f>
        <v>0.572620564595177</v>
      </c>
      <c r="G20" s="6" t="n">
        <v>43000</v>
      </c>
      <c r="H20" s="6" t="n">
        <f aca="false">(G20-E20)/F20</f>
        <v>-6522.64384294426</v>
      </c>
      <c r="I20" s="6" t="n">
        <f aca="false">E20*M20/G20</f>
        <v>9413.29848837209</v>
      </c>
      <c r="J20" s="6" t="n">
        <f aca="false">I20-M20</f>
        <v>752.298488372093</v>
      </c>
      <c r="K20" s="4" t="n">
        <v>116</v>
      </c>
      <c r="L20" s="4" t="s">
        <v>106</v>
      </c>
      <c r="M20" s="6" t="n">
        <v>8661</v>
      </c>
      <c r="N20" s="6" t="n">
        <v>81616</v>
      </c>
      <c r="O20" s="6" t="n">
        <v>3013</v>
      </c>
      <c r="P20" s="6" t="n">
        <v>706875717</v>
      </c>
      <c r="AMG20" s="0"/>
      <c r="AMH20" s="0"/>
      <c r="AMI20" s="0"/>
      <c r="AMJ20" s="0"/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107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108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109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12.8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0" t="s">
        <v>110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111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112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customFormat="fals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113</v>
      </c>
      <c r="M27" s="2" t="n">
        <v>15908</v>
      </c>
      <c r="N27" s="2" t="n">
        <v>11755</v>
      </c>
      <c r="O27" s="2" t="n">
        <v>1648</v>
      </c>
      <c r="P27" s="2" t="n">
        <v>186991746</v>
      </c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114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115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customFormat="fals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116</v>
      </c>
      <c r="M30" s="2" t="n">
        <v>1950</v>
      </c>
      <c r="N30" s="2" t="n">
        <v>13096</v>
      </c>
      <c r="O30" s="2" t="n">
        <v>1234</v>
      </c>
      <c r="P30" s="2" t="n">
        <v>25537895</v>
      </c>
    </row>
    <row r="31" s="9" customFormat="tru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117</v>
      </c>
      <c r="M31" s="8" t="n">
        <v>3970</v>
      </c>
      <c r="N31" s="8" t="n">
        <v>95753</v>
      </c>
      <c r="O31" s="8" t="n">
        <v>1888</v>
      </c>
      <c r="P31" s="8" t="n">
        <v>380140590</v>
      </c>
      <c r="AMG31" s="0"/>
      <c r="AMH31" s="0"/>
      <c r="AMI31" s="0"/>
      <c r="AMJ31" s="0"/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118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119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120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9" customFormat="true" ht="12.8" hidden="false" customHeight="false" outlineLevel="0" collapsed="false">
      <c r="A35" s="9" t="n">
        <v>34</v>
      </c>
      <c r="B35" s="9" t="s">
        <v>72</v>
      </c>
      <c r="C35" s="10" t="n">
        <v>0.084</v>
      </c>
      <c r="D35" s="8" t="n">
        <v>110099</v>
      </c>
      <c r="E35" s="8" t="n">
        <v>43750</v>
      </c>
      <c r="F35" s="10" t="n">
        <f aca="false">E35/D35</f>
        <v>0.397369640051227</v>
      </c>
      <c r="G35" s="8" t="n">
        <v>43000</v>
      </c>
      <c r="H35" s="8" t="n">
        <f aca="false">(G35-E35)/F35</f>
        <v>-1887.41142857143</v>
      </c>
      <c r="I35" s="8" t="n">
        <f aca="false">E35*M35/G35</f>
        <v>14624.7093023256</v>
      </c>
      <c r="J35" s="8" t="n">
        <f aca="false">I35-M35</f>
        <v>250.709302325582</v>
      </c>
      <c r="K35" s="9" t="n">
        <v>259</v>
      </c>
      <c r="L35" s="9" t="s">
        <v>121</v>
      </c>
      <c r="M35" s="8" t="n">
        <v>14374</v>
      </c>
      <c r="N35" s="8" t="n">
        <v>110099</v>
      </c>
      <c r="O35" s="8" t="n">
        <v>3032</v>
      </c>
      <c r="P35" s="8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122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123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customFormat="fals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124</v>
      </c>
      <c r="M38" s="2" t="n">
        <v>12000</v>
      </c>
      <c r="N38" s="2" t="n">
        <v>92745</v>
      </c>
      <c r="O38" s="2" t="n">
        <v>3762</v>
      </c>
      <c r="P38" s="2" t="n">
        <v>1112943723</v>
      </c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125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12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126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127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customFormat="fals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128</v>
      </c>
      <c r="M42" s="2" t="n">
        <v>14520</v>
      </c>
      <c r="N42" s="2" t="n">
        <v>10899</v>
      </c>
      <c r="O42" s="2" t="n">
        <v>1534</v>
      </c>
      <c r="P42" s="2" t="n">
        <v>158247680</v>
      </c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129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s="4" customFormat="true" ht="12.8" hidden="false" customHeight="false" outlineLevel="0" collapsed="false">
      <c r="A44" s="4" t="n">
        <v>43</v>
      </c>
      <c r="B44" s="4" t="s">
        <v>75</v>
      </c>
      <c r="C44" s="5" t="n">
        <v>0.074</v>
      </c>
      <c r="D44" s="6" t="n">
        <v>95025</v>
      </c>
      <c r="E44" s="6" t="n">
        <v>49728</v>
      </c>
      <c r="F44" s="5" t="n">
        <f aca="false">E44/D44</f>
        <v>0.523314917127072</v>
      </c>
      <c r="G44" s="6" t="n">
        <v>43000</v>
      </c>
      <c r="H44" s="6" t="n">
        <f aca="false">(G44-E44)/F44</f>
        <v>-12856.5033783784</v>
      </c>
      <c r="I44" s="6" t="n">
        <f aca="false">E44*M44/G44</f>
        <v>23259.9828837209</v>
      </c>
      <c r="J44" s="6" t="n">
        <f aca="false">I44-M44</f>
        <v>3146.98288372093</v>
      </c>
      <c r="K44" s="4" t="n">
        <v>258</v>
      </c>
      <c r="L44" s="4" t="s">
        <v>130</v>
      </c>
      <c r="M44" s="6" t="n">
        <v>20113</v>
      </c>
      <c r="N44" s="6" t="n">
        <v>95025</v>
      </c>
      <c r="O44" s="6" t="n">
        <v>2744</v>
      </c>
      <c r="P44" s="6" t="n">
        <v>1911247544</v>
      </c>
      <c r="AMG44" s="0"/>
      <c r="AMH44" s="0"/>
      <c r="AMI44" s="0"/>
      <c r="AMJ44" s="0"/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131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customFormat="fals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132</v>
      </c>
      <c r="M46" s="2" t="n">
        <v>19785</v>
      </c>
      <c r="N46" s="2" t="n">
        <v>74181</v>
      </c>
      <c r="O46" s="2" t="n">
        <v>2016</v>
      </c>
      <c r="P46" s="2" t="n">
        <v>1467668630</v>
      </c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133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s="4" customFormat="true" ht="12.8" hidden="false" customHeight="false" outlineLevel="0" collapsed="false">
      <c r="A48" s="4" t="n">
        <v>47</v>
      </c>
      <c r="B48" s="4" t="s">
        <v>76</v>
      </c>
      <c r="C48" s="5" t="n">
        <v>0.086</v>
      </c>
      <c r="D48" s="6" t="n">
        <v>100882</v>
      </c>
      <c r="E48" s="6" t="n">
        <v>42891</v>
      </c>
      <c r="F48" s="5" t="n">
        <f aca="false">E48/D48</f>
        <v>0.425160088023632</v>
      </c>
      <c r="G48" s="6" t="n">
        <v>43000</v>
      </c>
      <c r="H48" s="6" t="n">
        <f aca="false">(G48-E48)/F48</f>
        <v>256.374017859225</v>
      </c>
      <c r="I48" s="6" t="n">
        <f aca="false">E48*M48/G48</f>
        <v>14435.3151627907</v>
      </c>
      <c r="J48" s="6" t="n">
        <f aca="false">I48-M48</f>
        <v>-36.6848372093027</v>
      </c>
      <c r="K48" s="4" t="n">
        <v>236</v>
      </c>
      <c r="L48" s="4" t="s">
        <v>134</v>
      </c>
      <c r="M48" s="6" t="n">
        <v>14472</v>
      </c>
      <c r="N48" s="6" t="n">
        <v>100882</v>
      </c>
      <c r="O48" s="6" t="n">
        <v>2778</v>
      </c>
      <c r="P48" s="6" t="n">
        <v>1459966283</v>
      </c>
      <c r="AMG48" s="0"/>
      <c r="AMH48" s="0"/>
      <c r="AMI48" s="0"/>
      <c r="AMJ48" s="0"/>
    </row>
    <row r="49" customFormat="fals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135</v>
      </c>
      <c r="M49" s="2" t="n">
        <v>17856</v>
      </c>
      <c r="N49" s="2" t="n">
        <v>54384</v>
      </c>
      <c r="O49" s="2" t="n">
        <v>2072</v>
      </c>
      <c r="P49" s="2" t="n">
        <v>971077397</v>
      </c>
    </row>
    <row r="50" customFormat="fals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136</v>
      </c>
      <c r="M50" s="2" t="n">
        <v>13505</v>
      </c>
      <c r="N50" s="2" t="n">
        <v>52395</v>
      </c>
      <c r="O50" s="2" t="n">
        <v>2519</v>
      </c>
      <c r="P50" s="2" t="n">
        <v>707598641</v>
      </c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137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138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s="12" customFormat="tru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139</v>
      </c>
      <c r="M53" s="14" t="n">
        <v>7892</v>
      </c>
      <c r="N53" s="14" t="n">
        <v>88054</v>
      </c>
      <c r="O53" s="14" t="n">
        <v>1951</v>
      </c>
      <c r="P53" s="14" t="n">
        <v>694920731</v>
      </c>
      <c r="AMG53" s="0"/>
      <c r="AMH53" s="0"/>
      <c r="AMI53" s="0"/>
      <c r="AMJ53" s="0"/>
    </row>
    <row r="54" s="3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140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customFormat="fals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141</v>
      </c>
      <c r="M55" s="2" t="n">
        <v>19146</v>
      </c>
      <c r="N55" s="2" t="n">
        <v>35520</v>
      </c>
      <c r="O55" s="2" t="n">
        <v>1996</v>
      </c>
      <c r="P55" s="2" t="n">
        <v>680068076</v>
      </c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142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customFormat="fals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143</v>
      </c>
      <c r="M57" s="2" t="n">
        <v>21405</v>
      </c>
      <c r="N57" s="2" t="n">
        <v>60517</v>
      </c>
      <c r="O57" s="2" t="n">
        <v>2286</v>
      </c>
      <c r="P57" s="2" t="n">
        <v>1295363390</v>
      </c>
    </row>
    <row r="58" s="4" customFormat="true" ht="12.8" hidden="false" customHeight="false" outlineLevel="0" collapsed="false">
      <c r="A58" s="4" t="n">
        <v>57</v>
      </c>
      <c r="B58" s="4" t="s">
        <v>79</v>
      </c>
      <c r="C58" s="5" t="n">
        <v>0.085</v>
      </c>
      <c r="D58" s="6" t="n">
        <v>95364</v>
      </c>
      <c r="E58" s="6" t="n">
        <v>43663</v>
      </c>
      <c r="F58" s="5" t="n">
        <f aca="false">E58/D58</f>
        <v>0.45785621408498</v>
      </c>
      <c r="G58" s="6" t="n">
        <v>43000</v>
      </c>
      <c r="H58" s="6" t="n">
        <f aca="false">(G58-E58)/F58</f>
        <v>-1448.05285940041</v>
      </c>
      <c r="I58" s="6" t="n">
        <f aca="false">E58*M58/G58</f>
        <v>23180.9913255814</v>
      </c>
      <c r="J58" s="6" t="n">
        <f aca="false">I58-M58</f>
        <v>351.991325581395</v>
      </c>
      <c r="K58" s="4" t="n">
        <v>257</v>
      </c>
      <c r="L58" s="4" t="s">
        <v>144</v>
      </c>
      <c r="M58" s="6" t="n">
        <v>22829</v>
      </c>
      <c r="N58" s="6" t="n">
        <v>95364</v>
      </c>
      <c r="O58" s="6" t="n">
        <v>2501</v>
      </c>
      <c r="P58" s="6" t="n">
        <v>2177064134</v>
      </c>
      <c r="AMG58" s="0"/>
      <c r="AMH58" s="0"/>
      <c r="AMI58" s="0"/>
      <c r="AMJ58" s="0"/>
    </row>
    <row r="59" customFormat="fals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145</v>
      </c>
      <c r="M59" s="2" t="n">
        <v>10000</v>
      </c>
      <c r="N59" s="2" t="n">
        <v>66569</v>
      </c>
      <c r="O59" s="2" t="n">
        <v>3218</v>
      </c>
      <c r="P59" s="2" t="n">
        <v>665689450</v>
      </c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146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customFormat="fals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147</v>
      </c>
      <c r="M61" s="2" t="n">
        <v>12000</v>
      </c>
      <c r="N61" s="2" t="n">
        <v>84661</v>
      </c>
      <c r="O61" s="2" t="n">
        <v>3305</v>
      </c>
      <c r="P61" s="2" t="n">
        <v>1015928395</v>
      </c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148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s="12" customFormat="tru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149</v>
      </c>
      <c r="M63" s="14" t="n">
        <v>19432</v>
      </c>
      <c r="N63" s="14" t="n">
        <v>52281</v>
      </c>
      <c r="O63" s="14" t="n">
        <v>2400</v>
      </c>
      <c r="P63" s="14" t="n">
        <v>1015928395</v>
      </c>
      <c r="AMG63" s="0"/>
      <c r="AMH63" s="0"/>
      <c r="AMI63" s="0"/>
      <c r="AMJ63" s="0"/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150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151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152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153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2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154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AMG68" s="0"/>
      <c r="AMH68" s="0"/>
      <c r="AMI68" s="0"/>
      <c r="AMJ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155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156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157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s="12" customFormat="tru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158</v>
      </c>
      <c r="M72" s="14" t="n">
        <v>9565</v>
      </c>
      <c r="N72" s="14" t="n">
        <v>62740</v>
      </c>
      <c r="O72" s="14" t="n">
        <v>2391</v>
      </c>
      <c r="P72" s="14" t="n">
        <v>600104724</v>
      </c>
      <c r="AMG72" s="0"/>
      <c r="AMH72" s="0"/>
      <c r="AMI72" s="0"/>
      <c r="AMJ72" s="0"/>
    </row>
    <row r="73" s="12" customFormat="tru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159</v>
      </c>
      <c r="M73" s="14" t="n">
        <v>9266</v>
      </c>
      <c r="N73" s="14" t="n">
        <v>62701</v>
      </c>
      <c r="O73" s="14" t="n">
        <v>2372</v>
      </c>
      <c r="P73" s="14" t="n">
        <v>580988437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160</v>
      </c>
      <c r="M74" s="14" t="n">
        <v>11784</v>
      </c>
      <c r="N74" s="14" t="n">
        <v>43884</v>
      </c>
      <c r="O74" s="14" t="n">
        <v>2804</v>
      </c>
      <c r="P74" s="14" t="n">
        <v>517123870</v>
      </c>
      <c r="AMG74" s="0"/>
      <c r="AMH74" s="0"/>
      <c r="AMI74" s="0"/>
      <c r="AMJ74" s="0"/>
    </row>
    <row r="75" customFormat="false" ht="12.8" hidden="false" customHeight="false" outlineLevel="0" collapsed="false">
      <c r="A75" s="0" t="n">
        <v>74</v>
      </c>
      <c r="K75" s="0" t="n">
        <v>260</v>
      </c>
      <c r="L75" s="0" t="s">
        <v>161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customFormat="false" ht="12.8" hidden="false" customHeight="false" outlineLevel="0" collapsed="false">
      <c r="A76" s="0" t="n">
        <v>75</v>
      </c>
      <c r="K76" s="0" t="n">
        <v>261</v>
      </c>
      <c r="L76" s="0" t="s">
        <v>162</v>
      </c>
      <c r="M76" s="2" t="n">
        <v>15911</v>
      </c>
      <c r="N76" s="2" t="n">
        <v>103465</v>
      </c>
      <c r="O76" s="2" t="n">
        <v>2730</v>
      </c>
      <c r="P76" s="2" t="n">
        <v>1646232433</v>
      </c>
    </row>
    <row r="77" customFormat="false" ht="12.8" hidden="false" customHeight="false" outlineLevel="0" collapsed="false">
      <c r="A77" s="0" t="n">
        <v>76</v>
      </c>
      <c r="K77" s="0" t="n">
        <v>262</v>
      </c>
      <c r="L77" s="0" t="s">
        <v>163</v>
      </c>
      <c r="M77" s="2" t="n">
        <v>11638</v>
      </c>
      <c r="N77" s="2" t="n">
        <v>106350</v>
      </c>
      <c r="O77" s="2" t="n">
        <v>2601</v>
      </c>
      <c r="P77" s="2" t="n">
        <v>1237706224</v>
      </c>
    </row>
    <row r="78" customFormat="false" ht="12.8" hidden="false" customHeight="false" outlineLevel="0" collapsed="false">
      <c r="A78" s="0" t="n">
        <v>77</v>
      </c>
      <c r="K78" s="0" t="n">
        <v>263</v>
      </c>
      <c r="L78" s="0" t="s">
        <v>164</v>
      </c>
      <c r="M78" s="2" t="n">
        <v>14299</v>
      </c>
      <c r="N78" s="2" t="n">
        <v>103744</v>
      </c>
      <c r="O78" s="2" t="n">
        <v>2818</v>
      </c>
      <c r="P78" s="2" t="n">
        <v>1483429680</v>
      </c>
    </row>
    <row r="79" customFormat="false" ht="12.8" hidden="false" customHeight="false" outlineLevel="0" collapsed="false">
      <c r="A79" s="0" t="n">
        <v>78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</row>
    <row r="80" customFormat="false" ht="12.8" hidden="false" customHeight="false" outlineLevel="0" collapsed="false">
      <c r="A80" s="0" t="n">
        <v>79</v>
      </c>
      <c r="K80" s="0" t="n">
        <v>281</v>
      </c>
      <c r="L80" s="0" t="s">
        <v>165</v>
      </c>
      <c r="M80" s="2" t="n">
        <v>10739</v>
      </c>
      <c r="N80" s="2" t="n">
        <v>77967</v>
      </c>
      <c r="O80" s="2" t="n">
        <v>2116</v>
      </c>
      <c r="P80" s="2" t="n">
        <v>837283164</v>
      </c>
    </row>
    <row r="81" customFormat="false" ht="12.8" hidden="false" customHeight="false" outlineLevel="0" collapsed="false">
      <c r="A81" s="0" t="n">
        <v>80</v>
      </c>
      <c r="K81" s="0" t="n">
        <v>282</v>
      </c>
      <c r="L81" s="0" t="s">
        <v>166</v>
      </c>
      <c r="M81" s="2" t="n">
        <v>6012</v>
      </c>
      <c r="N81" s="2" t="n">
        <v>92408</v>
      </c>
      <c r="O81" s="2" t="n">
        <v>2527</v>
      </c>
      <c r="P81" s="2" t="n">
        <v>555559035</v>
      </c>
    </row>
    <row r="82" customFormat="false" ht="12.8" hidden="false" customHeight="false" outlineLevel="0" collapsed="false">
      <c r="A82" s="0" t="n">
        <v>81</v>
      </c>
      <c r="K82" s="0" t="n">
        <v>283</v>
      </c>
      <c r="L82" s="0" t="s">
        <v>167</v>
      </c>
      <c r="M82" s="2" t="n">
        <v>9545</v>
      </c>
      <c r="N82" s="2" t="n">
        <v>82044</v>
      </c>
      <c r="O82" s="2" t="n">
        <v>4002</v>
      </c>
      <c r="P82" s="2" t="n">
        <v>783106269</v>
      </c>
    </row>
    <row r="83" customFormat="false" ht="12.8" hidden="false" customHeight="false" outlineLevel="0" collapsed="false">
      <c r="A83" s="0" t="n">
        <v>82</v>
      </c>
      <c r="K83" s="0" t="n">
        <v>284</v>
      </c>
      <c r="L83" s="0" t="s">
        <v>168</v>
      </c>
      <c r="M83" s="2" t="n">
        <v>9413</v>
      </c>
      <c r="N83" s="2" t="n">
        <v>74562</v>
      </c>
      <c r="O83" s="2" t="n">
        <v>2851</v>
      </c>
      <c r="P83" s="2" t="n">
        <v>701851123</v>
      </c>
    </row>
    <row r="84" customFormat="false" ht="12.8" hidden="false" customHeight="false" outlineLevel="0" collapsed="false">
      <c r="A84" s="0" t="n">
        <v>83</v>
      </c>
      <c r="K84" s="0" t="n">
        <v>285</v>
      </c>
      <c r="L84" s="0" t="s">
        <v>169</v>
      </c>
      <c r="M84" s="2" t="n">
        <v>14625</v>
      </c>
      <c r="N84" s="2" t="n">
        <v>108210</v>
      </c>
      <c r="O84" s="2" t="n">
        <v>2986</v>
      </c>
      <c r="P84" s="2" t="n">
        <v>1582564131</v>
      </c>
    </row>
    <row r="85" customFormat="false" ht="12.8" hidden="false" customHeight="false" outlineLevel="0" collapsed="false">
      <c r="A85" s="0" t="n">
        <v>84</v>
      </c>
      <c r="K85" s="0" t="n">
        <v>286</v>
      </c>
      <c r="L85" s="0" t="s">
        <v>170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customFormat="false" ht="12.8" hidden="false" customHeight="false" outlineLevel="0" collapsed="false">
      <c r="A86" s="0" t="n">
        <v>85</v>
      </c>
      <c r="K86" s="0" t="n">
        <v>287</v>
      </c>
      <c r="L86" s="0" t="s">
        <v>171</v>
      </c>
      <c r="M86" s="2" t="n">
        <v>14435</v>
      </c>
      <c r="N86" s="2" t="n">
        <v>101141</v>
      </c>
      <c r="O86" s="2" t="n">
        <v>2781</v>
      </c>
      <c r="P86" s="2" t="n">
        <v>1459966283</v>
      </c>
    </row>
    <row r="87" customFormat="false" ht="12.8" hidden="false" customHeight="false" outlineLevel="0" collapsed="false">
      <c r="A87" s="0" t="n">
        <v>86</v>
      </c>
      <c r="K87" s="0" t="n">
        <v>288</v>
      </c>
      <c r="L87" s="0" t="s">
        <v>172</v>
      </c>
      <c r="M87" s="2" t="n">
        <v>23181</v>
      </c>
      <c r="N87" s="2" t="n">
        <v>38035</v>
      </c>
      <c r="O87" s="2" t="n">
        <v>1958</v>
      </c>
      <c r="P87" s="2" t="n">
        <v>881700744</v>
      </c>
    </row>
  </sheetData>
  <conditionalFormatting sqref="E1">
    <cfRule type="cellIs" priority="2" operator="lessThan" aboveAverage="0" equalAverage="0" bottom="0" percent="0" rank="0" text="" dxfId="0">
      <formula>40%</formula>
    </cfRule>
  </conditionalFormatting>
  <conditionalFormatting sqref="F1:G1 F2:F74">
    <cfRule type="cellIs" priority="3" operator="lessThan" aboveAverage="0" equalAverage="0" bottom="0" percent="0" rank="0" text="" dxfId="1">
      <formula>40%</formula>
    </cfRule>
  </conditionalFormatting>
  <conditionalFormatting sqref="H1:H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2022-08-30T10:26:20Z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