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<sst xmlns="http://schemas.openxmlformats.org/spreadsheetml/2006/main" count="802" uniqueCount="296">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</sst>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P116" activeCellId="0" sqref="P11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s="20" customFormat="tru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  <c r="Q18" s="0"/>
      <c r="R18" s="0"/>
    </row>
    <row r="19" customFormat="fals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2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20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customFormat="fals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20" t="n">
        <v>99</v>
      </c>
      <c r="B100" s="20" t="s">
        <v>212</v>
      </c>
      <c r="C100" s="5" t="n">
        <v>0.495</v>
      </c>
      <c r="D100" s="6" t="n">
        <v>82041</v>
      </c>
      <c r="E100" s="6" t="n">
        <v>36304</v>
      </c>
      <c r="F100" s="5" t="n">
        <f aca="false">E100/D100</f>
        <v>0.442510452091028</v>
      </c>
      <c r="G100" s="6" t="n">
        <v>43000</v>
      </c>
      <c r="H100" s="6" t="n">
        <f aca="false">(G100-E100)/F100</f>
        <v>15131.8459673865</v>
      </c>
      <c r="I100" s="6" t="n">
        <f aca="false">E100*M100/G100</f>
        <v>21033.5244651163</v>
      </c>
      <c r="J100" s="6" t="n">
        <f aca="false">I100-M100</f>
        <v>-3879.47553488372</v>
      </c>
      <c r="K100" s="20" t="n">
        <v>326</v>
      </c>
      <c r="L100" s="20" t="s">
        <v>213</v>
      </c>
      <c r="M100" s="6" t="n">
        <v>24913</v>
      </c>
      <c r="N100" s="6" t="n">
        <v>82041</v>
      </c>
      <c r="O100" s="6" t="n">
        <v>2570</v>
      </c>
      <c r="P100" s="6" t="n">
        <v>2043883557</v>
      </c>
      <c r="Q100" s="20"/>
      <c r="R100" s="20" t="n">
        <v>20220919</v>
      </c>
    </row>
    <row r="101" customFormat="false" ht="12.8" hidden="false" customHeight="false" outlineLevel="0" collapsed="false">
      <c r="A101" s="20" t="n">
        <v>100</v>
      </c>
      <c r="B101" s="20" t="s">
        <v>214</v>
      </c>
      <c r="C101" s="5" t="n">
        <v>0.387</v>
      </c>
      <c r="D101" s="6" t="n">
        <v>100647</v>
      </c>
      <c r="E101" s="6" t="n">
        <v>46392</v>
      </c>
      <c r="F101" s="5" t="n">
        <f aca="false">E101/D101</f>
        <v>0.460937732868342</v>
      </c>
      <c r="G101" s="6" t="n">
        <v>43000</v>
      </c>
      <c r="H101" s="6" t="n">
        <f aca="false">(G101-E101)/F101</f>
        <v>-7358.91153647181</v>
      </c>
      <c r="I101" s="6" t="n">
        <f aca="false">E101*M101/G101</f>
        <v>22985.6176744186</v>
      </c>
      <c r="J101" s="6" t="n">
        <f aca="false">I101-M101</f>
        <v>1680.61767441861</v>
      </c>
      <c r="K101" s="20" t="n">
        <v>327</v>
      </c>
      <c r="L101" s="20" t="s">
        <v>215</v>
      </c>
      <c r="M101" s="6" t="n">
        <v>21305</v>
      </c>
      <c r="N101" s="6" t="n">
        <v>100647</v>
      </c>
      <c r="O101" s="6" t="n">
        <v>2704</v>
      </c>
      <c r="P101" s="6" t="n">
        <v>2144274722</v>
      </c>
      <c r="Q101" s="20"/>
      <c r="R101" s="2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20" t="n">
        <v>102</v>
      </c>
      <c r="B103" s="20" t="s">
        <v>218</v>
      </c>
      <c r="C103" s="5" t="n">
        <v>0.473</v>
      </c>
      <c r="D103" s="6" t="n">
        <v>87635</v>
      </c>
      <c r="E103" s="6" t="n">
        <v>37941</v>
      </c>
      <c r="F103" s="5" t="n">
        <f aca="false">E103/D103</f>
        <v>0.432943458663776</v>
      </c>
      <c r="G103" s="6" t="n">
        <v>43000</v>
      </c>
      <c r="H103" s="6" t="n">
        <f aca="false">(G103-E103)/F103</f>
        <v>11685.1286207533</v>
      </c>
      <c r="I103" s="6" t="n">
        <f aca="false">E103*M103/G103</f>
        <v>12779.9405581395</v>
      </c>
      <c r="J103" s="6" t="n">
        <f aca="false">I103-M103</f>
        <v>-1704.05944186047</v>
      </c>
      <c r="K103" s="20" t="n">
        <v>333</v>
      </c>
      <c r="L103" s="20" t="s">
        <v>219</v>
      </c>
      <c r="M103" s="6" t="n">
        <v>14484</v>
      </c>
      <c r="N103" s="6" t="n">
        <v>87635</v>
      </c>
      <c r="O103" s="6" t="n">
        <v>2450</v>
      </c>
      <c r="P103" s="6" t="n">
        <v>1269309566</v>
      </c>
      <c r="Q103" s="20"/>
      <c r="R103" s="2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20" t="n">
        <v>105</v>
      </c>
      <c r="B106" s="20" t="s">
        <v>224</v>
      </c>
      <c r="C106" s="5" t="n">
        <v>0.456</v>
      </c>
      <c r="D106" s="6" t="n">
        <v>104560</v>
      </c>
      <c r="E106" s="6" t="n">
        <v>39369</v>
      </c>
      <c r="F106" s="5" t="n">
        <f aca="false">E106/D106</f>
        <v>0.376520657995409</v>
      </c>
      <c r="G106" s="6" t="n">
        <v>43000</v>
      </c>
      <c r="H106" s="6" t="n">
        <f aca="false">(G106-E106)/F106</f>
        <v>9643.56117757627</v>
      </c>
      <c r="I106" s="6" t="n">
        <f aca="false">E106*M106/G106</f>
        <v>21267.5000232558</v>
      </c>
      <c r="J106" s="6" t="n">
        <f aca="false">I106-M106</f>
        <v>-1961.49997674419</v>
      </c>
      <c r="K106" s="20" t="n">
        <v>334</v>
      </c>
      <c r="L106" s="20" t="s">
        <v>225</v>
      </c>
      <c r="M106" s="6" t="n">
        <v>23229</v>
      </c>
      <c r="N106" s="6" t="n">
        <v>104560</v>
      </c>
      <c r="O106" s="6" t="n">
        <v>2833</v>
      </c>
      <c r="P106" s="6" t="n">
        <v>2428824781</v>
      </c>
      <c r="Q106" s="20"/>
      <c r="R106" s="2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20" t="n">
        <v>107</v>
      </c>
      <c r="B108" s="20" t="s">
        <v>228</v>
      </c>
      <c r="C108" s="5" t="n">
        <v>0.402</v>
      </c>
      <c r="D108" s="6" t="n">
        <v>128104</v>
      </c>
      <c r="E108" s="6" t="n">
        <v>44660</v>
      </c>
      <c r="F108" s="5" t="n">
        <f aca="false">E108/D108</f>
        <v>0.348622993817523</v>
      </c>
      <c r="G108" s="6" t="n">
        <v>43000</v>
      </c>
      <c r="H108" s="6" t="n">
        <f aca="false">(G108-E108)/F108</f>
        <v>-4761.59068517689</v>
      </c>
      <c r="I108" s="6" t="n">
        <f aca="false">E108*M108/G108</f>
        <v>10811.8744186047</v>
      </c>
      <c r="J108" s="6" t="n">
        <f aca="false">I108-M108</f>
        <v>401.874418604652</v>
      </c>
      <c r="K108" s="20" t="n">
        <v>329</v>
      </c>
      <c r="L108" s="20" t="s">
        <v>229</v>
      </c>
      <c r="M108" s="6" t="n">
        <v>10410</v>
      </c>
      <c r="N108" s="6" t="n">
        <v>128104</v>
      </c>
      <c r="O108" s="6" t="n">
        <v>2691</v>
      </c>
      <c r="P108" s="6" t="n">
        <v>1333565629</v>
      </c>
      <c r="R108" s="20" t="n">
        <v>20220919</v>
      </c>
    </row>
    <row r="109" customFormat="false" ht="12.8" hidden="false" customHeight="false" outlineLevel="0" collapsed="false">
      <c r="A109" s="20" t="n">
        <v>108</v>
      </c>
      <c r="B109" s="20" t="s">
        <v>230</v>
      </c>
      <c r="C109" s="5" t="n">
        <v>0.405</v>
      </c>
      <c r="D109" s="6" t="n">
        <v>98414</v>
      </c>
      <c r="E109" s="6" t="n">
        <v>44305</v>
      </c>
      <c r="F109" s="5" t="n">
        <f aca="false">E109/D109</f>
        <v>0.450190013615949</v>
      </c>
      <c r="G109" s="6" t="n">
        <v>43000</v>
      </c>
      <c r="H109" s="6" t="n">
        <f aca="false">(G109-E109)/F109</f>
        <v>-2898.77598465185</v>
      </c>
      <c r="I109" s="6" t="n">
        <f aca="false">E109*M109/G109</f>
        <v>9831.58860465116</v>
      </c>
      <c r="J109" s="6" t="n">
        <f aca="false">I109-M109</f>
        <v>289.588604651162</v>
      </c>
      <c r="K109" s="20" t="n">
        <v>332</v>
      </c>
      <c r="L109" s="20" t="s">
        <v>231</v>
      </c>
      <c r="M109" s="6" t="n">
        <v>9542</v>
      </c>
      <c r="N109" s="6" t="n">
        <v>98414</v>
      </c>
      <c r="O109" s="6" t="n">
        <v>2577</v>
      </c>
      <c r="P109" s="6" t="n">
        <v>939067735</v>
      </c>
      <c r="Q109" s="20"/>
      <c r="R109" s="20" t="n">
        <v>20220919</v>
      </c>
    </row>
    <row r="110" customFormat="fals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20" t="n">
        <v>111</v>
      </c>
      <c r="B112" s="20" t="s">
        <v>236</v>
      </c>
      <c r="C112" s="5" t="n">
        <v>0.628</v>
      </c>
      <c r="D112" s="6" t="n">
        <v>84854</v>
      </c>
      <c r="E112" s="6" t="n">
        <v>42314</v>
      </c>
      <c r="F112" s="5" t="n">
        <f aca="false">E112/D112</f>
        <v>0.498668300846159</v>
      </c>
      <c r="G112" s="6" t="n">
        <v>43000</v>
      </c>
      <c r="H112" s="6" t="n">
        <f aca="false">(G112-E112)/F112</f>
        <v>1375.66394101243</v>
      </c>
      <c r="I112" s="6" t="n">
        <f aca="false">E112*M112/G112</f>
        <v>13517.8469302326</v>
      </c>
      <c r="J112" s="6" t="n">
        <f aca="false">I112-M112</f>
        <v>-219.153069767442</v>
      </c>
      <c r="K112" s="20" t="n">
        <v>330</v>
      </c>
      <c r="L112" s="20" t="s">
        <v>237</v>
      </c>
      <c r="M112" s="6" t="n">
        <v>13737</v>
      </c>
      <c r="N112" s="6" t="n">
        <v>84854</v>
      </c>
      <c r="O112" s="6" t="n">
        <v>3126</v>
      </c>
      <c r="P112" s="6" t="n">
        <v>1165643785</v>
      </c>
      <c r="R112" s="20" t="n">
        <v>20220919</v>
      </c>
    </row>
  </sheetData>
  <autoFilter ref="A1:R112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12">
    <cfRule type="cellIs" priority="3" operator="lessThan" aboveAverage="0" equalAverage="0" bottom="0" percent="0" rank="0" text="" dxfId="1">
      <formula>40%</formula>
    </cfRule>
  </conditionalFormatting>
  <conditionalFormatting sqref="H1:H112">
    <cfRule type="cellIs" priority="4" operator="greaterThan" aboveAverage="0" equalAverage="0" bottom="0" percent="0" rank="0" text="" dxfId="1">
      <formula>0</formula>
    </cfRule>
  </conditionalFormatting>
  <conditionalFormatting sqref="J1:J112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238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238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238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239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240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240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240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240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240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240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240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240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240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240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240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240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240</v>
      </c>
    </row>
    <row r="15" customFormat="false" ht="12.8" hidden="false" customHeight="false" outlineLevel="0" collapsed="false">
      <c r="A15" s="0" t="n">
        <v>14</v>
      </c>
      <c r="B15" s="0" t="s">
        <v>241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242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243</v>
      </c>
      <c r="R15" s="0" t="s">
        <v>244</v>
      </c>
    </row>
    <row r="16" customFormat="false" ht="12.8" hidden="false" customHeight="false" outlineLevel="0" collapsed="false">
      <c r="A16" s="0" t="n">
        <v>15</v>
      </c>
      <c r="B16" s="0" t="s">
        <v>245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246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247</v>
      </c>
      <c r="R16" s="0" t="s">
        <v>244</v>
      </c>
    </row>
    <row r="17" customFormat="false" ht="12.8" hidden="false" customHeight="false" outlineLevel="0" collapsed="false">
      <c r="A17" s="0" t="n">
        <v>16</v>
      </c>
      <c r="B17" s="0" t="s">
        <v>248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249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250</v>
      </c>
      <c r="R17" s="0" t="s">
        <v>244</v>
      </c>
    </row>
    <row r="18" customFormat="false" ht="12.8" hidden="false" customHeight="false" outlineLevel="0" collapsed="false">
      <c r="A18" s="0" t="n">
        <v>17</v>
      </c>
      <c r="B18" s="0" t="s">
        <v>251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252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253</v>
      </c>
      <c r="R18" s="0" t="s">
        <v>244</v>
      </c>
    </row>
    <row r="19" customFormat="false" ht="12.8" hidden="false" customHeight="false" outlineLevel="0" collapsed="false">
      <c r="A19" s="0" t="n">
        <v>18</v>
      </c>
      <c r="B19" s="0" t="s">
        <v>254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255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256</v>
      </c>
      <c r="R19" s="0" t="s">
        <v>244</v>
      </c>
    </row>
    <row r="20" customFormat="false" ht="12.8" hidden="false" customHeight="false" outlineLevel="0" collapsed="false">
      <c r="A20" s="0" t="n">
        <v>19</v>
      </c>
      <c r="B20" s="0" t="s">
        <v>257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258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259</v>
      </c>
      <c r="R20" s="0" t="s">
        <v>244</v>
      </c>
    </row>
    <row r="21" customFormat="false" ht="12.8" hidden="false" customHeight="false" outlineLevel="0" collapsed="false">
      <c r="A21" s="0" t="n">
        <v>20</v>
      </c>
      <c r="B21" s="0" t="s">
        <v>260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261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262</v>
      </c>
      <c r="R21" s="0" t="s">
        <v>244</v>
      </c>
    </row>
    <row r="22" customFormat="false" ht="12.8" hidden="false" customHeight="false" outlineLevel="0" collapsed="false">
      <c r="A22" s="0" t="n">
        <v>21</v>
      </c>
      <c r="B22" s="0" t="s">
        <v>263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264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265</v>
      </c>
      <c r="R22" s="0" t="s">
        <v>244</v>
      </c>
    </row>
    <row r="23" customFormat="false" ht="12.8" hidden="false" customHeight="false" outlineLevel="0" collapsed="false">
      <c r="A23" s="0" t="n">
        <v>22</v>
      </c>
      <c r="B23" s="0" t="s">
        <v>266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267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268</v>
      </c>
      <c r="R23" s="0" t="s">
        <v>244</v>
      </c>
    </row>
    <row r="24" customFormat="false" ht="12.8" hidden="false" customHeight="false" outlineLevel="0" collapsed="false">
      <c r="A24" s="0" t="n">
        <v>23</v>
      </c>
      <c r="B24" s="0" t="s">
        <v>269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270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271</v>
      </c>
      <c r="R24" s="0" t="s">
        <v>244</v>
      </c>
    </row>
    <row r="25" customFormat="false" ht="12.8" hidden="false" customHeight="false" outlineLevel="0" collapsed="false">
      <c r="A25" s="0" t="n">
        <v>24</v>
      </c>
      <c r="B25" s="0" t="s">
        <v>272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273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274</v>
      </c>
      <c r="R25" s="0" t="s">
        <v>244</v>
      </c>
    </row>
    <row r="26" customFormat="false" ht="12.8" hidden="false" customHeight="false" outlineLevel="0" collapsed="false">
      <c r="A26" s="0" t="n">
        <v>25</v>
      </c>
      <c r="B26" s="0" t="s">
        <v>275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276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277</v>
      </c>
      <c r="R26" s="0" t="s">
        <v>244</v>
      </c>
    </row>
    <row r="27" customFormat="false" ht="12.8" hidden="false" customHeight="false" outlineLevel="0" collapsed="false">
      <c r="A27" s="0" t="n">
        <v>26</v>
      </c>
      <c r="B27" s="0" t="s">
        <v>278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279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280</v>
      </c>
      <c r="R27" s="0" t="s">
        <v>244</v>
      </c>
    </row>
    <row r="28" customFormat="false" ht="12.8" hidden="false" customHeight="false" outlineLevel="0" collapsed="false">
      <c r="A28" s="0" t="n">
        <v>27</v>
      </c>
      <c r="B28" s="0" t="s">
        <v>281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282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283</v>
      </c>
      <c r="R28" s="0" t="s">
        <v>244</v>
      </c>
    </row>
    <row r="29" customFormat="false" ht="12.8" hidden="false" customHeight="false" outlineLevel="0" collapsed="false">
      <c r="A29" s="0" t="n">
        <v>28</v>
      </c>
      <c r="B29" s="0" t="s">
        <v>284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285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286</v>
      </c>
      <c r="R29" s="0" t="s">
        <v>244</v>
      </c>
    </row>
    <row r="30" customFormat="false" ht="12.8" hidden="false" customHeight="false" outlineLevel="0" collapsed="false">
      <c r="A30" s="0" t="n">
        <v>29</v>
      </c>
      <c r="B30" s="0" t="s">
        <v>287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288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289</v>
      </c>
      <c r="R30" s="0" t="s">
        <v>244</v>
      </c>
    </row>
    <row r="31" customFormat="false" ht="12.8" hidden="false" customHeight="false" outlineLevel="0" collapsed="false">
      <c r="A31" s="0" t="n">
        <v>30</v>
      </c>
      <c r="B31" s="0" t="s">
        <v>290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291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292</v>
      </c>
      <c r="R31" s="0" t="s">
        <v>244</v>
      </c>
    </row>
    <row r="32" customFormat="false" ht="12.8" hidden="false" customHeight="false" outlineLevel="0" collapsed="false">
      <c r="A32" s="0" t="n">
        <v>31</v>
      </c>
      <c r="B32" s="0" t="s">
        <v>293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294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295</v>
      </c>
      <c r="R32" s="0" t="s">
        <v>244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2022-09-23T17:01:57Z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