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<sst xmlns="http://schemas.openxmlformats.org/spreadsheetml/2006/main" count="946" uniqueCount="237">
  <si>
    <t xml:space="preserve">Sequencing_Date</t>
  </si>
  <si>
    <t xml:space="preserve">Lane</t>
  </si>
  <si>
    <t xml:space="preserve">Sum.Sequencing</t>
  </si>
  <si>
    <t xml:space="preserve">Percent.PerLane</t>
  </si>
  <si>
    <t xml:space="preserve">Diff.PerLane</t>
  </si>
  <si>
    <t xml:space="preserve">sample_id_ori2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</si>
  <si>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</si>
  <si>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</si>
  <si>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</si>
  <si>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</si>
  <si>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</si>
  <si>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</si>
  <si>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</si>
  <si>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</si>
  <si>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</si>
  <si>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</si>
  <si>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</si>
  <si>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</si>
  <si>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</si>
  <si>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</si>
  <si>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Target50K_MappedBarcoded</t>
  </si>
  <si>
    <t xml:space="preserve">Reads_Need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</si>
  <si>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</si>
  <si>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</si>
  <si>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</si>
  <si>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</si>
  <si>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</si>
  <si>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</si>
  <si>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</si>
  <si>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</si>
  <si>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</si>
  <si>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</si>
  <si>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</si>
  <si>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</si>
  <si>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</si>
  <si>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</si>
  <si>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</si>
  <si>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</si>
  <si>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</si>
  <si>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</si>
  <si>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</si>
  <si>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</si>
  <si>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</si>
  <si>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</si>
  <si>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</si>
  <si>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</si>
  <si>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</si>
  <si>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</si>
  <si>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</si>
  <si>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</si>
  <si>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</si>
  <si>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</si>
  <si>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</si>
  <si>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</si>
  <si>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</si>
  <si>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</si>
  <si>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</si>
  <si>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</si>
  <si>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</si>
  <si>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</si>
  <si>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</si>
  <si>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</si>
  <si>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</si>
  <si>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</si>
  <si>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</si>
  <si>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</si>
  <si>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</si>
  <si>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</si>
  <si>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</si>
  <si>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cbcl_Folder</t>
  </si>
  <si>
    <t xml:space="preserve">FastqFolder</t>
  </si>
  <si>
    <t xml:space="preserve">L3</t>
  </si>
  <si>
    <t xml:space="preserve">76632_V11</t>
  </si>
  <si>
    <t xml:space="preserve">SGLT2</t>
  </si>
  <si>
    <t xml:space="preserve">SequencingFiles_3</t>
  </si>
  <si>
    <t xml:space="preserve">20211105_L3_L4_Counts</t>
  </si>
  <si>
    <t xml:space="preserve">NA</t>
  </si>
  <si>
    <t xml:space="preserve">no</t>
  </si>
  <si>
    <t xml:space="preserve">Original</t>
  </si>
  <si>
    <t xml:space="preserve">Jia</t>
  </si>
  <si>
    <t xml:space="preserve">NovaSeq</t>
  </si>
  <si>
    <t xml:space="preserve">/media/jianie/SequencingFiles_3/20211105_L3_L4_Counts/76632_V11/outs/molecule_info.h5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</si>
  <si>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</si>
  <si>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</si>
  <si>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</si>
  <si>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</si>
  <si>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/media/jianie/SequencingFiles_3/20211105_L3_L4_Counts/76632_V11/outs/metrics_summary.csv</t>
  </si>
  <si>
    <t xml:space="preserve">766-32</t>
  </si>
  <si>
    <t xml:space="preserve">10x31161</t>
  </si>
  <si>
    <t xml:space="preserve">P101521</t>
  </si>
  <si>
    <t xml:space="preserve">SI-TT-D6</t>
  </si>
  <si>
    <t xml:space="preserve">CCCAGCTTCT</t>
  </si>
  <si>
    <t xml:space="preserve">GTTTGGTGTC</t>
  </si>
  <si>
    <t xml:space="preserve">S4 150PE</t>
  </si>
  <si>
    <t xml:space="preserve">UTA_NovaSeq S4 lane</t>
  </si>
  <si>
    <t xml:space="preserve">UTA</t>
  </si>
  <si>
    <t xml:space="preserve">20211105_UTA_L3_L4_cbcl</t>
  </si>
  <si>
    <t xml:space="preserve">20211105_L3_fastq_dual</t>
  </si>
  <si>
    <t xml:space="preserve">76632_V11_combine_force6000</t>
  </si>
  <si>
    <t xml:space="preserve">Yes</t>
  </si>
  <si>
    <t xml:space="preserve">/media/jianie/SequencingFiles_3/20211105_L3_L4_Counts/76632_V11_combine_force6000/outs/molecule_info.h5</t>
  </si>
  <si>
    <t xml:space="preserve">/media/jianie/SequencingFiles_3/20211105_L3_L4_Counts/76632_V11_combine_force6000/outs/metrics_summary.csv</t>
  </si>
  <si>
    <t xml:space="preserve">76632_V11_combine</t>
  </si>
  <si>
    <t xml:space="preserve">/media/jianie/SequencingFiles_3/20211105_L3_L4_Counts/76632_V11_combine/outs/molecule_info.h5</t>
  </si>
  <si>
    <t xml:space="preserve">/media/jianie/SequencingFiles_3/20211105_L3_L4_Counts/76632_V11_combine/outs/metrics_summary.csv</t>
  </si>
  <si>
    <t xml:space="preserve">76632_V5</t>
  </si>
  <si>
    <t xml:space="preserve">76632_V5_combine</t>
  </si>
  <si>
    <t xml:space="preserve">/media/jianie/SequencingFiles_3/20211105_L3_L4_Counts/76632_V5_combine/outs/molecule_info.h5</t>
  </si>
  <si>
    <t xml:space="preserve">/media/jianie/SequencingFiles_3/20211105_L3_L4_Counts/76632_V5_combine/outs/metrics_summary.csv</t>
  </si>
  <si>
    <t xml:space="preserve">76632-V5</t>
  </si>
  <si>
    <t xml:space="preserve">SI-GA-E7</t>
  </si>
  <si>
    <t xml:space="preserve">CACGCCTT, GTATATAG, TCTCGGGC, AGGATACA</t>
  </si>
  <si>
    <t xml:space="preserve">N/A</t>
  </si>
  <si>
    <t xml:space="preserve">20211105_L3_fastq_single</t>
  </si>
  <si>
    <t xml:space="preserve">/media/jianie/SequencingFiles_3/20211105_L3_L4_Counts/76632_V5/outs/molecule_info.h5</t>
  </si>
  <si>
    <t xml:space="preserve">/media/jianie/SequencingFiles_3/20211105_L3_L4_Counts/76632_V5/outs/metrics_summary.csv</t>
  </si>
  <si>
    <t xml:space="preserve">L4</t>
  </si>
  <si>
    <t xml:space="preserve">76638_V11</t>
  </si>
  <si>
    <t xml:space="preserve">76638_V11_force10000</t>
  </si>
  <si>
    <t xml:space="preserve">/media/jianie/SequencingFiles_3/20211105_L3_L4_Counts/76638_V11_force10000/outs/molecule_info.h5</t>
  </si>
  <si>
    <t xml:space="preserve">/media/jianie/SequencingFiles_3/20211105_L3_L4_Counts/76638_V11_force10000/outs/metrics_summary.csv</t>
  </si>
  <si>
    <t xml:space="preserve">766-38 V11</t>
  </si>
  <si>
    <t xml:space="preserve">76638-v5_mus-fat_musi</t>
  </si>
  <si>
    <t xml:space="preserve">SI-TT-B4</t>
  </si>
  <si>
    <t xml:space="preserve">GTAGACGAAA</t>
  </si>
  <si>
    <t xml:space="preserve">ACCACACTAG</t>
  </si>
  <si>
    <t xml:space="preserve">20211105_L4_fastq_dual</t>
  </si>
  <si>
    <t xml:space="preserve">/media/jianie/SequencingFiles_3/20211105_L3_L4_Counts/76638_V11/outs/molecule_info.h5</t>
  </si>
  <si>
    <t xml:space="preserve">/media/jianie/SequencingFiles_3/20211105_L3_L4_Counts/76638_V11/outs/metrics_summary.csv</t>
  </si>
  <si>
    <t xml:space="preserve">76638_V5</t>
  </si>
  <si>
    <t xml:space="preserve">76638_V5_combine</t>
  </si>
  <si>
    <t xml:space="preserve">/media/jianie/SequencingFiles_3/20211105_L3_L4_Counts/76638_V5_combine/outs/molecule_info.h5</t>
  </si>
  <si>
    <t xml:space="preserve">/media/jianie/SequencingFiles_3/20211105_L3_L4_Counts/76638_V5_combine/outs/metrics_summary.csv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</si>
  <si>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</si>
  <si>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</si>
  <si>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</si>
  <si>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</si>
  <si>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</si>
  <si>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/media/jianie/SequencingFiles_3/20211105_L3_L4_Counts/76638_V5/outs/molecule_info.h5</t>
  </si>
  <si>
    <t xml:space="preserve">/media/jianie/SequencingFiles_3/20211105_L3_L4_Counts/76638_V5/outs/metrics_summary.csv</t>
  </si>
  <si>
    <t xml:space="preserve">76638_V5_Muscle</t>
  </si>
  <si>
    <t xml:space="preserve">/media/jianie/SequencingFiles_3/20211105_L3_L4_Counts/76638_V5_Muscle/outs/molecule_info.h5</t>
  </si>
  <si>
    <t xml:space="preserve">/media/jianie/SequencingFiles_3/20211105_L3_L4_Counts/76638_V5_Muscle/outs/metrics_summary.csv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</si>
  <si>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</si>
  <si>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</si>
  <si>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</si>
  <si>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</si>
  <si>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</si>
  <si>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76638_V5_Muscle_combine</t>
  </si>
  <si>
    <t xml:space="preserve">/media/jianie/SequencingFiles_3/20211105_L3_L4_Counts/76638_V5_Muscle_combine/outs/molecule_info.h5</t>
  </si>
  <si>
    <t xml:space="preserve">/media/jianie/SequencingFiles_3/20211105_L3_L4_Counts/76638_V5_Muscle_combine/outs/metrics_summary.csv</t>
  </si>
  <si>
    <t xml:space="preserve">76638_V5_Muscle_combine_force10000</t>
  </si>
  <si>
    <t xml:space="preserve">/media/jianie/SequencingFiles_3/20211105_L3_L4_Counts/76638_V5_Muscle_combine_force10000/outs/molecule_info.h5</t>
  </si>
  <si>
    <t xml:space="preserve">/media/jianie/SequencingFiles_3/20211105_L3_L4_Counts/76638_V5_Muscle_combine_force10000/outs/metrics_summary.csv</t>
  </si>
  <si>
    <t xml:space="preserve">76643_V5</t>
  </si>
  <si>
    <t xml:space="preserve">/media/jianie/SequencingFiles_3/20211105_L3_L4_Counts/76643_V5/outs/molecule_info.h5</t>
  </si>
  <si>
    <t xml:space="preserve">/media/jianie/SequencingFiles_3/20211105_L3_L4_Counts/76643_V5/outs/metrics_summary.csv</t>
  </si>
  <si>
    <t xml:space="preserve">766-43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</si>
  <si>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</si>
  <si>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</si>
  <si>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</si>
  <si>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</si>
  <si>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76643_V5_combine</t>
  </si>
  <si>
    <t xml:space="preserve">/media/jianie/SequencingFiles_3/20211105_L3_L4_Counts/76643_V5_combine/outs/molecule_info.h5</t>
  </si>
  <si>
    <t xml:space="preserve">/media/jianie/SequencingFiles_3/20211105_L3_L4_Counts/76643_V5_combine/outs/metrics_summary.csv</t>
  </si>
  <si>
    <t xml:space="preserve">76647_V5</t>
  </si>
  <si>
    <t xml:space="preserve">76647_V5_combine</t>
  </si>
  <si>
    <t xml:space="preserve">/media/jianie/SequencingFiles_3/20211105_L3_L4_Counts/76647_V5_combine/outs/molecule_info.h5</t>
  </si>
  <si>
    <t xml:space="preserve">/media/jianie/SequencingFiles_3/20211105_L3_L4_Counts/76647_V5_combine/outs/metrics_summary.csv</t>
  </si>
  <si>
    <t xml:space="preserve">766-47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</si>
  <si>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</si>
  <si>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</si>
  <si>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</si>
  <si>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</si>
  <si>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/media/jianie/SequencingFiles_3/20211105_L3_L4_Counts/76647_V5/outs/molecule_info.h5</t>
  </si>
  <si>
    <t xml:space="preserve">/media/jianie/SequencingFiles_3/20211105_L3_L4_Counts/76647_V5/outs/metrics_summary.csv</t>
  </si>
  <si>
    <t xml:space="preserve">76647_V5_combine_force12000</t>
  </si>
  <si>
    <t xml:space="preserve">/media/jianie/SequencingFiles_3/20211105_L3_L4_Counts/76647_V5_combine_force12000/outs/molecule_info.h5</t>
  </si>
  <si>
    <t xml:space="preserve">/media/jianie/SequencingFiles_3/20211105_L3_L4_Counts/76647_V5_combine_force12000/outs/metrics_summary.csv</t>
  </si>
  <si>
    <t xml:space="preserve">76649_V5</t>
  </si>
  <si>
    <t xml:space="preserve">76649_V5_combine_force15000</t>
  </si>
  <si>
    <t xml:space="preserve">/media/jianie/SequencingFiles_3/20211105_L3_L4_Counts/76649_V5_combine_force15000/outs/molecule_info.h5</t>
  </si>
  <si>
    <t xml:space="preserve">/media/jianie/SequencingFiles_3/20211105_L3_L4_Counts/76649_V5_combine_force15000/outs/metrics_summary.csv</t>
  </si>
  <si>
    <t xml:space="preserve">766-49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</si>
  <si>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</si>
  <si>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</si>
  <si>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</si>
  <si>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</si>
  <si>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/media/jianie/SequencingFiles_3/20211105_L3_L4_Counts/76649_V5/outs/molecule_info.h5</t>
  </si>
  <si>
    <t xml:space="preserve">/media/jianie/SequencingFiles_3/20211105_L3_L4_Counts/76649_V5/outs/metrics_summary.csv</t>
  </si>
  <si>
    <t xml:space="preserve">76649_V5_combine</t>
  </si>
  <si>
    <t xml:space="preserve">/media/jianie/SequencingFiles_3/20211105_L3_L4_Counts/76649_V5_combine/outs/molecule_info.h5</t>
  </si>
  <si>
    <t xml:space="preserve">/media/jianie/SequencingFiles_3/20211105_L3_L4_Counts/76649_V5_combine/outs/metrics_summary.csv</t>
  </si>
  <si>
    <t xml:space="preserve">76656_V5</t>
  </si>
  <si>
    <t xml:space="preserve">76656_V5_force6500</t>
  </si>
  <si>
    <t xml:space="preserve">/media/jianie/SequencingFiles_3/20211105_L3_L4_Counts/76656_V5_force6500/outs/molecule_info.h5</t>
  </si>
  <si>
    <t xml:space="preserve">/media/jianie/SequencingFiles_3/20211105_L3_L4_Counts/76656_V5_force6500/outs/metrics_summary.csv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</si>
  <si>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</si>
  <si>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</si>
  <si>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</si>
  <si>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</si>
  <si>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/media/jianie/SequencingFiles_3/20211105_L3_L4_Counts/76656_V5/outs/molecule_info.h5</t>
  </si>
  <si>
    <t xml:space="preserve">/media/jianie/SequencingFiles_3/20211105_L3_L4_Counts/76656_V5/outs/metrics_summary.csv</t>
  </si>
  <si>
    <t xml:space="preserve">76658_V5</t>
  </si>
  <si>
    <t xml:space="preserve">76658_V5_force10000</t>
  </si>
  <si>
    <t xml:space="preserve">/media/jianie/SequencingFiles_3/20211105_L3_L4_Counts/76658_V5_force10000/outs/molecule_info.h5</t>
  </si>
  <si>
    <t xml:space="preserve">/media/jianie/SequencingFiles_3/20211105_L3_L4_Counts/76658_V5_force10000/outs/metrics_summary.csv</t>
  </si>
  <si>
    <t xml:space="preserve">766-58 V5</t>
  </si>
  <si>
    <t xml:space="preserve">SI-TT-B3</t>
  </si>
  <si>
    <t xml:space="preserve">CACGGTGAAT</t>
  </si>
  <si>
    <t xml:space="preserve">TGTGACGAAC</t>
  </si>
  <si>
    <t xml:space="preserve">/media/jianie/SequencingFiles_3/20211105_L3_L4_Counts/76658_V5/outs/molecule_info.h5</t>
  </si>
  <si>
    <t xml:space="preserve">/media/jianie/SequencingFiles_3/20211105_L3_L4_Counts/76658_V5/outs/metrics_summary.csv</t>
  </si>
  <si>
    <t xml:space="preserve">STARR_049</t>
  </si>
  <si>
    <t xml:space="preserve">STARR</t>
  </si>
  <si>
    <t xml:space="preserve">STARR_049_combine</t>
  </si>
  <si>
    <t xml:space="preserve">/media/jianie/SequencingFiles_3/20211105_L3_L4_Counts/STARR_049_combine/outs/molecule_info.h5</t>
  </si>
  <si>
    <t xml:space="preserve">/media/jianie/SequencingFiles_3/20211105_L3_L4_Counts/STARR_049_combine/outs/metrics_summary.csv</t>
  </si>
  <si>
    <t xml:space="preserve">STARR049</t>
  </si>
  <si>
    <t xml:space="preserve">SI-GA-F7</t>
  </si>
  <si>
    <t xml:space="preserve">CGTGCAGA, AACAAGAT, TCGCTTCG, GTATGCTC</t>
  </si>
  <si>
    <t xml:space="preserve">STARR_049_combine_force8001</t>
  </si>
  <si>
    <t xml:space="preserve">/media/jianie/SequencingFiles_3/20211105_L3_L4_Counts/STARR_049_combine_force8001/outs/molecule_info.h5</t>
  </si>
  <si>
    <t xml:space="preserve">/media/jianie/SequencingFiles_3/20211105_L3_L4_Counts/STARR_049_combine_force8001/outs/metrics_summary.csv</t>
  </si>
  <si>
    <t xml:space="preserve">/media/jianie/SequencingFiles_3/20211105_L3_L4_Counts/STARR_049/outs/molecule_info.h5</t>
  </si>
  <si>
    <t xml:space="preserve">/media/jianie/SequencingFiles_3/20211105_L3_L4_Counts/STARR_049/outs/metrics_summary.csv</t>
  </si>
  <si>
    <t xml:space="preserve">STARR_051</t>
  </si>
  <si>
    <t xml:space="preserve">STARR_051_combine</t>
  </si>
  <si>
    <t xml:space="preserve">/media/jianie/SequencingFiles_3/20211105_L3_L4_Counts/STARR_051_combine/outs/molecule_info.h5</t>
  </si>
  <si>
    <t xml:space="preserve">/media/jianie/SequencingFiles_3/20211105_L3_L4_Counts/STARR_051_combine/outs/metrics_summary.csv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</si>
  <si>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</si>
  <si>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</si>
  <si>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</si>
  <si>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</si>
  <si>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</si>
  <si>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/media/jianie/SequencingFiles_3/20211105_L3_L4_Counts/STARR_051/outs/molecule_info.h5</t>
  </si>
  <si>
    <t xml:space="preserve">/media/jianie/SequencingFiles_3/20211105_L3_L4_Counts/STARR_051/outs/metrics_summary.csv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</si>
</sst>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30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27" activeCellId="0" sqref="27: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46"/>
    <col collapsed="false" customWidth="true" hidden="false" outlineLevel="0" max="3" min="3" style="0" width="15.34"/>
    <col collapsed="false" customWidth="true" hidden="false" outlineLevel="0" max="4" min="4" style="0" width="15.05"/>
    <col collapsed="false" customWidth="true" hidden="false" outlineLevel="0" max="5" min="5" style="0" width="11.43"/>
    <col collapsed="false" customWidth="true" hidden="false" outlineLevel="0" max="6" min="6" style="0" width="16.43"/>
    <col collapsed="false" customWidth="true" hidden="false" outlineLevel="0" max="7" min="7" style="0" width="7.26"/>
    <col collapsed="false" customWidth="true" hidden="false" outlineLevel="0" max="8" min="8" style="0" width="8.1"/>
    <col collapsed="false" customWidth="true" hidden="false" outlineLevel="0" max="9" min="9" style="0" width="16.87"/>
    <col collapsed="false" customWidth="true" hidden="false" outlineLevel="0" max="10" min="10" style="0" width="21.57"/>
    <col collapsed="false" customWidth="true" hidden="false" outlineLevel="0" max="11" min="11" style="0" width="11.16"/>
    <col collapsed="false" customWidth="true" hidden="false" outlineLevel="0" max="12" min="12" style="0" width="34.08"/>
    <col collapsed="false" customWidth="true" hidden="false" outlineLevel="0" max="15" min="13" style="0" width="10.14"/>
    <col collapsed="false" customWidth="true" hidden="false" outlineLevel="0" max="16" min="16" style="0" width="13.06"/>
    <col collapsed="false" customWidth="true" hidden="false" outlineLevel="0" max="18" min="17" style="0" width="10.14"/>
    <col collapsed="false" customWidth="true" hidden="false" outlineLevel="0" max="20" min="19" style="0" width="10.69"/>
    <col collapsed="false" customWidth="true" hidden="false" outlineLevel="0" max="21" min="21" style="0" width="13.65"/>
    <col collapsed="false" customWidth="true" hidden="false" outlineLevel="0" max="22" min="22" style="0" width="13.89"/>
    <col collapsed="false" customWidth="true" hidden="false" outlineLevel="0" max="23" min="23" style="0" width="13.65"/>
    <col collapsed="false" customWidth="true" hidden="false" outlineLevel="0" max="25" min="24" style="0" width="19.77"/>
    <col collapsed="false" customWidth="true" hidden="false" outlineLevel="0" max="26" min="26" style="0" width="21.44"/>
    <col collapsed="false" customWidth="true" hidden="false" outlineLevel="0" max="27" min="27" style="0" width="16.43"/>
    <col collapsed="false" customWidth="true" hidden="false" outlineLevel="0" max="28" min="28" style="0" width="23.1"/>
    <col collapsed="false" customWidth="true" hidden="false" outlineLevel="0" max="29" min="29" style="0" width="32.68"/>
    <col collapsed="false" customWidth="true" hidden="false" outlineLevel="0" max="30" min="30" style="0" width="40.88"/>
    <col collapsed="false" customWidth="true" hidden="false" outlineLevel="0" max="31" min="31" style="0" width="38.94"/>
    <col collapsed="false" customWidth="true" hidden="false" outlineLevel="0" max="32" min="32" style="0" width="38.53"/>
    <col collapsed="false" customWidth="true" hidden="false" outlineLevel="0" max="33" min="33" style="0" width="37.14"/>
    <col collapsed="false" customWidth="true" hidden="false" outlineLevel="0" max="34" min="34" style="0" width="29.08"/>
    <col collapsed="false" customWidth="true" hidden="false" outlineLevel="0" max="35" min="35" style="0" width="20.33"/>
    <col collapsed="false" customWidth="true" hidden="false" outlineLevel="0" max="36" min="36" style="0" width="19.08"/>
    <col collapsed="false" customWidth="true" hidden="false" outlineLevel="0" max="38" min="37" style="0" width="24.22"/>
    <col collapsed="false" customWidth="true" hidden="false" outlineLevel="0" max="39" min="39" style="0" width="4.76"/>
    <col collapsed="false" customWidth="true" hidden="false" outlineLevel="0" max="40" min="40" style="0" width="7.68"/>
    <col collapsed="false" customWidth="true" hidden="false" outlineLevel="0" max="41" min="41" style="0" width="12.27"/>
    <col collapsed="false" customWidth="true" hidden="false" outlineLevel="0" max="42" min="42" style="0" width="5.73"/>
    <col collapsed="false" customWidth="true" hidden="false" outlineLevel="0" max="43" min="43" style="0" width="15.88"/>
    <col collapsed="false" customWidth="true" hidden="false" outlineLevel="0" max="44" min="44" style="0" width="99.38"/>
    <col collapsed="false" customWidth="true" hidden="false" outlineLevel="0" max="45" min="45" style="0" width="12.27"/>
    <col collapsed="false" customWidth="true" hidden="false" outlineLevel="0" max="46" min="46" style="0" width="11.43"/>
    <col collapsed="false" customWidth="true" hidden="false" outlineLevel="0" max="47" min="47" style="0" width="15.18"/>
    <col collapsed="false" customWidth="true" hidden="false" outlineLevel="0" max="48" min="48" style="0" width="19.35"/>
    <col collapsed="false" customWidth="true" hidden="false" outlineLevel="0" max="49" min="49" style="0" width="103.57"/>
    <col collapsed="false" customWidth="true" hidden="false" outlineLevel="0" max="50" min="50" style="0" width="12.41"/>
    <col collapsed="false" customWidth="true" hidden="false" outlineLevel="0" max="51" min="51" style="0" width="13.37"/>
    <col collapsed="false" customWidth="true" hidden="false" outlineLevel="0" max="52" min="52" style="0" width="9.2"/>
    <col collapsed="false" customWidth="true" hidden="false" outlineLevel="0" max="53" min="53" style="0" width="12.41"/>
    <col collapsed="false" customWidth="true" hidden="false" outlineLevel="0" max="54" min="54" style="0" width="20.88"/>
    <col collapsed="false" customWidth="true" hidden="false" outlineLevel="0" max="55" min="55" style="0" width="10.32"/>
    <col collapsed="false" customWidth="true" hidden="false" outlineLevel="0" max="56" min="56" style="0" width="13.37"/>
    <col collapsed="false" customWidth="true" hidden="false" outlineLevel="0" max="57" min="57" style="0" width="18.66"/>
    <col collapsed="false" customWidth="true" hidden="false" outlineLevel="0" max="58" min="58" style="0" width="11.3"/>
    <col collapsed="false" customWidth="true" hidden="false" outlineLevel="0" max="59" min="59" style="0" width="10.88"/>
    <col collapsed="false" customWidth="true" hidden="false" outlineLevel="0" max="60" min="60" style="0" width="43.53"/>
    <col collapsed="false" customWidth="true" hidden="false" outlineLevel="0" max="61" min="61" style="0" width="10.88"/>
    <col collapsed="false" customWidth="true" hidden="false" outlineLevel="0" max="62" min="62" style="0" width="17.55"/>
    <col collapsed="false" customWidth="true" hidden="false" outlineLevel="0" max="63" min="63" style="0" width="32.42"/>
    <col collapsed="false" customWidth="true" hidden="false" outlineLevel="0" max="64" min="64" style="0" width="22.69"/>
    <col collapsed="false" customWidth="true" hidden="false" outlineLevel="0" max="65" min="65" style="0" width="27.97"/>
    <col collapsed="false" customWidth="true" hidden="false" outlineLevel="0" max="66" min="66" style="0" width="15.74"/>
    <col collapsed="false" customWidth="true" hidden="false" outlineLevel="0" max="67" min="67" style="0" width="36.58"/>
    <col collapsed="false" customWidth="true" hidden="false" outlineLevel="0" max="68" min="68" style="0" width="20.05"/>
    <col collapsed="false" customWidth="true" hidden="false" outlineLevel="0" max="69" min="69" style="0" width="8.38"/>
    <col collapsed="false" customWidth="true" hidden="false" outlineLevel="0" max="70" min="70" style="0" width="23.66"/>
    <col collapsed="false" customWidth="true" hidden="false" outlineLevel="0" max="71" min="71" style="0" width="22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2.8" hidden="false" customHeight="false" outlineLevel="0" collapsed="false">
      <c r="A2" s="0" t="n">
        <v>20211105</v>
      </c>
      <c r="B2" s="0" t="s">
        <v>71</v>
      </c>
      <c r="C2" s="0" t="n">
        <v>2590729371</v>
      </c>
      <c r="D2" s="0" t="n">
        <v>7.8</v>
      </c>
      <c r="E2" s="0" t="n">
        <v>-1.2</v>
      </c>
      <c r="F2" s="0" t="s">
        <v>72</v>
      </c>
      <c r="G2" s="0" t="s">
        <v>73</v>
      </c>
      <c r="H2" s="0" t="n">
        <v>60</v>
      </c>
      <c r="I2" s="0" t="s">
        <v>74</v>
      </c>
      <c r="J2" s="0" t="s">
        <v>75</v>
      </c>
      <c r="K2" s="0" t="n">
        <v>102</v>
      </c>
      <c r="L2" s="0" t="s">
        <v>72</v>
      </c>
      <c r="M2" s="3" t="n">
        <v>5695</v>
      </c>
      <c r="N2" s="3" t="n">
        <v>35331</v>
      </c>
      <c r="O2" s="3" t="n">
        <v>1836</v>
      </c>
      <c r="P2" s="3" t="n">
        <v>201208589</v>
      </c>
      <c r="Q2" s="3" t="n">
        <v>35331</v>
      </c>
      <c r="R2" s="3" t="n">
        <v>15916</v>
      </c>
      <c r="S2" s="4" t="n">
        <f aca="false">R2/Q2</f>
        <v>0.450482579038238</v>
      </c>
      <c r="T2" s="4" t="n">
        <v>0.368</v>
      </c>
      <c r="U2" s="3" t="n">
        <f aca="false">50000-R2</f>
        <v>34084</v>
      </c>
      <c r="V2" s="3" t="n">
        <f aca="false">U2*M2/S2</f>
        <v>430889870.179694</v>
      </c>
      <c r="W2" s="0" t="n">
        <v>97.8</v>
      </c>
      <c r="X2" s="0" t="n">
        <v>46.3</v>
      </c>
      <c r="Y2" s="0" t="n">
        <v>94.8</v>
      </c>
      <c r="Z2" s="0" t="n">
        <v>92.7</v>
      </c>
      <c r="AA2" s="0" t="n">
        <v>94.3</v>
      </c>
      <c r="AB2" s="0" t="n">
        <v>94.7</v>
      </c>
      <c r="AC2" s="0" t="n">
        <v>87.2</v>
      </c>
      <c r="AD2" s="0" t="n">
        <v>8.6</v>
      </c>
      <c r="AE2" s="0" t="n">
        <v>57.8</v>
      </c>
      <c r="AF2" s="0" t="n">
        <v>20.7</v>
      </c>
      <c r="AG2" s="0" t="n">
        <v>68.2</v>
      </c>
      <c r="AH2" s="0" t="n">
        <v>8.4</v>
      </c>
      <c r="AI2" s="0" t="n">
        <v>69.3</v>
      </c>
      <c r="AJ2" s="0" t="n">
        <v>27178</v>
      </c>
      <c r="AK2" s="0" t="n">
        <v>3147</v>
      </c>
      <c r="AL2" s="0" t="s">
        <v>76</v>
      </c>
      <c r="AM2" s="0" t="s">
        <v>77</v>
      </c>
      <c r="AN2" s="0" t="s">
        <v>78</v>
      </c>
      <c r="AO2" s="0" t="n">
        <v>20211117</v>
      </c>
      <c r="AP2" s="0" t="s">
        <v>79</v>
      </c>
      <c r="AQ2" s="0" t="s">
        <v>80</v>
      </c>
      <c r="AR2" s="0" t="s">
        <v>81</v>
      </c>
      <c r="AS2" s="0" t="s">
        <v>82</v>
      </c>
      <c r="AT2" s="0" t="s">
        <v>83</v>
      </c>
      <c r="AU2" s="0" t="s">
        <v>84</v>
      </c>
      <c r="AV2" s="0" t="s">
        <v>85</v>
      </c>
      <c r="AW2" s="0" t="s">
        <v>86</v>
      </c>
      <c r="AX2" s="0" t="n">
        <v>20210707</v>
      </c>
      <c r="AY2" s="0" t="s">
        <v>87</v>
      </c>
      <c r="AZ2" s="0" t="s">
        <v>88</v>
      </c>
      <c r="BA2" s="0" t="n">
        <v>6367</v>
      </c>
      <c r="BB2" s="0" t="s">
        <v>89</v>
      </c>
      <c r="BC2" s="0" t="n">
        <v>43457</v>
      </c>
      <c r="BD2" s="0" t="n">
        <v>276690719</v>
      </c>
      <c r="BE2" s="0" t="n">
        <v>0.0900092801802302</v>
      </c>
      <c r="BF2" s="0" t="n">
        <v>3074024350</v>
      </c>
      <c r="BG2" s="0" t="s">
        <v>90</v>
      </c>
      <c r="BH2" s="0" t="s">
        <v>91</v>
      </c>
      <c r="BI2" s="0" t="s">
        <v>90</v>
      </c>
      <c r="BJ2" s="0" t="s">
        <v>92</v>
      </c>
      <c r="BK2" s="0" t="n">
        <v>3.26</v>
      </c>
      <c r="BL2" s="0" t="n">
        <v>494</v>
      </c>
      <c r="BM2" s="0" t="n">
        <v>10</v>
      </c>
      <c r="BN2" s="0" t="n">
        <v>25</v>
      </c>
      <c r="BO2" s="0" t="s">
        <v>93</v>
      </c>
      <c r="BP2" s="0" t="s">
        <v>94</v>
      </c>
      <c r="BQ2" s="0" t="s">
        <v>95</v>
      </c>
      <c r="BR2" s="0" t="s">
        <v>96</v>
      </c>
      <c r="BS2" s="0" t="s">
        <v>97</v>
      </c>
    </row>
    <row r="3" s="5" customFormat="true" ht="12.8" hidden="false" customHeight="false" outlineLevel="0" collapsed="false">
      <c r="A3" s="5" t="n">
        <v>20211105</v>
      </c>
      <c r="B3" s="5" t="s">
        <v>71</v>
      </c>
      <c r="C3" s="5" t="n">
        <v>2590729371</v>
      </c>
      <c r="D3" s="5" t="s">
        <v>76</v>
      </c>
      <c r="E3" s="5" t="s">
        <v>76</v>
      </c>
      <c r="F3" s="5" t="s">
        <v>72</v>
      </c>
      <c r="G3" s="5" t="s">
        <v>73</v>
      </c>
      <c r="H3" s="5" t="n">
        <v>60</v>
      </c>
      <c r="I3" s="5" t="s">
        <v>74</v>
      </c>
      <c r="J3" s="5" t="s">
        <v>75</v>
      </c>
      <c r="K3" s="5" t="n">
        <v>170</v>
      </c>
      <c r="L3" s="5" t="s">
        <v>98</v>
      </c>
      <c r="M3" s="6" t="n">
        <v>6000</v>
      </c>
      <c r="N3" s="6" t="n">
        <v>92593</v>
      </c>
      <c r="O3" s="6" t="n">
        <v>2531</v>
      </c>
      <c r="P3" s="6" t="n">
        <v>555559035</v>
      </c>
      <c r="Q3" s="6" t="n">
        <v>92593</v>
      </c>
      <c r="R3" s="6" t="n">
        <v>43084</v>
      </c>
      <c r="S3" s="7" t="n">
        <f aca="false">R3/Q3</f>
        <v>0.465305152657328</v>
      </c>
      <c r="T3" s="7" t="n">
        <v>0.136</v>
      </c>
      <c r="U3" s="6" t="n">
        <f aca="false">50000-R3</f>
        <v>6916</v>
      </c>
      <c r="V3" s="6" t="n">
        <f aca="false">U3*M3/S3</f>
        <v>89180185.8694643</v>
      </c>
      <c r="W3" s="5" t="n">
        <v>97.8</v>
      </c>
      <c r="X3" s="5" t="n">
        <v>68.7</v>
      </c>
      <c r="Y3" s="5" t="n">
        <v>95.2</v>
      </c>
      <c r="Z3" s="5" t="n">
        <v>93.2</v>
      </c>
      <c r="AA3" s="5" t="n">
        <v>94.6</v>
      </c>
      <c r="AB3" s="5" t="n">
        <v>94.8</v>
      </c>
      <c r="AC3" s="5" t="n">
        <v>87.3</v>
      </c>
      <c r="AD3" s="5" t="n">
        <v>8.6</v>
      </c>
      <c r="AE3" s="5" t="n">
        <v>57.9</v>
      </c>
      <c r="AF3" s="5" t="n">
        <v>20.8</v>
      </c>
      <c r="AG3" s="5" t="n">
        <v>68.4</v>
      </c>
      <c r="AH3" s="5" t="n">
        <v>8.4</v>
      </c>
      <c r="AI3" s="5" t="n">
        <v>71.8</v>
      </c>
      <c r="AJ3" s="5" t="n">
        <v>28143</v>
      </c>
      <c r="AK3" s="5" t="n">
        <v>5198</v>
      </c>
      <c r="AL3" s="5" t="s">
        <v>76</v>
      </c>
      <c r="AM3" s="5" t="s">
        <v>99</v>
      </c>
      <c r="AN3" s="5" t="s">
        <v>76</v>
      </c>
      <c r="AO3" s="5" t="n">
        <v>20211117</v>
      </c>
      <c r="AP3" s="5" t="s">
        <v>79</v>
      </c>
      <c r="AQ3" s="5" t="s">
        <v>80</v>
      </c>
      <c r="AR3" s="5" t="s">
        <v>100</v>
      </c>
      <c r="AS3" s="5" t="s">
        <v>82</v>
      </c>
      <c r="AT3" s="5" t="s">
        <v>83</v>
      </c>
      <c r="AU3" s="5" t="s">
        <v>84</v>
      </c>
      <c r="AV3" s="5" t="s">
        <v>85</v>
      </c>
      <c r="AW3" s="5" t="s">
        <v>101</v>
      </c>
      <c r="AX3" s="5" t="n">
        <v>20210707</v>
      </c>
      <c r="AY3" s="5" t="s">
        <v>87</v>
      </c>
      <c r="AZ3" s="5" t="s">
        <v>88</v>
      </c>
      <c r="BA3" s="5" t="n">
        <v>6367</v>
      </c>
      <c r="BB3" s="5" t="s">
        <v>89</v>
      </c>
      <c r="BC3" s="5" t="n">
        <v>43457</v>
      </c>
      <c r="BD3" s="5" t="n">
        <v>276690719</v>
      </c>
      <c r="BE3" s="5" t="n">
        <v>0.0900092801802302</v>
      </c>
      <c r="BF3" s="5" t="n">
        <v>3074024350</v>
      </c>
      <c r="BG3" s="5" t="s">
        <v>90</v>
      </c>
      <c r="BH3" s="5" t="s">
        <v>91</v>
      </c>
      <c r="BI3" s="5" t="s">
        <v>90</v>
      </c>
      <c r="BJ3" s="5" t="s">
        <v>92</v>
      </c>
      <c r="BK3" s="5" t="n">
        <v>3.26</v>
      </c>
      <c r="BL3" s="5" t="n">
        <v>494</v>
      </c>
      <c r="BM3" s="5" t="n">
        <v>10</v>
      </c>
      <c r="BN3" s="5" t="n">
        <v>25</v>
      </c>
      <c r="BO3" s="5" t="s">
        <v>93</v>
      </c>
      <c r="BP3" s="5" t="s">
        <v>94</v>
      </c>
      <c r="BQ3" s="5" t="s">
        <v>95</v>
      </c>
      <c r="BR3" s="5" t="s">
        <v>96</v>
      </c>
      <c r="BS3" s="5" t="s">
        <v>97</v>
      </c>
    </row>
    <row r="4" customFormat="false" ht="12.8" hidden="false" customHeight="false" outlineLevel="0" collapsed="false">
      <c r="A4" s="0" t="n">
        <v>20211105</v>
      </c>
      <c r="B4" s="0" t="s">
        <v>71</v>
      </c>
      <c r="C4" s="0" t="n">
        <v>2590729371</v>
      </c>
      <c r="D4" s="0" t="s">
        <v>76</v>
      </c>
      <c r="E4" s="0" t="s">
        <v>76</v>
      </c>
      <c r="F4" s="0" t="s">
        <v>72</v>
      </c>
      <c r="G4" s="0" t="s">
        <v>73</v>
      </c>
      <c r="H4" s="0" t="n">
        <v>60</v>
      </c>
      <c r="I4" s="0" t="s">
        <v>74</v>
      </c>
      <c r="J4" s="0" t="s">
        <v>75</v>
      </c>
      <c r="K4" s="0" t="n">
        <v>114</v>
      </c>
      <c r="L4" s="0" t="s">
        <v>102</v>
      </c>
      <c r="M4" s="3" t="n">
        <v>6671</v>
      </c>
      <c r="N4" s="3" t="n">
        <v>84128</v>
      </c>
      <c r="O4" s="3" t="n">
        <v>2131</v>
      </c>
      <c r="P4" s="3" t="n">
        <v>561219836</v>
      </c>
      <c r="Q4" s="3" t="n">
        <v>84128</v>
      </c>
      <c r="R4" s="3" t="n">
        <v>38365</v>
      </c>
      <c r="S4" s="4" t="n">
        <f aca="false">R4/Q4</f>
        <v>0.456031285659947</v>
      </c>
      <c r="T4" s="4" t="n">
        <v>0.153</v>
      </c>
      <c r="U4" s="3" t="n">
        <f aca="false">50000-R4</f>
        <v>11635</v>
      </c>
      <c r="V4" s="3" t="n">
        <f aca="false">U4*M4/S4</f>
        <v>170201228.382119</v>
      </c>
      <c r="W4" s="0" t="n">
        <v>97.8</v>
      </c>
      <c r="X4" s="0" t="n">
        <v>68.9</v>
      </c>
      <c r="Y4" s="0" t="n">
        <v>95.2</v>
      </c>
      <c r="Z4" s="0" t="n">
        <v>93.2</v>
      </c>
      <c r="AA4" s="0" t="n">
        <v>94.6</v>
      </c>
      <c r="AB4" s="0" t="n">
        <v>94.8</v>
      </c>
      <c r="AC4" s="0" t="n">
        <v>87.3</v>
      </c>
      <c r="AD4" s="0" t="n">
        <v>8.6</v>
      </c>
      <c r="AE4" s="0" t="n">
        <v>57.9</v>
      </c>
      <c r="AF4" s="0" t="n">
        <v>20.8</v>
      </c>
      <c r="AG4" s="0" t="n">
        <v>68.4</v>
      </c>
      <c r="AH4" s="0" t="n">
        <v>8.3</v>
      </c>
      <c r="AI4" s="0" t="n">
        <v>70.3</v>
      </c>
      <c r="AJ4" s="0" t="n">
        <v>28154</v>
      </c>
      <c r="AK4" s="0" t="n">
        <v>3880</v>
      </c>
      <c r="AL4" s="0" t="s">
        <v>76</v>
      </c>
      <c r="AM4" s="0" t="s">
        <v>77</v>
      </c>
      <c r="AN4" s="0" t="s">
        <v>76</v>
      </c>
      <c r="AO4" s="0" t="n">
        <v>20211117</v>
      </c>
      <c r="AP4" s="0" t="s">
        <v>79</v>
      </c>
      <c r="AQ4" s="0" t="s">
        <v>80</v>
      </c>
      <c r="AR4" s="0" t="s">
        <v>103</v>
      </c>
      <c r="AS4" s="0" t="s">
        <v>82</v>
      </c>
      <c r="AT4" s="0" t="s">
        <v>83</v>
      </c>
      <c r="AU4" s="0" t="s">
        <v>84</v>
      </c>
      <c r="AV4" s="0" t="s">
        <v>85</v>
      </c>
      <c r="AW4" s="0" t="s">
        <v>104</v>
      </c>
      <c r="AX4" s="0" t="n">
        <v>20210707</v>
      </c>
      <c r="AY4" s="0" t="s">
        <v>87</v>
      </c>
      <c r="AZ4" s="0" t="s">
        <v>88</v>
      </c>
      <c r="BA4" s="0" t="n">
        <v>6367</v>
      </c>
      <c r="BB4" s="0" t="s">
        <v>89</v>
      </c>
      <c r="BC4" s="0" t="n">
        <v>43457</v>
      </c>
      <c r="BD4" s="0" t="n">
        <v>276690719</v>
      </c>
      <c r="BE4" s="0" t="n">
        <v>0.0900092801802302</v>
      </c>
      <c r="BF4" s="0" t="n">
        <v>3074024350</v>
      </c>
      <c r="BG4" s="0" t="s">
        <v>90</v>
      </c>
      <c r="BH4" s="0" t="s">
        <v>91</v>
      </c>
      <c r="BI4" s="0" t="s">
        <v>90</v>
      </c>
      <c r="BJ4" s="0" t="s">
        <v>92</v>
      </c>
      <c r="BK4" s="0" t="n">
        <v>3.26</v>
      </c>
      <c r="BL4" s="0" t="n">
        <v>494</v>
      </c>
      <c r="BM4" s="0" t="n">
        <v>10</v>
      </c>
      <c r="BN4" s="0" t="n">
        <v>25</v>
      </c>
      <c r="BO4" s="0" t="s">
        <v>93</v>
      </c>
      <c r="BP4" s="0" t="s">
        <v>94</v>
      </c>
      <c r="BQ4" s="0" t="s">
        <v>95</v>
      </c>
      <c r="BR4" s="0" t="s">
        <v>96</v>
      </c>
      <c r="BS4" s="0" t="s">
        <v>97</v>
      </c>
    </row>
    <row r="5" s="5" customFormat="true" ht="12.8" hidden="false" customHeight="false" outlineLevel="0" collapsed="false">
      <c r="A5" s="5" t="n">
        <v>20211105</v>
      </c>
      <c r="B5" s="5" t="s">
        <v>71</v>
      </c>
      <c r="C5" s="5" t="n">
        <v>2590729371</v>
      </c>
      <c r="D5" s="5" t="s">
        <v>76</v>
      </c>
      <c r="E5" s="5" t="s">
        <v>76</v>
      </c>
      <c r="F5" s="5" t="s">
        <v>105</v>
      </c>
      <c r="G5" s="5" t="s">
        <v>73</v>
      </c>
      <c r="H5" s="5" t="n">
        <v>58</v>
      </c>
      <c r="I5" s="5" t="s">
        <v>74</v>
      </c>
      <c r="J5" s="5" t="s">
        <v>75</v>
      </c>
      <c r="K5" s="5" t="n">
        <v>115</v>
      </c>
      <c r="L5" s="5" t="s">
        <v>106</v>
      </c>
      <c r="M5" s="6" t="n">
        <v>8606</v>
      </c>
      <c r="N5" s="6" t="n">
        <v>90995</v>
      </c>
      <c r="O5" s="6" t="n">
        <v>4460</v>
      </c>
      <c r="P5" s="6" t="n">
        <v>783106269</v>
      </c>
      <c r="Q5" s="6" t="n">
        <v>90995</v>
      </c>
      <c r="R5" s="6" t="n">
        <v>47691</v>
      </c>
      <c r="S5" s="7" t="n">
        <f aca="false">R5/Q5</f>
        <v>0.524105720094511</v>
      </c>
      <c r="T5" s="7" t="n">
        <v>0.123</v>
      </c>
      <c r="U5" s="6" t="n">
        <f aca="false">50000-R5</f>
        <v>2309</v>
      </c>
      <c r="V5" s="6" t="n">
        <f aca="false">U5*M5/S5</f>
        <v>37914590.9653813</v>
      </c>
      <c r="W5" s="5" t="n">
        <v>97</v>
      </c>
      <c r="X5" s="5" t="n">
        <v>59.1</v>
      </c>
      <c r="Y5" s="5" t="n">
        <v>94.8</v>
      </c>
      <c r="Z5" s="5" t="n">
        <v>92.4</v>
      </c>
      <c r="AA5" s="5" t="n">
        <v>94.3</v>
      </c>
      <c r="AB5" s="5" t="n">
        <v>94.7</v>
      </c>
      <c r="AC5" s="5" t="n">
        <v>87.7</v>
      </c>
      <c r="AD5" s="5" t="n">
        <v>8.3</v>
      </c>
      <c r="AE5" s="5" t="n">
        <v>60.2</v>
      </c>
      <c r="AF5" s="5" t="n">
        <v>19.2</v>
      </c>
      <c r="AG5" s="5" t="n">
        <v>68.6</v>
      </c>
      <c r="AH5" s="5" t="n">
        <v>8.9</v>
      </c>
      <c r="AI5" s="5" t="n">
        <v>81.2</v>
      </c>
      <c r="AJ5" s="5" t="n">
        <v>29299</v>
      </c>
      <c r="AK5" s="5" t="n">
        <v>16222</v>
      </c>
      <c r="AL5" s="5" t="s">
        <v>76</v>
      </c>
      <c r="AM5" s="5" t="s">
        <v>99</v>
      </c>
      <c r="AN5" s="5" t="s">
        <v>76</v>
      </c>
      <c r="AO5" s="5" t="n">
        <v>20211117</v>
      </c>
      <c r="AP5" s="5" t="s">
        <v>79</v>
      </c>
      <c r="AQ5" s="5" t="s">
        <v>80</v>
      </c>
      <c r="AR5" s="5" t="s">
        <v>107</v>
      </c>
      <c r="AS5" s="5" t="s">
        <v>82</v>
      </c>
      <c r="AT5" s="5" t="s">
        <v>83</v>
      </c>
      <c r="AU5" s="5" t="s">
        <v>84</v>
      </c>
      <c r="AV5" s="5" t="s">
        <v>85</v>
      </c>
      <c r="AW5" s="5" t="s">
        <v>108</v>
      </c>
      <c r="AX5" s="5" t="n">
        <v>20210408</v>
      </c>
      <c r="AY5" s="5" t="s">
        <v>109</v>
      </c>
      <c r="AZ5" s="5" t="s">
        <v>76</v>
      </c>
      <c r="BA5" s="5" t="n">
        <v>8410</v>
      </c>
      <c r="BB5" s="5" t="s">
        <v>89</v>
      </c>
      <c r="BC5" s="5" t="n">
        <v>28640</v>
      </c>
      <c r="BD5" s="5" t="n">
        <v>240862400</v>
      </c>
      <c r="BE5" s="5" t="n">
        <v>0.0783540963167712</v>
      </c>
      <c r="BF5" s="5" t="n">
        <v>3074024350</v>
      </c>
      <c r="BG5" s="5" t="s">
        <v>110</v>
      </c>
      <c r="BH5" s="5" t="s">
        <v>111</v>
      </c>
      <c r="BI5" s="5" t="s">
        <v>112</v>
      </c>
      <c r="BJ5" s="5" t="s">
        <v>112</v>
      </c>
      <c r="BK5" s="5" t="n">
        <v>3.26</v>
      </c>
      <c r="BL5" s="5" t="n">
        <v>494</v>
      </c>
      <c r="BM5" s="5" t="n">
        <v>10</v>
      </c>
      <c r="BN5" s="5" t="n">
        <v>25</v>
      </c>
      <c r="BO5" s="5" t="s">
        <v>93</v>
      </c>
      <c r="BP5" s="5" t="s">
        <v>94</v>
      </c>
      <c r="BQ5" s="5" t="s">
        <v>95</v>
      </c>
      <c r="BR5" s="5" t="s">
        <v>96</v>
      </c>
      <c r="BS5" s="5" t="s">
        <v>113</v>
      </c>
    </row>
    <row r="6" customFormat="false" ht="12.8" hidden="false" customHeight="false" outlineLevel="0" collapsed="false">
      <c r="A6" s="0" t="n">
        <v>20211105</v>
      </c>
      <c r="B6" s="0" t="s">
        <v>71</v>
      </c>
      <c r="C6" s="0" t="n">
        <v>2590729371</v>
      </c>
      <c r="D6" s="0" t="n">
        <v>7.1</v>
      </c>
      <c r="E6" s="0" t="n">
        <v>-0.7</v>
      </c>
      <c r="F6" s="0" t="s">
        <v>105</v>
      </c>
      <c r="G6" s="0" t="s">
        <v>73</v>
      </c>
      <c r="H6" s="0" t="n">
        <v>58</v>
      </c>
      <c r="I6" s="0" t="s">
        <v>74</v>
      </c>
      <c r="J6" s="0" t="s">
        <v>75</v>
      </c>
      <c r="K6" s="0" t="n">
        <v>100</v>
      </c>
      <c r="L6" s="0" t="s">
        <v>105</v>
      </c>
      <c r="M6" s="3" t="n">
        <v>8083</v>
      </c>
      <c r="N6" s="3" t="n">
        <v>22637</v>
      </c>
      <c r="O6" s="3" t="n">
        <v>3049</v>
      </c>
      <c r="P6" s="3" t="n">
        <v>182971487</v>
      </c>
      <c r="Q6" s="3" t="n">
        <v>22637</v>
      </c>
      <c r="R6" s="3" t="n">
        <v>12067</v>
      </c>
      <c r="S6" s="4" t="n">
        <f aca="false">R6/Q6</f>
        <v>0.533065335512656</v>
      </c>
      <c r="T6" s="4" t="n">
        <v>0.486</v>
      </c>
      <c r="U6" s="3" t="n">
        <f aca="false">50000-R6</f>
        <v>37933</v>
      </c>
      <c r="V6" s="3" t="n">
        <f aca="false">U6*M6/S6</f>
        <v>575187352.419243</v>
      </c>
      <c r="W6" s="0" t="n">
        <v>97.1</v>
      </c>
      <c r="X6" s="0" t="n">
        <v>26.8</v>
      </c>
      <c r="Y6" s="0" t="n">
        <v>94.7</v>
      </c>
      <c r="Z6" s="0" t="n">
        <v>92.3</v>
      </c>
      <c r="AA6" s="0" t="n">
        <v>94</v>
      </c>
      <c r="AB6" s="0" t="n">
        <v>94.9</v>
      </c>
      <c r="AC6" s="0" t="n">
        <v>87.9</v>
      </c>
      <c r="AD6" s="0" t="n">
        <v>8.3</v>
      </c>
      <c r="AE6" s="0" t="n">
        <v>60.4</v>
      </c>
      <c r="AF6" s="0" t="n">
        <v>19.2</v>
      </c>
      <c r="AG6" s="0" t="n">
        <v>68.7</v>
      </c>
      <c r="AH6" s="0" t="n">
        <v>8.9</v>
      </c>
      <c r="AI6" s="0" t="n">
        <v>80.7</v>
      </c>
      <c r="AJ6" s="0" t="n">
        <v>27922</v>
      </c>
      <c r="AK6" s="0" t="n">
        <v>7788</v>
      </c>
      <c r="AL6" s="0" t="s">
        <v>76</v>
      </c>
      <c r="AM6" s="0" t="s">
        <v>77</v>
      </c>
      <c r="AN6" s="0" t="s">
        <v>78</v>
      </c>
      <c r="AO6" s="0" t="n">
        <v>20211117</v>
      </c>
      <c r="AP6" s="0" t="s">
        <v>79</v>
      </c>
      <c r="AQ6" s="0" t="s">
        <v>80</v>
      </c>
      <c r="AR6" s="0" t="s">
        <v>114</v>
      </c>
      <c r="AS6" s="0" t="s">
        <v>82</v>
      </c>
      <c r="AT6" s="0" t="s">
        <v>83</v>
      </c>
      <c r="AU6" s="0" t="s">
        <v>84</v>
      </c>
      <c r="AV6" s="0" t="s">
        <v>85</v>
      </c>
      <c r="AW6" s="0" t="s">
        <v>115</v>
      </c>
      <c r="AX6" s="0" t="n">
        <v>20210408</v>
      </c>
      <c r="AY6" s="0" t="s">
        <v>109</v>
      </c>
      <c r="AZ6" s="0" t="s">
        <v>76</v>
      </c>
      <c r="BA6" s="0" t="n">
        <v>8410</v>
      </c>
      <c r="BB6" s="0" t="s">
        <v>89</v>
      </c>
      <c r="BC6" s="0" t="n">
        <v>28640</v>
      </c>
      <c r="BD6" s="0" t="n">
        <v>240862400</v>
      </c>
      <c r="BE6" s="0" t="n">
        <v>0.0783540963167712</v>
      </c>
      <c r="BF6" s="0" t="n">
        <v>3074024350</v>
      </c>
      <c r="BG6" s="0" t="s">
        <v>110</v>
      </c>
      <c r="BH6" s="0" t="s">
        <v>111</v>
      </c>
      <c r="BI6" s="0" t="s">
        <v>112</v>
      </c>
      <c r="BJ6" s="0" t="s">
        <v>112</v>
      </c>
      <c r="BK6" s="0" t="n">
        <v>3.26</v>
      </c>
      <c r="BL6" s="0" t="n">
        <v>494</v>
      </c>
      <c r="BM6" s="0" t="n">
        <v>10</v>
      </c>
      <c r="BN6" s="0" t="n">
        <v>25</v>
      </c>
      <c r="BO6" s="0" t="s">
        <v>93</v>
      </c>
      <c r="BP6" s="0" t="s">
        <v>94</v>
      </c>
      <c r="BQ6" s="0" t="s">
        <v>95</v>
      </c>
      <c r="BR6" s="0" t="s">
        <v>96</v>
      </c>
      <c r="BS6" s="0" t="s">
        <v>113</v>
      </c>
    </row>
    <row r="7" customFormat="false" ht="12.8" hidden="false" customHeight="false" outlineLevel="0" collapsed="false">
      <c r="A7" s="0" t="n">
        <v>20211105</v>
      </c>
      <c r="B7" s="0" t="s">
        <v>116</v>
      </c>
      <c r="C7" s="0" t="n">
        <v>2844617503</v>
      </c>
      <c r="D7" s="0" t="s">
        <v>76</v>
      </c>
      <c r="E7" s="0" t="s">
        <v>76</v>
      </c>
      <c r="F7" s="0" t="s">
        <v>117</v>
      </c>
      <c r="G7" s="0" t="s">
        <v>73</v>
      </c>
      <c r="H7" s="0" t="n">
        <v>69</v>
      </c>
      <c r="I7" s="0" t="s">
        <v>74</v>
      </c>
      <c r="J7" s="0" t="s">
        <v>75</v>
      </c>
      <c r="K7" s="0" t="n">
        <v>125</v>
      </c>
      <c r="L7" s="0" t="s">
        <v>118</v>
      </c>
      <c r="M7" s="3" t="n">
        <v>10000</v>
      </c>
      <c r="N7" s="3" t="n">
        <v>60997</v>
      </c>
      <c r="O7" s="3" t="n">
        <v>3039</v>
      </c>
      <c r="P7" s="3" t="n">
        <v>609968498</v>
      </c>
      <c r="Q7" s="3" t="n">
        <v>60997</v>
      </c>
      <c r="R7" s="3" t="n">
        <v>20565</v>
      </c>
      <c r="S7" s="4" t="n">
        <f aca="false">R7/Q7</f>
        <v>0.337147728576815</v>
      </c>
      <c r="T7" s="4" t="n">
        <v>0.285</v>
      </c>
      <c r="U7" s="3" t="n">
        <f aca="false">50000-R7</f>
        <v>29435</v>
      </c>
      <c r="V7" s="3" t="n">
        <f aca="false">U7*M7/S7</f>
        <v>873059418.915634</v>
      </c>
      <c r="W7" s="0" t="n">
        <v>97.6</v>
      </c>
      <c r="X7" s="0" t="n">
        <v>56</v>
      </c>
      <c r="Y7" s="0" t="n">
        <v>95.7</v>
      </c>
      <c r="Z7" s="0" t="n">
        <v>94</v>
      </c>
      <c r="AA7" s="0" t="n">
        <v>95.1</v>
      </c>
      <c r="AB7" s="0" t="n">
        <v>95.7</v>
      </c>
      <c r="AC7" s="0" t="n">
        <v>90.9</v>
      </c>
      <c r="AD7" s="0" t="n">
        <v>8</v>
      </c>
      <c r="AE7" s="0" t="n">
        <v>52.2</v>
      </c>
      <c r="AF7" s="0" t="n">
        <v>30.6</v>
      </c>
      <c r="AG7" s="0" t="n">
        <v>59.1</v>
      </c>
      <c r="AH7" s="0" t="n">
        <v>22.3</v>
      </c>
      <c r="AI7" s="0" t="n">
        <v>58.4</v>
      </c>
      <c r="AJ7" s="0" t="n">
        <v>28984</v>
      </c>
      <c r="AK7" s="0" t="n">
        <v>7120</v>
      </c>
      <c r="AL7" s="0" t="s">
        <v>76</v>
      </c>
      <c r="AM7" s="0" t="s">
        <v>77</v>
      </c>
      <c r="AN7" s="0" t="s">
        <v>76</v>
      </c>
      <c r="AO7" s="0" t="n">
        <v>20211207</v>
      </c>
      <c r="AP7" s="0" t="s">
        <v>79</v>
      </c>
      <c r="AQ7" s="0" t="s">
        <v>80</v>
      </c>
      <c r="AR7" s="0" t="s">
        <v>119</v>
      </c>
      <c r="AS7" s="0" t="s">
        <v>82</v>
      </c>
      <c r="AT7" s="0" t="s">
        <v>83</v>
      </c>
      <c r="AU7" s="0" t="s">
        <v>84</v>
      </c>
      <c r="AV7" s="0" t="s">
        <v>85</v>
      </c>
      <c r="AW7" s="0" t="s">
        <v>120</v>
      </c>
      <c r="AX7" s="0" t="n">
        <v>20211001</v>
      </c>
      <c r="AY7" s="0" t="s">
        <v>121</v>
      </c>
      <c r="AZ7" s="0" t="s">
        <v>76</v>
      </c>
      <c r="BA7" s="0" t="n">
        <v>10000</v>
      </c>
      <c r="BB7" s="0" t="s">
        <v>122</v>
      </c>
      <c r="BC7" s="0" t="n">
        <v>70000</v>
      </c>
      <c r="BD7" s="0" t="n">
        <v>700000000</v>
      </c>
      <c r="BE7" s="0" t="n">
        <v>0.226940360441568</v>
      </c>
      <c r="BF7" s="0" t="n">
        <v>3084510832</v>
      </c>
      <c r="BG7" s="0" t="s">
        <v>123</v>
      </c>
      <c r="BH7" s="0" t="s">
        <v>124</v>
      </c>
      <c r="BI7" s="0" t="s">
        <v>123</v>
      </c>
      <c r="BJ7" s="0" t="s">
        <v>125</v>
      </c>
      <c r="BK7" s="0" t="n">
        <v>3.14</v>
      </c>
      <c r="BL7" s="0" t="n">
        <v>477</v>
      </c>
      <c r="BM7" s="0" t="n">
        <v>10</v>
      </c>
      <c r="BN7" s="0" t="n">
        <v>30</v>
      </c>
      <c r="BO7" s="0" t="s">
        <v>93</v>
      </c>
      <c r="BP7" s="0" t="s">
        <v>94</v>
      </c>
      <c r="BQ7" s="0" t="s">
        <v>95</v>
      </c>
      <c r="BR7" s="0" t="s">
        <v>96</v>
      </c>
      <c r="BS7" s="0" t="s">
        <v>126</v>
      </c>
    </row>
    <row r="8" s="5" customFormat="true" ht="12.8" hidden="false" customHeight="false" outlineLevel="0" collapsed="false">
      <c r="A8" s="5" t="n">
        <v>20211105</v>
      </c>
      <c r="B8" s="5" t="s">
        <v>116</v>
      </c>
      <c r="C8" s="5" t="n">
        <v>2844617503</v>
      </c>
      <c r="D8" s="5" t="n">
        <v>21.4</v>
      </c>
      <c r="E8" s="5" t="n">
        <v>-1.3</v>
      </c>
      <c r="F8" s="5" t="s">
        <v>117</v>
      </c>
      <c r="G8" s="5" t="s">
        <v>73</v>
      </c>
      <c r="H8" s="5" t="n">
        <v>69</v>
      </c>
      <c r="I8" s="5" t="s">
        <v>74</v>
      </c>
      <c r="J8" s="5" t="s">
        <v>75</v>
      </c>
      <c r="K8" s="5" t="n">
        <v>111</v>
      </c>
      <c r="L8" s="5" t="s">
        <v>117</v>
      </c>
      <c r="M8" s="6" t="n">
        <v>22333</v>
      </c>
      <c r="N8" s="6" t="n">
        <v>27312</v>
      </c>
      <c r="O8" s="6" t="n">
        <v>2006</v>
      </c>
      <c r="P8" s="6" t="n">
        <v>609968498</v>
      </c>
      <c r="Q8" s="6" t="n">
        <v>27312</v>
      </c>
      <c r="R8" s="6" t="n">
        <v>11963</v>
      </c>
      <c r="S8" s="7" t="n">
        <f aca="false">R8/Q8</f>
        <v>0.438012595196251</v>
      </c>
      <c r="T8" s="7" t="n">
        <v>0.49</v>
      </c>
      <c r="U8" s="6" t="n">
        <f aca="false">50000-R8</f>
        <v>38037</v>
      </c>
      <c r="V8" s="6" t="n">
        <f aca="false">U8*M8/S8</f>
        <v>1939397018.06838</v>
      </c>
      <c r="W8" s="5" t="n">
        <v>97.6</v>
      </c>
      <c r="X8" s="5" t="n">
        <v>56</v>
      </c>
      <c r="Y8" s="5" t="n">
        <v>95.7</v>
      </c>
      <c r="Z8" s="5" t="n">
        <v>94</v>
      </c>
      <c r="AA8" s="5" t="n">
        <v>95.1</v>
      </c>
      <c r="AB8" s="5" t="n">
        <v>95.7</v>
      </c>
      <c r="AC8" s="5" t="n">
        <v>90.9</v>
      </c>
      <c r="AD8" s="5" t="n">
        <v>8</v>
      </c>
      <c r="AE8" s="5" t="n">
        <v>52.2</v>
      </c>
      <c r="AF8" s="5" t="n">
        <v>30.6</v>
      </c>
      <c r="AG8" s="5" t="n">
        <v>59.1</v>
      </c>
      <c r="AH8" s="5" t="n">
        <v>22.3</v>
      </c>
      <c r="AI8" s="5" t="n">
        <v>75.9</v>
      </c>
      <c r="AJ8" s="5" t="n">
        <v>29520</v>
      </c>
      <c r="AK8" s="5" t="n">
        <v>3722</v>
      </c>
      <c r="AL8" s="5" t="s">
        <v>76</v>
      </c>
      <c r="AM8" s="5" t="s">
        <v>77</v>
      </c>
      <c r="AN8" s="5" t="s">
        <v>78</v>
      </c>
      <c r="AO8" s="5" t="n">
        <v>20211117</v>
      </c>
      <c r="AP8" s="5" t="s">
        <v>79</v>
      </c>
      <c r="AQ8" s="5" t="s">
        <v>80</v>
      </c>
      <c r="AR8" s="5" t="s">
        <v>127</v>
      </c>
      <c r="AS8" s="5" t="s">
        <v>82</v>
      </c>
      <c r="AT8" s="5" t="s">
        <v>83</v>
      </c>
      <c r="AU8" s="5" t="s">
        <v>84</v>
      </c>
      <c r="AV8" s="5" t="s">
        <v>85</v>
      </c>
      <c r="AW8" s="5" t="s">
        <v>128</v>
      </c>
      <c r="AX8" s="5" t="n">
        <v>20211001</v>
      </c>
      <c r="AY8" s="5" t="s">
        <v>121</v>
      </c>
      <c r="AZ8" s="5" t="s">
        <v>76</v>
      </c>
      <c r="BA8" s="5" t="n">
        <v>10000</v>
      </c>
      <c r="BB8" s="5" t="s">
        <v>122</v>
      </c>
      <c r="BC8" s="5" t="n">
        <v>70000</v>
      </c>
      <c r="BD8" s="5" t="n">
        <v>700000000</v>
      </c>
      <c r="BE8" s="5" t="n">
        <v>0.226940360441568</v>
      </c>
      <c r="BF8" s="5" t="n">
        <v>3084510832</v>
      </c>
      <c r="BG8" s="5" t="s">
        <v>123</v>
      </c>
      <c r="BH8" s="5" t="s">
        <v>124</v>
      </c>
      <c r="BI8" s="5" t="s">
        <v>123</v>
      </c>
      <c r="BJ8" s="5" t="s">
        <v>125</v>
      </c>
      <c r="BK8" s="5" t="n">
        <v>3.14</v>
      </c>
      <c r="BL8" s="5" t="n">
        <v>477</v>
      </c>
      <c r="BM8" s="5" t="n">
        <v>10</v>
      </c>
      <c r="BN8" s="5" t="n">
        <v>30</v>
      </c>
      <c r="BO8" s="5" t="s">
        <v>93</v>
      </c>
      <c r="BP8" s="5" t="s">
        <v>94</v>
      </c>
      <c r="BQ8" s="5" t="s">
        <v>95</v>
      </c>
      <c r="BR8" s="5" t="s">
        <v>96</v>
      </c>
      <c r="BS8" s="5" t="s">
        <v>126</v>
      </c>
    </row>
    <row r="9" s="5" customFormat="true" ht="12.8" hidden="false" customHeight="false" outlineLevel="0" collapsed="false">
      <c r="A9" s="5" t="n">
        <v>20211105</v>
      </c>
      <c r="B9" s="5" t="s">
        <v>116</v>
      </c>
      <c r="C9" s="5" t="n">
        <v>2844617503</v>
      </c>
      <c r="D9" s="5" t="s">
        <v>76</v>
      </c>
      <c r="E9" s="5" t="s">
        <v>76</v>
      </c>
      <c r="F9" s="5" t="s">
        <v>129</v>
      </c>
      <c r="G9" s="5" t="s">
        <v>73</v>
      </c>
      <c r="H9" s="5" t="n">
        <v>66</v>
      </c>
      <c r="I9" s="5" t="s">
        <v>74</v>
      </c>
      <c r="J9" s="5" t="s">
        <v>75</v>
      </c>
      <c r="K9" s="5" t="n">
        <v>116</v>
      </c>
      <c r="L9" s="5" t="s">
        <v>130</v>
      </c>
      <c r="M9" s="6" t="n">
        <v>8661</v>
      </c>
      <c r="N9" s="6" t="n">
        <v>81616</v>
      </c>
      <c r="O9" s="6" t="n">
        <v>3013</v>
      </c>
      <c r="P9" s="6" t="n">
        <v>706875717</v>
      </c>
      <c r="Q9" s="6" t="n">
        <v>81616</v>
      </c>
      <c r="R9" s="6" t="n">
        <v>46735</v>
      </c>
      <c r="S9" s="7" t="n">
        <f aca="false">R9/Q9</f>
        <v>0.572620564595177</v>
      </c>
      <c r="T9" s="7" t="n">
        <v>0.125</v>
      </c>
      <c r="U9" s="6" t="n">
        <f aca="false">50000-R9</f>
        <v>3265</v>
      </c>
      <c r="V9" s="6" t="n">
        <f aca="false">U9*M9/S9</f>
        <v>49383774.7863486</v>
      </c>
      <c r="W9" s="5" t="n">
        <v>97.6</v>
      </c>
      <c r="X9" s="5" t="n">
        <v>65.6</v>
      </c>
      <c r="Y9" s="5" t="n">
        <v>95.6</v>
      </c>
      <c r="Z9" s="5" t="n">
        <v>93.2</v>
      </c>
      <c r="AA9" s="5" t="n">
        <v>95</v>
      </c>
      <c r="AB9" s="5" t="n">
        <v>96</v>
      </c>
      <c r="AC9" s="5" t="n">
        <v>90</v>
      </c>
      <c r="AD9" s="5" t="n">
        <v>8.1</v>
      </c>
      <c r="AE9" s="5" t="n">
        <v>60.3</v>
      </c>
      <c r="AF9" s="5" t="n">
        <v>21.5</v>
      </c>
      <c r="AG9" s="5" t="n">
        <v>68.2</v>
      </c>
      <c r="AH9" s="5" t="n">
        <v>11.7</v>
      </c>
      <c r="AI9" s="5" t="n">
        <v>88.6</v>
      </c>
      <c r="AJ9" s="5" t="n">
        <v>28992</v>
      </c>
      <c r="AK9" s="5" t="n">
        <v>7875</v>
      </c>
      <c r="AL9" s="5" t="s">
        <v>76</v>
      </c>
      <c r="AM9" s="5" t="s">
        <v>99</v>
      </c>
      <c r="AN9" s="5" t="s">
        <v>76</v>
      </c>
      <c r="AO9" s="5" t="n">
        <v>20211117</v>
      </c>
      <c r="AP9" s="5" t="s">
        <v>79</v>
      </c>
      <c r="AQ9" s="5" t="s">
        <v>80</v>
      </c>
      <c r="AR9" s="5" t="s">
        <v>131</v>
      </c>
      <c r="AS9" s="5" t="s">
        <v>82</v>
      </c>
      <c r="AT9" s="5" t="s">
        <v>83</v>
      </c>
      <c r="AU9" s="5" t="s">
        <v>84</v>
      </c>
      <c r="AV9" s="5" t="s">
        <v>85</v>
      </c>
      <c r="AW9" s="5" t="s">
        <v>132</v>
      </c>
      <c r="AX9" s="5" t="n">
        <v>20210623</v>
      </c>
      <c r="AY9" s="5" t="s">
        <v>133</v>
      </c>
      <c r="AZ9" s="5" t="s">
        <v>134</v>
      </c>
      <c r="BA9" s="5" t="n">
        <v>7769</v>
      </c>
      <c r="BB9" s="5" t="s">
        <v>122</v>
      </c>
      <c r="BC9" s="5" t="n">
        <v>58060</v>
      </c>
      <c r="BD9" s="5" t="n">
        <v>451068140</v>
      </c>
      <c r="BE9" s="5" t="n">
        <v>0.146236523250439</v>
      </c>
      <c r="BF9" s="5" t="n">
        <v>3084510832</v>
      </c>
      <c r="BG9" s="5" t="s">
        <v>135</v>
      </c>
      <c r="BH9" s="5" t="s">
        <v>136</v>
      </c>
      <c r="BI9" s="5" t="s">
        <v>135</v>
      </c>
      <c r="BJ9" s="5" t="s">
        <v>137</v>
      </c>
      <c r="BK9" s="5" t="n">
        <v>7.11</v>
      </c>
      <c r="BL9" s="5" t="n">
        <v>483</v>
      </c>
      <c r="BM9" s="5" t="n">
        <v>22</v>
      </c>
      <c r="BN9" s="5" t="n">
        <v>25</v>
      </c>
      <c r="BO9" s="5" t="s">
        <v>93</v>
      </c>
      <c r="BP9" s="5" t="s">
        <v>94</v>
      </c>
      <c r="BQ9" s="5" t="s">
        <v>95</v>
      </c>
      <c r="BR9" s="5" t="s">
        <v>96</v>
      </c>
      <c r="BS9" s="5" t="s">
        <v>126</v>
      </c>
    </row>
    <row r="10" customFormat="false" ht="12.8" hidden="false" customHeight="false" outlineLevel="0" collapsed="false">
      <c r="A10" s="0" t="n">
        <v>20211105</v>
      </c>
      <c r="B10" s="0" t="s">
        <v>116</v>
      </c>
      <c r="C10" s="0" t="n">
        <v>2844617503</v>
      </c>
      <c r="D10" s="0" t="n">
        <v>13.4</v>
      </c>
      <c r="E10" s="0" t="n">
        <v>-1.2</v>
      </c>
      <c r="F10" s="0" t="s">
        <v>129</v>
      </c>
      <c r="G10" s="0" t="s">
        <v>73</v>
      </c>
      <c r="H10" s="0" t="n">
        <v>66</v>
      </c>
      <c r="I10" s="0" t="s">
        <v>74</v>
      </c>
      <c r="J10" s="0" t="s">
        <v>75</v>
      </c>
      <c r="K10" s="0" t="n">
        <v>108</v>
      </c>
      <c r="L10" s="0" t="s">
        <v>129</v>
      </c>
      <c r="M10" s="3" t="n">
        <v>7807</v>
      </c>
      <c r="N10" s="3" t="n">
        <v>48808</v>
      </c>
      <c r="O10" s="3" t="n">
        <v>2724</v>
      </c>
      <c r="P10" s="3" t="n">
        <v>381040696</v>
      </c>
      <c r="Q10" s="3" t="n">
        <v>48808</v>
      </c>
      <c r="R10" s="3" t="n">
        <v>27984</v>
      </c>
      <c r="S10" s="4" t="n">
        <f aca="false">R10/Q10</f>
        <v>0.573348631371906</v>
      </c>
      <c r="T10" s="4" t="n">
        <v>0.209</v>
      </c>
      <c r="U10" s="3" t="n">
        <f aca="false">50000-R10</f>
        <v>22016</v>
      </c>
      <c r="V10" s="3" t="n">
        <f aca="false">U10*M10/S10</f>
        <v>299780801.061178</v>
      </c>
      <c r="W10" s="0" t="n">
        <v>97.6</v>
      </c>
      <c r="X10" s="0" t="n">
        <v>53</v>
      </c>
      <c r="Y10" s="0" t="n">
        <v>95.8</v>
      </c>
      <c r="Z10" s="0" t="n">
        <v>93.3</v>
      </c>
      <c r="AA10" s="0" t="n">
        <v>95.2</v>
      </c>
      <c r="AB10" s="0" t="n">
        <v>96.2</v>
      </c>
      <c r="AC10" s="0" t="n">
        <v>90.1</v>
      </c>
      <c r="AD10" s="0" t="n">
        <v>8.1</v>
      </c>
      <c r="AE10" s="0" t="n">
        <v>60.5</v>
      </c>
      <c r="AF10" s="0" t="n">
        <v>21.5</v>
      </c>
      <c r="AG10" s="0" t="n">
        <v>68.3</v>
      </c>
      <c r="AH10" s="0" t="n">
        <v>11.7</v>
      </c>
      <c r="AI10" s="0" t="n">
        <v>88.3</v>
      </c>
      <c r="AJ10" s="0" t="n">
        <v>28446</v>
      </c>
      <c r="AK10" s="0" t="n">
        <v>6554</v>
      </c>
      <c r="AL10" s="0" t="s">
        <v>76</v>
      </c>
      <c r="AM10" s="0" t="s">
        <v>77</v>
      </c>
      <c r="AN10" s="0" t="s">
        <v>78</v>
      </c>
      <c r="AO10" s="0" t="n">
        <v>20211117</v>
      </c>
      <c r="AP10" s="0" t="s">
        <v>79</v>
      </c>
      <c r="AQ10" s="0" t="s">
        <v>80</v>
      </c>
      <c r="AR10" s="0" t="s">
        <v>138</v>
      </c>
      <c r="AS10" s="0" t="s">
        <v>82</v>
      </c>
      <c r="AT10" s="0" t="s">
        <v>83</v>
      </c>
      <c r="AU10" s="0" t="s">
        <v>84</v>
      </c>
      <c r="AV10" s="0" t="s">
        <v>85</v>
      </c>
      <c r="AW10" s="0" t="s">
        <v>139</v>
      </c>
      <c r="AX10" s="0" t="n">
        <v>20210623</v>
      </c>
      <c r="AY10" s="0" t="s">
        <v>133</v>
      </c>
      <c r="AZ10" s="0" t="s">
        <v>134</v>
      </c>
      <c r="BA10" s="0" t="n">
        <v>7769</v>
      </c>
      <c r="BB10" s="0" t="s">
        <v>122</v>
      </c>
      <c r="BC10" s="0" t="n">
        <v>58060</v>
      </c>
      <c r="BD10" s="0" t="n">
        <v>451068140</v>
      </c>
      <c r="BE10" s="0" t="n">
        <v>0.146236523250439</v>
      </c>
      <c r="BF10" s="0" t="n">
        <v>3084510832</v>
      </c>
      <c r="BG10" s="0" t="s">
        <v>135</v>
      </c>
      <c r="BH10" s="0" t="s">
        <v>136</v>
      </c>
      <c r="BI10" s="0" t="s">
        <v>135</v>
      </c>
      <c r="BJ10" s="0" t="s">
        <v>137</v>
      </c>
      <c r="BK10" s="0" t="n">
        <v>7.11</v>
      </c>
      <c r="BL10" s="0" t="n">
        <v>483</v>
      </c>
      <c r="BM10" s="0" t="n">
        <v>22</v>
      </c>
      <c r="BN10" s="0" t="n">
        <v>25</v>
      </c>
      <c r="BO10" s="0" t="s">
        <v>93</v>
      </c>
      <c r="BP10" s="0" t="s">
        <v>94</v>
      </c>
      <c r="BQ10" s="0" t="s">
        <v>95</v>
      </c>
      <c r="BR10" s="0" t="s">
        <v>96</v>
      </c>
      <c r="BS10" s="0" t="s">
        <v>126</v>
      </c>
    </row>
    <row r="11" customFormat="false" ht="12.8" hidden="false" customHeight="false" outlineLevel="0" collapsed="false">
      <c r="A11" s="0" t="n">
        <v>20211105</v>
      </c>
      <c r="B11" s="0" t="s">
        <v>116</v>
      </c>
      <c r="C11" s="0" t="n">
        <v>2844617503</v>
      </c>
      <c r="D11" s="0" t="n">
        <v>17.3</v>
      </c>
      <c r="E11" s="0" t="n">
        <v>0</v>
      </c>
      <c r="F11" s="0" t="s">
        <v>140</v>
      </c>
      <c r="G11" s="0" t="s">
        <v>73</v>
      </c>
      <c r="H11" s="0" t="n">
        <v>65</v>
      </c>
      <c r="I11" s="0" t="s">
        <v>74</v>
      </c>
      <c r="J11" s="0" t="s">
        <v>75</v>
      </c>
      <c r="K11" s="0" t="n">
        <v>107</v>
      </c>
      <c r="L11" s="0" t="s">
        <v>140</v>
      </c>
      <c r="M11" s="3" t="n">
        <v>15564</v>
      </c>
      <c r="N11" s="3" t="n">
        <v>31676</v>
      </c>
      <c r="O11" s="3" t="n">
        <v>1305</v>
      </c>
      <c r="P11" s="3" t="n">
        <v>492998128</v>
      </c>
      <c r="Q11" s="3" t="n">
        <v>31676</v>
      </c>
      <c r="R11" s="3" t="n">
        <v>9836</v>
      </c>
      <c r="S11" s="4" t="n">
        <f aca="false">R11/Q11</f>
        <v>0.310519004924864</v>
      </c>
      <c r="T11" s="4" t="n">
        <v>0.596</v>
      </c>
      <c r="U11" s="3" t="n">
        <f aca="false">50000-R11</f>
        <v>40164</v>
      </c>
      <c r="V11" s="3" t="n">
        <f aca="false">U11*M11/S11</f>
        <v>2013121535.512</v>
      </c>
      <c r="W11" s="0" t="n">
        <v>96.7</v>
      </c>
      <c r="X11" s="0" t="n">
        <v>65.5</v>
      </c>
      <c r="Y11" s="0" t="n">
        <v>95.3</v>
      </c>
      <c r="Z11" s="0" t="n">
        <v>91.8</v>
      </c>
      <c r="AA11" s="0" t="n">
        <v>94.7</v>
      </c>
      <c r="AB11" s="0" t="n">
        <v>88.7</v>
      </c>
      <c r="AC11" s="0" t="n">
        <v>68.3</v>
      </c>
      <c r="AD11" s="0" t="n">
        <v>5.1</v>
      </c>
      <c r="AE11" s="0" t="n">
        <v>43.4</v>
      </c>
      <c r="AF11" s="0" t="n">
        <v>19.8</v>
      </c>
      <c r="AG11" s="0" t="n">
        <v>57.5</v>
      </c>
      <c r="AH11" s="0" t="n">
        <v>4.2</v>
      </c>
      <c r="AI11" s="0" t="n">
        <v>55.5</v>
      </c>
      <c r="AJ11" s="0" t="n">
        <v>26332</v>
      </c>
      <c r="AK11" s="0" t="n">
        <v>2310</v>
      </c>
      <c r="AL11" s="0" t="s">
        <v>76</v>
      </c>
      <c r="AM11" s="0" t="s">
        <v>77</v>
      </c>
      <c r="AN11" s="0" t="s">
        <v>78</v>
      </c>
      <c r="AO11" s="0" t="n">
        <v>20211117</v>
      </c>
      <c r="AP11" s="0" t="s">
        <v>79</v>
      </c>
      <c r="AQ11" s="0" t="s">
        <v>80</v>
      </c>
      <c r="AR11" s="0" t="s">
        <v>141</v>
      </c>
      <c r="AS11" s="0" t="s">
        <v>82</v>
      </c>
      <c r="AT11" s="0" t="s">
        <v>83</v>
      </c>
      <c r="AU11" s="0" t="s">
        <v>84</v>
      </c>
      <c r="AV11" s="0" t="s">
        <v>85</v>
      </c>
      <c r="AW11" s="0" t="s">
        <v>142</v>
      </c>
      <c r="AX11" s="0" t="n">
        <v>20210623</v>
      </c>
      <c r="AY11" s="0" t="s">
        <v>143</v>
      </c>
      <c r="AZ11" s="0" t="s">
        <v>144</v>
      </c>
      <c r="BA11" s="0" t="n">
        <v>14491</v>
      </c>
      <c r="BB11" s="0" t="s">
        <v>122</v>
      </c>
      <c r="BC11" s="0" t="n">
        <v>36812</v>
      </c>
      <c r="BD11" s="0" t="n">
        <v>533442692</v>
      </c>
      <c r="BE11" s="0" t="n">
        <v>0.172942395424857</v>
      </c>
      <c r="BF11" s="0" t="n">
        <v>3084510832</v>
      </c>
      <c r="BG11" s="0" t="s">
        <v>145</v>
      </c>
      <c r="BH11" s="0" t="s">
        <v>146</v>
      </c>
      <c r="BI11" s="0" t="s">
        <v>145</v>
      </c>
      <c r="BJ11" s="0" t="s">
        <v>147</v>
      </c>
      <c r="BK11" s="0" t="n">
        <v>8.34</v>
      </c>
      <c r="BL11" s="0" t="n">
        <v>518</v>
      </c>
      <c r="BM11" s="0" t="n">
        <v>24</v>
      </c>
      <c r="BN11" s="0" t="n">
        <v>25</v>
      </c>
      <c r="BO11" s="0" t="s">
        <v>93</v>
      </c>
      <c r="BP11" s="0" t="s">
        <v>94</v>
      </c>
      <c r="BQ11" s="0" t="s">
        <v>95</v>
      </c>
      <c r="BR11" s="0" t="s">
        <v>96</v>
      </c>
      <c r="BS11" s="0" t="s">
        <v>126</v>
      </c>
    </row>
    <row r="12" s="5" customFormat="true" ht="12.8" hidden="false" customHeight="false" outlineLevel="0" collapsed="false">
      <c r="A12" s="5" t="n">
        <v>20211105</v>
      </c>
      <c r="B12" s="5" t="s">
        <v>116</v>
      </c>
      <c r="C12" s="5" t="n">
        <v>2844617503</v>
      </c>
      <c r="D12" s="5" t="s">
        <v>76</v>
      </c>
      <c r="E12" s="5" t="s">
        <v>76</v>
      </c>
      <c r="F12" s="5" t="s">
        <v>140</v>
      </c>
      <c r="G12" s="5" t="s">
        <v>73</v>
      </c>
      <c r="H12" s="5" t="n">
        <v>65</v>
      </c>
      <c r="I12" s="5" t="s">
        <v>74</v>
      </c>
      <c r="J12" s="5" t="s">
        <v>75</v>
      </c>
      <c r="K12" s="5" t="n">
        <v>117</v>
      </c>
      <c r="L12" s="5" t="s">
        <v>148</v>
      </c>
      <c r="M12" s="6" t="n">
        <v>17819</v>
      </c>
      <c r="N12" s="6" t="n">
        <v>46525</v>
      </c>
      <c r="O12" s="6" t="n">
        <v>1478</v>
      </c>
      <c r="P12" s="6" t="n">
        <v>829021637</v>
      </c>
      <c r="Q12" s="6" t="n">
        <v>46525</v>
      </c>
      <c r="R12" s="6" t="n">
        <v>15009</v>
      </c>
      <c r="S12" s="7" t="n">
        <f aca="false">R12/Q12</f>
        <v>0.322600752283718</v>
      </c>
      <c r="T12" s="7" t="n">
        <v>0.391</v>
      </c>
      <c r="U12" s="6" t="n">
        <f aca="false">50000-R12</f>
        <v>34991</v>
      </c>
      <c r="V12" s="6" t="n">
        <f aca="false">U12*M12/S12</f>
        <v>1932743877.9549</v>
      </c>
      <c r="W12" s="5" t="n">
        <v>96.8</v>
      </c>
      <c r="X12" s="5" t="n">
        <v>73.4</v>
      </c>
      <c r="Y12" s="5" t="n">
        <v>95.2</v>
      </c>
      <c r="Z12" s="5" t="n">
        <v>91.8</v>
      </c>
      <c r="AA12" s="5" t="n">
        <v>94.5</v>
      </c>
      <c r="AB12" s="5" t="n">
        <v>88</v>
      </c>
      <c r="AC12" s="5" t="n">
        <v>68.1</v>
      </c>
      <c r="AD12" s="5" t="n">
        <v>5.2</v>
      </c>
      <c r="AE12" s="5" t="n">
        <v>43.1</v>
      </c>
      <c r="AF12" s="5" t="n">
        <v>19.9</v>
      </c>
      <c r="AG12" s="5" t="n">
        <v>57.3</v>
      </c>
      <c r="AH12" s="5" t="n">
        <v>4.2</v>
      </c>
      <c r="AI12" s="5" t="n">
        <v>58</v>
      </c>
      <c r="AJ12" s="5" t="n">
        <v>27001</v>
      </c>
      <c r="AK12" s="5" t="n">
        <v>2675</v>
      </c>
      <c r="AL12" s="5" t="s">
        <v>76</v>
      </c>
      <c r="AM12" s="5" t="s">
        <v>77</v>
      </c>
      <c r="AN12" s="5" t="s">
        <v>76</v>
      </c>
      <c r="AO12" s="5" t="n">
        <v>20211117</v>
      </c>
      <c r="AP12" s="5" t="s">
        <v>79</v>
      </c>
      <c r="AQ12" s="5" t="s">
        <v>80</v>
      </c>
      <c r="AR12" s="5" t="s">
        <v>149</v>
      </c>
      <c r="AS12" s="5" t="s">
        <v>82</v>
      </c>
      <c r="AT12" s="5" t="s">
        <v>83</v>
      </c>
      <c r="AU12" s="5" t="s">
        <v>84</v>
      </c>
      <c r="AV12" s="5" t="s">
        <v>85</v>
      </c>
      <c r="AW12" s="5" t="s">
        <v>150</v>
      </c>
      <c r="AX12" s="5" t="n">
        <v>20210623</v>
      </c>
      <c r="AY12" s="5" t="s">
        <v>143</v>
      </c>
      <c r="AZ12" s="5" t="s">
        <v>144</v>
      </c>
      <c r="BA12" s="5" t="n">
        <v>14491</v>
      </c>
      <c r="BB12" s="5" t="s">
        <v>122</v>
      </c>
      <c r="BC12" s="5" t="n">
        <v>36812</v>
      </c>
      <c r="BD12" s="5" t="n">
        <v>533442692</v>
      </c>
      <c r="BE12" s="5" t="n">
        <v>0.172942395424857</v>
      </c>
      <c r="BF12" s="5" t="n">
        <v>3084510832</v>
      </c>
      <c r="BG12" s="5" t="s">
        <v>145</v>
      </c>
      <c r="BH12" s="5" t="s">
        <v>146</v>
      </c>
      <c r="BI12" s="5" t="s">
        <v>145</v>
      </c>
      <c r="BJ12" s="5" t="s">
        <v>147</v>
      </c>
      <c r="BK12" s="5" t="n">
        <v>8.34</v>
      </c>
      <c r="BL12" s="5" t="n">
        <v>518</v>
      </c>
      <c r="BM12" s="5" t="n">
        <v>24</v>
      </c>
      <c r="BN12" s="5" t="n">
        <v>25</v>
      </c>
      <c r="BO12" s="5" t="s">
        <v>93</v>
      </c>
      <c r="BP12" s="5" t="s">
        <v>94</v>
      </c>
      <c r="BQ12" s="5" t="s">
        <v>95</v>
      </c>
      <c r="BR12" s="5" t="s">
        <v>96</v>
      </c>
      <c r="BS12" s="5" t="s">
        <v>126</v>
      </c>
    </row>
    <row r="13" customFormat="false" ht="12.8" hidden="false" customHeight="false" outlineLevel="0" collapsed="false">
      <c r="A13" s="0" t="n">
        <v>20211105</v>
      </c>
      <c r="B13" s="0" t="s">
        <v>116</v>
      </c>
      <c r="C13" s="0" t="n">
        <v>2844617503</v>
      </c>
      <c r="D13" s="0" t="s">
        <v>76</v>
      </c>
      <c r="E13" s="0" t="s">
        <v>76</v>
      </c>
      <c r="F13" s="0" t="s">
        <v>140</v>
      </c>
      <c r="G13" s="0" t="s">
        <v>73</v>
      </c>
      <c r="H13" s="0" t="n">
        <v>65</v>
      </c>
      <c r="I13" s="0" t="s">
        <v>74</v>
      </c>
      <c r="J13" s="0" t="s">
        <v>75</v>
      </c>
      <c r="K13" s="0" t="n">
        <v>128</v>
      </c>
      <c r="L13" s="0" t="s">
        <v>151</v>
      </c>
      <c r="M13" s="3" t="n">
        <v>10000</v>
      </c>
      <c r="N13" s="3" t="n">
        <v>82347</v>
      </c>
      <c r="O13" s="3" t="n">
        <v>1928</v>
      </c>
      <c r="P13" s="3" t="n">
        <v>823472174</v>
      </c>
      <c r="Q13" s="3" t="n">
        <v>82347</v>
      </c>
      <c r="R13" s="3" t="n">
        <v>21404</v>
      </c>
      <c r="S13" s="4" t="n">
        <f aca="false">R13/Q13</f>
        <v>0.259924465979331</v>
      </c>
      <c r="T13" s="4" t="n">
        <v>0.274</v>
      </c>
      <c r="U13" s="3" t="n">
        <f aca="false">50000-R13</f>
        <v>28596</v>
      </c>
      <c r="V13" s="3" t="n">
        <f aca="false">U13*M13/S13</f>
        <v>1100165769.01514</v>
      </c>
      <c r="W13" s="0" t="n">
        <v>96.8</v>
      </c>
      <c r="X13" s="0" t="n">
        <v>73.3</v>
      </c>
      <c r="Y13" s="0" t="n">
        <v>95.2</v>
      </c>
      <c r="Z13" s="0" t="n">
        <v>91.8</v>
      </c>
      <c r="AA13" s="0" t="n">
        <v>94.5</v>
      </c>
      <c r="AB13" s="0" t="n">
        <v>88.1</v>
      </c>
      <c r="AC13" s="0" t="n">
        <v>68.1</v>
      </c>
      <c r="AD13" s="0" t="n">
        <v>5.2</v>
      </c>
      <c r="AE13" s="0" t="n">
        <v>43.1</v>
      </c>
      <c r="AF13" s="0" t="n">
        <v>19.9</v>
      </c>
      <c r="AG13" s="0" t="n">
        <v>57.3</v>
      </c>
      <c r="AH13" s="0" t="n">
        <v>4.2</v>
      </c>
      <c r="AI13" s="0" t="n">
        <v>46.7</v>
      </c>
      <c r="AJ13" s="0" t="n">
        <v>26460</v>
      </c>
      <c r="AK13" s="0" t="n">
        <v>4004</v>
      </c>
      <c r="AL13" s="0" t="s">
        <v>76</v>
      </c>
      <c r="AM13" s="0" t="s">
        <v>77</v>
      </c>
      <c r="AN13" s="0" t="s">
        <v>76</v>
      </c>
      <c r="AO13" s="0" t="n">
        <v>20220624</v>
      </c>
      <c r="AP13" s="0" t="s">
        <v>79</v>
      </c>
      <c r="AQ13" s="0" t="s">
        <v>80</v>
      </c>
      <c r="AR13" s="0" t="s">
        <v>152</v>
      </c>
      <c r="AS13" s="0" t="s">
        <v>82</v>
      </c>
      <c r="AT13" s="0" t="s">
        <v>83</v>
      </c>
      <c r="AU13" s="0" t="s">
        <v>84</v>
      </c>
      <c r="AV13" s="0" t="s">
        <v>85</v>
      </c>
      <c r="AW13" s="0" t="s">
        <v>153</v>
      </c>
      <c r="AX13" s="0" t="n">
        <v>20210623</v>
      </c>
      <c r="AY13" s="0" t="s">
        <v>143</v>
      </c>
      <c r="AZ13" s="0" t="s">
        <v>144</v>
      </c>
      <c r="BA13" s="0" t="n">
        <v>14491</v>
      </c>
      <c r="BB13" s="0" t="s">
        <v>122</v>
      </c>
      <c r="BC13" s="0" t="n">
        <v>36812</v>
      </c>
      <c r="BD13" s="0" t="n">
        <v>533442692</v>
      </c>
      <c r="BE13" s="0" t="n">
        <v>0.172942395424857</v>
      </c>
      <c r="BF13" s="0" t="n">
        <v>3084510832</v>
      </c>
      <c r="BG13" s="0" t="s">
        <v>145</v>
      </c>
      <c r="BH13" s="0" t="s">
        <v>146</v>
      </c>
      <c r="BI13" s="0" t="s">
        <v>145</v>
      </c>
      <c r="BJ13" s="0" t="s">
        <v>147</v>
      </c>
      <c r="BK13" s="0" t="n">
        <v>8.34</v>
      </c>
      <c r="BL13" s="0" t="n">
        <v>518</v>
      </c>
      <c r="BM13" s="0" t="n">
        <v>24</v>
      </c>
      <c r="BN13" s="0" t="n">
        <v>25</v>
      </c>
      <c r="BO13" s="0" t="s">
        <v>93</v>
      </c>
      <c r="BP13" s="0" t="s">
        <v>94</v>
      </c>
      <c r="BQ13" s="0" t="s">
        <v>95</v>
      </c>
      <c r="BR13" s="0" t="s">
        <v>96</v>
      </c>
      <c r="BS13" s="0" t="s">
        <v>126</v>
      </c>
    </row>
    <row r="14" customFormat="false" ht="12.8" hidden="false" customHeight="false" outlineLevel="0" collapsed="false">
      <c r="A14" s="0" t="n">
        <v>20211105</v>
      </c>
      <c r="B14" s="0" t="s">
        <v>71</v>
      </c>
      <c r="C14" s="0" t="n">
        <v>2590729371</v>
      </c>
      <c r="D14" s="0" t="n">
        <v>1</v>
      </c>
      <c r="E14" s="0" t="n">
        <v>-0.1</v>
      </c>
      <c r="F14" s="0" t="s">
        <v>154</v>
      </c>
      <c r="G14" s="0" t="s">
        <v>73</v>
      </c>
      <c r="H14" s="0" t="n">
        <v>61</v>
      </c>
      <c r="I14" s="0" t="s">
        <v>74</v>
      </c>
      <c r="J14" s="0" t="s">
        <v>75</v>
      </c>
      <c r="K14" s="0" t="n">
        <v>103</v>
      </c>
      <c r="L14" s="0" t="s">
        <v>154</v>
      </c>
      <c r="M14" s="3" t="n">
        <v>1950</v>
      </c>
      <c r="N14" s="3" t="n">
        <v>13096</v>
      </c>
      <c r="O14" s="3" t="n">
        <v>1234</v>
      </c>
      <c r="P14" s="3" t="n">
        <v>25537895</v>
      </c>
      <c r="Q14" s="3" t="n">
        <v>13096</v>
      </c>
      <c r="R14" s="3" t="n">
        <v>5862</v>
      </c>
      <c r="S14" s="4" t="n">
        <f aca="false">R14/Q14</f>
        <v>0.447617593158216</v>
      </c>
      <c r="T14" s="4" t="n">
        <v>1</v>
      </c>
      <c r="U14" s="3" t="n">
        <f aca="false">50000-R14</f>
        <v>44138</v>
      </c>
      <c r="V14" s="3" t="n">
        <f aca="false">U14*M14/S14</f>
        <v>192282656.704197</v>
      </c>
      <c r="W14" s="0" t="n">
        <v>97.9</v>
      </c>
      <c r="X14" s="0" t="n">
        <v>17.7</v>
      </c>
      <c r="Y14" s="0" t="n">
        <v>94.8</v>
      </c>
      <c r="Z14" s="0" t="n">
        <v>91.2</v>
      </c>
      <c r="AA14" s="0" t="n">
        <v>94.3</v>
      </c>
      <c r="AB14" s="0" t="n">
        <v>92.4</v>
      </c>
      <c r="AC14" s="0" t="n">
        <v>84.5</v>
      </c>
      <c r="AD14" s="0" t="n">
        <v>8.5</v>
      </c>
      <c r="AE14" s="0" t="n">
        <v>56.8</v>
      </c>
      <c r="AF14" s="0" t="n">
        <v>19.3</v>
      </c>
      <c r="AG14" s="0" t="n">
        <v>66.5</v>
      </c>
      <c r="AH14" s="0" t="n">
        <v>7.6</v>
      </c>
      <c r="AI14" s="0" t="n">
        <v>70</v>
      </c>
      <c r="AJ14" s="0" t="n">
        <v>23478</v>
      </c>
      <c r="AK14" s="0" t="n">
        <v>1858</v>
      </c>
      <c r="AL14" s="0" t="s">
        <v>76</v>
      </c>
      <c r="AM14" s="0" t="s">
        <v>77</v>
      </c>
      <c r="AN14" s="0" t="s">
        <v>78</v>
      </c>
      <c r="AO14" s="0" t="n">
        <v>20211117</v>
      </c>
      <c r="AP14" s="0" t="s">
        <v>79</v>
      </c>
      <c r="AQ14" s="0" t="s">
        <v>80</v>
      </c>
      <c r="AR14" s="0" t="s">
        <v>155</v>
      </c>
      <c r="AS14" s="0" t="s">
        <v>82</v>
      </c>
      <c r="AT14" s="0" t="s">
        <v>83</v>
      </c>
      <c r="AU14" s="0" t="s">
        <v>84</v>
      </c>
      <c r="AV14" s="0" t="s">
        <v>85</v>
      </c>
      <c r="AW14" s="0" t="s">
        <v>156</v>
      </c>
      <c r="AX14" s="0" t="n">
        <v>20210707</v>
      </c>
      <c r="AY14" s="0" t="s">
        <v>157</v>
      </c>
      <c r="AZ14" s="0" t="s">
        <v>158</v>
      </c>
      <c r="BA14" s="0" t="n">
        <v>3870</v>
      </c>
      <c r="BB14" s="0" t="s">
        <v>89</v>
      </c>
      <c r="BC14" s="0" t="n">
        <v>8371</v>
      </c>
      <c r="BD14" s="0" t="n">
        <v>32395770</v>
      </c>
      <c r="BE14" s="0" t="n">
        <v>0.0105385534763249</v>
      </c>
      <c r="BF14" s="0" t="n">
        <v>3074024350</v>
      </c>
      <c r="BG14" s="0" t="s">
        <v>159</v>
      </c>
      <c r="BH14" s="0" t="s">
        <v>160</v>
      </c>
      <c r="BI14" s="0" t="s">
        <v>159</v>
      </c>
      <c r="BJ14" s="0" t="s">
        <v>161</v>
      </c>
      <c r="BK14" s="0" t="n">
        <v>3.26</v>
      </c>
      <c r="BL14" s="0" t="n">
        <v>494</v>
      </c>
      <c r="BM14" s="0" t="n">
        <v>10</v>
      </c>
      <c r="BN14" s="0" t="n">
        <v>25</v>
      </c>
      <c r="BO14" s="0" t="s">
        <v>93</v>
      </c>
      <c r="BP14" s="0" t="s">
        <v>94</v>
      </c>
      <c r="BQ14" s="0" t="s">
        <v>95</v>
      </c>
      <c r="BR14" s="0" t="s">
        <v>96</v>
      </c>
      <c r="BS14" s="0" t="s">
        <v>97</v>
      </c>
    </row>
    <row r="15" s="5" customFormat="true" ht="12.8" hidden="false" customHeight="false" outlineLevel="0" collapsed="false">
      <c r="A15" s="5" t="n">
        <v>20211105</v>
      </c>
      <c r="B15" s="5" t="s">
        <v>71</v>
      </c>
      <c r="C15" s="5" t="n">
        <v>2590729371</v>
      </c>
      <c r="D15" s="5" t="s">
        <v>76</v>
      </c>
      <c r="E15" s="5" t="s">
        <v>76</v>
      </c>
      <c r="F15" s="5" t="s">
        <v>154</v>
      </c>
      <c r="G15" s="5" t="s">
        <v>73</v>
      </c>
      <c r="H15" s="5" t="n">
        <v>61</v>
      </c>
      <c r="I15" s="5" t="s">
        <v>74</v>
      </c>
      <c r="J15" s="5" t="s">
        <v>75</v>
      </c>
      <c r="K15" s="5" t="n">
        <v>118</v>
      </c>
      <c r="L15" s="5" t="s">
        <v>162</v>
      </c>
      <c r="M15" s="6" t="n">
        <v>3970</v>
      </c>
      <c r="N15" s="6" t="n">
        <v>95753</v>
      </c>
      <c r="O15" s="6" t="n">
        <v>1888</v>
      </c>
      <c r="P15" s="6" t="n">
        <v>380140590</v>
      </c>
      <c r="Q15" s="6" t="n">
        <v>95753</v>
      </c>
      <c r="R15" s="6" t="n">
        <v>44275</v>
      </c>
      <c r="S15" s="7" t="n">
        <f aca="false">R15/Q15</f>
        <v>0.462387601432853</v>
      </c>
      <c r="T15" s="7" t="n">
        <v>0.132</v>
      </c>
      <c r="U15" s="6" t="n">
        <f aca="false">50000-R15</f>
        <v>5725</v>
      </c>
      <c r="V15" s="6" t="n">
        <f aca="false">U15*M15/S15</f>
        <v>49154107.7865613</v>
      </c>
      <c r="W15" s="5" t="n">
        <v>97.9</v>
      </c>
      <c r="X15" s="5" t="n">
        <v>71.6</v>
      </c>
      <c r="Y15" s="5" t="n">
        <v>95.3</v>
      </c>
      <c r="Z15" s="5" t="n">
        <v>91.4</v>
      </c>
      <c r="AA15" s="5" t="n">
        <v>94.7</v>
      </c>
      <c r="AB15" s="5" t="n">
        <v>92.5</v>
      </c>
      <c r="AC15" s="5" t="n">
        <v>84.8</v>
      </c>
      <c r="AD15" s="5" t="n">
        <v>8.5</v>
      </c>
      <c r="AE15" s="5" t="n">
        <v>56.9</v>
      </c>
      <c r="AF15" s="5" t="n">
        <v>19.5</v>
      </c>
      <c r="AG15" s="5" t="n">
        <v>66.8</v>
      </c>
      <c r="AH15" s="5" t="n">
        <v>7.6</v>
      </c>
      <c r="AI15" s="5" t="n">
        <v>74</v>
      </c>
      <c r="AJ15" s="5" t="n">
        <v>27459</v>
      </c>
      <c r="AK15" s="5" t="n">
        <v>3098</v>
      </c>
      <c r="AL15" s="5" t="s">
        <v>76</v>
      </c>
      <c r="AM15" s="5" t="s">
        <v>99</v>
      </c>
      <c r="AN15" s="5" t="s">
        <v>76</v>
      </c>
      <c r="AO15" s="5" t="n">
        <v>20211117</v>
      </c>
      <c r="AP15" s="5" t="s">
        <v>79</v>
      </c>
      <c r="AQ15" s="5" t="s">
        <v>80</v>
      </c>
      <c r="AR15" s="5" t="s">
        <v>163</v>
      </c>
      <c r="AS15" s="5" t="s">
        <v>82</v>
      </c>
      <c r="AT15" s="5" t="s">
        <v>83</v>
      </c>
      <c r="AU15" s="5" t="s">
        <v>84</v>
      </c>
      <c r="AV15" s="5" t="s">
        <v>85</v>
      </c>
      <c r="AW15" s="5" t="s">
        <v>164</v>
      </c>
      <c r="AX15" s="5" t="n">
        <v>20210707</v>
      </c>
      <c r="AY15" s="5" t="s">
        <v>157</v>
      </c>
      <c r="AZ15" s="5" t="s">
        <v>158</v>
      </c>
      <c r="BA15" s="5" t="n">
        <v>3870</v>
      </c>
      <c r="BB15" s="5" t="s">
        <v>89</v>
      </c>
      <c r="BC15" s="5" t="n">
        <v>8371</v>
      </c>
      <c r="BD15" s="5" t="n">
        <v>32395770</v>
      </c>
      <c r="BE15" s="5" t="n">
        <v>0.0105385534763249</v>
      </c>
      <c r="BF15" s="5" t="n">
        <v>3074024350</v>
      </c>
      <c r="BG15" s="5" t="s">
        <v>159</v>
      </c>
      <c r="BH15" s="5" t="s">
        <v>160</v>
      </c>
      <c r="BI15" s="5" t="s">
        <v>159</v>
      </c>
      <c r="BJ15" s="5" t="s">
        <v>161</v>
      </c>
      <c r="BK15" s="5" t="n">
        <v>3.26</v>
      </c>
      <c r="BL15" s="5" t="n">
        <v>494</v>
      </c>
      <c r="BM15" s="5" t="n">
        <v>10</v>
      </c>
      <c r="BN15" s="5" t="n">
        <v>25</v>
      </c>
      <c r="BO15" s="5" t="s">
        <v>93</v>
      </c>
      <c r="BP15" s="5" t="s">
        <v>94</v>
      </c>
      <c r="BQ15" s="5" t="s">
        <v>95</v>
      </c>
      <c r="BR15" s="5" t="s">
        <v>96</v>
      </c>
      <c r="BS15" s="5" t="s">
        <v>97</v>
      </c>
    </row>
    <row r="16" customFormat="false" ht="12.8" hidden="false" customHeight="false" outlineLevel="0" collapsed="false">
      <c r="A16" s="0" t="n">
        <v>20211105</v>
      </c>
      <c r="B16" s="0" t="s">
        <v>71</v>
      </c>
      <c r="C16" s="0" t="n">
        <v>2590729371</v>
      </c>
      <c r="D16" s="0" t="s">
        <v>76</v>
      </c>
      <c r="E16" s="0" t="s">
        <v>76</v>
      </c>
      <c r="F16" s="0" t="s">
        <v>165</v>
      </c>
      <c r="G16" s="0" t="s">
        <v>73</v>
      </c>
      <c r="H16" s="0" t="n">
        <v>62</v>
      </c>
      <c r="I16" s="0" t="s">
        <v>74</v>
      </c>
      <c r="J16" s="0" t="s">
        <v>75</v>
      </c>
      <c r="K16" s="0" t="n">
        <v>119</v>
      </c>
      <c r="L16" s="0" t="s">
        <v>166</v>
      </c>
      <c r="M16" s="3" t="n">
        <v>14671</v>
      </c>
      <c r="N16" s="3" t="n">
        <v>76420</v>
      </c>
      <c r="O16" s="3" t="n">
        <v>3137</v>
      </c>
      <c r="P16" s="3" t="n">
        <v>1121158581</v>
      </c>
      <c r="Q16" s="3" t="n">
        <v>76420</v>
      </c>
      <c r="R16" s="3" t="n">
        <v>27955</v>
      </c>
      <c r="S16" s="4" t="n">
        <f aca="false">R16/Q16</f>
        <v>0.365807380266946</v>
      </c>
      <c r="T16" s="4" t="n">
        <v>0.21</v>
      </c>
      <c r="U16" s="3" t="n">
        <f aca="false">50000-R16</f>
        <v>22045</v>
      </c>
      <c r="V16" s="3" t="n">
        <f aca="false">U16*M16/S16</f>
        <v>884132503.734573</v>
      </c>
      <c r="W16" s="0" t="n">
        <v>97.1</v>
      </c>
      <c r="X16" s="0" t="n">
        <v>49.6</v>
      </c>
      <c r="Y16" s="0" t="n">
        <v>94.9</v>
      </c>
      <c r="Z16" s="0" t="n">
        <v>90.6</v>
      </c>
      <c r="AA16" s="0" t="n">
        <v>94.2</v>
      </c>
      <c r="AB16" s="0" t="n">
        <v>85</v>
      </c>
      <c r="AC16" s="0" t="n">
        <v>75.7</v>
      </c>
      <c r="AD16" s="0" t="n">
        <v>8.2</v>
      </c>
      <c r="AE16" s="0" t="n">
        <v>51.5</v>
      </c>
      <c r="AF16" s="0" t="n">
        <v>15.9</v>
      </c>
      <c r="AG16" s="0" t="n">
        <v>56.4</v>
      </c>
      <c r="AH16" s="0" t="n">
        <v>9.5</v>
      </c>
      <c r="AI16" s="0" t="n">
        <v>67.8</v>
      </c>
      <c r="AJ16" s="0" t="n">
        <v>29865</v>
      </c>
      <c r="AK16" s="0" t="n">
        <v>7462</v>
      </c>
      <c r="AL16" s="0" t="s">
        <v>76</v>
      </c>
      <c r="AM16" s="0" t="s">
        <v>77</v>
      </c>
      <c r="AN16" s="0" t="s">
        <v>76</v>
      </c>
      <c r="AO16" s="0" t="n">
        <v>20211117</v>
      </c>
      <c r="AP16" s="0" t="s">
        <v>79</v>
      </c>
      <c r="AQ16" s="0" t="s">
        <v>80</v>
      </c>
      <c r="AR16" s="0" t="s">
        <v>167</v>
      </c>
      <c r="AS16" s="0" t="s">
        <v>82</v>
      </c>
      <c r="AT16" s="0" t="s">
        <v>83</v>
      </c>
      <c r="AU16" s="0" t="s">
        <v>84</v>
      </c>
      <c r="AV16" s="0" t="s">
        <v>85</v>
      </c>
      <c r="AW16" s="0" t="s">
        <v>168</v>
      </c>
      <c r="AX16" s="0" t="n">
        <v>20210713</v>
      </c>
      <c r="AY16" s="0" t="s">
        <v>169</v>
      </c>
      <c r="AZ16" s="0" t="s">
        <v>170</v>
      </c>
      <c r="BA16" s="0" t="n">
        <v>11600</v>
      </c>
      <c r="BB16" s="0" t="s">
        <v>89</v>
      </c>
      <c r="BC16" s="0" t="n">
        <v>58583</v>
      </c>
      <c r="BD16" s="0" t="n">
        <v>679562800</v>
      </c>
      <c r="BE16" s="0" t="n">
        <v>0.221066173402302</v>
      </c>
      <c r="BF16" s="0" t="n">
        <v>3074024350</v>
      </c>
      <c r="BG16" s="0" t="s">
        <v>171</v>
      </c>
      <c r="BH16" s="0" t="s">
        <v>172</v>
      </c>
      <c r="BI16" s="0" t="s">
        <v>171</v>
      </c>
      <c r="BJ16" s="0" t="s">
        <v>173</v>
      </c>
      <c r="BK16" s="0" t="n">
        <v>3.26</v>
      </c>
      <c r="BL16" s="0" t="n">
        <v>494</v>
      </c>
      <c r="BM16" s="0" t="n">
        <v>10</v>
      </c>
      <c r="BN16" s="0" t="n">
        <v>25</v>
      </c>
      <c r="BO16" s="0" t="s">
        <v>93</v>
      </c>
      <c r="BP16" s="0" t="s">
        <v>94</v>
      </c>
      <c r="BQ16" s="0" t="s">
        <v>95</v>
      </c>
      <c r="BR16" s="0" t="s">
        <v>96</v>
      </c>
      <c r="BS16" s="0" t="s">
        <v>97</v>
      </c>
    </row>
    <row r="17" customFormat="false" ht="12.8" hidden="false" customHeight="false" outlineLevel="0" collapsed="false">
      <c r="A17" s="0" t="n">
        <v>20211105</v>
      </c>
      <c r="B17" s="0" t="s">
        <v>71</v>
      </c>
      <c r="C17" s="0" t="n">
        <v>2590729371</v>
      </c>
      <c r="D17" s="0" t="n">
        <v>24.7</v>
      </c>
      <c r="E17" s="0" t="n">
        <v>2.6</v>
      </c>
      <c r="F17" s="0" t="s">
        <v>165</v>
      </c>
      <c r="G17" s="0" t="s">
        <v>73</v>
      </c>
      <c r="H17" s="0" t="n">
        <v>62</v>
      </c>
      <c r="I17" s="0" t="s">
        <v>74</v>
      </c>
      <c r="J17" s="0" t="s">
        <v>75</v>
      </c>
      <c r="K17" s="0" t="n">
        <v>104</v>
      </c>
      <c r="L17" s="0" t="s">
        <v>165</v>
      </c>
      <c r="M17" s="3" t="n">
        <v>12284</v>
      </c>
      <c r="N17" s="3" t="n">
        <v>52159</v>
      </c>
      <c r="O17" s="3" t="n">
        <v>3086</v>
      </c>
      <c r="P17" s="3" t="n">
        <v>640719935</v>
      </c>
      <c r="Q17" s="3" t="n">
        <v>52159</v>
      </c>
      <c r="R17" s="3" t="n">
        <v>18627</v>
      </c>
      <c r="S17" s="4" t="n">
        <f aca="false">R17/Q17</f>
        <v>0.357119576679001</v>
      </c>
      <c r="T17" s="4" t="n">
        <v>0.315</v>
      </c>
      <c r="U17" s="3" t="n">
        <f aca="false">50000-R17</f>
        <v>31373</v>
      </c>
      <c r="V17" s="3" t="n">
        <f aca="false">U17*M17/S17</f>
        <v>1079150954.37741</v>
      </c>
      <c r="W17" s="0" t="n">
        <v>97.1</v>
      </c>
      <c r="X17" s="0" t="n">
        <v>36.9</v>
      </c>
      <c r="Y17" s="0" t="n">
        <v>94.5</v>
      </c>
      <c r="Z17" s="0" t="n">
        <v>90.1</v>
      </c>
      <c r="AA17" s="0" t="n">
        <v>93.9</v>
      </c>
      <c r="AB17" s="0" t="n">
        <v>84.5</v>
      </c>
      <c r="AC17" s="0" t="n">
        <v>75.2</v>
      </c>
      <c r="AD17" s="0" t="n">
        <v>8.2</v>
      </c>
      <c r="AE17" s="0" t="n">
        <v>51.2</v>
      </c>
      <c r="AF17" s="0" t="n">
        <v>15.8</v>
      </c>
      <c r="AG17" s="0" t="n">
        <v>56</v>
      </c>
      <c r="AH17" s="0" t="n">
        <v>9.4</v>
      </c>
      <c r="AI17" s="0" t="n">
        <v>66.4</v>
      </c>
      <c r="AJ17" s="0" t="n">
        <v>29363</v>
      </c>
      <c r="AK17" s="0" t="n">
        <v>7499</v>
      </c>
      <c r="AL17" s="0" t="s">
        <v>76</v>
      </c>
      <c r="AM17" s="0" t="s">
        <v>77</v>
      </c>
      <c r="AN17" s="0" t="s">
        <v>78</v>
      </c>
      <c r="AO17" s="0" t="n">
        <v>20211117</v>
      </c>
      <c r="AP17" s="0" t="s">
        <v>79</v>
      </c>
      <c r="AQ17" s="0" t="s">
        <v>80</v>
      </c>
      <c r="AR17" s="0" t="s">
        <v>174</v>
      </c>
      <c r="AS17" s="0" t="s">
        <v>82</v>
      </c>
      <c r="AT17" s="0" t="s">
        <v>83</v>
      </c>
      <c r="AU17" s="0" t="s">
        <v>84</v>
      </c>
      <c r="AV17" s="0" t="s">
        <v>85</v>
      </c>
      <c r="AW17" s="0" t="s">
        <v>175</v>
      </c>
      <c r="AX17" s="0" t="n">
        <v>20210713</v>
      </c>
      <c r="AY17" s="0" t="s">
        <v>169</v>
      </c>
      <c r="AZ17" s="0" t="s">
        <v>170</v>
      </c>
      <c r="BA17" s="0" t="n">
        <v>11600</v>
      </c>
      <c r="BB17" s="0" t="s">
        <v>89</v>
      </c>
      <c r="BC17" s="0" t="n">
        <v>58583</v>
      </c>
      <c r="BD17" s="0" t="n">
        <v>679562800</v>
      </c>
      <c r="BE17" s="0" t="n">
        <v>0.221066173402302</v>
      </c>
      <c r="BF17" s="0" t="n">
        <v>3074024350</v>
      </c>
      <c r="BG17" s="0" t="s">
        <v>171</v>
      </c>
      <c r="BH17" s="0" t="s">
        <v>172</v>
      </c>
      <c r="BI17" s="0" t="s">
        <v>171</v>
      </c>
      <c r="BJ17" s="0" t="s">
        <v>173</v>
      </c>
      <c r="BK17" s="0" t="n">
        <v>3.26</v>
      </c>
      <c r="BL17" s="0" t="n">
        <v>494</v>
      </c>
      <c r="BM17" s="0" t="n">
        <v>10</v>
      </c>
      <c r="BN17" s="0" t="n">
        <v>25</v>
      </c>
      <c r="BO17" s="0" t="s">
        <v>93</v>
      </c>
      <c r="BP17" s="0" t="s">
        <v>94</v>
      </c>
      <c r="BQ17" s="0" t="s">
        <v>95</v>
      </c>
      <c r="BR17" s="0" t="s">
        <v>96</v>
      </c>
      <c r="BS17" s="0" t="s">
        <v>97</v>
      </c>
    </row>
    <row r="18" s="5" customFormat="true" ht="12.8" hidden="false" customHeight="false" outlineLevel="0" collapsed="false">
      <c r="A18" s="5" t="n">
        <v>20211105</v>
      </c>
      <c r="B18" s="5" t="s">
        <v>71</v>
      </c>
      <c r="C18" s="5" t="n">
        <v>2590729371</v>
      </c>
      <c r="D18" s="5" t="s">
        <v>76</v>
      </c>
      <c r="E18" s="5" t="s">
        <v>76</v>
      </c>
      <c r="F18" s="5" t="s">
        <v>165</v>
      </c>
      <c r="G18" s="5" t="s">
        <v>73</v>
      </c>
      <c r="H18" s="5" t="n">
        <v>62</v>
      </c>
      <c r="I18" s="5" t="s">
        <v>74</v>
      </c>
      <c r="J18" s="5" t="s">
        <v>75</v>
      </c>
      <c r="K18" s="5" t="n">
        <v>169</v>
      </c>
      <c r="L18" s="5" t="s">
        <v>176</v>
      </c>
      <c r="M18" s="6" t="n">
        <v>12000</v>
      </c>
      <c r="N18" s="6" t="n">
        <v>92745</v>
      </c>
      <c r="O18" s="6" t="n">
        <v>3762</v>
      </c>
      <c r="P18" s="6" t="n">
        <v>1112943723</v>
      </c>
      <c r="Q18" s="6" t="n">
        <v>92745</v>
      </c>
      <c r="R18" s="6" t="n">
        <v>33686</v>
      </c>
      <c r="S18" s="7" t="n">
        <f aca="false">R18/Q18</f>
        <v>0.363210954768451</v>
      </c>
      <c r="T18" s="7" t="n">
        <v>0.174</v>
      </c>
      <c r="U18" s="6" t="n">
        <f aca="false">50000-R18</f>
        <v>16314</v>
      </c>
      <c r="V18" s="6" t="n">
        <f aca="false">U18*M18/S18</f>
        <v>538992553.583091</v>
      </c>
      <c r="W18" s="5" t="n">
        <v>97.1</v>
      </c>
      <c r="X18" s="5" t="n">
        <v>49.4</v>
      </c>
      <c r="Y18" s="5" t="n">
        <v>94.9</v>
      </c>
      <c r="Z18" s="5" t="n">
        <v>90.6</v>
      </c>
      <c r="AA18" s="5" t="n">
        <v>94.2</v>
      </c>
      <c r="AB18" s="5" t="n">
        <v>85.3</v>
      </c>
      <c r="AC18" s="5" t="n">
        <v>75.8</v>
      </c>
      <c r="AD18" s="5" t="n">
        <v>8.2</v>
      </c>
      <c r="AE18" s="5" t="n">
        <v>51.6</v>
      </c>
      <c r="AF18" s="5" t="n">
        <v>16</v>
      </c>
      <c r="AG18" s="5" t="n">
        <v>56.4</v>
      </c>
      <c r="AH18" s="5" t="n">
        <v>9.5</v>
      </c>
      <c r="AI18" s="5" t="n">
        <v>67.3</v>
      </c>
      <c r="AJ18" s="5" t="n">
        <v>29846</v>
      </c>
      <c r="AK18" s="5" t="n">
        <v>10752</v>
      </c>
      <c r="AL18" s="5" t="s">
        <v>76</v>
      </c>
      <c r="AM18" s="5" t="s">
        <v>99</v>
      </c>
      <c r="AN18" s="5" t="s">
        <v>76</v>
      </c>
      <c r="AO18" s="5" t="n">
        <v>20211117</v>
      </c>
      <c r="AP18" s="5" t="s">
        <v>79</v>
      </c>
      <c r="AQ18" s="5" t="s">
        <v>80</v>
      </c>
      <c r="AR18" s="5" t="s">
        <v>177</v>
      </c>
      <c r="AS18" s="5" t="s">
        <v>82</v>
      </c>
      <c r="AT18" s="5" t="s">
        <v>83</v>
      </c>
      <c r="AU18" s="5" t="s">
        <v>84</v>
      </c>
      <c r="AV18" s="5" t="s">
        <v>85</v>
      </c>
      <c r="AW18" s="5" t="s">
        <v>178</v>
      </c>
      <c r="AX18" s="5" t="n">
        <v>20210713</v>
      </c>
      <c r="AY18" s="5" t="s">
        <v>169</v>
      </c>
      <c r="AZ18" s="5" t="s">
        <v>170</v>
      </c>
      <c r="BA18" s="5" t="n">
        <v>11600</v>
      </c>
      <c r="BB18" s="5" t="s">
        <v>89</v>
      </c>
      <c r="BC18" s="5" t="n">
        <v>58583</v>
      </c>
      <c r="BD18" s="5" t="n">
        <v>679562800</v>
      </c>
      <c r="BE18" s="5" t="n">
        <v>0.221066173402302</v>
      </c>
      <c r="BF18" s="5" t="n">
        <v>3074024350</v>
      </c>
      <c r="BG18" s="5" t="s">
        <v>171</v>
      </c>
      <c r="BH18" s="5" t="s">
        <v>172</v>
      </c>
      <c r="BI18" s="5" t="s">
        <v>171</v>
      </c>
      <c r="BJ18" s="5" t="s">
        <v>173</v>
      </c>
      <c r="BK18" s="5" t="n">
        <v>3.26</v>
      </c>
      <c r="BL18" s="5" t="n">
        <v>494</v>
      </c>
      <c r="BM18" s="5" t="n">
        <v>10</v>
      </c>
      <c r="BN18" s="5" t="n">
        <v>25</v>
      </c>
      <c r="BO18" s="5" t="s">
        <v>93</v>
      </c>
      <c r="BP18" s="5" t="s">
        <v>94</v>
      </c>
      <c r="BQ18" s="5" t="s">
        <v>95</v>
      </c>
      <c r="BR18" s="5" t="s">
        <v>96</v>
      </c>
      <c r="BS18" s="5" t="s">
        <v>97</v>
      </c>
    </row>
    <row r="19" s="5" customFormat="true" ht="12.8" hidden="false" customHeight="false" outlineLevel="0" collapsed="false">
      <c r="A19" s="5" t="n">
        <v>20211105</v>
      </c>
      <c r="B19" s="5" t="s">
        <v>71</v>
      </c>
      <c r="C19" s="5" t="n">
        <v>2590729371</v>
      </c>
      <c r="D19" s="5" t="s">
        <v>76</v>
      </c>
      <c r="E19" s="5" t="s">
        <v>76</v>
      </c>
      <c r="F19" s="5" t="s">
        <v>179</v>
      </c>
      <c r="G19" s="5" t="s">
        <v>73</v>
      </c>
      <c r="H19" s="5" t="n">
        <v>64</v>
      </c>
      <c r="I19" s="5" t="s">
        <v>74</v>
      </c>
      <c r="J19" s="5" t="s">
        <v>75</v>
      </c>
      <c r="K19" s="5" t="n">
        <v>126</v>
      </c>
      <c r="L19" s="5" t="s">
        <v>180</v>
      </c>
      <c r="M19" s="6" t="n">
        <v>15000</v>
      </c>
      <c r="N19" s="6" t="n">
        <v>97331</v>
      </c>
      <c r="O19" s="6" t="n">
        <v>2698</v>
      </c>
      <c r="P19" s="6" t="n">
        <v>1459966283</v>
      </c>
      <c r="Q19" s="6" t="n">
        <v>97331</v>
      </c>
      <c r="R19" s="6" t="n">
        <v>41485</v>
      </c>
      <c r="S19" s="7" t="n">
        <f aca="false">R19/Q19</f>
        <v>0.426225971170542</v>
      </c>
      <c r="T19" s="7" t="n">
        <v>0.141</v>
      </c>
      <c r="U19" s="6" t="n">
        <f aca="false">50000-R19</f>
        <v>8515</v>
      </c>
      <c r="V19" s="6" t="n">
        <f aca="false">U19*M19/S19</f>
        <v>299664986.742196</v>
      </c>
      <c r="W19" s="5" t="n">
        <v>96.7</v>
      </c>
      <c r="X19" s="5" t="n">
        <v>74.2</v>
      </c>
      <c r="Y19" s="5" t="n">
        <v>95.1</v>
      </c>
      <c r="Z19" s="5" t="n">
        <v>92.9</v>
      </c>
      <c r="AA19" s="5" t="n">
        <v>94.3</v>
      </c>
      <c r="AB19" s="5" t="n">
        <v>95.8</v>
      </c>
      <c r="AC19" s="5" t="n">
        <v>90.5</v>
      </c>
      <c r="AD19" s="5" t="n">
        <v>7.4</v>
      </c>
      <c r="AE19" s="5" t="n">
        <v>60.8</v>
      </c>
      <c r="AF19" s="5" t="n">
        <v>22.3</v>
      </c>
      <c r="AG19" s="5" t="n">
        <v>53.7</v>
      </c>
      <c r="AH19" s="5" t="n">
        <v>27.9</v>
      </c>
      <c r="AI19" s="5" t="n">
        <v>82.6</v>
      </c>
      <c r="AJ19" s="5" t="n">
        <v>30093</v>
      </c>
      <c r="AK19" s="5" t="n">
        <v>5836</v>
      </c>
      <c r="AL19" s="5" t="s">
        <v>76</v>
      </c>
      <c r="AM19" s="5" t="s">
        <v>99</v>
      </c>
      <c r="AN19" s="5" t="s">
        <v>76</v>
      </c>
      <c r="AO19" s="5" t="n">
        <v>20211117</v>
      </c>
      <c r="AP19" s="5" t="s">
        <v>79</v>
      </c>
      <c r="AQ19" s="5" t="s">
        <v>80</v>
      </c>
      <c r="AR19" s="5" t="s">
        <v>181</v>
      </c>
      <c r="AS19" s="5" t="s">
        <v>82</v>
      </c>
      <c r="AT19" s="5" t="s">
        <v>83</v>
      </c>
      <c r="AU19" s="5" t="s">
        <v>84</v>
      </c>
      <c r="AV19" s="5" t="s">
        <v>85</v>
      </c>
      <c r="AW19" s="5" t="s">
        <v>182</v>
      </c>
      <c r="AX19" s="5" t="n">
        <v>20210723</v>
      </c>
      <c r="AY19" s="5" t="s">
        <v>183</v>
      </c>
      <c r="AZ19" s="5" t="s">
        <v>184</v>
      </c>
      <c r="BA19" s="5" t="n">
        <v>14332</v>
      </c>
      <c r="BB19" s="5" t="s">
        <v>89</v>
      </c>
      <c r="BC19" s="5" t="n">
        <v>65351</v>
      </c>
      <c r="BD19" s="5" t="n">
        <v>936610532</v>
      </c>
      <c r="BE19" s="5" t="n">
        <v>0.304685462885159</v>
      </c>
      <c r="BF19" s="5" t="n">
        <v>3074024350</v>
      </c>
      <c r="BG19" s="5" t="s">
        <v>185</v>
      </c>
      <c r="BH19" s="5" t="s">
        <v>186</v>
      </c>
      <c r="BI19" s="5" t="s">
        <v>185</v>
      </c>
      <c r="BJ19" s="5" t="s">
        <v>187</v>
      </c>
      <c r="BK19" s="5" t="n">
        <v>3.26</v>
      </c>
      <c r="BL19" s="5" t="n">
        <v>494</v>
      </c>
      <c r="BM19" s="5" t="n">
        <v>10</v>
      </c>
      <c r="BN19" s="5" t="n">
        <v>25</v>
      </c>
      <c r="BO19" s="5" t="s">
        <v>93</v>
      </c>
      <c r="BP19" s="5" t="s">
        <v>94</v>
      </c>
      <c r="BQ19" s="5" t="s">
        <v>95</v>
      </c>
      <c r="BR19" s="5" t="s">
        <v>96</v>
      </c>
      <c r="BS19" s="5" t="s">
        <v>97</v>
      </c>
    </row>
    <row r="20" customFormat="false" ht="12.8" hidden="false" customHeight="false" outlineLevel="0" collapsed="false">
      <c r="A20" s="0" t="n">
        <v>20211105</v>
      </c>
      <c r="B20" s="0" t="s">
        <v>71</v>
      </c>
      <c r="C20" s="0" t="n">
        <v>2590729371</v>
      </c>
      <c r="D20" s="0" t="n">
        <v>37.5</v>
      </c>
      <c r="E20" s="0" t="n">
        <v>7</v>
      </c>
      <c r="F20" s="0" t="s">
        <v>179</v>
      </c>
      <c r="G20" s="0" t="s">
        <v>73</v>
      </c>
      <c r="H20" s="0" t="n">
        <v>64</v>
      </c>
      <c r="I20" s="0" t="s">
        <v>74</v>
      </c>
      <c r="J20" s="0" t="s">
        <v>75</v>
      </c>
      <c r="K20" s="0" t="n">
        <v>106</v>
      </c>
      <c r="L20" s="0" t="s">
        <v>179</v>
      </c>
      <c r="M20" s="3" t="n">
        <v>17856</v>
      </c>
      <c r="N20" s="3" t="n">
        <v>54384</v>
      </c>
      <c r="O20" s="3" t="n">
        <v>2072</v>
      </c>
      <c r="P20" s="3" t="n">
        <v>971077397</v>
      </c>
      <c r="Q20" s="3" t="n">
        <v>54384</v>
      </c>
      <c r="R20" s="3" t="n">
        <v>23263</v>
      </c>
      <c r="S20" s="4" t="n">
        <f aca="false">R20/Q20</f>
        <v>0.42775448661371</v>
      </c>
      <c r="T20" s="4" t="n">
        <v>0.252</v>
      </c>
      <c r="U20" s="3" t="n">
        <f aca="false">50000-R20</f>
        <v>26737</v>
      </c>
      <c r="V20" s="3" t="n">
        <f aca="false">U20*M20/S20</f>
        <v>1116097871.42019</v>
      </c>
      <c r="W20" s="0" t="n">
        <v>96.7</v>
      </c>
      <c r="X20" s="0" t="n">
        <v>66.5</v>
      </c>
      <c r="Y20" s="0" t="n">
        <v>94.7</v>
      </c>
      <c r="Z20" s="0" t="n">
        <v>92.6</v>
      </c>
      <c r="AA20" s="0" t="n">
        <v>94</v>
      </c>
      <c r="AB20" s="0" t="n">
        <v>95.6</v>
      </c>
      <c r="AC20" s="0" t="n">
        <v>90.4</v>
      </c>
      <c r="AD20" s="0" t="n">
        <v>7.4</v>
      </c>
      <c r="AE20" s="0" t="n">
        <v>60.8</v>
      </c>
      <c r="AF20" s="0" t="n">
        <v>22.2</v>
      </c>
      <c r="AG20" s="0" t="n">
        <v>53.7</v>
      </c>
      <c r="AH20" s="0" t="n">
        <v>27.9</v>
      </c>
      <c r="AI20" s="0" t="n">
        <v>83</v>
      </c>
      <c r="AJ20" s="0" t="n">
        <v>29916</v>
      </c>
      <c r="AK20" s="0" t="n">
        <v>3844</v>
      </c>
      <c r="AL20" s="0" t="s">
        <v>76</v>
      </c>
      <c r="AM20" s="0" t="s">
        <v>77</v>
      </c>
      <c r="AN20" s="0" t="s">
        <v>78</v>
      </c>
      <c r="AO20" s="0" t="n">
        <v>20211117</v>
      </c>
      <c r="AP20" s="0" t="s">
        <v>79</v>
      </c>
      <c r="AQ20" s="0" t="s">
        <v>80</v>
      </c>
      <c r="AR20" s="0" t="s">
        <v>188</v>
      </c>
      <c r="AS20" s="0" t="s">
        <v>82</v>
      </c>
      <c r="AT20" s="0" t="s">
        <v>83</v>
      </c>
      <c r="AU20" s="0" t="s">
        <v>84</v>
      </c>
      <c r="AV20" s="0" t="s">
        <v>85</v>
      </c>
      <c r="AW20" s="0" t="s">
        <v>189</v>
      </c>
      <c r="AX20" s="0" t="n">
        <v>20210723</v>
      </c>
      <c r="AY20" s="0" t="s">
        <v>183</v>
      </c>
      <c r="AZ20" s="0" t="s">
        <v>184</v>
      </c>
      <c r="BA20" s="0" t="n">
        <v>14332</v>
      </c>
      <c r="BB20" s="0" t="s">
        <v>89</v>
      </c>
      <c r="BC20" s="0" t="n">
        <v>65351</v>
      </c>
      <c r="BD20" s="0" t="n">
        <v>936610532</v>
      </c>
      <c r="BE20" s="0" t="n">
        <v>0.304685462885159</v>
      </c>
      <c r="BF20" s="0" t="n">
        <v>3074024350</v>
      </c>
      <c r="BG20" s="0" t="s">
        <v>185</v>
      </c>
      <c r="BH20" s="0" t="s">
        <v>186</v>
      </c>
      <c r="BI20" s="0" t="s">
        <v>185</v>
      </c>
      <c r="BJ20" s="0" t="s">
        <v>187</v>
      </c>
      <c r="BK20" s="0" t="n">
        <v>3.26</v>
      </c>
      <c r="BL20" s="0" t="n">
        <v>494</v>
      </c>
      <c r="BM20" s="0" t="n">
        <v>10</v>
      </c>
      <c r="BN20" s="0" t="n">
        <v>25</v>
      </c>
      <c r="BO20" s="0" t="s">
        <v>93</v>
      </c>
      <c r="BP20" s="0" t="s">
        <v>94</v>
      </c>
      <c r="BQ20" s="0" t="s">
        <v>95</v>
      </c>
      <c r="BR20" s="0" t="s">
        <v>96</v>
      </c>
      <c r="BS20" s="0" t="s">
        <v>97</v>
      </c>
    </row>
    <row r="21" customFormat="false" ht="12.8" hidden="false" customHeight="false" outlineLevel="0" collapsed="false">
      <c r="A21" s="0" t="n">
        <v>20211105</v>
      </c>
      <c r="B21" s="0" t="s">
        <v>71</v>
      </c>
      <c r="C21" s="0" t="n">
        <v>2590729371</v>
      </c>
      <c r="D21" s="0" t="s">
        <v>76</v>
      </c>
      <c r="E21" s="0" t="s">
        <v>76</v>
      </c>
      <c r="F21" s="0" t="s">
        <v>179</v>
      </c>
      <c r="G21" s="0" t="s">
        <v>73</v>
      </c>
      <c r="H21" s="0" t="n">
        <v>64</v>
      </c>
      <c r="I21" s="0" t="s">
        <v>74</v>
      </c>
      <c r="J21" s="0" t="s">
        <v>75</v>
      </c>
      <c r="K21" s="0" t="n">
        <v>120</v>
      </c>
      <c r="L21" s="0" t="s">
        <v>190</v>
      </c>
      <c r="M21" s="3" t="n">
        <v>19785</v>
      </c>
      <c r="N21" s="3" t="n">
        <v>74181</v>
      </c>
      <c r="O21" s="3" t="n">
        <v>2016</v>
      </c>
      <c r="P21" s="3" t="n">
        <v>1467668630</v>
      </c>
      <c r="Q21" s="3" t="n">
        <v>74181</v>
      </c>
      <c r="R21" s="3" t="n">
        <v>31925</v>
      </c>
      <c r="S21" s="4" t="n">
        <f aca="false">R21/Q21</f>
        <v>0.430366266294604</v>
      </c>
      <c r="T21" s="4" t="n">
        <v>0.184</v>
      </c>
      <c r="U21" s="3" t="n">
        <f aca="false">50000-R21</f>
        <v>18075</v>
      </c>
      <c r="V21" s="3" t="n">
        <f aca="false">U21*M21/S21</f>
        <v>830952384.068128</v>
      </c>
      <c r="W21" s="0" t="n">
        <v>96.7</v>
      </c>
      <c r="X21" s="0" t="n">
        <v>74.3</v>
      </c>
      <c r="Y21" s="0" t="n">
        <v>95.1</v>
      </c>
      <c r="Z21" s="0" t="n">
        <v>92.9</v>
      </c>
      <c r="AA21" s="0" t="n">
        <v>94.3</v>
      </c>
      <c r="AB21" s="0" t="n">
        <v>95.7</v>
      </c>
      <c r="AC21" s="0" t="n">
        <v>90.5</v>
      </c>
      <c r="AD21" s="0" t="n">
        <v>7.4</v>
      </c>
      <c r="AE21" s="0" t="n">
        <v>60.8</v>
      </c>
      <c r="AF21" s="0" t="n">
        <v>22.3</v>
      </c>
      <c r="AG21" s="0" t="n">
        <v>53.8</v>
      </c>
      <c r="AH21" s="0" t="n">
        <v>27.9</v>
      </c>
      <c r="AI21" s="0" t="n">
        <v>83.4</v>
      </c>
      <c r="AJ21" s="0" t="n">
        <v>30135</v>
      </c>
      <c r="AK21" s="0" t="n">
        <v>3644</v>
      </c>
      <c r="AL21" s="0" t="s">
        <v>76</v>
      </c>
      <c r="AM21" s="0" t="s">
        <v>77</v>
      </c>
      <c r="AN21" s="0" t="s">
        <v>76</v>
      </c>
      <c r="AO21" s="0" t="n">
        <v>20211117</v>
      </c>
      <c r="AP21" s="0" t="s">
        <v>79</v>
      </c>
      <c r="AQ21" s="0" t="s">
        <v>80</v>
      </c>
      <c r="AR21" s="0" t="s">
        <v>191</v>
      </c>
      <c r="AS21" s="0" t="s">
        <v>82</v>
      </c>
      <c r="AT21" s="0" t="s">
        <v>83</v>
      </c>
      <c r="AU21" s="0" t="s">
        <v>84</v>
      </c>
      <c r="AV21" s="0" t="s">
        <v>85</v>
      </c>
      <c r="AW21" s="0" t="s">
        <v>192</v>
      </c>
      <c r="AX21" s="0" t="n">
        <v>20210723</v>
      </c>
      <c r="AY21" s="0" t="s">
        <v>183</v>
      </c>
      <c r="AZ21" s="0" t="s">
        <v>184</v>
      </c>
      <c r="BA21" s="0" t="n">
        <v>14332</v>
      </c>
      <c r="BB21" s="0" t="s">
        <v>89</v>
      </c>
      <c r="BC21" s="0" t="n">
        <v>65351</v>
      </c>
      <c r="BD21" s="0" t="n">
        <v>936610532</v>
      </c>
      <c r="BE21" s="0" t="n">
        <v>0.304685462885159</v>
      </c>
      <c r="BF21" s="0" t="n">
        <v>3074024350</v>
      </c>
      <c r="BG21" s="0" t="s">
        <v>185</v>
      </c>
      <c r="BH21" s="0" t="s">
        <v>186</v>
      </c>
      <c r="BI21" s="0" t="s">
        <v>185</v>
      </c>
      <c r="BJ21" s="0" t="s">
        <v>187</v>
      </c>
      <c r="BK21" s="0" t="n">
        <v>3.26</v>
      </c>
      <c r="BL21" s="0" t="n">
        <v>494</v>
      </c>
      <c r="BM21" s="0" t="n">
        <v>10</v>
      </c>
      <c r="BN21" s="0" t="n">
        <v>25</v>
      </c>
      <c r="BO21" s="0" t="s">
        <v>93</v>
      </c>
      <c r="BP21" s="0" t="s">
        <v>94</v>
      </c>
      <c r="BQ21" s="0" t="s">
        <v>95</v>
      </c>
      <c r="BR21" s="0" t="s">
        <v>96</v>
      </c>
      <c r="BS21" s="0" t="s">
        <v>97</v>
      </c>
    </row>
    <row r="22" s="5" customFormat="true" ht="12.8" hidden="false" customHeight="false" outlineLevel="0" collapsed="false">
      <c r="A22" s="5" t="n">
        <v>20211105</v>
      </c>
      <c r="B22" s="5" t="s">
        <v>116</v>
      </c>
      <c r="C22" s="5" t="n">
        <v>2844617503</v>
      </c>
      <c r="D22" s="5" t="s">
        <v>76</v>
      </c>
      <c r="E22" s="5" t="s">
        <v>76</v>
      </c>
      <c r="F22" s="5" t="s">
        <v>193</v>
      </c>
      <c r="G22" s="5" t="s">
        <v>73</v>
      </c>
      <c r="H22" s="5" t="n">
        <v>67</v>
      </c>
      <c r="I22" s="5" t="s">
        <v>74</v>
      </c>
      <c r="J22" s="5" t="s">
        <v>75</v>
      </c>
      <c r="K22" s="5" t="n">
        <v>168</v>
      </c>
      <c r="L22" s="5" t="s">
        <v>194</v>
      </c>
      <c r="M22" s="6" t="n">
        <v>6500</v>
      </c>
      <c r="N22" s="6" t="n">
        <v>106911</v>
      </c>
      <c r="O22" s="6" t="n">
        <v>2270</v>
      </c>
      <c r="P22" s="6" t="n">
        <v>694920731</v>
      </c>
      <c r="Q22" s="6" t="n">
        <v>106911</v>
      </c>
      <c r="R22" s="6" t="n">
        <v>31164</v>
      </c>
      <c r="S22" s="7" t="n">
        <f aca="false">R22/Q22</f>
        <v>0.291494794735808</v>
      </c>
      <c r="T22" s="7" t="n">
        <v>0.188</v>
      </c>
      <c r="U22" s="6" t="n">
        <f aca="false">50000-R22</f>
        <v>18836</v>
      </c>
      <c r="V22" s="6" t="n">
        <f aca="false">U22*M22/S22</f>
        <v>420021222.371968</v>
      </c>
      <c r="W22" s="5" t="n">
        <v>97.8</v>
      </c>
      <c r="X22" s="5" t="n">
        <v>72.8</v>
      </c>
      <c r="Y22" s="5" t="n">
        <v>95.8</v>
      </c>
      <c r="Z22" s="5" t="n">
        <v>93.8</v>
      </c>
      <c r="AA22" s="5" t="n">
        <v>95.1</v>
      </c>
      <c r="AB22" s="5" t="n">
        <v>96.5</v>
      </c>
      <c r="AC22" s="5" t="n">
        <v>87.4</v>
      </c>
      <c r="AD22" s="5" t="n">
        <v>8.1</v>
      </c>
      <c r="AE22" s="5" t="n">
        <v>56.6</v>
      </c>
      <c r="AF22" s="5" t="n">
        <v>22.7</v>
      </c>
      <c r="AG22" s="5" t="n">
        <v>65.5</v>
      </c>
      <c r="AH22" s="5" t="n">
        <v>12</v>
      </c>
      <c r="AI22" s="5" t="n">
        <v>45.5</v>
      </c>
      <c r="AJ22" s="5" t="n">
        <v>27659</v>
      </c>
      <c r="AK22" s="5" t="n">
        <v>4451</v>
      </c>
      <c r="AL22" s="5" t="s">
        <v>76</v>
      </c>
      <c r="AM22" s="5" t="s">
        <v>76</v>
      </c>
      <c r="AN22" s="5" t="s">
        <v>76</v>
      </c>
      <c r="AO22" s="5" t="n">
        <v>20211117</v>
      </c>
      <c r="AP22" s="5" t="s">
        <v>79</v>
      </c>
      <c r="AQ22" s="5" t="s">
        <v>80</v>
      </c>
      <c r="AR22" s="5" t="s">
        <v>195</v>
      </c>
      <c r="AS22" s="5" t="s">
        <v>82</v>
      </c>
      <c r="AT22" s="5" t="s">
        <v>83</v>
      </c>
      <c r="AU22" s="5" t="s">
        <v>84</v>
      </c>
      <c r="AV22" s="5" t="s">
        <v>85</v>
      </c>
      <c r="AW22" s="5" t="s">
        <v>196</v>
      </c>
      <c r="AX22" s="5" t="n">
        <v>20210826</v>
      </c>
      <c r="AY22" s="5" t="s">
        <v>197</v>
      </c>
      <c r="AZ22" s="5" t="s">
        <v>76</v>
      </c>
      <c r="BA22" s="5" t="n">
        <v>10000</v>
      </c>
      <c r="BB22" s="5" t="s">
        <v>122</v>
      </c>
      <c r="BC22" s="5" t="n">
        <v>70000</v>
      </c>
      <c r="BD22" s="5" t="n">
        <v>700000000</v>
      </c>
      <c r="BE22" s="5" t="n">
        <v>0.226940360441568</v>
      </c>
      <c r="BF22" s="5" t="n">
        <v>3084510832</v>
      </c>
      <c r="BG22" s="5" t="s">
        <v>198</v>
      </c>
      <c r="BH22" s="5" t="s">
        <v>199</v>
      </c>
      <c r="BI22" s="5" t="s">
        <v>112</v>
      </c>
      <c r="BJ22" s="5" t="s">
        <v>112</v>
      </c>
      <c r="BK22" s="5" t="n">
        <v>3.14</v>
      </c>
      <c r="BL22" s="5" t="n">
        <v>487</v>
      </c>
      <c r="BM22" s="5" t="n">
        <v>10</v>
      </c>
      <c r="BN22" s="5" t="n">
        <v>30</v>
      </c>
      <c r="BO22" s="5" t="s">
        <v>93</v>
      </c>
      <c r="BP22" s="5" t="s">
        <v>94</v>
      </c>
      <c r="BQ22" s="5" t="s">
        <v>95</v>
      </c>
      <c r="BR22" s="5" t="s">
        <v>96</v>
      </c>
      <c r="BS22" s="5" t="s">
        <v>200</v>
      </c>
    </row>
    <row r="23" customFormat="false" ht="12.8" hidden="false" customHeight="false" outlineLevel="0" collapsed="false">
      <c r="A23" s="0" t="n">
        <v>20211105</v>
      </c>
      <c r="B23" s="0" t="s">
        <v>116</v>
      </c>
      <c r="C23" s="0" t="n">
        <v>2844617503</v>
      </c>
      <c r="D23" s="0" t="n">
        <v>24.4</v>
      </c>
      <c r="E23" s="0" t="n">
        <v>1.7</v>
      </c>
      <c r="F23" s="0" t="s">
        <v>193</v>
      </c>
      <c r="G23" s="0" t="s">
        <v>73</v>
      </c>
      <c r="H23" s="0" t="n">
        <v>67</v>
      </c>
      <c r="I23" s="0" t="s">
        <v>74</v>
      </c>
      <c r="J23" s="0" t="s">
        <v>75</v>
      </c>
      <c r="K23" s="0" t="n">
        <v>109</v>
      </c>
      <c r="L23" s="0" t="s">
        <v>193</v>
      </c>
      <c r="M23" s="3" t="n">
        <v>7892</v>
      </c>
      <c r="N23" s="3" t="n">
        <v>88054</v>
      </c>
      <c r="O23" s="3" t="n">
        <v>1951</v>
      </c>
      <c r="P23" s="3" t="n">
        <v>694920731</v>
      </c>
      <c r="Q23" s="3" t="n">
        <v>88054</v>
      </c>
      <c r="R23" s="3" t="n">
        <v>26033</v>
      </c>
      <c r="S23" s="4" t="n">
        <f aca="false">R23/Q23</f>
        <v>0.295648125014196</v>
      </c>
      <c r="T23" s="4" t="n">
        <v>0.225</v>
      </c>
      <c r="U23" s="3" t="n">
        <f aca="false">50000-R23</f>
        <v>23967</v>
      </c>
      <c r="V23" s="3" t="n">
        <f aca="false">U23*M23/S23</f>
        <v>639772580.972458</v>
      </c>
      <c r="W23" s="0" t="n">
        <v>97.8</v>
      </c>
      <c r="X23" s="0" t="n">
        <v>72.8</v>
      </c>
      <c r="Y23" s="0" t="n">
        <v>95.8</v>
      </c>
      <c r="Z23" s="0" t="n">
        <v>93.8</v>
      </c>
      <c r="AA23" s="0" t="n">
        <v>95.1</v>
      </c>
      <c r="AB23" s="0" t="n">
        <v>96.5</v>
      </c>
      <c r="AC23" s="0" t="n">
        <v>87.4</v>
      </c>
      <c r="AD23" s="0" t="n">
        <v>8.1</v>
      </c>
      <c r="AE23" s="0" t="n">
        <v>56.6</v>
      </c>
      <c r="AF23" s="0" t="n">
        <v>22.7</v>
      </c>
      <c r="AG23" s="0" t="n">
        <v>65.5</v>
      </c>
      <c r="AH23" s="0" t="n">
        <v>12</v>
      </c>
      <c r="AI23" s="0" t="n">
        <v>46.2</v>
      </c>
      <c r="AJ23" s="0" t="n">
        <v>27757</v>
      </c>
      <c r="AK23" s="0" t="n">
        <v>3454</v>
      </c>
      <c r="AL23" s="0" t="s">
        <v>76</v>
      </c>
      <c r="AM23" s="0" t="s">
        <v>99</v>
      </c>
      <c r="AN23" s="0" t="s">
        <v>78</v>
      </c>
      <c r="AO23" s="0" t="n">
        <v>20211117</v>
      </c>
      <c r="AP23" s="0" t="s">
        <v>79</v>
      </c>
      <c r="AQ23" s="0" t="s">
        <v>80</v>
      </c>
      <c r="AR23" s="0" t="s">
        <v>201</v>
      </c>
      <c r="AS23" s="0" t="s">
        <v>82</v>
      </c>
      <c r="AT23" s="0" t="s">
        <v>83</v>
      </c>
      <c r="AU23" s="0" t="s">
        <v>84</v>
      </c>
      <c r="AV23" s="0" t="s">
        <v>85</v>
      </c>
      <c r="AW23" s="0" t="s">
        <v>202</v>
      </c>
      <c r="AX23" s="0" t="n">
        <v>20210826</v>
      </c>
      <c r="AY23" s="0" t="s">
        <v>197</v>
      </c>
      <c r="AZ23" s="0" t="s">
        <v>76</v>
      </c>
      <c r="BA23" s="0" t="n">
        <v>10000</v>
      </c>
      <c r="BB23" s="0" t="s">
        <v>122</v>
      </c>
      <c r="BC23" s="0" t="n">
        <v>70000</v>
      </c>
      <c r="BD23" s="0" t="n">
        <v>700000000</v>
      </c>
      <c r="BE23" s="0" t="n">
        <v>0.226940360441568</v>
      </c>
      <c r="BF23" s="0" t="n">
        <v>3084510832</v>
      </c>
      <c r="BG23" s="0" t="s">
        <v>198</v>
      </c>
      <c r="BH23" s="0" t="s">
        <v>199</v>
      </c>
      <c r="BI23" s="0" t="s">
        <v>112</v>
      </c>
      <c r="BJ23" s="0" t="s">
        <v>112</v>
      </c>
      <c r="BK23" s="0" t="n">
        <v>3.14</v>
      </c>
      <c r="BL23" s="0" t="n">
        <v>487</v>
      </c>
      <c r="BM23" s="0" t="n">
        <v>10</v>
      </c>
      <c r="BN23" s="0" t="n">
        <v>30</v>
      </c>
      <c r="BO23" s="0" t="s">
        <v>93</v>
      </c>
      <c r="BP23" s="0" t="s">
        <v>94</v>
      </c>
      <c r="BQ23" s="0" t="s">
        <v>95</v>
      </c>
      <c r="BR23" s="0" t="s">
        <v>96</v>
      </c>
      <c r="BS23" s="0" t="s">
        <v>200</v>
      </c>
    </row>
    <row r="24" customFormat="false" ht="12.8" hidden="false" customHeight="false" outlineLevel="0" collapsed="false">
      <c r="A24" s="0" t="n">
        <v>20211105</v>
      </c>
      <c r="B24" s="0" t="s">
        <v>116</v>
      </c>
      <c r="C24" s="0" t="n">
        <v>2844617503</v>
      </c>
      <c r="D24" s="0" t="s">
        <v>76</v>
      </c>
      <c r="E24" s="0" t="s">
        <v>76</v>
      </c>
      <c r="F24" s="0" t="s">
        <v>203</v>
      </c>
      <c r="G24" s="0" t="s">
        <v>73</v>
      </c>
      <c r="H24" s="0" t="n">
        <v>68</v>
      </c>
      <c r="I24" s="0" t="s">
        <v>74</v>
      </c>
      <c r="J24" s="0" t="s">
        <v>75</v>
      </c>
      <c r="K24" s="0" t="n">
        <v>127</v>
      </c>
      <c r="L24" s="0" t="s">
        <v>204</v>
      </c>
      <c r="M24" s="3" t="n">
        <v>10000</v>
      </c>
      <c r="N24" s="3" t="n">
        <v>66569</v>
      </c>
      <c r="O24" s="3" t="n">
        <v>3218</v>
      </c>
      <c r="P24" s="3" t="n">
        <v>665689450</v>
      </c>
      <c r="Q24" s="3" t="n">
        <v>66569</v>
      </c>
      <c r="R24" s="3" t="n">
        <v>26431</v>
      </c>
      <c r="S24" s="4" t="n">
        <f aca="false">R24/Q24</f>
        <v>0.397046673376497</v>
      </c>
      <c r="T24" s="4" t="n">
        <v>0.222</v>
      </c>
      <c r="U24" s="3" t="n">
        <f aca="false">50000-R24</f>
        <v>23569</v>
      </c>
      <c r="V24" s="3" t="n">
        <f aca="false">U24*M24/S24</f>
        <v>593607794.256743</v>
      </c>
      <c r="W24" s="0" t="n">
        <v>97.5</v>
      </c>
      <c r="X24" s="0" t="n">
        <v>54.2</v>
      </c>
      <c r="Y24" s="0" t="n">
        <v>95.8</v>
      </c>
      <c r="Z24" s="0" t="n">
        <v>94</v>
      </c>
      <c r="AA24" s="0" t="n">
        <v>95.1</v>
      </c>
      <c r="AB24" s="0" t="n">
        <v>95.7</v>
      </c>
      <c r="AC24" s="0" t="n">
        <v>90.9</v>
      </c>
      <c r="AD24" s="0" t="n">
        <v>9</v>
      </c>
      <c r="AE24" s="0" t="n">
        <v>52.5</v>
      </c>
      <c r="AF24" s="0" t="n">
        <v>29.4</v>
      </c>
      <c r="AG24" s="0" t="n">
        <v>56.9</v>
      </c>
      <c r="AH24" s="0" t="n">
        <v>23.6</v>
      </c>
      <c r="AI24" s="0" t="n">
        <v>72</v>
      </c>
      <c r="AJ24" s="0" t="n">
        <v>29200</v>
      </c>
      <c r="AK24" s="0" t="n">
        <v>8005</v>
      </c>
      <c r="AL24" s="0" t="s">
        <v>76</v>
      </c>
      <c r="AM24" s="0" t="s">
        <v>77</v>
      </c>
      <c r="AN24" s="0" t="s">
        <v>76</v>
      </c>
      <c r="AO24" s="0" t="n">
        <v>20211117</v>
      </c>
      <c r="AP24" s="0" t="s">
        <v>79</v>
      </c>
      <c r="AQ24" s="0" t="s">
        <v>80</v>
      </c>
      <c r="AR24" s="0" t="s">
        <v>205</v>
      </c>
      <c r="AS24" s="0" t="s">
        <v>82</v>
      </c>
      <c r="AT24" s="0" t="s">
        <v>83</v>
      </c>
      <c r="AU24" s="0" t="s">
        <v>84</v>
      </c>
      <c r="AV24" s="0" t="s">
        <v>85</v>
      </c>
      <c r="AW24" s="0" t="s">
        <v>206</v>
      </c>
      <c r="AX24" s="0" t="n">
        <v>20210924</v>
      </c>
      <c r="AY24" s="0" t="s">
        <v>207</v>
      </c>
      <c r="AZ24" s="0" t="s">
        <v>76</v>
      </c>
      <c r="BA24" s="0" t="n">
        <v>10000</v>
      </c>
      <c r="BB24" s="0" t="s">
        <v>122</v>
      </c>
      <c r="BC24" s="0" t="n">
        <v>70000</v>
      </c>
      <c r="BD24" s="0" t="n">
        <v>700000000</v>
      </c>
      <c r="BE24" s="0" t="n">
        <v>0.226940360441568</v>
      </c>
      <c r="BF24" s="0" t="n">
        <v>3084510832</v>
      </c>
      <c r="BG24" s="0" t="s">
        <v>208</v>
      </c>
      <c r="BH24" s="0" t="s">
        <v>209</v>
      </c>
      <c r="BI24" s="0" t="s">
        <v>208</v>
      </c>
      <c r="BJ24" s="0" t="s">
        <v>210</v>
      </c>
      <c r="BK24" s="0" t="n">
        <v>3.14</v>
      </c>
      <c r="BL24" s="0" t="n">
        <v>457</v>
      </c>
      <c r="BM24" s="0" t="n">
        <v>10</v>
      </c>
      <c r="BN24" s="0" t="n">
        <v>30</v>
      </c>
      <c r="BO24" s="0" t="s">
        <v>93</v>
      </c>
      <c r="BP24" s="0" t="s">
        <v>94</v>
      </c>
      <c r="BQ24" s="0" t="s">
        <v>95</v>
      </c>
      <c r="BR24" s="0" t="s">
        <v>96</v>
      </c>
      <c r="BS24" s="0" t="s">
        <v>126</v>
      </c>
    </row>
    <row r="25" s="5" customFormat="true" ht="12.8" hidden="false" customHeight="false" outlineLevel="0" collapsed="false">
      <c r="A25" s="5" t="n">
        <v>20211105</v>
      </c>
      <c r="B25" s="5" t="s">
        <v>116</v>
      </c>
      <c r="C25" s="5" t="n">
        <v>2844617503</v>
      </c>
      <c r="D25" s="5" t="n">
        <v>23.4</v>
      </c>
      <c r="E25" s="5" t="n">
        <v>0.7</v>
      </c>
      <c r="F25" s="5" t="s">
        <v>203</v>
      </c>
      <c r="G25" s="5" t="s">
        <v>73</v>
      </c>
      <c r="H25" s="5" t="n">
        <v>68</v>
      </c>
      <c r="I25" s="5" t="s">
        <v>74</v>
      </c>
      <c r="J25" s="5" t="s">
        <v>75</v>
      </c>
      <c r="K25" s="5" t="n">
        <v>110</v>
      </c>
      <c r="L25" s="5" t="s">
        <v>203</v>
      </c>
      <c r="M25" s="6" t="n">
        <v>18608</v>
      </c>
      <c r="N25" s="6" t="n">
        <v>35774</v>
      </c>
      <c r="O25" s="6" t="n">
        <v>2151</v>
      </c>
      <c r="P25" s="6" t="n">
        <v>665689450</v>
      </c>
      <c r="Q25" s="6" t="n">
        <v>35774</v>
      </c>
      <c r="R25" s="6" t="n">
        <v>16433</v>
      </c>
      <c r="S25" s="7" t="n">
        <f aca="false">R25/Q25</f>
        <v>0.459355956840163</v>
      </c>
      <c r="T25" s="7" t="n">
        <v>0.357</v>
      </c>
      <c r="U25" s="6" t="n">
        <f aca="false">50000-R25</f>
        <v>33567</v>
      </c>
      <c r="V25" s="6" t="n">
        <f aca="false">U25*M25/S25</f>
        <v>1359761916.00219</v>
      </c>
      <c r="W25" s="5" t="n">
        <v>97.5</v>
      </c>
      <c r="X25" s="5" t="n">
        <v>54.2</v>
      </c>
      <c r="Y25" s="5" t="n">
        <v>95.8</v>
      </c>
      <c r="Z25" s="5" t="n">
        <v>94</v>
      </c>
      <c r="AA25" s="5" t="n">
        <v>95.1</v>
      </c>
      <c r="AB25" s="5" t="n">
        <v>95.7</v>
      </c>
      <c r="AC25" s="5" t="n">
        <v>90.9</v>
      </c>
      <c r="AD25" s="5" t="n">
        <v>9</v>
      </c>
      <c r="AE25" s="5" t="n">
        <v>52.5</v>
      </c>
      <c r="AF25" s="5" t="n">
        <v>29.4</v>
      </c>
      <c r="AG25" s="5" t="n">
        <v>56.9</v>
      </c>
      <c r="AH25" s="5" t="n">
        <v>23.6</v>
      </c>
      <c r="AI25" s="5" t="n">
        <v>83.3</v>
      </c>
      <c r="AJ25" s="5" t="n">
        <v>29571</v>
      </c>
      <c r="AK25" s="5" t="n">
        <v>4352</v>
      </c>
      <c r="AL25" s="5" t="s">
        <v>76</v>
      </c>
      <c r="AM25" s="5" t="s">
        <v>77</v>
      </c>
      <c r="AN25" s="5" t="s">
        <v>78</v>
      </c>
      <c r="AO25" s="5" t="n">
        <v>20211117</v>
      </c>
      <c r="AP25" s="5" t="s">
        <v>79</v>
      </c>
      <c r="AQ25" s="5" t="s">
        <v>80</v>
      </c>
      <c r="AR25" s="5" t="s">
        <v>211</v>
      </c>
      <c r="AS25" s="5" t="s">
        <v>82</v>
      </c>
      <c r="AT25" s="5" t="s">
        <v>83</v>
      </c>
      <c r="AU25" s="5" t="s">
        <v>84</v>
      </c>
      <c r="AV25" s="5" t="s">
        <v>85</v>
      </c>
      <c r="AW25" s="5" t="s">
        <v>212</v>
      </c>
      <c r="AX25" s="5" t="n">
        <v>20210924</v>
      </c>
      <c r="AY25" s="5" t="s">
        <v>207</v>
      </c>
      <c r="AZ25" s="5" t="s">
        <v>76</v>
      </c>
      <c r="BA25" s="5" t="n">
        <v>10000</v>
      </c>
      <c r="BB25" s="5" t="s">
        <v>122</v>
      </c>
      <c r="BC25" s="5" t="n">
        <v>70000</v>
      </c>
      <c r="BD25" s="5" t="n">
        <v>700000000</v>
      </c>
      <c r="BE25" s="5" t="n">
        <v>0.226940360441568</v>
      </c>
      <c r="BF25" s="5" t="n">
        <v>3084510832</v>
      </c>
      <c r="BG25" s="5" t="s">
        <v>208</v>
      </c>
      <c r="BH25" s="5" t="s">
        <v>209</v>
      </c>
      <c r="BI25" s="5" t="s">
        <v>208</v>
      </c>
      <c r="BJ25" s="5" t="s">
        <v>210</v>
      </c>
      <c r="BK25" s="5" t="n">
        <v>3.14</v>
      </c>
      <c r="BL25" s="5" t="n">
        <v>457</v>
      </c>
      <c r="BM25" s="5" t="n">
        <v>10</v>
      </c>
      <c r="BN25" s="5" t="n">
        <v>30</v>
      </c>
      <c r="BO25" s="5" t="s">
        <v>93</v>
      </c>
      <c r="BP25" s="5" t="s">
        <v>94</v>
      </c>
      <c r="BQ25" s="5" t="s">
        <v>95</v>
      </c>
      <c r="BR25" s="5" t="s">
        <v>96</v>
      </c>
      <c r="BS25" s="5" t="s">
        <v>126</v>
      </c>
    </row>
    <row r="26" s="5" customFormat="true" ht="12.8" hidden="false" customHeight="false" outlineLevel="0" collapsed="false">
      <c r="A26" s="5" t="n">
        <v>20211105</v>
      </c>
      <c r="B26" s="5" t="s">
        <v>71</v>
      </c>
      <c r="C26" s="5" t="n">
        <v>2590729371</v>
      </c>
      <c r="D26" s="5" t="s">
        <v>76</v>
      </c>
      <c r="E26" s="5" t="s">
        <v>76</v>
      </c>
      <c r="F26" s="5" t="s">
        <v>213</v>
      </c>
      <c r="G26" s="5" t="s">
        <v>214</v>
      </c>
      <c r="H26" s="5" t="n">
        <v>59</v>
      </c>
      <c r="I26" s="5" t="s">
        <v>74</v>
      </c>
      <c r="J26" s="5" t="s">
        <v>75</v>
      </c>
      <c r="K26" s="5" t="n">
        <v>113</v>
      </c>
      <c r="L26" s="5" t="s">
        <v>215</v>
      </c>
      <c r="M26" s="6" t="n">
        <v>8665</v>
      </c>
      <c r="N26" s="6" t="n">
        <v>89213</v>
      </c>
      <c r="O26" s="6" t="n">
        <v>3552</v>
      </c>
      <c r="P26" s="6" t="n">
        <v>773029050</v>
      </c>
      <c r="Q26" s="6" t="n">
        <v>89213</v>
      </c>
      <c r="R26" s="6" t="n">
        <v>48614</v>
      </c>
      <c r="S26" s="7" t="n">
        <f aca="false">R26/Q26</f>
        <v>0.544920583323058</v>
      </c>
      <c r="T26" s="7" t="n">
        <v>0.121</v>
      </c>
      <c r="U26" s="6" t="n">
        <f aca="false">50000-R26</f>
        <v>1386</v>
      </c>
      <c r="V26" s="6" t="n">
        <f aca="false">U26*M26/S26</f>
        <v>22039339.9837495</v>
      </c>
      <c r="W26" s="5" t="n">
        <v>97.5</v>
      </c>
      <c r="X26" s="5" t="n">
        <v>67.7</v>
      </c>
      <c r="Y26" s="5" t="n">
        <v>94.6</v>
      </c>
      <c r="Z26" s="5" t="n">
        <v>93.4</v>
      </c>
      <c r="AA26" s="5" t="n">
        <v>94.1</v>
      </c>
      <c r="AB26" s="5" t="n">
        <v>96.4</v>
      </c>
      <c r="AC26" s="5" t="n">
        <v>89.7</v>
      </c>
      <c r="AD26" s="5" t="n">
        <v>7.9</v>
      </c>
      <c r="AE26" s="5" t="n">
        <v>61.6</v>
      </c>
      <c r="AF26" s="5" t="n">
        <v>20.2</v>
      </c>
      <c r="AG26" s="5" t="n">
        <v>73.2</v>
      </c>
      <c r="AH26" s="5" t="n">
        <v>6.5</v>
      </c>
      <c r="AI26" s="5" t="n">
        <v>78.4</v>
      </c>
      <c r="AJ26" s="5" t="n">
        <v>28473</v>
      </c>
      <c r="AK26" s="5" t="n">
        <v>10150</v>
      </c>
      <c r="AL26" s="5" t="s">
        <v>76</v>
      </c>
      <c r="AM26" s="5" t="s">
        <v>77</v>
      </c>
      <c r="AN26" s="5" t="s">
        <v>76</v>
      </c>
      <c r="AO26" s="5" t="n">
        <v>20211117</v>
      </c>
      <c r="AP26" s="5" t="s">
        <v>79</v>
      </c>
      <c r="AQ26" s="5" t="s">
        <v>80</v>
      </c>
      <c r="AR26" s="5" t="s">
        <v>216</v>
      </c>
      <c r="AS26" s="5" t="s">
        <v>82</v>
      </c>
      <c r="AT26" s="5" t="s">
        <v>83</v>
      </c>
      <c r="AU26" s="5" t="s">
        <v>84</v>
      </c>
      <c r="AV26" s="5" t="s">
        <v>85</v>
      </c>
      <c r="AW26" s="5" t="s">
        <v>217</v>
      </c>
      <c r="AX26" s="5" t="n">
        <v>20210409</v>
      </c>
      <c r="AY26" s="5" t="s">
        <v>218</v>
      </c>
      <c r="AZ26" s="5" t="s">
        <v>76</v>
      </c>
      <c r="BA26" s="5" t="n">
        <v>8464</v>
      </c>
      <c r="BB26" s="5" t="s">
        <v>89</v>
      </c>
      <c r="BC26" s="5" t="n">
        <v>35280</v>
      </c>
      <c r="BD26" s="5" t="n">
        <v>298609920</v>
      </c>
      <c r="BE26" s="5" t="n">
        <v>0.0971397380115092</v>
      </c>
      <c r="BF26" s="5" t="n">
        <v>3074024350</v>
      </c>
      <c r="BG26" s="5" t="s">
        <v>219</v>
      </c>
      <c r="BH26" s="5" t="s">
        <v>220</v>
      </c>
      <c r="BI26" s="5" t="s">
        <v>112</v>
      </c>
      <c r="BJ26" s="5" t="s">
        <v>112</v>
      </c>
      <c r="BK26" s="5" t="n">
        <v>3.26</v>
      </c>
      <c r="BL26" s="5" t="n">
        <v>494</v>
      </c>
      <c r="BM26" s="5" t="n">
        <v>10</v>
      </c>
      <c r="BN26" s="5" t="n">
        <v>25</v>
      </c>
      <c r="BO26" s="5" t="s">
        <v>93</v>
      </c>
      <c r="BP26" s="5" t="s">
        <v>94</v>
      </c>
      <c r="BQ26" s="5" t="s">
        <v>95</v>
      </c>
      <c r="BR26" s="5" t="s">
        <v>96</v>
      </c>
      <c r="BS26" s="5" t="s">
        <v>113</v>
      </c>
    </row>
    <row r="27" customFormat="false" ht="12.8" hidden="false" customHeight="false" outlineLevel="0" collapsed="false">
      <c r="A27" s="0" t="n">
        <v>20211105</v>
      </c>
      <c r="B27" s="0" t="s">
        <v>71</v>
      </c>
      <c r="C27" s="0" t="n">
        <v>2590729371</v>
      </c>
      <c r="D27" s="0" t="s">
        <v>76</v>
      </c>
      <c r="E27" s="0" t="s">
        <v>76</v>
      </c>
      <c r="F27" s="0" t="s">
        <v>213</v>
      </c>
      <c r="G27" s="0" t="s">
        <v>214</v>
      </c>
      <c r="H27" s="0" t="n">
        <v>59</v>
      </c>
      <c r="I27" s="0" t="s">
        <v>74</v>
      </c>
      <c r="J27" s="0" t="s">
        <v>75</v>
      </c>
      <c r="K27" s="0" t="n">
        <v>163</v>
      </c>
      <c r="L27" s="0" t="s">
        <v>221</v>
      </c>
      <c r="M27" s="3" t="n">
        <v>8001</v>
      </c>
      <c r="N27" s="3" t="n">
        <v>96617</v>
      </c>
      <c r="O27" s="3" t="n">
        <v>3795</v>
      </c>
      <c r="P27" s="3" t="n">
        <v>773029050</v>
      </c>
      <c r="Q27" s="3" t="n">
        <v>96617</v>
      </c>
      <c r="R27" s="3" t="n">
        <v>53104</v>
      </c>
      <c r="S27" s="4" t="n">
        <f aca="false">R27/Q27</f>
        <v>0.549634122359419</v>
      </c>
      <c r="T27" s="4" t="n">
        <v>0.11</v>
      </c>
      <c r="U27" s="3" t="n">
        <f aca="false">50000-R27</f>
        <v>-3104</v>
      </c>
      <c r="V27" s="3" t="n">
        <f aca="false">U27*M27/S27</f>
        <v>-45184792.9189515</v>
      </c>
      <c r="W27" s="0" t="n">
        <v>97.5</v>
      </c>
      <c r="X27" s="0" t="n">
        <v>67.7</v>
      </c>
      <c r="Y27" s="0" t="n">
        <v>94.6</v>
      </c>
      <c r="Z27" s="0" t="n">
        <v>93.4</v>
      </c>
      <c r="AA27" s="0" t="n">
        <v>94.1</v>
      </c>
      <c r="AB27" s="0" t="n">
        <v>96.4</v>
      </c>
      <c r="AC27" s="0" t="n">
        <v>89.7</v>
      </c>
      <c r="AD27" s="0" t="n">
        <v>7.9</v>
      </c>
      <c r="AE27" s="0" t="n">
        <v>61.6</v>
      </c>
      <c r="AF27" s="0" t="n">
        <v>20.2</v>
      </c>
      <c r="AG27" s="0" t="n">
        <v>73.2</v>
      </c>
      <c r="AH27" s="0" t="n">
        <v>6.5</v>
      </c>
      <c r="AI27" s="0" t="n">
        <v>79.1</v>
      </c>
      <c r="AJ27" s="0" t="n">
        <v>28447</v>
      </c>
      <c r="AK27" s="0" t="n">
        <v>11667</v>
      </c>
      <c r="AL27" s="0" t="s">
        <v>76</v>
      </c>
      <c r="AM27" s="0" t="s">
        <v>99</v>
      </c>
      <c r="AN27" s="0" t="s">
        <v>76</v>
      </c>
      <c r="AO27" s="0" t="n">
        <v>20220630</v>
      </c>
      <c r="AP27" s="0" t="s">
        <v>79</v>
      </c>
      <c r="AQ27" s="0" t="s">
        <v>80</v>
      </c>
      <c r="AR27" s="0" t="s">
        <v>222</v>
      </c>
      <c r="AS27" s="0" t="s">
        <v>82</v>
      </c>
      <c r="AT27" s="0" t="s">
        <v>83</v>
      </c>
      <c r="AU27" s="0" t="s">
        <v>84</v>
      </c>
      <c r="AV27" s="0" t="s">
        <v>85</v>
      </c>
      <c r="AW27" s="0" t="s">
        <v>223</v>
      </c>
      <c r="AX27" s="0" t="n">
        <v>20210409</v>
      </c>
      <c r="AY27" s="0" t="s">
        <v>218</v>
      </c>
      <c r="AZ27" s="0" t="s">
        <v>76</v>
      </c>
      <c r="BA27" s="0" t="n">
        <v>8464</v>
      </c>
      <c r="BB27" s="0" t="s">
        <v>89</v>
      </c>
      <c r="BC27" s="0" t="n">
        <v>35280</v>
      </c>
      <c r="BD27" s="0" t="n">
        <v>298609920</v>
      </c>
      <c r="BE27" s="0" t="n">
        <v>0.0971397380115092</v>
      </c>
      <c r="BF27" s="0" t="n">
        <v>3074024350</v>
      </c>
      <c r="BG27" s="0" t="s">
        <v>219</v>
      </c>
      <c r="BH27" s="0" t="s">
        <v>220</v>
      </c>
      <c r="BI27" s="0" t="s">
        <v>112</v>
      </c>
      <c r="BJ27" s="0" t="s">
        <v>112</v>
      </c>
      <c r="BK27" s="0" t="n">
        <v>3.26</v>
      </c>
      <c r="BL27" s="0" t="n">
        <v>494</v>
      </c>
      <c r="BM27" s="0" t="n">
        <v>10</v>
      </c>
      <c r="BN27" s="0" t="n">
        <v>25</v>
      </c>
      <c r="BO27" s="0" t="s">
        <v>93</v>
      </c>
      <c r="BP27" s="0" t="s">
        <v>94</v>
      </c>
      <c r="BQ27" s="0" t="s">
        <v>95</v>
      </c>
      <c r="BR27" s="0" t="s">
        <v>96</v>
      </c>
      <c r="BS27" s="0" t="s">
        <v>113</v>
      </c>
    </row>
    <row r="28" customFormat="false" ht="12.8" hidden="false" customHeight="false" outlineLevel="0" collapsed="false">
      <c r="A28" s="0" t="n">
        <v>20211105</v>
      </c>
      <c r="B28" s="0" t="s">
        <v>71</v>
      </c>
      <c r="C28" s="0" t="n">
        <v>2590729371</v>
      </c>
      <c r="D28" s="0" t="n">
        <v>8.7</v>
      </c>
      <c r="E28" s="0" t="n">
        <v>-1</v>
      </c>
      <c r="F28" s="0" t="s">
        <v>213</v>
      </c>
      <c r="G28" s="0" t="s">
        <v>214</v>
      </c>
      <c r="H28" s="0" t="n">
        <v>59</v>
      </c>
      <c r="I28" s="0" t="s">
        <v>74</v>
      </c>
      <c r="J28" s="0" t="s">
        <v>75</v>
      </c>
      <c r="K28" s="0" t="n">
        <v>101</v>
      </c>
      <c r="L28" s="0" t="s">
        <v>213</v>
      </c>
      <c r="M28" s="3" t="n">
        <v>8068</v>
      </c>
      <c r="N28" s="3" t="n">
        <v>27918</v>
      </c>
      <c r="O28" s="3" t="n">
        <v>2748</v>
      </c>
      <c r="P28" s="3" t="n">
        <v>225241675</v>
      </c>
      <c r="Q28" s="3" t="n">
        <v>27918</v>
      </c>
      <c r="R28" s="3" t="n">
        <v>15307</v>
      </c>
      <c r="S28" s="4" t="n">
        <f aca="false">R28/Q28</f>
        <v>0.548284261050219</v>
      </c>
      <c r="T28" s="4" t="n">
        <v>0.383</v>
      </c>
      <c r="U28" s="3" t="n">
        <f aca="false">50000-R28</f>
        <v>34693</v>
      </c>
      <c r="V28" s="3" t="n">
        <f aca="false">U28*M28/S28</f>
        <v>510507311.415169</v>
      </c>
      <c r="W28" s="0" t="n">
        <v>97.5</v>
      </c>
      <c r="X28" s="0" t="n">
        <v>39.3</v>
      </c>
      <c r="Y28" s="0" t="n">
        <v>94.5</v>
      </c>
      <c r="Z28" s="0" t="n">
        <v>93.3</v>
      </c>
      <c r="AA28" s="0" t="n">
        <v>93.8</v>
      </c>
      <c r="AB28" s="0" t="n">
        <v>96.5</v>
      </c>
      <c r="AC28" s="0" t="n">
        <v>89.7</v>
      </c>
      <c r="AD28" s="0" t="n">
        <v>7.9</v>
      </c>
      <c r="AE28" s="0" t="n">
        <v>61.7</v>
      </c>
      <c r="AF28" s="0" t="n">
        <v>20.2</v>
      </c>
      <c r="AG28" s="0" t="n">
        <v>73.2</v>
      </c>
      <c r="AH28" s="0" t="n">
        <v>6.5</v>
      </c>
      <c r="AI28" s="0" t="n">
        <v>77.7</v>
      </c>
      <c r="AJ28" s="0" t="n">
        <v>27314</v>
      </c>
      <c r="AK28" s="0" t="n">
        <v>6466</v>
      </c>
      <c r="AL28" s="0" t="s">
        <v>76</v>
      </c>
      <c r="AM28" s="0" t="s">
        <v>77</v>
      </c>
      <c r="AN28" s="0" t="s">
        <v>78</v>
      </c>
      <c r="AO28" s="0" t="n">
        <v>20211117</v>
      </c>
      <c r="AP28" s="0" t="s">
        <v>79</v>
      </c>
      <c r="AQ28" s="0" t="s">
        <v>80</v>
      </c>
      <c r="AR28" s="0" t="s">
        <v>224</v>
      </c>
      <c r="AS28" s="0" t="s">
        <v>82</v>
      </c>
      <c r="AT28" s="0" t="s">
        <v>83</v>
      </c>
      <c r="AU28" s="0" t="s">
        <v>84</v>
      </c>
      <c r="AV28" s="0" t="s">
        <v>85</v>
      </c>
      <c r="AW28" s="0" t="s">
        <v>225</v>
      </c>
      <c r="AX28" s="0" t="n">
        <v>20210409</v>
      </c>
      <c r="AY28" s="0" t="s">
        <v>218</v>
      </c>
      <c r="AZ28" s="0" t="s">
        <v>76</v>
      </c>
      <c r="BA28" s="0" t="n">
        <v>8464</v>
      </c>
      <c r="BB28" s="0" t="s">
        <v>89</v>
      </c>
      <c r="BC28" s="0" t="n">
        <v>35280</v>
      </c>
      <c r="BD28" s="0" t="n">
        <v>298609920</v>
      </c>
      <c r="BE28" s="0" t="n">
        <v>0.0971397380115092</v>
      </c>
      <c r="BF28" s="0" t="n">
        <v>3074024350</v>
      </c>
      <c r="BG28" s="0" t="s">
        <v>219</v>
      </c>
      <c r="BH28" s="0" t="s">
        <v>220</v>
      </c>
      <c r="BI28" s="0" t="s">
        <v>112</v>
      </c>
      <c r="BJ28" s="0" t="s">
        <v>112</v>
      </c>
      <c r="BK28" s="0" t="n">
        <v>3.26</v>
      </c>
      <c r="BL28" s="0" t="n">
        <v>494</v>
      </c>
      <c r="BM28" s="0" t="n">
        <v>10</v>
      </c>
      <c r="BN28" s="0" t="n">
        <v>25</v>
      </c>
      <c r="BO28" s="0" t="s">
        <v>93</v>
      </c>
      <c r="BP28" s="0" t="s">
        <v>94</v>
      </c>
      <c r="BQ28" s="0" t="s">
        <v>95</v>
      </c>
      <c r="BR28" s="0" t="s">
        <v>96</v>
      </c>
      <c r="BS28" s="0" t="s">
        <v>113</v>
      </c>
    </row>
    <row r="29" s="5" customFormat="true" ht="12.8" hidden="false" customHeight="false" outlineLevel="0" collapsed="false">
      <c r="A29" s="5" t="n">
        <v>20211105</v>
      </c>
      <c r="B29" s="5" t="s">
        <v>71</v>
      </c>
      <c r="C29" s="5" t="n">
        <v>2590729371</v>
      </c>
      <c r="D29" s="5" t="s">
        <v>76</v>
      </c>
      <c r="E29" s="5" t="s">
        <v>76</v>
      </c>
      <c r="F29" s="5" t="s">
        <v>226</v>
      </c>
      <c r="G29" s="5" t="s">
        <v>214</v>
      </c>
      <c r="H29" s="5" t="n">
        <v>63</v>
      </c>
      <c r="I29" s="5" t="s">
        <v>74</v>
      </c>
      <c r="J29" s="5" t="s">
        <v>75</v>
      </c>
      <c r="K29" s="5" t="n">
        <v>112</v>
      </c>
      <c r="L29" s="5" t="s">
        <v>227</v>
      </c>
      <c r="M29" s="6" t="n">
        <v>10180</v>
      </c>
      <c r="N29" s="6" t="n">
        <v>65165</v>
      </c>
      <c r="O29" s="6" t="n">
        <v>3150</v>
      </c>
      <c r="P29" s="6" t="n">
        <v>663376635</v>
      </c>
      <c r="Q29" s="6" t="n">
        <v>65165</v>
      </c>
      <c r="R29" s="6" t="n">
        <v>28687</v>
      </c>
      <c r="S29" s="7" t="n">
        <f aca="false">R29/Q29</f>
        <v>0.440220977518607</v>
      </c>
      <c r="T29" s="7" t="n">
        <v>0.204</v>
      </c>
      <c r="U29" s="6" t="n">
        <f aca="false">50000-R29</f>
        <v>21313</v>
      </c>
      <c r="V29" s="6" t="n">
        <f aca="false">U29*M29/S29</f>
        <v>492857794.335413</v>
      </c>
      <c r="W29" s="5" t="n">
        <v>97.6</v>
      </c>
      <c r="X29" s="5" t="n">
        <v>56.9</v>
      </c>
      <c r="Y29" s="5" t="n">
        <v>94.8</v>
      </c>
      <c r="Z29" s="5" t="n">
        <v>93.5</v>
      </c>
      <c r="AA29" s="5" t="n">
        <v>94</v>
      </c>
      <c r="AB29" s="5" t="n">
        <v>94.6</v>
      </c>
      <c r="AC29" s="5" t="n">
        <v>88.6</v>
      </c>
      <c r="AD29" s="5" t="n">
        <v>8.1</v>
      </c>
      <c r="AE29" s="5" t="n">
        <v>59.7</v>
      </c>
      <c r="AF29" s="5" t="n">
        <v>20.7</v>
      </c>
      <c r="AG29" s="5" t="n">
        <v>68.7</v>
      </c>
      <c r="AH29" s="5" t="n">
        <v>9.8</v>
      </c>
      <c r="AI29" s="5" t="n">
        <v>66.6</v>
      </c>
      <c r="AJ29" s="5" t="n">
        <v>28487</v>
      </c>
      <c r="AK29" s="5" t="n">
        <v>7778</v>
      </c>
      <c r="AL29" s="5" t="s">
        <v>76</v>
      </c>
      <c r="AM29" s="5" t="s">
        <v>99</v>
      </c>
      <c r="AN29" s="5" t="s">
        <v>76</v>
      </c>
      <c r="AO29" s="5" t="n">
        <v>20211117</v>
      </c>
      <c r="AP29" s="5" t="s">
        <v>79</v>
      </c>
      <c r="AQ29" s="5" t="s">
        <v>80</v>
      </c>
      <c r="AR29" s="5" t="s">
        <v>228</v>
      </c>
      <c r="AS29" s="5" t="s">
        <v>82</v>
      </c>
      <c r="AT29" s="5" t="s">
        <v>83</v>
      </c>
      <c r="AU29" s="5" t="s">
        <v>84</v>
      </c>
      <c r="AV29" s="5" t="s">
        <v>85</v>
      </c>
      <c r="AW29" s="5" t="s">
        <v>229</v>
      </c>
      <c r="AX29" s="5" t="n">
        <v>20210713</v>
      </c>
      <c r="AY29" s="5" t="s">
        <v>230</v>
      </c>
      <c r="AZ29" s="5" t="s">
        <v>231</v>
      </c>
      <c r="BA29" s="5" t="n">
        <v>9287</v>
      </c>
      <c r="BB29" s="5" t="s">
        <v>89</v>
      </c>
      <c r="BC29" s="5" t="n">
        <v>65607</v>
      </c>
      <c r="BD29" s="5" t="n">
        <v>609292209</v>
      </c>
      <c r="BE29" s="5" t="n">
        <v>0.198206695727703</v>
      </c>
      <c r="BF29" s="5" t="n">
        <v>3074024350</v>
      </c>
      <c r="BG29" s="5" t="s">
        <v>232</v>
      </c>
      <c r="BH29" s="5" t="s">
        <v>233</v>
      </c>
      <c r="BI29" s="5" t="s">
        <v>232</v>
      </c>
      <c r="BJ29" s="5" t="s">
        <v>234</v>
      </c>
      <c r="BK29" s="5" t="n">
        <v>3.26</v>
      </c>
      <c r="BL29" s="5" t="n">
        <v>494</v>
      </c>
      <c r="BM29" s="5" t="n">
        <v>10</v>
      </c>
      <c r="BN29" s="5" t="n">
        <v>25</v>
      </c>
      <c r="BO29" s="5" t="s">
        <v>93</v>
      </c>
      <c r="BP29" s="5" t="s">
        <v>94</v>
      </c>
      <c r="BQ29" s="5" t="s">
        <v>95</v>
      </c>
      <c r="BR29" s="5" t="s">
        <v>96</v>
      </c>
      <c r="BS29" s="5" t="s">
        <v>97</v>
      </c>
    </row>
    <row r="30" customFormat="false" ht="12.8" hidden="false" customHeight="false" outlineLevel="0" collapsed="false">
      <c r="A30" s="0" t="n">
        <v>20211105</v>
      </c>
      <c r="B30" s="0" t="s">
        <v>71</v>
      </c>
      <c r="C30" s="0" t="n">
        <v>2590729371</v>
      </c>
      <c r="D30" s="0" t="n">
        <v>13.3</v>
      </c>
      <c r="E30" s="0" t="n">
        <v>-6.5</v>
      </c>
      <c r="F30" s="0" t="s">
        <v>226</v>
      </c>
      <c r="G30" s="0" t="s">
        <v>214</v>
      </c>
      <c r="H30" s="0" t="n">
        <v>63</v>
      </c>
      <c r="I30" s="0" t="s">
        <v>74</v>
      </c>
      <c r="J30" s="0" t="s">
        <v>75</v>
      </c>
      <c r="K30" s="0" t="n">
        <v>105</v>
      </c>
      <c r="L30" s="0" t="s">
        <v>226</v>
      </c>
      <c r="M30" s="3" t="n">
        <v>9335</v>
      </c>
      <c r="N30" s="3" t="n">
        <v>36848</v>
      </c>
      <c r="O30" s="3" t="n">
        <v>2688</v>
      </c>
      <c r="P30" s="3" t="n">
        <v>343972393</v>
      </c>
      <c r="Q30" s="3" t="n">
        <v>36848</v>
      </c>
      <c r="R30" s="3" t="n">
        <v>15909</v>
      </c>
      <c r="S30" s="4" t="n">
        <f aca="false">R30/Q30</f>
        <v>0.431746634824142</v>
      </c>
      <c r="T30" s="4" t="n">
        <v>0.368</v>
      </c>
      <c r="U30" s="3" t="n">
        <f aca="false">50000-R30</f>
        <v>34091</v>
      </c>
      <c r="V30" s="3" t="n">
        <f aca="false">U30*M30/S30</f>
        <v>737097777.564901</v>
      </c>
      <c r="W30" s="0" t="n">
        <v>97.6</v>
      </c>
      <c r="X30" s="0" t="n">
        <v>42.3</v>
      </c>
      <c r="Y30" s="0" t="n">
        <v>94.4</v>
      </c>
      <c r="Z30" s="0" t="n">
        <v>93</v>
      </c>
      <c r="AA30" s="0" t="n">
        <v>93.6</v>
      </c>
      <c r="AB30" s="0" t="n">
        <v>94.5</v>
      </c>
      <c r="AC30" s="0" t="n">
        <v>88.4</v>
      </c>
      <c r="AD30" s="0" t="n">
        <v>8.1</v>
      </c>
      <c r="AE30" s="0" t="n">
        <v>59.7</v>
      </c>
      <c r="AF30" s="0" t="n">
        <v>20.6</v>
      </c>
      <c r="AG30" s="0" t="n">
        <v>68.5</v>
      </c>
      <c r="AH30" s="0" t="n">
        <v>9.8</v>
      </c>
      <c r="AI30" s="0" t="n">
        <v>65.3</v>
      </c>
      <c r="AJ30" s="0" t="n">
        <v>27862</v>
      </c>
      <c r="AK30" s="0" t="n">
        <v>6055</v>
      </c>
      <c r="AL30" s="0" t="s">
        <v>76</v>
      </c>
      <c r="AM30" s="0" t="s">
        <v>77</v>
      </c>
      <c r="AN30" s="0" t="s">
        <v>78</v>
      </c>
      <c r="AO30" s="0" t="n">
        <v>20211117</v>
      </c>
      <c r="AP30" s="0" t="s">
        <v>79</v>
      </c>
      <c r="AQ30" s="0" t="s">
        <v>80</v>
      </c>
      <c r="AR30" s="0" t="s">
        <v>235</v>
      </c>
      <c r="AS30" s="0" t="s">
        <v>82</v>
      </c>
      <c r="AT30" s="0" t="s">
        <v>83</v>
      </c>
      <c r="AU30" s="0" t="s">
        <v>84</v>
      </c>
      <c r="AV30" s="0" t="s">
        <v>85</v>
      </c>
      <c r="AW30" s="0" t="s">
        <v>236</v>
      </c>
      <c r="AX30" s="0" t="n">
        <v>20210713</v>
      </c>
      <c r="AY30" s="0" t="s">
        <v>230</v>
      </c>
      <c r="AZ30" s="0" t="s">
        <v>231</v>
      </c>
      <c r="BA30" s="0" t="n">
        <v>9287</v>
      </c>
      <c r="BB30" s="0" t="s">
        <v>89</v>
      </c>
      <c r="BC30" s="0" t="n">
        <v>65607</v>
      </c>
      <c r="BD30" s="0" t="n">
        <v>609292209</v>
      </c>
      <c r="BE30" s="0" t="n">
        <v>0.198206695727703</v>
      </c>
      <c r="BF30" s="0" t="n">
        <v>3074024350</v>
      </c>
      <c r="BG30" s="0" t="s">
        <v>232</v>
      </c>
      <c r="BH30" s="0" t="s">
        <v>233</v>
      </c>
      <c r="BI30" s="0" t="s">
        <v>232</v>
      </c>
      <c r="BJ30" s="0" t="s">
        <v>234</v>
      </c>
      <c r="BK30" s="0" t="n">
        <v>3.26</v>
      </c>
      <c r="BL30" s="0" t="n">
        <v>494</v>
      </c>
      <c r="BM30" s="0" t="n">
        <v>10</v>
      </c>
      <c r="BN30" s="0" t="n">
        <v>25</v>
      </c>
      <c r="BO30" s="0" t="s">
        <v>93</v>
      </c>
      <c r="BP30" s="0" t="s">
        <v>94</v>
      </c>
      <c r="BQ30" s="0" t="s">
        <v>95</v>
      </c>
      <c r="BR30" s="0" t="s">
        <v>96</v>
      </c>
      <c r="BS30" s="0" t="s">
        <v>97</v>
      </c>
    </row>
  </sheetData>
  <conditionalFormatting sqref="R1">
    <cfRule type="cellIs" priority="2" operator="lessThan" aboveAverage="0" equalAverage="0" bottom="0" percent="0" rank="0" text="" dxfId="0">
      <formula>60000</formula>
    </cfRule>
  </conditionalFormatting>
  <conditionalFormatting sqref="S1">
    <cfRule type="cellIs" priority="3" operator="lessThan" aboveAverage="0" equalAverage="0" bottom="0" percent="0" rank="0" text="" dxfId="1">
      <formula>40%</formula>
    </cfRule>
  </conditionalFormatting>
  <conditionalFormatting sqref="S1:S1048576">
    <cfRule type="cellIs" priority="4" operator="equal" aboveAverage="0" equalAverage="0" bottom="0" percent="0" rank="0" text="" dxfId="2">
      <formula>40%</formula>
    </cfRule>
  </conditionalFormatting>
  <conditionalFormatting sqref="S2:S30">
    <cfRule type="cellIs" priority="5" operator="lessThan" aboveAverage="0" equalAverage="0" bottom="0" percent="0" rank="0" text="" dxfId="2">
      <formula>40%</formula>
    </cfRule>
  </conditionalFormatting>
  <conditionalFormatting sqref="R1:R1048576">
    <cfRule type="cellIs" priority="6" operator="lessThan" aboveAverage="0" equalAverage="0" bottom="0" percent="0" rank="0" text="" dxfId="3">
      <formula>50000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2022-07-07T15:59:24Z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