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All" sheetId="2" state="visible" r:id="rId3"/>
    <sheet name="All_43000" sheetId="3" state="visible" r:id="rId4"/>
    <sheet name="Final" sheetId="4" state="visible" r:id="rId5"/>
    <sheet name="Final_22" sheetId="5" state="visible" r:id="rId6"/>
    <sheet name="Final_22_2nd" sheetId="6" state="visible" r:id="rId7"/>
  </sheets>
  <definedNames>
    <definedName function="false" hidden="true" localSheetId="1" name="_xlnm._FilterDatabase" vbProcedure="false">All!$A$1:$R$239</definedName>
    <definedName function="false" hidden="true" localSheetId="2" name="_xlnm._FilterDatabase" vbProcedure="false">All_43000!$A$1:$R$239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<sst xmlns="http://schemas.openxmlformats.org/spreadsheetml/2006/main" count="1158" uniqueCount="305">
  <si>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</si>
  <si>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</si>
  <si>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</si>
  <si>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</si>
  <si>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</si>
  <si>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</si>
  <si>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</si>
  <si>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</si>
  <si>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</si>
  <si>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</si>
  <si>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</si>
  <si>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</si>
  <si>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</si>
  <si>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</si>
  <si>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</si>
  <si>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</si>
  <si>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</si>
  <si>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</si>
  <si>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</si>
  <si>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</si>
  <si>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</si>
  <si>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</si>
  <si>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</si>
  <si>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</si>
  <si>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</si>
  <si>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</si>
  <si>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</si>
  <si>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</si>
  <si>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</si>
  <si>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</si>
  <si>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</si>
  <si>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</si>
  <si>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</si>
  <si>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</si>
  <si>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</si>
  <si>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</si>
  <si>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</si>
  <si>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</si>
  <si>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</si>
  <si>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</si>
  <si>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</si>
  <si>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</si>
  <si>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</si>
  <si>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</si>
  <si>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</si>
  <si>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</si>
  <si>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</si>
  <si>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</si>
  <si>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</si>
  <si>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</si>
  <si>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</si>
  <si>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</si>
  <si>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</si>
  <si>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</si>
  <si>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</si>
  <si>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</si>
  <si>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</si>
  <si>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</si>
  <si>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</si>
  <si>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</si>
  <si>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</si>
  <si>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</si>
  <si>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</si>
  <si>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</si>
  <si>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</si>
  <si>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</si>
  <si>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</si>
  <si>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</si>
  <si>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</si>
  <si>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</si>
  <si>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</si>
  <si>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</si>
  <si>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</si>
  <si>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</si>
  <si>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</si>
  <si>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</si>
  <si>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</si>
  <si>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</si>
  <si>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</si>
  <si>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</si>
  <si>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</si>
  <si>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</si>
  <si>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</si>
  <si>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</si>
  <si>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</si>
  <si>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</si>
  <si>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</si>
  <si>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</si>
  <si>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</si>
  <si>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</si>
  <si>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</si>
  <si>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</si>
  <si>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</si>
  <si>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</si>
  <si>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</si>
  <si>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</si>
  <si>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</si>
  <si>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</si>
  <si>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</si>
  <si>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</si>
  <si>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</si>
  <si>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</si>
  <si>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</si>
  <si>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</si>
  <si>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</si>
  <si>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</si>
  <si>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</si>
  <si>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</si>
  <si>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</si>
  <si>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</si>
  <si>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</si>
  <si>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</si>
  <si>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</si>
  <si>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</si>
  <si>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</si>
  <si>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</si>
  <si>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</si>
  <si>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</si>
  <si>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</si>
  <si>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</si>
  <si>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</si>
  <si>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</si>
  <si>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</si>
  <si>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</si>
  <si>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</si>
  <si>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</si>
  <si>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</si>
  <si>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</si>
  <si>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</si>
  <si>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</si>
  <si>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</si>
  <si>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</si>
  <si>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</si>
  <si>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</si>
  <si>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</si>
  <si>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</si>
  <si>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</si>
  <si>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</si>
  <si>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</si>
  <si>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</si>
  <si>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</si>
  <si>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</si>
  <si>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</si>
  <si>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</si>
  <si>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</si>
  <si>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</si>
  <si>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</si>
  <si>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</si>
  <si>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</si>
  <si>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</si>
  <si>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</si>
  <si>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</si>
  <si>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</si>
  <si>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</si>
  <si>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</si>
  <si>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</si>
  <si>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</si>
  <si>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</si>
  <si>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</si>
  <si>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</si>
  <si>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</si>
  <si>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</si>
  <si>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</si>
  <si>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</si>
  <si>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</si>
  <si>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</si>
  <si>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</si>
  <si>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</si>
  <si>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</si>
  <si>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</si>
  <si>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</si>
  <si>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</si>
  <si>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</si>
  <si>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</si>
  <si>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</si>
  <si>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</si>
  <si>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</si>
  <si>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</si>
  <si>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</si>
  <si>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</si>
  <si>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</si>
  <si>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</si>
  <si>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</si>
  <si>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</si>
  <si>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</si>
  <si>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</si>
  <si>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</si>
  <si>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</si>
  <si>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</si>
  <si>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</si>
  <si>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</si>
  <si>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</si>
  <si>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</si>
  <si>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</si>
  <si>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</si>
  <si>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</si>
  <si>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Fraction of Reads Kept (STARR_073_3_combine_force23217)</t>
  </si>
  <si>
    <t xml:space="preserve">STARR_073_3_combine_force23217</t>
  </si>
  <si>
    <t xml:space="preserve">Fraction of Reads Kept (STARR_081_2nd)</t>
  </si>
  <si>
    <t xml:space="preserve">STARR_081_2nd</t>
  </si>
  <si>
    <t xml:space="preserve">Fraction of Reads Kept (STARR_081_2_combine)</t>
  </si>
  <si>
    <t xml:space="preserve">STARR_081_2_combine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</si>
  <si>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</si>
  <si>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</si>
  <si>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</si>
  <si>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</si>
  <si>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Fraction of Reads Kept (STARR_073_3_combine_force25760)</t>
  </si>
  <si>
    <t xml:space="preserve">STARR_073_3_combine_force25760</t>
  </si>
  <si>
    <t xml:space="preserve">Fraction of Reads Kept (STARR_081_2_combine_force9353)</t>
  </si>
  <si>
    <t xml:space="preserve">STARR_081_2_combine_force9353</t>
  </si>
  <si>
    <t xml:space="preserve">Fraction of Reads Kept (STARR_083_2_combine_force18268)</t>
  </si>
  <si>
    <t xml:space="preserve">STARR_083_2_combine_force18268</t>
  </si>
  <si>
    <t xml:space="preserve">Fraction of Reads Kept (STARR_073_3_combine_force27242)</t>
  </si>
  <si>
    <t xml:space="preserve">STARR_073_3_combine_force27242</t>
  </si>
  <si>
    <t xml:space="preserve">Fraction of Reads Kept (STARR_081_2_combine_force9252)</t>
  </si>
  <si>
    <t xml:space="preserve">STARR_081_2_combine_force9252</t>
  </si>
  <si>
    <t xml:space="preserve">Fraction of Reads Kept (STARR_078)</t>
  </si>
  <si>
    <t xml:space="preserve">STARR_078</t>
  </si>
  <si>
    <t xml:space="preserve">Fraction of Reads Kept (STARR_084)</t>
  </si>
  <si>
    <t xml:space="preserve">STARR_084</t>
  </si>
  <si>
    <t xml:space="preserve">Fraction of Reads Kept (STARR_087_2nd)</t>
  </si>
  <si>
    <t xml:space="preserve">STARR_087_2nd</t>
  </si>
  <si>
    <t xml:space="preserve">Fraction of Reads Kept (STARR_087_2_combine)</t>
  </si>
  <si>
    <t xml:space="preserve">STARR_087_2_combine</t>
  </si>
  <si>
    <t xml:space="preserve">Fraction of Reads Kept (STARR_093_2nd)</t>
  </si>
  <si>
    <t xml:space="preserve">STARR_093_2nd</t>
  </si>
  <si>
    <t xml:space="preserve">Fraction of Reads Kept (STARR_093_2_combine)</t>
  </si>
  <si>
    <t xml:space="preserve">STARR_093_2_combine</t>
  </si>
  <si>
    <t xml:space="preserve">Fraction of Reads Kept (STARR_095)</t>
  </si>
  <si>
    <t xml:space="preserve">STARR_095</t>
  </si>
  <si>
    <t xml:space="preserve">Fraction of Reads Kept (STARR_096)</t>
  </si>
  <si>
    <t xml:space="preserve">STARR_096</t>
  </si>
  <si>
    <t xml:space="preserve">Fraction of Reads Kept (STARR_098_2nd)</t>
  </si>
  <si>
    <t xml:space="preserve">STARR_098_2nd</t>
  </si>
  <si>
    <t xml:space="preserve">Fraction of Reads Kept (STARR_098_2_combine)</t>
  </si>
  <si>
    <t xml:space="preserve">STARR_098_2_combine</t>
  </si>
  <si>
    <t xml:space="preserve">Fraction of Reads Kept (STARR_099_2nd)</t>
  </si>
  <si>
    <t xml:space="preserve">STARR_099_2nd</t>
  </si>
  <si>
    <t xml:space="preserve">Fraction of Reads Kept (STARR_099_2_combine)</t>
  </si>
  <si>
    <t xml:space="preserve">STARR_099_2_combine</t>
  </si>
  <si>
    <t xml:space="preserve">Fraction of Reads Kept (STARR_101)</t>
  </si>
  <si>
    <t xml:space="preserve">STARR_101</t>
  </si>
  <si>
    <t xml:space="preserve">Fraction of Reads Kept (STARR_104)</t>
  </si>
  <si>
    <t xml:space="preserve">STARR_104</t>
  </si>
  <si>
    <t xml:space="preserve">Fraction of Reads Kept (STARR_105)</t>
  </si>
  <si>
    <t xml:space="preserve">STARR_105</t>
  </si>
  <si>
    <t xml:space="preserve">Fraction of Reads Kept (STARR_087_2_combine_force9500)</t>
  </si>
  <si>
    <t xml:space="preserve">STARR_087_2_combine_force9500</t>
  </si>
  <si>
    <t xml:space="preserve">Fraction of Reads Kept (STARR_093_2_combine_force16000)</t>
  </si>
  <si>
    <t xml:space="preserve">STARR_093_2_combine_force16000</t>
  </si>
  <si>
    <t xml:space="preserve">Fraction of Reads Kept (STARR_095_force5902)</t>
  </si>
  <si>
    <t xml:space="preserve">STARR_095_force5902</t>
  </si>
  <si>
    <t xml:space="preserve">Fraction of Reads Kept (STARR_099_2_combine_force13500)</t>
  </si>
  <si>
    <t xml:space="preserve">STARR_099_2_combine_force13500</t>
  </si>
  <si>
    <t xml:space="preserve">Fraction of Reads Kept (STARR_104_force6790)</t>
  </si>
  <si>
    <t xml:space="preserve">STARR_104_force6790</t>
  </si>
  <si>
    <t xml:space="preserve">Fraction of Reads Kept (STARR_016_force8604)</t>
  </si>
  <si>
    <t xml:space="preserve">STARR_016_force8604</t>
  </si>
  <si>
    <t xml:space="preserve">Fraction of Reads Kept (STARR_024_combine_force11538)</t>
  </si>
  <si>
    <t xml:space="preserve">STARR_024_combine_force11538</t>
  </si>
  <si>
    <t xml:space="preserve">Fraction of Reads Kept (STARR_043_combine_force10654)</t>
  </si>
  <si>
    <t xml:space="preserve">STARR_043_combine_force10654</t>
  </si>
  <si>
    <t xml:space="preserve">Fraction of Reads Kept (STARR_049_combine_force9958)</t>
  </si>
  <si>
    <t xml:space="preserve">STARR_049_combine_force9958</t>
  </si>
  <si>
    <t xml:space="preserve">Fraction of Reads Kept (STARR_051_3_combine_force11646)</t>
  </si>
  <si>
    <t xml:space="preserve">STARR_051_3_combine_force11646</t>
  </si>
  <si>
    <t xml:space="preserve">Fraction of Reads Kept (STARR_059_force6723)</t>
  </si>
  <si>
    <t xml:space="preserve">STARR_059_force6723</t>
  </si>
  <si>
    <t xml:space="preserve">Fraction of Reads Kept (STARR_060_3_combine_force18748)</t>
  </si>
  <si>
    <t xml:space="preserve">STARR_060_3_combine_force18748</t>
  </si>
  <si>
    <t xml:space="preserve">Fraction of Reads Kept (STARR_063_combine_force8690)</t>
  </si>
  <si>
    <t xml:space="preserve">STARR_063_combine_force8690</t>
  </si>
  <si>
    <t xml:space="preserve">Fraction of Reads Kept (STARR_069_combine_force9558)</t>
  </si>
  <si>
    <t xml:space="preserve">STARR_069_combine_force9558</t>
  </si>
  <si>
    <t xml:space="preserve">Fraction of Reads Kept (STARR_071_combine_force13198)</t>
  </si>
  <si>
    <t xml:space="preserve">STARR_071_combine_force13198</t>
  </si>
  <si>
    <t xml:space="preserve">Fraction of Reads Kept (STARR_072_combine_force15288)</t>
  </si>
  <si>
    <t xml:space="preserve">STARR_072_combine_force15288</t>
  </si>
  <si>
    <t xml:space="preserve">Fraction of Reads Kept (STARR_073_3_combine_force32403)</t>
  </si>
  <si>
    <t xml:space="preserve">STARR_073_3_combine_force32403</t>
  </si>
  <si>
    <t xml:space="preserve">Fraction of Reads Kept (STARR_075_combine_force21839)</t>
  </si>
  <si>
    <t xml:space="preserve">STARR_075_combine_force21839</t>
  </si>
  <si>
    <t xml:space="preserve">Fraction of Reads Kept (STARR_077_combine_force15275)</t>
  </si>
  <si>
    <t xml:space="preserve">STARR_077_combine_force15275</t>
  </si>
  <si>
    <t xml:space="preserve">Fraction of Reads Kept (STARR_079_combine_force15655)</t>
  </si>
  <si>
    <t xml:space="preserve">STARR_079_combine_force15655</t>
  </si>
  <si>
    <t xml:space="preserve">Fraction of Reads Kept (STARR_081_2_combine_force10933)</t>
  </si>
  <si>
    <t xml:space="preserve">STARR_081_2_combine_force10933</t>
  </si>
  <si>
    <t xml:space="preserve">Fraction of Reads Kept (STARR_087_2_combine_force11078)</t>
  </si>
  <si>
    <t xml:space="preserve">STARR_087_2_combine_force11078</t>
  </si>
  <si>
    <t xml:space="preserve">Fraction of Reads Kept (STARR_093_2_combine_force18615)</t>
  </si>
  <si>
    <t xml:space="preserve">STARR_093_2_combine_force18615</t>
  </si>
  <si>
    <t xml:space="preserve">Fraction of Reads Kept (STARR_095_force6863)</t>
  </si>
  <si>
    <t xml:space="preserve">STARR_095_force6863</t>
  </si>
  <si>
    <t xml:space="preserve">Fraction of Reads Kept (STARR_098_2_combine_force11599)</t>
  </si>
  <si>
    <t xml:space="preserve">STARR_098_2_combine_force11599</t>
  </si>
  <si>
    <t xml:space="preserve">Fraction of Reads Kept (STARR_099_2_combine_force15730)</t>
  </si>
  <si>
    <t xml:space="preserve">STARR_099_2_combine_force15730</t>
  </si>
  <si>
    <t xml:space="preserve">Fraction of Reads Kept (STARR_101_force11227)</t>
  </si>
  <si>
    <t xml:space="preserve">STARR_101_force11227</t>
  </si>
  <si>
    <t xml:space="preserve">Fraction of Reads Kept (STARR_104_force8386)</t>
  </si>
  <si>
    <t xml:space="preserve">STARR_104_force8386</t>
  </si>
  <si>
    <t xml:space="preserve">Fraction of Reads Kept (STARR_104_force7300)</t>
  </si>
  <si>
    <t xml:space="preserve">STARR_104_force7300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</si>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</sst>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AFD095"/>
      </patternFill>
    </fill>
    <fill>
      <patternFill patternType="solid">
        <fgColor rgb="FFB4C7DC"/>
        <bgColor rgb="FFCCCCCC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A6A6"/>
        <bgColor rgb="FFFF8080"/>
      </patternFill>
    </fill>
    <fill>
      <patternFill patternType="solid">
        <fgColor rgb="FFAFD095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AFD095"/>
      <rgbColor rgb="FFFFA6A6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L203" activePane="bottomRight" state="frozen"/>
      <selection pane="topLeft" activeCell="A1" activeCellId="0" sqref="A1"/>
      <selection pane="topRight" activeCell="L1" activeCellId="0" sqref="L1"/>
      <selection pane="bottomLeft" activeCell="A203" activeCellId="0" sqref="A203"/>
      <selection pane="bottomRight" activeCell="R216" activeCellId="0" sqref="R2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32.9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50000</v>
      </c>
      <c r="H22" s="4" t="n">
        <f aca="false">(G22-E22)/F22</f>
        <v>-7547.43099787686</v>
      </c>
      <c r="I22" s="4" t="n">
        <f aca="false">E22*M22/G22</f>
        <v>2072.4</v>
      </c>
      <c r="J22" s="4" t="n">
        <f aca="false">I22-M22</f>
        <v>72.4000000000001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50000</v>
      </c>
      <c r="H96" s="4" t="n">
        <f aca="false">(G96-E96)/F96</f>
        <v>67915.9037026739</v>
      </c>
      <c r="I96" s="4" t="n">
        <f aca="false">E96*M96/G96</f>
        <v>4348.60008</v>
      </c>
      <c r="J96" s="4" t="n">
        <f aca="false">I96-M96</f>
        <v>-5727.39992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50000</v>
      </c>
      <c r="H99" s="4" t="n">
        <f aca="false">(G99-E99)/F99</f>
        <v>95817.4778761062</v>
      </c>
      <c r="I99" s="4" t="n">
        <f aca="false">E99*M99/G99</f>
        <v>4861.63968</v>
      </c>
      <c r="J99" s="4" t="n">
        <f aca="false">I99-M99</f>
        <v>-11944.36032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6" t="n">
        <v>109</v>
      </c>
      <c r="B110" s="6" t="s">
        <v>22</v>
      </c>
      <c r="C110" s="7" t="n">
        <v>0.917</v>
      </c>
      <c r="D110" s="25" t="n">
        <v>216040</v>
      </c>
      <c r="E110" s="25" t="n">
        <v>51810</v>
      </c>
      <c r="F110" s="9" t="n">
        <f aca="false">E110/D110</f>
        <v>0.239816700610998</v>
      </c>
      <c r="G110" s="25" t="n">
        <v>50000</v>
      </c>
      <c r="H110" s="8" t="n">
        <f aca="false">(G110-E110)/F110</f>
        <v>-7547.43099787686</v>
      </c>
      <c r="I110" s="8" t="n">
        <f aca="false">E110*M110/G110</f>
        <v>2072.4</v>
      </c>
      <c r="J110" s="8" t="n">
        <f aca="false">I110-M110</f>
        <v>72.4000000000001</v>
      </c>
      <c r="K110" s="8"/>
      <c r="L110" s="6" t="s">
        <v>127</v>
      </c>
      <c r="M110" s="25" t="n">
        <v>2000</v>
      </c>
      <c r="N110" s="25" t="n">
        <v>216040</v>
      </c>
      <c r="O110" s="25" t="n">
        <v>2356</v>
      </c>
      <c r="P110" s="25" t="n">
        <v>432080145</v>
      </c>
      <c r="R110" s="6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7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28"/>
      <c r="R128" s="28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customFormat="fals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50000</v>
      </c>
      <c r="H131" s="1" t="n">
        <f aca="false">(G131-E131)/F131</f>
        <v>1039.47949831163</v>
      </c>
      <c r="I131" s="1" t="n">
        <f aca="false">E131*M131/G131</f>
        <v>2061.72288</v>
      </c>
      <c r="J131" s="1" t="n">
        <f aca="false">I131-M131</f>
        <v>-10.2771200000002</v>
      </c>
      <c r="K131" s="1"/>
      <c r="L131" s="3" t="s">
        <v>146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R131" s="3" t="s">
        <v>143</v>
      </c>
    </row>
    <row r="132" s="6" customFormat="tru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Q132" s="3"/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28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28"/>
      <c r="R143" s="28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8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s="16" customFormat="tru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28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28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s="15" customFormat="tru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28"/>
      <c r="R168" s="6" t="s">
        <v>161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s="6" customFormat="tru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28" t="n">
        <v>331</v>
      </c>
      <c r="L172" s="28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29" customFormat="true" ht="12.8" hidden="false" customHeight="false" outlineLevel="0" collapsed="false">
      <c r="A174" s="28" t="n">
        <v>173</v>
      </c>
      <c r="B174" s="28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28" t="n">
        <v>340</v>
      </c>
      <c r="L174" s="28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28"/>
      <c r="R174" s="28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8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customFormat="false" ht="12.8" hidden="false" customHeight="false" outlineLevel="0" collapsed="false">
      <c r="A178" s="0" t="n">
        <v>177</v>
      </c>
      <c r="B178" s="0" t="s">
        <v>180</v>
      </c>
      <c r="C178" s="5" t="n">
        <v>0.418</v>
      </c>
      <c r="D178" s="4" t="n">
        <v>88333</v>
      </c>
      <c r="E178" s="4" t="n">
        <v>40017</v>
      </c>
      <c r="F178" s="5" t="n">
        <f aca="false">E178/D178</f>
        <v>0.453024351035287</v>
      </c>
      <c r="G178" s="4" t="n">
        <v>50000</v>
      </c>
      <c r="H178" s="1" t="n">
        <f aca="false">(G178-E178)/F178</f>
        <v>22036.3430292126</v>
      </c>
      <c r="I178" s="1" t="n">
        <f aca="false">E178*M178/G178</f>
        <v>7680.86298</v>
      </c>
      <c r="J178" s="1" t="n">
        <f aca="false">I178-M178</f>
        <v>-1916.13702</v>
      </c>
      <c r="K178" s="0" t="n">
        <v>318</v>
      </c>
      <c r="L178" s="0" t="s">
        <v>181</v>
      </c>
      <c r="M178" s="4" t="n">
        <v>9597</v>
      </c>
      <c r="N178" s="4" t="n">
        <v>88333</v>
      </c>
      <c r="O178" s="4" t="n">
        <v>3133</v>
      </c>
      <c r="P178" s="4" t="n">
        <v>847735375</v>
      </c>
      <c r="Q178" s="0"/>
      <c r="R178" s="0" t="n">
        <v>20220929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 t="n">
        <v>178</v>
      </c>
      <c r="B179" s="0" t="s">
        <v>182</v>
      </c>
      <c r="C179" s="5" t="n">
        <v>0.676</v>
      </c>
      <c r="D179" s="4" t="n">
        <v>73688</v>
      </c>
      <c r="E179" s="4" t="n">
        <v>24730</v>
      </c>
      <c r="F179" s="5" t="n">
        <f aca="false">E179/D179</f>
        <v>0.335604168928455</v>
      </c>
      <c r="G179" s="4" t="n">
        <v>50000</v>
      </c>
      <c r="H179" s="1" t="n">
        <f aca="false">(G179-E179)/F179</f>
        <v>75297.0384148807</v>
      </c>
      <c r="I179" s="1" t="n">
        <f aca="false">E179*M179/G179</f>
        <v>6942.7002</v>
      </c>
      <c r="J179" s="1" t="n">
        <f aca="false">I179-M179</f>
        <v>-7094.2998</v>
      </c>
      <c r="K179" s="0" t="n">
        <v>322</v>
      </c>
      <c r="L179" s="0" t="s">
        <v>183</v>
      </c>
      <c r="M179" s="4" t="n">
        <v>14037</v>
      </c>
      <c r="N179" s="4" t="n">
        <v>73688</v>
      </c>
      <c r="O179" s="4" t="n">
        <v>2285</v>
      </c>
      <c r="P179" s="4" t="n">
        <v>1034352102</v>
      </c>
      <c r="Q179" s="0"/>
      <c r="R179" s="0" t="n">
        <v>20220929</v>
      </c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customFormat="false" ht="12.8" hidden="false" customHeight="false" outlineLevel="0" collapsed="false">
      <c r="A181" s="0" t="n">
        <v>180</v>
      </c>
      <c r="B181" s="0" t="s">
        <v>186</v>
      </c>
      <c r="C181" s="5" t="n">
        <v>0.479</v>
      </c>
      <c r="D181" s="4" t="n">
        <v>81644</v>
      </c>
      <c r="E181" s="4" t="n">
        <v>34944</v>
      </c>
      <c r="F181" s="5" t="n">
        <f aca="false">E181/D181</f>
        <v>0.428004507373475</v>
      </c>
      <c r="G181" s="4" t="n">
        <v>50000</v>
      </c>
      <c r="H181" s="1" t="n">
        <f aca="false">(G181-E181)/F181</f>
        <v>35177.1996336996</v>
      </c>
      <c r="I181" s="1" t="n">
        <f aca="false">E181*M181/G181</f>
        <v>7299.10272</v>
      </c>
      <c r="J181" s="1" t="n">
        <f aca="false">I181-M181</f>
        <v>-3144.89728</v>
      </c>
      <c r="K181" s="0" t="n">
        <v>320</v>
      </c>
      <c r="L181" s="0" t="s">
        <v>187</v>
      </c>
      <c r="M181" s="4" t="n">
        <v>10444</v>
      </c>
      <c r="N181" s="4" t="n">
        <v>81644</v>
      </c>
      <c r="O181" s="4" t="n">
        <v>2771</v>
      </c>
      <c r="P181" s="4" t="n">
        <v>852690764</v>
      </c>
      <c r="Q181" s="0"/>
      <c r="R181" s="0" t="n">
        <v>20220929</v>
      </c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 t="n">
        <v>181</v>
      </c>
      <c r="B182" s="0" t="s">
        <v>188</v>
      </c>
      <c r="C182" s="5" t="n">
        <v>0.455</v>
      </c>
      <c r="D182" s="4" t="n">
        <v>87867</v>
      </c>
      <c r="E182" s="4" t="n">
        <v>36712</v>
      </c>
      <c r="F182" s="5" t="n">
        <f aca="false">E182/D182</f>
        <v>0.417813285989052</v>
      </c>
      <c r="G182" s="4" t="n">
        <v>50000</v>
      </c>
      <c r="H182" s="1" t="n">
        <f aca="false">(G182-E182)/F182</f>
        <v>31803.6798866855</v>
      </c>
      <c r="I182" s="1" t="n">
        <f aca="false">E182*M182/G182</f>
        <v>9296.21264</v>
      </c>
      <c r="J182" s="1" t="n">
        <f aca="false">I182-M182</f>
        <v>-3364.78736</v>
      </c>
      <c r="K182" s="0" t="n">
        <v>319</v>
      </c>
      <c r="L182" s="0" t="s">
        <v>189</v>
      </c>
      <c r="M182" s="4" t="n">
        <v>12661</v>
      </c>
      <c r="N182" s="4" t="n">
        <v>87867</v>
      </c>
      <c r="O182" s="4" t="n">
        <v>2819</v>
      </c>
      <c r="P182" s="4" t="n">
        <v>1112489049</v>
      </c>
      <c r="Q182" s="0"/>
      <c r="R182" s="0" t="n">
        <v>20220929</v>
      </c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30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50000</v>
      </c>
      <c r="H184" s="1" t="n">
        <f aca="false">(G184-E184)/F184</f>
        <v>-11700.553735084</v>
      </c>
      <c r="I184" s="1" t="n">
        <f aca="false">E184*M184/G184</f>
        <v>23217.07584</v>
      </c>
      <c r="J184" s="1" t="n">
        <f aca="false">I184-M184</f>
        <v>1505.07584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16" customFormat="true" ht="12.8" hidden="false" customHeight="false" outlineLevel="0" collapsed="false">
      <c r="A185" s="31" t="n">
        <v>184</v>
      </c>
      <c r="B185" s="31" t="s">
        <v>194</v>
      </c>
      <c r="C185" s="32" t="n">
        <v>0.967</v>
      </c>
      <c r="D185" s="33" t="n">
        <v>225283</v>
      </c>
      <c r="E185" s="33" t="n">
        <v>44146</v>
      </c>
      <c r="F185" s="34" t="n">
        <f aca="false">E185/D185</f>
        <v>0.195957972860802</v>
      </c>
      <c r="G185" s="33" t="n">
        <v>50000</v>
      </c>
      <c r="H185" s="35" t="n">
        <f aca="false">(G185-E185)/F185</f>
        <v>29873.7525936665</v>
      </c>
      <c r="I185" s="35" t="n">
        <f aca="false">E185*M185/G185</f>
        <v>4128.53392</v>
      </c>
      <c r="J185" s="35" t="n">
        <f aca="false">I185-M185</f>
        <v>-547.46608</v>
      </c>
      <c r="K185" s="33" t="n">
        <v>354</v>
      </c>
      <c r="L185" s="33" t="s">
        <v>195</v>
      </c>
      <c r="M185" s="33" t="n">
        <v>4676</v>
      </c>
      <c r="N185" s="33" t="n">
        <v>225283</v>
      </c>
      <c r="O185" s="33" t="n">
        <v>3220</v>
      </c>
      <c r="P185" s="33" t="n">
        <v>1053424567</v>
      </c>
      <c r="Q185" s="33"/>
      <c r="R185" s="31" t="n">
        <v>20221005</v>
      </c>
    </row>
    <row r="186" s="36" customFormat="true" ht="12.8" hidden="false" customHeight="false" outlineLevel="0" collapsed="false">
      <c r="A186" s="0" t="n">
        <v>185</v>
      </c>
      <c r="B186" s="0" t="s">
        <v>196</v>
      </c>
      <c r="C186" s="5" t="n">
        <v>0.315</v>
      </c>
      <c r="D186" s="1" t="n">
        <v>168791</v>
      </c>
      <c r="E186" s="1" t="n">
        <v>55045</v>
      </c>
      <c r="F186" s="5" t="n">
        <f aca="false">E186/D186</f>
        <v>0.326113359124598</v>
      </c>
      <c r="G186" s="4" t="n">
        <v>50000</v>
      </c>
      <c r="H186" s="1" t="n">
        <f aca="false">(G186-E186)/F186</f>
        <v>-15470.0807521119</v>
      </c>
      <c r="I186" s="1" t="n">
        <f aca="false">E186*M186/G186</f>
        <v>25559.5953</v>
      </c>
      <c r="J186" s="1" t="n">
        <f aca="false">I186-M186</f>
        <v>2342.5953</v>
      </c>
      <c r="K186" s="0" t="n">
        <v>355</v>
      </c>
      <c r="L186" s="0" t="s">
        <v>197</v>
      </c>
      <c r="M186" s="1" t="n">
        <v>23217</v>
      </c>
      <c r="N186" s="1" t="n">
        <v>168791</v>
      </c>
      <c r="O186" s="1" t="n">
        <v>2857</v>
      </c>
      <c r="P186" s="1" t="n">
        <v>3918820996</v>
      </c>
      <c r="Q186" s="0"/>
      <c r="R186" s="0" t="n">
        <v>20221010</v>
      </c>
    </row>
    <row r="187" s="36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50000</v>
      </c>
      <c r="H187" s="1" t="n">
        <f aca="false">(G187-E187)/F187</f>
        <v>59674.465086483</v>
      </c>
      <c r="I187" s="1" t="n">
        <f aca="false">E187*M187/G187</f>
        <v>5049.64768</v>
      </c>
      <c r="J187" s="1" t="n">
        <f aca="false">I187-M187</f>
        <v>-5059.35232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6" customFormat="true" ht="12.8" hidden="false" customHeight="false" outlineLevel="0" collapsed="false">
      <c r="A188" s="0" t="n">
        <v>187</v>
      </c>
      <c r="B188" s="0" t="s">
        <v>200</v>
      </c>
      <c r="C188" s="5" t="n">
        <v>0.378</v>
      </c>
      <c r="D188" s="1" t="n">
        <v>109410</v>
      </c>
      <c r="E188" s="1" t="n">
        <v>45857</v>
      </c>
      <c r="F188" s="5" t="n">
        <f aca="false">E188/D188</f>
        <v>0.4191298784389</v>
      </c>
      <c r="G188" s="4" t="n">
        <v>50000</v>
      </c>
      <c r="H188" s="1" t="n">
        <f aca="false">(G188-E188)/F188</f>
        <v>9884.7641581438</v>
      </c>
      <c r="I188" s="1" t="n">
        <f aca="false">E188*M188/G188</f>
        <v>9402.51928</v>
      </c>
      <c r="J188" s="1" t="n">
        <f aca="false">I188-M188</f>
        <v>-849.48072</v>
      </c>
      <c r="K188" s="0" t="n">
        <v>335</v>
      </c>
      <c r="L188" s="0" t="s">
        <v>201</v>
      </c>
      <c r="M188" s="1" t="n">
        <v>10252</v>
      </c>
      <c r="N188" s="1" t="n">
        <v>109410</v>
      </c>
      <c r="O188" s="1" t="n">
        <v>2358</v>
      </c>
      <c r="P188" s="1" t="n">
        <v>1121674816</v>
      </c>
      <c r="Q188" s="0"/>
      <c r="R188" s="0" t="n">
        <v>20221010</v>
      </c>
    </row>
    <row r="189" s="36" customFormat="true" ht="12.8" hidden="false" customHeight="false" outlineLevel="0" collapsed="false">
      <c r="A189" s="0" t="n">
        <v>188</v>
      </c>
      <c r="B189" s="0" t="s">
        <v>202</v>
      </c>
      <c r="C189" s="5" t="n">
        <v>0.388</v>
      </c>
      <c r="D189" s="1" t="n">
        <v>116512</v>
      </c>
      <c r="E189" s="1" t="n">
        <v>44643</v>
      </c>
      <c r="F189" s="5" t="n">
        <f aca="false">E189/D189</f>
        <v>0.383162249382038</v>
      </c>
      <c r="G189" s="4" t="n">
        <v>50000</v>
      </c>
      <c r="H189" s="1" t="n">
        <f aca="false">(G189-E189)/F189</f>
        <v>13981.0224223282</v>
      </c>
      <c r="I189" s="1" t="n">
        <f aca="false">E189*M189/G189</f>
        <v>18367.91592</v>
      </c>
      <c r="J189" s="1" t="n">
        <f aca="false">I189-M189</f>
        <v>-2204.08408</v>
      </c>
      <c r="K189" s="0" t="n">
        <v>337</v>
      </c>
      <c r="L189" s="0" t="s">
        <v>203</v>
      </c>
      <c r="M189" s="1" t="n">
        <v>20572</v>
      </c>
      <c r="N189" s="1" t="n">
        <v>116512</v>
      </c>
      <c r="O189" s="1" t="n">
        <v>1632</v>
      </c>
      <c r="P189" s="1" t="n">
        <v>2396877802</v>
      </c>
      <c r="Q189" s="0"/>
      <c r="R189" s="0" t="n">
        <v>20221010</v>
      </c>
    </row>
    <row r="190" s="36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50000</v>
      </c>
      <c r="H190" s="1" t="n">
        <f aca="false">(G190-E190)/F190</f>
        <v>41823.9232459353</v>
      </c>
      <c r="I190" s="1" t="n">
        <f aca="false">E190*M190/G190</f>
        <v>13211.6104</v>
      </c>
      <c r="J190" s="1" t="n">
        <f aca="false">I190-M190</f>
        <v>-6140.3896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0" customFormat="true" ht="12.8" hidden="false" customHeight="false" outlineLevel="0" collapsed="false">
      <c r="A191" s="3" t="n">
        <v>190</v>
      </c>
      <c r="B191" s="3" t="s">
        <v>206</v>
      </c>
      <c r="C191" s="5" t="n">
        <v>0.841</v>
      </c>
      <c r="D191" s="1" t="n">
        <v>152128</v>
      </c>
      <c r="E191" s="1" t="n">
        <v>52488</v>
      </c>
      <c r="F191" s="5" t="n">
        <f aca="false">E191/D191</f>
        <v>0.345025241901557</v>
      </c>
      <c r="G191" s="4" t="n">
        <v>50000</v>
      </c>
      <c r="H191" s="1" t="n">
        <f aca="false">(G191-E191)/F191</f>
        <v>-7211.06660570035</v>
      </c>
      <c r="I191" s="1" t="n">
        <f aca="false">E191*M191/G191</f>
        <v>27041.8176</v>
      </c>
      <c r="J191" s="1" t="n">
        <f aca="false">I191-M191</f>
        <v>1281.8176</v>
      </c>
      <c r="K191" s="4" t="n">
        <v>356</v>
      </c>
      <c r="L191" s="4" t="s">
        <v>207</v>
      </c>
      <c r="M191" s="1" t="n">
        <v>25760</v>
      </c>
      <c r="N191" s="1" t="n">
        <v>152128</v>
      </c>
      <c r="O191" s="1" t="n">
        <v>2776</v>
      </c>
      <c r="P191" s="1" t="n">
        <v>3918820996</v>
      </c>
      <c r="Q191" s="3"/>
      <c r="R191" s="3" t="n">
        <v>20221011</v>
      </c>
    </row>
    <row r="192" s="30" customFormat="true" ht="12.8" hidden="false" customHeight="false" outlineLevel="0" collapsed="false">
      <c r="A192" s="3" t="n">
        <v>191</v>
      </c>
      <c r="B192" s="3" t="s">
        <v>208</v>
      </c>
      <c r="C192" s="5" t="n">
        <v>0.893</v>
      </c>
      <c r="D192" s="1" t="n">
        <v>119927</v>
      </c>
      <c r="E192" s="1" t="n">
        <v>49458</v>
      </c>
      <c r="F192" s="5" t="n">
        <f aca="false">E192/D192</f>
        <v>0.412400877200297</v>
      </c>
      <c r="G192" s="4" t="n">
        <v>50000</v>
      </c>
      <c r="H192" s="1" t="n">
        <f aca="false">(G192-E192)/F192</f>
        <v>1314.25520643779</v>
      </c>
      <c r="I192" s="1" t="n">
        <f aca="false">E192*M192/G192</f>
        <v>9251.61348</v>
      </c>
      <c r="J192" s="1" t="n">
        <f aca="false">I192-M192</f>
        <v>-101.38652</v>
      </c>
      <c r="K192" s="4" t="n">
        <v>357</v>
      </c>
      <c r="L192" s="4" t="s">
        <v>209</v>
      </c>
      <c r="M192" s="1" t="n">
        <v>9353</v>
      </c>
      <c r="N192" s="1" t="n">
        <v>119927</v>
      </c>
      <c r="O192" s="1" t="n">
        <v>2442</v>
      </c>
      <c r="P192" s="1" t="n">
        <v>1121674816</v>
      </c>
      <c r="Q192" s="3"/>
      <c r="R192" s="3" t="n">
        <v>20221011</v>
      </c>
    </row>
    <row r="193" s="6" customFormat="true" ht="12.8" hidden="false" customHeight="false" outlineLevel="0" collapsed="false">
      <c r="A193" s="6" t="n">
        <v>192</v>
      </c>
      <c r="B193" s="6" t="s">
        <v>210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25" t="n">
        <v>50000</v>
      </c>
      <c r="H193" s="8" t="n">
        <f aca="false">(G193-E193)/F193</f>
        <v>94.5363861980626</v>
      </c>
      <c r="I193" s="8" t="n">
        <f aca="false">E193*M193/G193</f>
        <v>18254.84704</v>
      </c>
      <c r="J193" s="8" t="n">
        <f aca="false">I193-M193</f>
        <v>-13.1529599999994</v>
      </c>
      <c r="K193" s="25" t="n">
        <v>358</v>
      </c>
      <c r="L193" s="25" t="s">
        <v>211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R193" s="6" t="n">
        <v>20221011</v>
      </c>
    </row>
    <row r="194" customFormat="false" ht="12.8" hidden="false" customHeight="false" outlineLevel="0" collapsed="false">
      <c r="A194" s="6" t="n">
        <v>193</v>
      </c>
      <c r="B194" s="6" t="s">
        <v>212</v>
      </c>
      <c r="C194" s="7" t="n">
        <v>0.974</v>
      </c>
      <c r="D194" s="8" t="n">
        <v>143852</v>
      </c>
      <c r="E194" s="8" t="n">
        <v>51147</v>
      </c>
      <c r="F194" s="7" t="n">
        <f aca="false">E194/D194</f>
        <v>0.355552929399661</v>
      </c>
      <c r="G194" s="25" t="n">
        <v>50000</v>
      </c>
      <c r="H194" s="8" t="n">
        <f aca="false">(G194-E194)/F194</f>
        <v>-3225.96132715506</v>
      </c>
      <c r="I194" s="8" t="n">
        <f aca="false">E194*M194/G194</f>
        <v>27866.93148</v>
      </c>
      <c r="J194" s="8" t="n">
        <f aca="false">I194-M194</f>
        <v>624.931479999999</v>
      </c>
      <c r="K194" s="25" t="n">
        <v>360</v>
      </c>
      <c r="L194" s="25" t="s">
        <v>213</v>
      </c>
      <c r="M194" s="8" t="n">
        <v>27242</v>
      </c>
      <c r="N194" s="8" t="n">
        <v>143852</v>
      </c>
      <c r="O194" s="8" t="n">
        <v>2732</v>
      </c>
      <c r="P194" s="8" t="n">
        <v>3918820996</v>
      </c>
      <c r="Q194" s="6"/>
      <c r="R194" s="6" t="n">
        <v>20221013</v>
      </c>
    </row>
    <row r="195" s="30" customFormat="true" ht="12.8" hidden="false" customHeight="false" outlineLevel="0" collapsed="false">
      <c r="A195" s="6" t="n">
        <v>194</v>
      </c>
      <c r="B195" s="6" t="s">
        <v>214</v>
      </c>
      <c r="C195" s="7" t="n">
        <v>1</v>
      </c>
      <c r="D195" s="8" t="n">
        <v>121236</v>
      </c>
      <c r="E195" s="8" t="n">
        <v>49817</v>
      </c>
      <c r="F195" s="7" t="n">
        <f aca="false">E195/D195</f>
        <v>0.410909300867729</v>
      </c>
      <c r="G195" s="25" t="n">
        <v>50000</v>
      </c>
      <c r="H195" s="8" t="n">
        <f aca="false">(G195-E195)/F195</f>
        <v>445.353754742357</v>
      </c>
      <c r="I195" s="8" t="n">
        <f aca="false">E195*M195/G195</f>
        <v>9218.13768</v>
      </c>
      <c r="J195" s="8" t="n">
        <f aca="false">I195-M195</f>
        <v>-33.8623200000002</v>
      </c>
      <c r="K195" s="25" t="n">
        <v>361</v>
      </c>
      <c r="L195" s="25" t="s">
        <v>215</v>
      </c>
      <c r="M195" s="8" t="n">
        <v>9252</v>
      </c>
      <c r="N195" s="8" t="n">
        <v>121236</v>
      </c>
      <c r="O195" s="8" t="n">
        <v>2451</v>
      </c>
      <c r="P195" s="8" t="n">
        <v>1121674816</v>
      </c>
      <c r="Q195" s="6"/>
      <c r="R195" s="6" t="n">
        <v>20221013</v>
      </c>
    </row>
    <row r="196" s="38" customFormat="true" ht="12.8" hidden="false" customHeight="false" outlineLevel="0" collapsed="false">
      <c r="A196" s="16" t="n">
        <v>195</v>
      </c>
      <c r="B196" s="16" t="s">
        <v>216</v>
      </c>
      <c r="C196" s="17" t="n">
        <v>0.308</v>
      </c>
      <c r="D196" s="37" t="n">
        <v>87228</v>
      </c>
      <c r="E196" s="37" t="n">
        <v>35239</v>
      </c>
      <c r="F196" s="17" t="n">
        <f aca="false">E196/D196</f>
        <v>0.403987251799881</v>
      </c>
      <c r="G196" s="37" t="n">
        <v>50000</v>
      </c>
      <c r="H196" s="18" t="n">
        <f aca="false">(G196-E196)/F196</f>
        <v>36538.2816765515</v>
      </c>
      <c r="I196" s="18" t="n">
        <f aca="false">E196*M196/G196</f>
        <v>6823.67996</v>
      </c>
      <c r="J196" s="18" t="n">
        <f aca="false">I196-M196</f>
        <v>-2858.32004</v>
      </c>
      <c r="K196" s="37" t="n">
        <v>364</v>
      </c>
      <c r="L196" s="37" t="s">
        <v>217</v>
      </c>
      <c r="M196" s="37" t="n">
        <v>9682</v>
      </c>
      <c r="N196" s="37" t="n">
        <v>87228</v>
      </c>
      <c r="O196" s="37" t="n">
        <v>2416</v>
      </c>
      <c r="P196" s="37" t="n">
        <v>844537322</v>
      </c>
      <c r="Q196" s="16"/>
      <c r="R196" s="16" t="n">
        <v>20230111</v>
      </c>
    </row>
    <row r="197" s="10" customFormat="true" ht="12.8" hidden="false" customHeight="false" outlineLevel="0" collapsed="false">
      <c r="A197" s="16" t="n">
        <v>196</v>
      </c>
      <c r="B197" s="16" t="s">
        <v>218</v>
      </c>
      <c r="C197" s="17" t="n">
        <v>0.512</v>
      </c>
      <c r="D197" s="37" t="n">
        <v>41956</v>
      </c>
      <c r="E197" s="37" t="n">
        <v>21245</v>
      </c>
      <c r="F197" s="17" t="n">
        <f aca="false">E197/D197</f>
        <v>0.506363809705406</v>
      </c>
      <c r="G197" s="37" t="n">
        <v>50000</v>
      </c>
      <c r="H197" s="18" t="n">
        <f aca="false">(G197-E197)/F197</f>
        <v>56787.2337020475</v>
      </c>
      <c r="I197" s="18" t="n">
        <f aca="false">E197*M197/G197</f>
        <v>6450.8318</v>
      </c>
      <c r="J197" s="18" t="n">
        <f aca="false">I197-M197</f>
        <v>-8731.1682</v>
      </c>
      <c r="K197" s="37" t="n">
        <v>372</v>
      </c>
      <c r="L197" s="37" t="s">
        <v>219</v>
      </c>
      <c r="M197" s="37" t="n">
        <v>15182</v>
      </c>
      <c r="N197" s="37" t="n">
        <v>41956</v>
      </c>
      <c r="O197" s="37" t="n">
        <v>2544</v>
      </c>
      <c r="P197" s="37" t="n">
        <v>636982469</v>
      </c>
      <c r="Q197" s="16"/>
      <c r="R197" s="16" t="n">
        <v>20230111</v>
      </c>
    </row>
    <row r="198" customFormat="false" ht="12.8" hidden="false" customHeight="false" outlineLevel="0" collapsed="false">
      <c r="A198" s="3" t="n">
        <v>197</v>
      </c>
      <c r="B198" s="3" t="s">
        <v>220</v>
      </c>
      <c r="C198" s="5" t="n">
        <v>1</v>
      </c>
      <c r="D198" s="4" t="n">
        <v>23909</v>
      </c>
      <c r="E198" s="4" t="n">
        <v>10869</v>
      </c>
      <c r="F198" s="5" t="n">
        <f aca="false">E198/D198</f>
        <v>0.454598686687022</v>
      </c>
      <c r="G198" s="4" t="n">
        <v>50000</v>
      </c>
      <c r="H198" s="1" t="n">
        <f aca="false">(G198-E198)/F198</f>
        <v>86078.1193302052</v>
      </c>
      <c r="I198" s="1" t="n">
        <f aca="false">E198*M198/G198</f>
        <v>1832.29602</v>
      </c>
      <c r="J198" s="1" t="n">
        <f aca="false">I198-M198</f>
        <v>-6596.70398</v>
      </c>
      <c r="K198" s="4" t="n">
        <v>370</v>
      </c>
      <c r="L198" s="4" t="s">
        <v>221</v>
      </c>
      <c r="M198" s="4" t="n">
        <v>8429</v>
      </c>
      <c r="N198" s="4" t="n">
        <v>23909</v>
      </c>
      <c r="O198" s="4" t="n">
        <v>2272</v>
      </c>
      <c r="P198" s="4" t="n">
        <v>201526382</v>
      </c>
      <c r="R198" s="3" t="n">
        <v>20230111</v>
      </c>
    </row>
    <row r="199" s="16" customFormat="true" ht="12.8" hidden="false" customHeight="false" outlineLevel="0" collapsed="false">
      <c r="A199" s="3" t="n">
        <v>198</v>
      </c>
      <c r="B199" s="3" t="s">
        <v>222</v>
      </c>
      <c r="C199" s="5" t="n">
        <v>0.222</v>
      </c>
      <c r="D199" s="4" t="n">
        <v>108049</v>
      </c>
      <c r="E199" s="4" t="n">
        <v>49053</v>
      </c>
      <c r="F199" s="5" t="n">
        <f aca="false">E199/D199</f>
        <v>0.453988468194986</v>
      </c>
      <c r="G199" s="4" t="n">
        <v>50000</v>
      </c>
      <c r="H199" s="1" t="n">
        <f aca="false">(G199-E199)/F199</f>
        <v>2085.95606792653</v>
      </c>
      <c r="I199" s="1" t="n">
        <f aca="false">E199*M199/G199</f>
        <v>9527.07366</v>
      </c>
      <c r="J199" s="1" t="n">
        <f aca="false">I199-M199</f>
        <v>-183.92634</v>
      </c>
      <c r="K199" s="4" t="n">
        <v>375</v>
      </c>
      <c r="L199" s="4" t="s">
        <v>223</v>
      </c>
      <c r="M199" s="4" t="n">
        <v>9711</v>
      </c>
      <c r="N199" s="4" t="n">
        <v>108049</v>
      </c>
      <c r="O199" s="4" t="n">
        <v>3240</v>
      </c>
      <c r="P199" s="4" t="n">
        <v>1049261757</v>
      </c>
      <c r="Q199" s="3"/>
      <c r="R199" s="3" t="n">
        <v>20230111</v>
      </c>
    </row>
    <row r="200" s="6" customFormat="true" ht="12.8" hidden="false" customHeight="false" outlineLevel="0" collapsed="false">
      <c r="A200" s="3" t="n">
        <v>199</v>
      </c>
      <c r="B200" s="3" t="s">
        <v>224</v>
      </c>
      <c r="C200" s="5" t="n">
        <v>0.349</v>
      </c>
      <c r="D200" s="4" t="n">
        <v>92281</v>
      </c>
      <c r="E200" s="4" t="n">
        <v>31132</v>
      </c>
      <c r="F200" s="5" t="n">
        <f aca="false">E200/D200</f>
        <v>0.337360886856449</v>
      </c>
      <c r="G200" s="4" t="n">
        <v>50000</v>
      </c>
      <c r="H200" s="1" t="n">
        <f aca="false">(G200-E200)/F200</f>
        <v>55928.2380830014</v>
      </c>
      <c r="I200" s="1" t="n">
        <f aca="false">E200*M200/G200</f>
        <v>8895.03504</v>
      </c>
      <c r="J200" s="1" t="n">
        <f aca="false">I200-M200</f>
        <v>-5390.96496</v>
      </c>
      <c r="K200" s="4" t="n">
        <v>373</v>
      </c>
      <c r="L200" s="4" t="s">
        <v>225</v>
      </c>
      <c r="M200" s="4" t="n">
        <v>14286</v>
      </c>
      <c r="N200" s="4" t="n">
        <v>92281</v>
      </c>
      <c r="O200" s="4" t="n">
        <v>2408</v>
      </c>
      <c r="P200" s="4" t="n">
        <v>1318327629</v>
      </c>
      <c r="Q200" s="3"/>
      <c r="R200" s="3" t="n">
        <v>20230111</v>
      </c>
    </row>
    <row r="201" customFormat="false" ht="12.8" hidden="false" customHeight="false" outlineLevel="0" collapsed="false">
      <c r="A201" s="3" t="n">
        <v>200</v>
      </c>
      <c r="B201" s="3" t="s">
        <v>226</v>
      </c>
      <c r="C201" s="22" t="n">
        <v>0.222</v>
      </c>
      <c r="D201" s="4" t="n">
        <v>143701</v>
      </c>
      <c r="E201" s="4" t="n">
        <v>48890</v>
      </c>
      <c r="F201" s="5" t="n">
        <f aca="false">E201/D201</f>
        <v>0.340220318578159</v>
      </c>
      <c r="G201" s="4" t="n">
        <v>50000</v>
      </c>
      <c r="H201" s="1" t="n">
        <f aca="false">(G201-E201)/F201</f>
        <v>3262.59173655144</v>
      </c>
      <c r="I201" s="1" t="n">
        <f aca="false">E201*M201/G201</f>
        <v>16008.5416</v>
      </c>
      <c r="J201" s="1" t="n">
        <f aca="false">I201-M201</f>
        <v>-363.4584</v>
      </c>
      <c r="K201" s="4" t="n">
        <v>377</v>
      </c>
      <c r="L201" s="4" t="s">
        <v>227</v>
      </c>
      <c r="M201" s="4" t="n">
        <v>16372</v>
      </c>
      <c r="N201" s="4" t="n">
        <v>143701</v>
      </c>
      <c r="O201" s="4" t="n">
        <v>2496</v>
      </c>
      <c r="P201" s="4" t="n">
        <v>2352679731</v>
      </c>
      <c r="R201" s="3" t="n">
        <v>20230111</v>
      </c>
    </row>
    <row r="202" s="39" customFormat="true" ht="12.8" hidden="false" customHeight="false" outlineLevel="0" collapsed="false">
      <c r="A202" s="3" t="n">
        <v>201</v>
      </c>
      <c r="B202" s="3" t="s">
        <v>228</v>
      </c>
      <c r="C202" s="22" t="n">
        <v>0.238</v>
      </c>
      <c r="D202" s="4" t="n">
        <v>156404</v>
      </c>
      <c r="E202" s="4" t="n">
        <v>45711</v>
      </c>
      <c r="F202" s="5" t="n">
        <f aca="false">E202/D202</f>
        <v>0.292262346231554</v>
      </c>
      <c r="G202" s="4" t="n">
        <v>50000</v>
      </c>
      <c r="H202" s="1" t="n">
        <f aca="false">(G202-E202)/F202</f>
        <v>14675.1713154383</v>
      </c>
      <c r="I202" s="1" t="n">
        <f aca="false">E202*M202/G202</f>
        <v>5902.20432</v>
      </c>
      <c r="J202" s="1" t="n">
        <f aca="false">I202-M202</f>
        <v>-553.79568</v>
      </c>
      <c r="K202" s="4" t="n">
        <v>368</v>
      </c>
      <c r="L202" s="4" t="s">
        <v>229</v>
      </c>
      <c r="M202" s="4" t="n">
        <v>6456</v>
      </c>
      <c r="N202" s="4" t="n">
        <v>156404</v>
      </c>
      <c r="O202" s="4" t="n">
        <v>2384</v>
      </c>
      <c r="P202" s="4" t="n">
        <v>1009746408</v>
      </c>
      <c r="Q202" s="3"/>
      <c r="R202" s="3" t="n">
        <v>20230111</v>
      </c>
    </row>
    <row r="203" s="16" customFormat="true" ht="12.8" hidden="false" customHeight="false" outlineLevel="0" collapsed="false">
      <c r="A203" s="16" t="n">
        <v>202</v>
      </c>
      <c r="B203" s="16" t="s">
        <v>230</v>
      </c>
      <c r="C203" s="40" t="n">
        <v>0.464</v>
      </c>
      <c r="D203" s="37" t="n">
        <v>89990</v>
      </c>
      <c r="E203" s="37" t="n">
        <v>23420</v>
      </c>
      <c r="F203" s="17" t="n">
        <f aca="false">E203/D203</f>
        <v>0.260251139015446</v>
      </c>
      <c r="G203" s="37" t="n">
        <v>50000</v>
      </c>
      <c r="H203" s="18" t="n">
        <f aca="false">(G203-E203)/F203</f>
        <v>102132.117847993</v>
      </c>
      <c r="I203" s="18" t="n">
        <f aca="false">E203*M203/G203</f>
        <v>4224.0312</v>
      </c>
      <c r="J203" s="18" t="n">
        <f aca="false">I203-M203</f>
        <v>-4793.9688</v>
      </c>
      <c r="K203" s="37" t="n">
        <v>369</v>
      </c>
      <c r="L203" s="37" t="s">
        <v>231</v>
      </c>
      <c r="M203" s="37" t="n">
        <v>9018</v>
      </c>
      <c r="N203" s="37" t="n">
        <v>89990</v>
      </c>
      <c r="O203" s="37" t="n">
        <v>2715</v>
      </c>
      <c r="P203" s="37" t="n">
        <v>811530457</v>
      </c>
      <c r="R203" s="16" t="n">
        <v>20230111</v>
      </c>
    </row>
    <row r="204" customFormat="false" ht="12.8" hidden="false" customHeight="false" outlineLevel="0" collapsed="false">
      <c r="A204" s="3" t="n">
        <v>203</v>
      </c>
      <c r="B204" s="3" t="s">
        <v>232</v>
      </c>
      <c r="C204" s="22" t="n">
        <v>0.744</v>
      </c>
      <c r="D204" s="4" t="n">
        <v>34074</v>
      </c>
      <c r="E204" s="4" t="n">
        <v>14605</v>
      </c>
      <c r="F204" s="5" t="n">
        <f aca="false">E204/D204</f>
        <v>0.428625931795504</v>
      </c>
      <c r="G204" s="4" t="n">
        <v>50000</v>
      </c>
      <c r="H204" s="1" t="n">
        <f aca="false">(G204-E204)/F204</f>
        <v>82577.8315645327</v>
      </c>
      <c r="I204" s="1" t="n">
        <f aca="false">E204*M204/G204</f>
        <v>2653.7285</v>
      </c>
      <c r="J204" s="1" t="n">
        <f aca="false">I204-M204</f>
        <v>-6431.2715</v>
      </c>
      <c r="K204" s="4" t="n">
        <v>374</v>
      </c>
      <c r="L204" s="4" t="s">
        <v>233</v>
      </c>
      <c r="M204" s="4" t="n">
        <v>9085</v>
      </c>
      <c r="N204" s="4" t="n">
        <v>34074</v>
      </c>
      <c r="O204" s="4" t="n">
        <v>2304</v>
      </c>
      <c r="P204" s="4" t="n">
        <v>309563315</v>
      </c>
      <c r="R204" s="3" t="n">
        <v>20230111</v>
      </c>
    </row>
    <row r="205" s="6" customFormat="true" ht="12.8" hidden="false" customHeight="false" outlineLevel="0" collapsed="false">
      <c r="A205" s="16" t="n">
        <v>204</v>
      </c>
      <c r="B205" s="16" t="s">
        <v>234</v>
      </c>
      <c r="C205" s="40" t="n">
        <v>0.237</v>
      </c>
      <c r="D205" s="37" t="n">
        <v>107061</v>
      </c>
      <c r="E205" s="37" t="n">
        <v>45943</v>
      </c>
      <c r="F205" s="17" t="n">
        <f aca="false">E205/D205</f>
        <v>0.429129188032991</v>
      </c>
      <c r="G205" s="37" t="n">
        <v>50000</v>
      </c>
      <c r="H205" s="18" t="n">
        <f aca="false">(G205-E205)/F205</f>
        <v>9454.0294930675</v>
      </c>
      <c r="I205" s="18" t="n">
        <f aca="false">E205*M205/G205</f>
        <v>9975.14416</v>
      </c>
      <c r="J205" s="18" t="n">
        <f aca="false">I205-M205</f>
        <v>-880.85584</v>
      </c>
      <c r="K205" s="37" t="n">
        <v>378</v>
      </c>
      <c r="L205" s="37" t="s">
        <v>235</v>
      </c>
      <c r="M205" s="37" t="n">
        <v>10856</v>
      </c>
      <c r="N205" s="37" t="n">
        <v>107061</v>
      </c>
      <c r="O205" s="37" t="n">
        <v>2852</v>
      </c>
      <c r="P205" s="37" t="n">
        <v>1162254079</v>
      </c>
      <c r="Q205" s="16"/>
      <c r="R205" s="16" t="n">
        <v>20230111</v>
      </c>
    </row>
    <row r="206" s="38" customFormat="true" ht="12.8" hidden="false" customHeight="false" outlineLevel="0" collapsed="false">
      <c r="A206" s="3" t="n">
        <v>205</v>
      </c>
      <c r="B206" s="3" t="s">
        <v>236</v>
      </c>
      <c r="C206" s="22" t="n">
        <v>0.614</v>
      </c>
      <c r="D206" s="4" t="n">
        <v>42150</v>
      </c>
      <c r="E206" s="4" t="n">
        <v>17695</v>
      </c>
      <c r="F206" s="5" t="n">
        <f aca="false">E206/D206</f>
        <v>0.419810201660735</v>
      </c>
      <c r="G206" s="4" t="n">
        <v>50000</v>
      </c>
      <c r="H206" s="1" t="n">
        <f aca="false">(G206-E206)/F206</f>
        <v>76951.4410850523</v>
      </c>
      <c r="I206" s="1" t="n">
        <f aca="false">E206*M206/G206</f>
        <v>4157.2633</v>
      </c>
      <c r="J206" s="1" t="n">
        <f aca="false">I206-M206</f>
        <v>-7589.7367</v>
      </c>
      <c r="K206" s="4" t="n">
        <v>371</v>
      </c>
      <c r="L206" s="4" t="s">
        <v>237</v>
      </c>
      <c r="M206" s="4" t="n">
        <v>11747</v>
      </c>
      <c r="N206" s="4" t="n">
        <v>42150</v>
      </c>
      <c r="O206" s="4" t="n">
        <v>2413</v>
      </c>
      <c r="P206" s="4" t="n">
        <v>495137553</v>
      </c>
      <c r="Q206" s="3"/>
      <c r="R206" s="3" t="n">
        <v>20230111</v>
      </c>
    </row>
    <row r="207" s="6" customFormat="true" ht="12.8" hidden="false" customHeight="false" outlineLevel="0" collapsed="false">
      <c r="A207" s="3" t="n">
        <v>206</v>
      </c>
      <c r="B207" s="3" t="s">
        <v>238</v>
      </c>
      <c r="C207" s="22" t="n">
        <v>0.22</v>
      </c>
      <c r="D207" s="4" t="n">
        <v>117422</v>
      </c>
      <c r="E207" s="4" t="n">
        <v>49405</v>
      </c>
      <c r="F207" s="5" t="n">
        <f aca="false">E207/D207</f>
        <v>0.420747389756604</v>
      </c>
      <c r="G207" s="4" t="n">
        <v>50000</v>
      </c>
      <c r="H207" s="1" t="n">
        <f aca="false">(G207-E207)/F207</f>
        <v>1414.15018722801</v>
      </c>
      <c r="I207" s="1" t="n">
        <f aca="false">E207*M207/G207</f>
        <v>13528.0771</v>
      </c>
      <c r="J207" s="1" t="n">
        <f aca="false">I207-M207</f>
        <v>-162.9229</v>
      </c>
      <c r="K207" s="4" t="n">
        <v>376</v>
      </c>
      <c r="L207" s="4" t="s">
        <v>239</v>
      </c>
      <c r="M207" s="4" t="n">
        <v>13691</v>
      </c>
      <c r="N207" s="4" t="n">
        <v>117422</v>
      </c>
      <c r="O207" s="4" t="n">
        <v>2891</v>
      </c>
      <c r="P207" s="4" t="n">
        <v>1607626602</v>
      </c>
      <c r="Q207" s="3"/>
      <c r="R207" s="3" t="n">
        <v>20230111</v>
      </c>
    </row>
    <row r="208" s="16" customFormat="true" ht="12.8" hidden="false" customHeight="false" outlineLevel="0" collapsed="false">
      <c r="A208" s="16" t="n">
        <v>207</v>
      </c>
      <c r="B208" s="16" t="s">
        <v>240</v>
      </c>
      <c r="C208" s="40" t="n">
        <v>0.224</v>
      </c>
      <c r="D208" s="37" t="n">
        <v>121815</v>
      </c>
      <c r="E208" s="37" t="n">
        <v>48563</v>
      </c>
      <c r="F208" s="17" t="n">
        <f aca="false">E208/D208</f>
        <v>0.398661905348274</v>
      </c>
      <c r="G208" s="37" t="n">
        <v>50000</v>
      </c>
      <c r="H208" s="18" t="n">
        <f aca="false">(G208-E208)/F208</f>
        <v>3604.5580997879</v>
      </c>
      <c r="I208" s="18" t="n">
        <f aca="false">E208*M208/G208</f>
        <v>9655.29566</v>
      </c>
      <c r="J208" s="18" t="n">
        <f aca="false">I208-M208</f>
        <v>-285.70434</v>
      </c>
      <c r="K208" s="37" t="n">
        <v>367</v>
      </c>
      <c r="L208" s="37" t="s">
        <v>241</v>
      </c>
      <c r="M208" s="37" t="n">
        <v>9941</v>
      </c>
      <c r="N208" s="37" t="n">
        <v>121815</v>
      </c>
      <c r="O208" s="37" t="n">
        <v>3061</v>
      </c>
      <c r="P208" s="37" t="n">
        <v>1210965212</v>
      </c>
      <c r="R208" s="16" t="n">
        <v>20230111</v>
      </c>
    </row>
    <row r="209" s="10" customFormat="true" ht="12.8" hidden="false" customHeight="false" outlineLevel="0" collapsed="false">
      <c r="A209" s="3" t="n">
        <v>208</v>
      </c>
      <c r="B209" s="3" t="s">
        <v>242</v>
      </c>
      <c r="C209" s="22" t="n">
        <v>0.145</v>
      </c>
      <c r="D209" s="4" t="n">
        <v>234090</v>
      </c>
      <c r="E209" s="4" t="n">
        <v>74950</v>
      </c>
      <c r="F209" s="5" t="n">
        <f aca="false">E209/D209</f>
        <v>0.320176000683498</v>
      </c>
      <c r="G209" s="4" t="n">
        <v>50000</v>
      </c>
      <c r="H209" s="1" t="n">
        <f aca="false">(G209-E209)/F209</f>
        <v>-77925.8905937292</v>
      </c>
      <c r="I209" s="1" t="n">
        <f aca="false">E209*M209/G209</f>
        <v>6790.47</v>
      </c>
      <c r="J209" s="1" t="n">
        <f aca="false">I209-M209</f>
        <v>2260.47</v>
      </c>
      <c r="K209" s="4" t="n">
        <v>366</v>
      </c>
      <c r="L209" s="4" t="s">
        <v>243</v>
      </c>
      <c r="M209" s="4" t="n">
        <v>4530</v>
      </c>
      <c r="N209" s="4" t="n">
        <v>234090</v>
      </c>
      <c r="O209" s="4" t="n">
        <v>3910</v>
      </c>
      <c r="P209" s="4" t="n">
        <v>1060428353</v>
      </c>
      <c r="Q209" s="3"/>
      <c r="R209" s="3" t="n">
        <v>20230111</v>
      </c>
    </row>
    <row r="210" customFormat="false" ht="12.8" hidden="false" customHeight="false" outlineLevel="0" collapsed="false">
      <c r="A210" s="31" t="n">
        <v>209</v>
      </c>
      <c r="B210" s="31" t="s">
        <v>244</v>
      </c>
      <c r="C210" s="32" t="n">
        <v>0.467</v>
      </c>
      <c r="D210" s="33" t="n">
        <v>78208</v>
      </c>
      <c r="E210" s="33" t="n">
        <v>23253</v>
      </c>
      <c r="F210" s="34" t="n">
        <f aca="false">E210/D210</f>
        <v>0.297322524549918</v>
      </c>
      <c r="G210" s="33" t="n">
        <v>50000</v>
      </c>
      <c r="H210" s="35" t="n">
        <f aca="false">(G210-E210)/F210</f>
        <v>89959.5482733411</v>
      </c>
      <c r="I210" s="35" t="n">
        <f aca="false">E210*M210/G210</f>
        <v>6630.36042</v>
      </c>
      <c r="J210" s="35" t="n">
        <f aca="false">I210-M210</f>
        <v>-7626.63958</v>
      </c>
      <c r="K210" s="33" t="n">
        <v>365</v>
      </c>
      <c r="L210" s="33" t="s">
        <v>245</v>
      </c>
      <c r="M210" s="33" t="n">
        <v>14257</v>
      </c>
      <c r="N210" s="33" t="n">
        <v>78208</v>
      </c>
      <c r="O210" s="33" t="n">
        <v>2495</v>
      </c>
      <c r="P210" s="33" t="n">
        <v>1115010578</v>
      </c>
      <c r="Q210" s="31"/>
      <c r="R210" s="31" t="n">
        <v>20230111</v>
      </c>
    </row>
    <row r="211" s="41" customFormat="true" ht="12.8" hidden="false" customHeight="false" outlineLevel="0" collapsed="false">
      <c r="A211" s="6" t="n">
        <v>210</v>
      </c>
      <c r="B211" s="6" t="s">
        <v>246</v>
      </c>
      <c r="C211" s="7" t="n">
        <v>0.999</v>
      </c>
      <c r="D211" s="8" t="n">
        <v>110449</v>
      </c>
      <c r="E211" s="8" t="n">
        <v>50277</v>
      </c>
      <c r="F211" s="7" t="n">
        <f aca="false">E211/D211</f>
        <v>0.45520556999158</v>
      </c>
      <c r="G211" s="25" t="n">
        <v>50000</v>
      </c>
      <c r="H211" s="8" t="n">
        <f aca="false">(G211-E211)/F211</f>
        <v>-608.516279809853</v>
      </c>
      <c r="I211" s="8" t="n">
        <f aca="false">E211*M211/G211</f>
        <v>9552.63</v>
      </c>
      <c r="J211" s="8" t="n">
        <f aca="false">I211-M211</f>
        <v>52.6299999999992</v>
      </c>
      <c r="K211" s="25" t="n">
        <v>379</v>
      </c>
      <c r="L211" s="25" t="s">
        <v>247</v>
      </c>
      <c r="M211" s="8" t="n">
        <v>9500</v>
      </c>
      <c r="N211" s="8" t="n">
        <v>110449</v>
      </c>
      <c r="O211" s="8" t="n">
        <v>3289</v>
      </c>
      <c r="P211" s="8" t="n">
        <v>1049261757</v>
      </c>
      <c r="Q211" s="6"/>
      <c r="R211" s="6" t="n">
        <v>20230114</v>
      </c>
    </row>
    <row r="212" s="10" customFormat="true" ht="12.8" hidden="false" customHeight="false" outlineLevel="0" collapsed="false">
      <c r="A212" s="10" t="n">
        <v>211</v>
      </c>
      <c r="B212" s="10" t="s">
        <v>248</v>
      </c>
      <c r="C212" s="11" t="n">
        <v>0.987</v>
      </c>
      <c r="D212" s="14" t="n">
        <v>147042</v>
      </c>
      <c r="E212" s="14" t="n">
        <v>50884</v>
      </c>
      <c r="F212" s="11" t="n">
        <f aca="false">E212/D212</f>
        <v>0.346050788210171</v>
      </c>
      <c r="G212" s="12" t="n">
        <v>50000</v>
      </c>
      <c r="H212" s="14" t="n">
        <f aca="false">(G212-E212)/F212</f>
        <v>-2554.53832245893</v>
      </c>
      <c r="I212" s="14" t="n">
        <f aca="false">E212*M212/G212</f>
        <v>16282.88</v>
      </c>
      <c r="J212" s="14" t="n">
        <f aca="false">I212-M212</f>
        <v>282.879999999999</v>
      </c>
      <c r="K212" s="12" t="n">
        <v>381</v>
      </c>
      <c r="L212" s="12" t="s">
        <v>249</v>
      </c>
      <c r="M212" s="14" t="n">
        <v>16000</v>
      </c>
      <c r="N212" s="14" t="n">
        <v>147042</v>
      </c>
      <c r="O212" s="14" t="n">
        <v>2558</v>
      </c>
      <c r="P212" s="14" t="n">
        <v>2352679731</v>
      </c>
      <c r="R212" s="10" t="n">
        <v>20230114</v>
      </c>
    </row>
    <row r="213" customFormat="false" ht="12.8" hidden="false" customHeight="false" outlineLevel="0" collapsed="false">
      <c r="A213" s="6" t="n">
        <v>212</v>
      </c>
      <c r="B213" s="6" t="s">
        <v>250</v>
      </c>
      <c r="C213" s="7" t="n">
        <v>1</v>
      </c>
      <c r="D213" s="8" t="n">
        <v>171085</v>
      </c>
      <c r="E213" s="8" t="n">
        <v>50214</v>
      </c>
      <c r="F213" s="7" t="n">
        <f aca="false">E213/D213</f>
        <v>0.2935032293889</v>
      </c>
      <c r="G213" s="25" t="n">
        <v>50000</v>
      </c>
      <c r="H213" s="8" t="n">
        <f aca="false">(G213-E213)/F213</f>
        <v>-729.123152905564</v>
      </c>
      <c r="I213" s="8" t="n">
        <f aca="false">E213*M213/G213</f>
        <v>5927.26056</v>
      </c>
      <c r="J213" s="8" t="n">
        <f aca="false">I213-M213</f>
        <v>25.2605599999997</v>
      </c>
      <c r="K213" s="25" t="n">
        <v>383</v>
      </c>
      <c r="L213" s="25" t="s">
        <v>251</v>
      </c>
      <c r="M213" s="8" t="n">
        <v>5902</v>
      </c>
      <c r="N213" s="8" t="n">
        <v>171085</v>
      </c>
      <c r="O213" s="8" t="n">
        <v>2560</v>
      </c>
      <c r="P213" s="8" t="n">
        <v>1009746408</v>
      </c>
      <c r="Q213" s="6"/>
      <c r="R213" s="6" t="n">
        <v>20230114</v>
      </c>
    </row>
    <row r="214" s="41" customFormat="true" ht="12.8" hidden="false" customHeight="false" outlineLevel="0" collapsed="false">
      <c r="A214" s="10" t="n">
        <v>213</v>
      </c>
      <c r="B214" s="10" t="s">
        <v>252</v>
      </c>
      <c r="C214" s="11" t="n">
        <v>0.988</v>
      </c>
      <c r="D214" s="14" t="n">
        <v>119083</v>
      </c>
      <c r="E214" s="14" t="n">
        <v>50804</v>
      </c>
      <c r="F214" s="11" t="n">
        <f aca="false">E214/D214</f>
        <v>0.426626806513104</v>
      </c>
      <c r="G214" s="12" t="n">
        <v>50000</v>
      </c>
      <c r="H214" s="14" t="n">
        <f aca="false">(G214-E214)/F214</f>
        <v>-1884.55105897173</v>
      </c>
      <c r="I214" s="14" t="n">
        <f aca="false">E214*M214/G214</f>
        <v>13717.08</v>
      </c>
      <c r="J214" s="14" t="n">
        <f aca="false">I214-M214</f>
        <v>217.08</v>
      </c>
      <c r="K214" s="12" t="n">
        <v>380</v>
      </c>
      <c r="L214" s="12" t="s">
        <v>253</v>
      </c>
      <c r="M214" s="14" t="n">
        <v>13500</v>
      </c>
      <c r="N214" s="14" t="n">
        <v>119083</v>
      </c>
      <c r="O214" s="14" t="n">
        <v>2905</v>
      </c>
      <c r="P214" s="14" t="n">
        <v>1607626602</v>
      </c>
      <c r="Q214" s="10"/>
      <c r="R214" s="10" t="n">
        <v>20230114</v>
      </c>
    </row>
    <row r="215" s="41" customFormat="true" ht="12.8" hidden="false" customHeight="false" outlineLevel="0" collapsed="false">
      <c r="A215" s="42" t="n">
        <v>214</v>
      </c>
      <c r="B215" s="42" t="s">
        <v>254</v>
      </c>
      <c r="C215" s="43" t="n">
        <v>0.945</v>
      </c>
      <c r="D215" s="44" t="n">
        <v>156175</v>
      </c>
      <c r="E215" s="44" t="n">
        <v>53110</v>
      </c>
      <c r="F215" s="43" t="n">
        <f aca="false">E215/D215</f>
        <v>0.34006723227149</v>
      </c>
      <c r="G215" s="45" t="n">
        <v>50000</v>
      </c>
      <c r="H215" s="44" t="n">
        <f aca="false">(G215-E215)/F215</f>
        <v>-9145.25042364903</v>
      </c>
      <c r="I215" s="44" t="n">
        <f aca="false">E215*M215/G215</f>
        <v>7212.338</v>
      </c>
      <c r="J215" s="44" t="n">
        <f aca="false">I215-M215</f>
        <v>422.338</v>
      </c>
      <c r="K215" s="45" t="n">
        <v>382</v>
      </c>
      <c r="L215" s="45" t="s">
        <v>255</v>
      </c>
      <c r="M215" s="44" t="n">
        <v>6790</v>
      </c>
      <c r="N215" s="44" t="n">
        <v>156175</v>
      </c>
      <c r="O215" s="44" t="n">
        <v>3018</v>
      </c>
      <c r="P215" s="44" t="n">
        <v>1060428353</v>
      </c>
      <c r="Q215" s="42"/>
      <c r="R215" s="42" t="n">
        <v>20230114</v>
      </c>
    </row>
    <row r="216" s="42" customFormat="true" ht="12.8" hidden="false" customHeight="false" outlineLevel="0" collapsed="false">
      <c r="A216" s="46" t="n">
        <v>215</v>
      </c>
      <c r="B216" s="42" t="s">
        <v>256</v>
      </c>
      <c r="C216" s="43" t="n">
        <v>1</v>
      </c>
      <c r="D216" s="44" t="n">
        <v>68480</v>
      </c>
      <c r="E216" s="44" t="n">
        <v>43223</v>
      </c>
      <c r="F216" s="43" t="n">
        <f aca="false">E216/D216</f>
        <v>0.631176985981308</v>
      </c>
      <c r="G216" s="45" t="n">
        <v>43000</v>
      </c>
      <c r="H216" s="44" t="n">
        <f aca="false">(G216-E216)/F216</f>
        <v>-353.308192397566</v>
      </c>
      <c r="I216" s="44" t="n">
        <f aca="false">E216*M216/G216</f>
        <v>8648.62074418605</v>
      </c>
      <c r="J216" s="44" t="n">
        <f aca="false">I216-M216</f>
        <v>44.6207441860461</v>
      </c>
      <c r="K216" s="45" t="n">
        <v>385</v>
      </c>
      <c r="L216" s="45" t="s">
        <v>257</v>
      </c>
      <c r="M216" s="44" t="n">
        <v>8604</v>
      </c>
      <c r="N216" s="44" t="n">
        <v>68480</v>
      </c>
      <c r="O216" s="44" t="n">
        <v>2063</v>
      </c>
      <c r="P216" s="44" t="n">
        <v>589206059</v>
      </c>
      <c r="R216" s="42" t="n">
        <v>20230115</v>
      </c>
    </row>
    <row r="217" s="42" customFormat="true" ht="12.8" hidden="false" customHeight="false" outlineLevel="0" collapsed="false">
      <c r="A217" s="46" t="n">
        <v>216</v>
      </c>
      <c r="B217" s="42" t="s">
        <v>258</v>
      </c>
      <c r="C217" s="43" t="n">
        <v>0.988</v>
      </c>
      <c r="D217" s="44" t="n">
        <v>90344</v>
      </c>
      <c r="E217" s="44" t="n">
        <v>43717</v>
      </c>
      <c r="F217" s="43" t="n">
        <f aca="false">E217/D217</f>
        <v>0.48389489064022</v>
      </c>
      <c r="G217" s="45" t="n">
        <v>43000</v>
      </c>
      <c r="H217" s="44" t="n">
        <f aca="false">(G217-E217)/F217</f>
        <v>-1481.72674245717</v>
      </c>
      <c r="I217" s="44" t="n">
        <f aca="false">E217*M217/G217</f>
        <v>11730.3894418605</v>
      </c>
      <c r="J217" s="44" t="n">
        <f aca="false">I217-M217</f>
        <v>192.389441860465</v>
      </c>
      <c r="K217" s="45" t="n">
        <v>386</v>
      </c>
      <c r="L217" s="45" t="s">
        <v>259</v>
      </c>
      <c r="M217" s="44" t="n">
        <v>11538</v>
      </c>
      <c r="N217" s="44" t="n">
        <v>90344</v>
      </c>
      <c r="O217" s="44" t="n">
        <v>2308</v>
      </c>
      <c r="P217" s="44" t="n">
        <v>1042384328</v>
      </c>
      <c r="R217" s="42" t="n">
        <v>20230115</v>
      </c>
    </row>
    <row r="218" s="42" customFormat="true" ht="12.8" hidden="false" customHeight="false" outlineLevel="0" collapsed="false">
      <c r="A218" s="46" t="n">
        <v>217</v>
      </c>
      <c r="B218" s="42" t="s">
        <v>260</v>
      </c>
      <c r="C218" s="43" t="n">
        <v>0.991</v>
      </c>
      <c r="D218" s="44" t="n">
        <v>82382</v>
      </c>
      <c r="E218" s="44" t="n">
        <v>43600</v>
      </c>
      <c r="F218" s="43" t="n">
        <f aca="false">E218/D218</f>
        <v>0.529241824670438</v>
      </c>
      <c r="G218" s="45" t="n">
        <v>43000</v>
      </c>
      <c r="H218" s="44" t="n">
        <f aca="false">(G218-E218)/F218</f>
        <v>-1133.69724770642</v>
      </c>
      <c r="I218" s="44" t="n">
        <f aca="false">E218*M218/G218</f>
        <v>10802.6604651163</v>
      </c>
      <c r="J218" s="44" t="n">
        <f aca="false">I218-M218</f>
        <v>148.66046511628</v>
      </c>
      <c r="K218" s="45" t="n">
        <v>387</v>
      </c>
      <c r="L218" s="45" t="s">
        <v>261</v>
      </c>
      <c r="M218" s="44" t="n">
        <v>10654</v>
      </c>
      <c r="N218" s="44" t="n">
        <v>82382</v>
      </c>
      <c r="O218" s="44" t="n">
        <v>2060</v>
      </c>
      <c r="P218" s="44" t="n">
        <v>877693939</v>
      </c>
      <c r="R218" s="42" t="n">
        <v>20230115</v>
      </c>
    </row>
    <row r="219" s="42" customFormat="true" ht="12.8" hidden="false" customHeight="false" outlineLevel="0" collapsed="false">
      <c r="A219" s="46" t="n">
        <v>218</v>
      </c>
      <c r="B219" s="42" t="s">
        <v>262</v>
      </c>
      <c r="C219" s="43" t="n">
        <v>0.992</v>
      </c>
      <c r="D219" s="44" t="n">
        <v>77629</v>
      </c>
      <c r="E219" s="44" t="n">
        <v>43582</v>
      </c>
      <c r="F219" s="43" t="n">
        <f aca="false">E219/D219</f>
        <v>0.561413904597509</v>
      </c>
      <c r="G219" s="45" t="n">
        <v>43000</v>
      </c>
      <c r="H219" s="44" t="n">
        <f aca="false">(G219-E219)/F219</f>
        <v>-1036.66830342802</v>
      </c>
      <c r="I219" s="44" t="n">
        <f aca="false">E219*M219/G219</f>
        <v>10092.780372093</v>
      </c>
      <c r="J219" s="44" t="n">
        <f aca="false">I219-M219</f>
        <v>134.780372093022</v>
      </c>
      <c r="K219" s="45" t="n">
        <v>388</v>
      </c>
      <c r="L219" s="45" t="s">
        <v>263</v>
      </c>
      <c r="M219" s="44" t="n">
        <v>9958</v>
      </c>
      <c r="N219" s="44" t="n">
        <v>77629</v>
      </c>
      <c r="O219" s="44" t="n">
        <v>3086</v>
      </c>
      <c r="P219" s="44" t="n">
        <v>773029050</v>
      </c>
      <c r="R219" s="42" t="n">
        <v>20230115</v>
      </c>
    </row>
    <row r="220" s="42" customFormat="true" ht="12.8" hidden="false" customHeight="false" outlineLevel="0" collapsed="false">
      <c r="A220" s="46" t="n">
        <v>219</v>
      </c>
      <c r="B220" s="42" t="s">
        <v>264</v>
      </c>
      <c r="C220" s="43" t="n">
        <v>0.989</v>
      </c>
      <c r="D220" s="44" t="n">
        <v>96416</v>
      </c>
      <c r="E220" s="44" t="n">
        <v>43706</v>
      </c>
      <c r="F220" s="43" t="n">
        <f aca="false">E220/D220</f>
        <v>0.453306505144374</v>
      </c>
      <c r="G220" s="45" t="n">
        <v>43000</v>
      </c>
      <c r="H220" s="44" t="n">
        <f aca="false">(G220-E220)/F220</f>
        <v>-1557.44511051114</v>
      </c>
      <c r="I220" s="44" t="n">
        <f aca="false">E220*M220/G220</f>
        <v>11837.2110697674</v>
      </c>
      <c r="J220" s="44" t="n">
        <f aca="false">I220-M220</f>
        <v>191.211069767442</v>
      </c>
      <c r="K220" s="45" t="n">
        <v>389</v>
      </c>
      <c r="L220" s="45" t="s">
        <v>265</v>
      </c>
      <c r="M220" s="44" t="n">
        <v>11646</v>
      </c>
      <c r="N220" s="44" t="n">
        <v>96416</v>
      </c>
      <c r="O220" s="44" t="n">
        <v>3220</v>
      </c>
      <c r="P220" s="44" t="n">
        <v>1122863682</v>
      </c>
      <c r="R220" s="42" t="n">
        <v>20230115</v>
      </c>
    </row>
    <row r="221" s="42" customFormat="true" ht="12.8" hidden="false" customHeight="false" outlineLevel="0" collapsed="false">
      <c r="A221" s="46" t="n">
        <v>220</v>
      </c>
      <c r="B221" s="42" t="s">
        <v>266</v>
      </c>
      <c r="C221" s="43" t="n">
        <v>0.991</v>
      </c>
      <c r="D221" s="44" t="n">
        <v>105026</v>
      </c>
      <c r="E221" s="44" t="n">
        <v>43616</v>
      </c>
      <c r="F221" s="43" t="n">
        <f aca="false">E221/D221</f>
        <v>0.415287643059814</v>
      </c>
      <c r="G221" s="45" t="n">
        <v>43000</v>
      </c>
      <c r="H221" s="44" t="n">
        <f aca="false">(G221-E221)/F221</f>
        <v>-1483.30924431401</v>
      </c>
      <c r="I221" s="44" t="n">
        <f aca="false">E221*M221/G221</f>
        <v>6819.31088372093</v>
      </c>
      <c r="J221" s="44" t="n">
        <f aca="false">I221-M221</f>
        <v>96.3108837209302</v>
      </c>
      <c r="K221" s="45" t="n">
        <v>390</v>
      </c>
      <c r="L221" s="45" t="s">
        <v>267</v>
      </c>
      <c r="M221" s="44" t="n">
        <v>6723</v>
      </c>
      <c r="N221" s="44" t="n">
        <v>105026</v>
      </c>
      <c r="O221" s="44" t="n">
        <v>2322</v>
      </c>
      <c r="P221" s="44" t="n">
        <v>706088154</v>
      </c>
      <c r="R221" s="42" t="n">
        <v>20230115</v>
      </c>
    </row>
    <row r="222" s="42" customFormat="true" ht="12.8" hidden="false" customHeight="false" outlineLevel="0" collapsed="false">
      <c r="A222" s="46" t="n">
        <v>221</v>
      </c>
      <c r="B222" s="42" t="s">
        <v>268</v>
      </c>
      <c r="C222" s="43" t="n">
        <v>0.99</v>
      </c>
      <c r="D222" s="44" t="n">
        <v>116677</v>
      </c>
      <c r="E222" s="44" t="n">
        <v>43635</v>
      </c>
      <c r="F222" s="43" t="n">
        <f aca="false">E222/D222</f>
        <v>0.373981161668538</v>
      </c>
      <c r="G222" s="45" t="n">
        <v>43000</v>
      </c>
      <c r="H222" s="44" t="n">
        <f aca="false">(G222-E222)/F222</f>
        <v>-1697.94648791108</v>
      </c>
      <c r="I222" s="44" t="n">
        <f aca="false">E222*M222/G222</f>
        <v>19024.86</v>
      </c>
      <c r="J222" s="44" t="n">
        <f aca="false">I222-M222</f>
        <v>276.860000000001</v>
      </c>
      <c r="K222" s="45" t="n">
        <v>391</v>
      </c>
      <c r="L222" s="45" t="s">
        <v>269</v>
      </c>
      <c r="M222" s="44" t="n">
        <v>18748</v>
      </c>
      <c r="N222" s="44" t="n">
        <v>116677</v>
      </c>
      <c r="O222" s="44" t="n">
        <v>2048</v>
      </c>
      <c r="P222" s="44" t="n">
        <v>2187458098</v>
      </c>
      <c r="R222" s="42" t="n">
        <v>20230115</v>
      </c>
    </row>
    <row r="223" s="42" customFormat="true" ht="12.8" hidden="false" customHeight="false" outlineLevel="0" collapsed="false">
      <c r="A223" s="46" t="n">
        <v>222</v>
      </c>
      <c r="B223" s="42" t="s">
        <v>270</v>
      </c>
      <c r="C223" s="43" t="n">
        <v>0.984</v>
      </c>
      <c r="D223" s="44" t="n">
        <v>98718</v>
      </c>
      <c r="E223" s="44" t="n">
        <v>43928</v>
      </c>
      <c r="F223" s="43" t="n">
        <f aca="false">E223/D223</f>
        <v>0.44498470390405</v>
      </c>
      <c r="G223" s="45" t="n">
        <v>43000</v>
      </c>
      <c r="H223" s="44" t="n">
        <f aca="false">(G223-E223)/F223</f>
        <v>-2085.4649426334</v>
      </c>
      <c r="I223" s="44" t="n">
        <f aca="false">E223*M223/G223</f>
        <v>8877.5423255814</v>
      </c>
      <c r="J223" s="44" t="n">
        <f aca="false">I223-M223</f>
        <v>187.542325581395</v>
      </c>
      <c r="K223" s="45" t="n">
        <v>392</v>
      </c>
      <c r="L223" s="45" t="s">
        <v>271</v>
      </c>
      <c r="M223" s="44" t="n">
        <v>8690</v>
      </c>
      <c r="N223" s="44" t="n">
        <v>98718</v>
      </c>
      <c r="O223" s="44" t="n">
        <v>2823</v>
      </c>
      <c r="P223" s="44" t="n">
        <v>857858458</v>
      </c>
      <c r="R223" s="42" t="n">
        <v>20230115</v>
      </c>
    </row>
    <row r="224" s="42" customFormat="true" ht="12.8" hidden="false" customHeight="false" outlineLevel="0" collapsed="false">
      <c r="A224" s="46" t="n">
        <v>223</v>
      </c>
      <c r="B224" s="42" t="s">
        <v>272</v>
      </c>
      <c r="C224" s="43" t="n">
        <v>1</v>
      </c>
      <c r="D224" s="44" t="n">
        <v>83735</v>
      </c>
      <c r="E224" s="44" t="n">
        <v>43212</v>
      </c>
      <c r="F224" s="43" t="n">
        <f aca="false">E224/D224</f>
        <v>0.51605660715352</v>
      </c>
      <c r="G224" s="45" t="n">
        <v>43000</v>
      </c>
      <c r="H224" s="44" t="n">
        <f aca="false">(G224-E224)/F224</f>
        <v>-410.807646024253</v>
      </c>
      <c r="I224" s="44" t="n">
        <f aca="false">E224*M224/G224</f>
        <v>9605.1231627907</v>
      </c>
      <c r="J224" s="44" t="n">
        <f aca="false">I224-M224</f>
        <v>47.1231627906982</v>
      </c>
      <c r="K224" s="45" t="n">
        <v>393</v>
      </c>
      <c r="L224" s="45" t="s">
        <v>273</v>
      </c>
      <c r="M224" s="44" t="n">
        <v>9558</v>
      </c>
      <c r="N224" s="44" t="n">
        <v>83735</v>
      </c>
      <c r="O224" s="44" t="n">
        <v>2579</v>
      </c>
      <c r="P224" s="44" t="n">
        <v>800342375</v>
      </c>
      <c r="R224" s="42" t="n">
        <v>20230115</v>
      </c>
    </row>
    <row r="225" s="42" customFormat="true" ht="12.8" hidden="false" customHeight="false" outlineLevel="0" collapsed="false">
      <c r="A225" s="46" t="n">
        <v>224</v>
      </c>
      <c r="B225" s="42" t="s">
        <v>274</v>
      </c>
      <c r="C225" s="43" t="n">
        <v>0.993</v>
      </c>
      <c r="D225" s="44" t="n">
        <v>96690</v>
      </c>
      <c r="E225" s="44" t="n">
        <v>43511</v>
      </c>
      <c r="F225" s="43" t="n">
        <f aca="false">E225/D225</f>
        <v>0.450005171165581</v>
      </c>
      <c r="G225" s="45" t="n">
        <v>43000</v>
      </c>
      <c r="H225" s="44" t="n">
        <f aca="false">(G225-E225)/F225</f>
        <v>-1135.54250649261</v>
      </c>
      <c r="I225" s="44" t="n">
        <f aca="false">E225*M225/G225</f>
        <v>13354.8413488372</v>
      </c>
      <c r="J225" s="44" t="n">
        <f aca="false">I225-M225</f>
        <v>156.84134883721</v>
      </c>
      <c r="K225" s="45" t="n">
        <v>394</v>
      </c>
      <c r="L225" s="45" t="s">
        <v>275</v>
      </c>
      <c r="M225" s="44" t="n">
        <v>13198</v>
      </c>
      <c r="N225" s="44" t="n">
        <v>96690</v>
      </c>
      <c r="O225" s="44" t="n">
        <v>3342</v>
      </c>
      <c r="P225" s="44" t="n">
        <v>1276111489</v>
      </c>
      <c r="R225" s="42" t="n">
        <v>20230115</v>
      </c>
    </row>
    <row r="226" s="42" customFormat="true" ht="12.8" hidden="false" customHeight="false" outlineLevel="0" collapsed="false">
      <c r="A226" s="46" t="n">
        <v>225</v>
      </c>
      <c r="B226" s="42" t="s">
        <v>276</v>
      </c>
      <c r="C226" s="43" t="n">
        <v>0.997</v>
      </c>
      <c r="D226" s="44" t="n">
        <v>85928</v>
      </c>
      <c r="E226" s="44" t="n">
        <v>43363</v>
      </c>
      <c r="F226" s="43" t="n">
        <f aca="false">E226/D226</f>
        <v>0.504643422400149</v>
      </c>
      <c r="G226" s="45" t="n">
        <v>43000</v>
      </c>
      <c r="H226" s="44" t="n">
        <f aca="false">(G226-E226)/F226</f>
        <v>-719.319788760003</v>
      </c>
      <c r="I226" s="44" t="n">
        <f aca="false">E226*M226/G226</f>
        <v>15417.0591627907</v>
      </c>
      <c r="J226" s="44" t="n">
        <f aca="false">I226-M226</f>
        <v>129.059162790698</v>
      </c>
      <c r="K226" s="45" t="n">
        <v>395</v>
      </c>
      <c r="L226" s="45" t="s">
        <v>277</v>
      </c>
      <c r="M226" s="44" t="n">
        <v>15288</v>
      </c>
      <c r="N226" s="44" t="n">
        <v>85928</v>
      </c>
      <c r="O226" s="44" t="n">
        <v>2308</v>
      </c>
      <c r="P226" s="44" t="n">
        <v>1313660155</v>
      </c>
      <c r="R226" s="42" t="n">
        <v>20230115</v>
      </c>
    </row>
    <row r="227" s="42" customFormat="true" ht="12.8" hidden="false" customHeight="false" outlineLevel="0" collapsed="false">
      <c r="A227" s="46" t="n">
        <v>226</v>
      </c>
      <c r="B227" s="42" t="s">
        <v>278</v>
      </c>
      <c r="C227" s="43" t="n">
        <v>0.917</v>
      </c>
      <c r="D227" s="44" t="n">
        <v>120940</v>
      </c>
      <c r="E227" s="44" t="n">
        <v>47131</v>
      </c>
      <c r="F227" s="43" t="n">
        <f aca="false">E227/D227</f>
        <v>0.389705639159914</v>
      </c>
      <c r="G227" s="45" t="n">
        <v>43000</v>
      </c>
      <c r="H227" s="44" t="n">
        <f aca="false">(G227-E227)/F227</f>
        <v>-10600.3085018353</v>
      </c>
      <c r="I227" s="44" t="n">
        <f aca="false">E227*M227/G227</f>
        <v>35515.9486744186</v>
      </c>
      <c r="J227" s="44" t="n">
        <f aca="false">I227-M227</f>
        <v>3112.94867441861</v>
      </c>
      <c r="K227" s="45" t="n">
        <v>396</v>
      </c>
      <c r="L227" s="45" t="s">
        <v>279</v>
      </c>
      <c r="M227" s="44" t="n">
        <v>32403</v>
      </c>
      <c r="N227" s="44" t="n">
        <v>120940</v>
      </c>
      <c r="O227" s="44" t="n">
        <v>2593</v>
      </c>
      <c r="P227" s="44" t="n">
        <v>3918820996</v>
      </c>
      <c r="R227" s="42" t="n">
        <v>20230115</v>
      </c>
    </row>
    <row r="228" s="42" customFormat="true" ht="12.8" hidden="false" customHeight="false" outlineLevel="0" collapsed="false">
      <c r="A228" s="46" t="n">
        <v>227</v>
      </c>
      <c r="B228" s="42" t="s">
        <v>280</v>
      </c>
      <c r="C228" s="43" t="n">
        <v>0.994</v>
      </c>
      <c r="D228" s="44" t="n">
        <v>87117</v>
      </c>
      <c r="E228" s="44" t="n">
        <v>43484</v>
      </c>
      <c r="F228" s="43" t="n">
        <f aca="false">E228/D228</f>
        <v>0.499144828219521</v>
      </c>
      <c r="G228" s="45" t="n">
        <v>43000</v>
      </c>
      <c r="H228" s="44" t="n">
        <f aca="false">(G228-E228)/F228</f>
        <v>-969.658449084721</v>
      </c>
      <c r="I228" s="44" t="n">
        <f aca="false">E228*M228/G228</f>
        <v>22084.8157209302</v>
      </c>
      <c r="J228" s="44" t="n">
        <f aca="false">I228-M228</f>
        <v>245.815720930233</v>
      </c>
      <c r="K228" s="45" t="n">
        <v>397</v>
      </c>
      <c r="L228" s="45" t="s">
        <v>281</v>
      </c>
      <c r="M228" s="44" t="n">
        <v>21839</v>
      </c>
      <c r="N228" s="44" t="n">
        <v>87117</v>
      </c>
      <c r="O228" s="44" t="n">
        <v>2276</v>
      </c>
      <c r="P228" s="44" t="n">
        <v>1902547600</v>
      </c>
      <c r="R228" s="42" t="n">
        <v>20230115</v>
      </c>
    </row>
    <row r="229" s="42" customFormat="true" ht="12.8" hidden="false" customHeight="false" outlineLevel="0" collapsed="false">
      <c r="A229" s="46" t="n">
        <v>228</v>
      </c>
      <c r="B229" s="42" t="s">
        <v>282</v>
      </c>
      <c r="C229" s="43" t="n">
        <v>0.999</v>
      </c>
      <c r="D229" s="44" t="n">
        <v>86929</v>
      </c>
      <c r="E229" s="44" t="n">
        <v>43362</v>
      </c>
      <c r="F229" s="43" t="n">
        <f aca="false">E229/D229</f>
        <v>0.49882087680751</v>
      </c>
      <c r="G229" s="45" t="n">
        <v>43000</v>
      </c>
      <c r="H229" s="44" t="n">
        <f aca="false">(G229-E229)/F229</f>
        <v>-725.711406300447</v>
      </c>
      <c r="I229" s="44" t="n">
        <f aca="false">E229*M229/G229</f>
        <v>15403.5941860465</v>
      </c>
      <c r="J229" s="44" t="n">
        <f aca="false">I229-M229</f>
        <v>128.594186046512</v>
      </c>
      <c r="K229" s="46" t="n">
        <v>398</v>
      </c>
      <c r="L229" s="46" t="s">
        <v>283</v>
      </c>
      <c r="M229" s="44" t="n">
        <v>15275</v>
      </c>
      <c r="N229" s="44" t="n">
        <v>86929</v>
      </c>
      <c r="O229" s="44" t="n">
        <v>2851</v>
      </c>
      <c r="P229" s="44" t="n">
        <v>1327847231</v>
      </c>
      <c r="R229" s="42" t="n">
        <v>20230124</v>
      </c>
    </row>
    <row r="230" s="42" customFormat="true" ht="12.8" hidden="false" customHeight="false" outlineLevel="0" collapsed="false">
      <c r="A230" s="46" t="n">
        <v>229</v>
      </c>
      <c r="B230" s="42" t="s">
        <v>284</v>
      </c>
      <c r="C230" s="43" t="n">
        <v>0.999</v>
      </c>
      <c r="D230" s="44" t="n">
        <v>85403</v>
      </c>
      <c r="E230" s="44" t="n">
        <v>43337</v>
      </c>
      <c r="F230" s="43" t="n">
        <f aca="false">E230/D230</f>
        <v>0.507441190590495</v>
      </c>
      <c r="G230" s="45" t="n">
        <v>43000</v>
      </c>
      <c r="H230" s="44" t="n">
        <f aca="false">(G230-E230)/F230</f>
        <v>-664.116367076632</v>
      </c>
      <c r="I230" s="44" t="n">
        <f aca="false">E230*M230/G230</f>
        <v>15777.6915116279</v>
      </c>
      <c r="J230" s="44" t="n">
        <f aca="false">I230-M230</f>
        <v>122.691511627907</v>
      </c>
      <c r="K230" s="46" t="n">
        <v>399</v>
      </c>
      <c r="L230" s="46" t="s">
        <v>285</v>
      </c>
      <c r="M230" s="44" t="n">
        <v>15655</v>
      </c>
      <c r="N230" s="44" t="n">
        <v>85403</v>
      </c>
      <c r="O230" s="44" t="n">
        <v>2580</v>
      </c>
      <c r="P230" s="44" t="n">
        <v>1336986912</v>
      </c>
      <c r="R230" s="42" t="n">
        <v>20230124</v>
      </c>
    </row>
    <row r="231" s="42" customFormat="true" ht="12.8" hidden="false" customHeight="false" outlineLevel="0" collapsed="false">
      <c r="A231" s="46" t="n">
        <v>230</v>
      </c>
      <c r="B231" s="42" t="s">
        <v>286</v>
      </c>
      <c r="C231" s="43" t="n">
        <v>1</v>
      </c>
      <c r="D231" s="44" t="n">
        <v>102595</v>
      </c>
      <c r="E231" s="44" t="n">
        <v>43309</v>
      </c>
      <c r="F231" s="43" t="n">
        <f aca="false">E231/D231</f>
        <v>0.422135581656026</v>
      </c>
      <c r="G231" s="45" t="n">
        <v>43000</v>
      </c>
      <c r="H231" s="44" t="n">
        <f aca="false">(G231-E231)/F231</f>
        <v>-731.992311066984</v>
      </c>
      <c r="I231" s="44" t="n">
        <f aca="false">E231*M231/G231</f>
        <v>11011.5650465116</v>
      </c>
      <c r="J231" s="44" t="n">
        <f aca="false">I231-M231</f>
        <v>78.5650465116287</v>
      </c>
      <c r="K231" s="46" t="n">
        <v>400</v>
      </c>
      <c r="L231" s="46" t="s">
        <v>287</v>
      </c>
      <c r="M231" s="44" t="n">
        <v>10933</v>
      </c>
      <c r="N231" s="44" t="n">
        <v>102595</v>
      </c>
      <c r="O231" s="44" t="n">
        <v>2298</v>
      </c>
      <c r="P231" s="44" t="n">
        <v>1121674816</v>
      </c>
      <c r="R231" s="42" t="n">
        <v>20230124</v>
      </c>
    </row>
    <row r="232" s="42" customFormat="true" ht="12.8" hidden="false" customHeight="false" outlineLevel="0" collapsed="false">
      <c r="A232" s="46" t="n">
        <v>231</v>
      </c>
      <c r="B232" s="42" t="s">
        <v>288</v>
      </c>
      <c r="C232" s="43" t="n">
        <v>0.992</v>
      </c>
      <c r="D232" s="44" t="n">
        <v>94716</v>
      </c>
      <c r="E232" s="44" t="n">
        <v>43637</v>
      </c>
      <c r="F232" s="43" t="n">
        <f aca="false">E232/D232</f>
        <v>0.460714134887453</v>
      </c>
      <c r="G232" s="45" t="n">
        <v>43000</v>
      </c>
      <c r="H232" s="44" t="n">
        <f aca="false">(G232-E232)/F232</f>
        <v>-1382.63611155671</v>
      </c>
      <c r="I232" s="44" t="n">
        <f aca="false">E232*M232/G232</f>
        <v>11242.1089767442</v>
      </c>
      <c r="J232" s="44" t="n">
        <f aca="false">I232-M232</f>
        <v>164.108976744186</v>
      </c>
      <c r="K232" s="46" t="n">
        <v>401</v>
      </c>
      <c r="L232" s="46" t="s">
        <v>289</v>
      </c>
      <c r="M232" s="44" t="n">
        <v>11078</v>
      </c>
      <c r="N232" s="44" t="n">
        <v>94716</v>
      </c>
      <c r="O232" s="44" t="n">
        <v>2906</v>
      </c>
      <c r="P232" s="44" t="n">
        <v>1049261757</v>
      </c>
      <c r="R232" s="42" t="n">
        <v>20230124</v>
      </c>
    </row>
    <row r="233" s="42" customFormat="true" ht="12.8" hidden="false" customHeight="false" outlineLevel="0" collapsed="false">
      <c r="A233" s="46" t="n">
        <v>232</v>
      </c>
      <c r="B233" s="42" t="s">
        <v>290</v>
      </c>
      <c r="C233" s="43" t="n">
        <v>0.972</v>
      </c>
      <c r="D233" s="44" t="n">
        <v>126386</v>
      </c>
      <c r="E233" s="44" t="n">
        <v>44557</v>
      </c>
      <c r="F233" s="43" t="n">
        <f aca="false">E233/D233</f>
        <v>0.352546959315114</v>
      </c>
      <c r="G233" s="45" t="n">
        <v>43000</v>
      </c>
      <c r="H233" s="44" t="n">
        <f aca="false">(G233-E233)/F233</f>
        <v>-4416.4329286083</v>
      </c>
      <c r="I233" s="44" t="n">
        <f aca="false">E233*M233/G233</f>
        <v>19289.0361627907</v>
      </c>
      <c r="J233" s="44" t="n">
        <f aca="false">I233-M233</f>
        <v>674.036162790697</v>
      </c>
      <c r="K233" s="46" t="n">
        <v>402</v>
      </c>
      <c r="L233" s="46" t="s">
        <v>291</v>
      </c>
      <c r="M233" s="44" t="n">
        <v>18615</v>
      </c>
      <c r="N233" s="44" t="n">
        <v>126386</v>
      </c>
      <c r="O233" s="44" t="n">
        <v>2245</v>
      </c>
      <c r="P233" s="44" t="n">
        <v>2352679731</v>
      </c>
      <c r="R233" s="42" t="n">
        <v>20230124</v>
      </c>
    </row>
    <row r="234" s="42" customFormat="true" ht="12.8" hidden="false" customHeight="false" outlineLevel="0" collapsed="false">
      <c r="A234" s="46" t="n">
        <v>233</v>
      </c>
      <c r="B234" s="42" t="s">
        <v>292</v>
      </c>
      <c r="C234" s="43" t="n">
        <v>0.98</v>
      </c>
      <c r="D234" s="44" t="n">
        <v>147129</v>
      </c>
      <c r="E234" s="44" t="n">
        <v>44187</v>
      </c>
      <c r="F234" s="43" t="n">
        <f aca="false">E234/D234</f>
        <v>0.300328283343189</v>
      </c>
      <c r="G234" s="45" t="n">
        <v>43000</v>
      </c>
      <c r="H234" s="44" t="n">
        <f aca="false">(G234-E234)/F234</f>
        <v>-3952.34170683685</v>
      </c>
      <c r="I234" s="44" t="n">
        <f aca="false">E234*M234/G234</f>
        <v>7052.45072093023</v>
      </c>
      <c r="J234" s="44" t="n">
        <f aca="false">I234-M234</f>
        <v>189.450720930233</v>
      </c>
      <c r="K234" s="46" t="n">
        <v>403</v>
      </c>
      <c r="L234" s="46" t="s">
        <v>293</v>
      </c>
      <c r="M234" s="44" t="n">
        <v>6863</v>
      </c>
      <c r="N234" s="44" t="n">
        <v>147129</v>
      </c>
      <c r="O234" s="44" t="n">
        <v>2280</v>
      </c>
      <c r="P234" s="44" t="n">
        <v>1009746408</v>
      </c>
      <c r="R234" s="42" t="n">
        <v>20230124</v>
      </c>
    </row>
    <row r="235" s="42" customFormat="true" ht="12.8" hidden="false" customHeight="false" outlineLevel="0" collapsed="false">
      <c r="A235" s="46" t="n">
        <v>234</v>
      </c>
      <c r="B235" s="42" t="s">
        <v>294</v>
      </c>
      <c r="C235" s="43" t="n">
        <v>0.989</v>
      </c>
      <c r="D235" s="44" t="n">
        <v>100203</v>
      </c>
      <c r="E235" s="44" t="n">
        <v>43770</v>
      </c>
      <c r="F235" s="43" t="n">
        <f aca="false">E235/D235</f>
        <v>0.436813269063801</v>
      </c>
      <c r="G235" s="45" t="n">
        <v>43000</v>
      </c>
      <c r="H235" s="44" t="n">
        <f aca="false">(G235-E235)/F235</f>
        <v>-1762.76696367375</v>
      </c>
      <c r="I235" s="44" t="n">
        <f aca="false">E235*M235/G235</f>
        <v>11806.7030232558</v>
      </c>
      <c r="J235" s="44" t="n">
        <f aca="false">I235-M235</f>
        <v>207.703023255814</v>
      </c>
      <c r="K235" s="46" t="n">
        <v>404</v>
      </c>
      <c r="L235" s="46" t="s">
        <v>295</v>
      </c>
      <c r="M235" s="44" t="n">
        <v>11599</v>
      </c>
      <c r="N235" s="44" t="n">
        <v>100203</v>
      </c>
      <c r="O235" s="44" t="n">
        <v>2734</v>
      </c>
      <c r="P235" s="44" t="n">
        <v>1162254079</v>
      </c>
      <c r="R235" s="42" t="n">
        <v>20230124</v>
      </c>
    </row>
    <row r="236" s="42" customFormat="true" ht="12.8" hidden="false" customHeight="false" outlineLevel="0" collapsed="false">
      <c r="A236" s="46" t="n">
        <v>235</v>
      </c>
      <c r="B236" s="42" t="s">
        <v>296</v>
      </c>
      <c r="C236" s="43" t="n">
        <v>0.976</v>
      </c>
      <c r="D236" s="44" t="n">
        <v>102201</v>
      </c>
      <c r="E236" s="44" t="n">
        <v>44370</v>
      </c>
      <c r="F236" s="43" t="n">
        <f aca="false">E236/D236</f>
        <v>0.434144479995303</v>
      </c>
      <c r="G236" s="45" t="n">
        <v>43000</v>
      </c>
      <c r="H236" s="44" t="n">
        <f aca="false">(G236-E236)/F236</f>
        <v>-3155.63150777552</v>
      </c>
      <c r="I236" s="44" t="n">
        <f aca="false">E236*M236/G236</f>
        <v>16231.1651162791</v>
      </c>
      <c r="J236" s="44" t="n">
        <f aca="false">I236-M236</f>
        <v>501.16511627907</v>
      </c>
      <c r="K236" s="46" t="n">
        <v>405</v>
      </c>
      <c r="L236" s="46" t="s">
        <v>297</v>
      </c>
      <c r="M236" s="44" t="n">
        <v>15730</v>
      </c>
      <c r="N236" s="44" t="n">
        <v>102201</v>
      </c>
      <c r="O236" s="44" t="n">
        <v>2698</v>
      </c>
      <c r="P236" s="44" t="n">
        <v>1607626602</v>
      </c>
      <c r="R236" s="42" t="n">
        <v>20230124</v>
      </c>
    </row>
    <row r="237" s="42" customFormat="true" ht="12.8" hidden="false" customHeight="false" outlineLevel="0" collapsed="false">
      <c r="A237" s="46" t="n">
        <v>236</v>
      </c>
      <c r="B237" s="42" t="s">
        <v>298</v>
      </c>
      <c r="C237" s="43" t="n">
        <v>0.997</v>
      </c>
      <c r="D237" s="44" t="n">
        <v>107862</v>
      </c>
      <c r="E237" s="44" t="n">
        <v>43437</v>
      </c>
      <c r="F237" s="43" t="n">
        <f aca="false">E237/D237</f>
        <v>0.402709017077377</v>
      </c>
      <c r="G237" s="45" t="n">
        <v>43000</v>
      </c>
      <c r="H237" s="44" t="n">
        <f aca="false">(G237-E237)/F237</f>
        <v>-1085.15077008081</v>
      </c>
      <c r="I237" s="44" t="n">
        <f aca="false">E237*M237/G237</f>
        <v>11341.0976511628</v>
      </c>
      <c r="J237" s="44" t="n">
        <f aca="false">I237-M237</f>
        <v>114.097651162791</v>
      </c>
      <c r="K237" s="46" t="n">
        <v>406</v>
      </c>
      <c r="L237" s="46" t="s">
        <v>299</v>
      </c>
      <c r="M237" s="44" t="n">
        <v>11227</v>
      </c>
      <c r="N237" s="44" t="n">
        <v>107862</v>
      </c>
      <c r="O237" s="44" t="n">
        <v>2830</v>
      </c>
      <c r="P237" s="44" t="n">
        <v>1210965212</v>
      </c>
      <c r="R237" s="42" t="n">
        <v>20230124</v>
      </c>
    </row>
    <row r="238" s="42" customFormat="true" ht="12.8" hidden="false" customHeight="false" outlineLevel="0" collapsed="false">
      <c r="A238" s="46" t="n">
        <v>237</v>
      </c>
      <c r="B238" s="42" t="s">
        <v>300</v>
      </c>
      <c r="C238" s="43" t="n">
        <v>0.974</v>
      </c>
      <c r="D238" s="44" t="n">
        <v>126452</v>
      </c>
      <c r="E238" s="44" t="n">
        <v>44472</v>
      </c>
      <c r="F238" s="43" t="n">
        <f aca="false">E238/D238</f>
        <v>0.351690760130326</v>
      </c>
      <c r="G238" s="45" t="n">
        <v>43000</v>
      </c>
      <c r="H238" s="44" t="n">
        <f aca="false">(G238-E238)/F238</f>
        <v>-4185.49523295557</v>
      </c>
      <c r="I238" s="44" t="n">
        <f aca="false">E238*M238/G238</f>
        <v>8673.07423255814</v>
      </c>
      <c r="J238" s="44" t="n">
        <f aca="false">I238-M238</f>
        <v>287.07423255814</v>
      </c>
      <c r="K238" s="46" t="n">
        <v>407</v>
      </c>
      <c r="L238" s="46" t="s">
        <v>301</v>
      </c>
      <c r="M238" s="44" t="n">
        <v>8386</v>
      </c>
      <c r="N238" s="44" t="n">
        <v>126452</v>
      </c>
      <c r="O238" s="44" t="n">
        <v>2300</v>
      </c>
      <c r="P238" s="44" t="n">
        <v>1060428353</v>
      </c>
      <c r="R238" s="42" t="n">
        <v>20230124</v>
      </c>
    </row>
    <row r="239" s="6" customFormat="true" ht="12.8" hidden="false" customHeight="false" outlineLevel="0" collapsed="false">
      <c r="A239" s="28" t="n">
        <v>238</v>
      </c>
      <c r="B239" s="6" t="s">
        <v>302</v>
      </c>
      <c r="C239" s="7" t="n">
        <v>0.867</v>
      </c>
      <c r="D239" s="8" t="n">
        <v>145264</v>
      </c>
      <c r="E239" s="8" t="n">
        <v>49951</v>
      </c>
      <c r="F239" s="7" t="n">
        <f aca="false">E239/D239</f>
        <v>0.34386358629805</v>
      </c>
      <c r="G239" s="25" t="n">
        <v>43000</v>
      </c>
      <c r="H239" s="8" t="n">
        <f aca="false">(G239-E239)/F239</f>
        <v>-20214.4114031751</v>
      </c>
      <c r="I239" s="8" t="n">
        <f aca="false">E239*M239/G239</f>
        <v>8480.05348837209</v>
      </c>
      <c r="J239" s="8" t="n">
        <f aca="false">I239-M239</f>
        <v>1180.05348837209</v>
      </c>
      <c r="K239" s="28" t="n">
        <v>382</v>
      </c>
      <c r="L239" s="28" t="s">
        <v>303</v>
      </c>
      <c r="M239" s="8" t="n">
        <v>7300</v>
      </c>
      <c r="N239" s="8" t="n">
        <v>145264</v>
      </c>
      <c r="O239" s="8" t="n">
        <v>2824</v>
      </c>
      <c r="P239" s="8" t="n">
        <v>1060428353</v>
      </c>
      <c r="R239" s="42" t="n">
        <v>20230124</v>
      </c>
    </row>
  </sheetData>
  <autoFilter ref="A1:R239"/>
  <conditionalFormatting sqref="H2:H239">
    <cfRule type="cellIs" priority="2" operator="greaterThan" aboveAverage="0" equalAverage="0" bottom="0" percent="0" rank="0" text="" dxfId="1">
      <formula>0</formula>
    </cfRule>
  </conditionalFormatting>
  <conditionalFormatting sqref="F2:F185 F187:F239">
    <cfRule type="cellIs" priority="3" operator="lessThan" aboveAverage="0" equalAverage="0" bottom="0" percent="0" rank="0" text="" dxfId="2">
      <formula>30%</formula>
    </cfRule>
  </conditionalFormatting>
  <conditionalFormatting sqref="J2:J239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I62" activeCellId="0" sqref="I6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32.9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43000</v>
      </c>
      <c r="H2" s="4" t="n">
        <f aca="false">(G2-E2)/F2</f>
        <v>94262.5979233799</v>
      </c>
      <c r="I2" s="4" t="n">
        <f aca="false">E2*M2/G2</f>
        <v>308.918790697674</v>
      </c>
      <c r="J2" s="4" t="n">
        <f aca="false">I2-M2</f>
        <v>-4447.08120930233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43000</v>
      </c>
      <c r="H3" s="4" t="n">
        <f aca="false">(G3-E3)/F3</f>
        <v>-74218.241512197</v>
      </c>
      <c r="I3" s="4" t="n">
        <f aca="false">E3*M3/G3</f>
        <v>13869.4387674419</v>
      </c>
      <c r="J3" s="4" t="n">
        <f aca="false">I3-M3</f>
        <v>6208.43876744186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43000</v>
      </c>
      <c r="H4" s="4" t="n">
        <f aca="false">(G4-E4)/F4</f>
        <v>-75364.8758196617</v>
      </c>
      <c r="I4" s="4" t="n">
        <f aca="false">E4*M4/G4</f>
        <v>14209.7411627907</v>
      </c>
      <c r="J4" s="4" t="n">
        <f aca="false">I4-M4</f>
        <v>6414.7411627907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43000</v>
      </c>
      <c r="H5" s="4" t="n">
        <f aca="false">(G5-E5)/F5</f>
        <v>-41731.93993586</v>
      </c>
      <c r="I5" s="4" t="n">
        <f aca="false">E5*M5/G5</f>
        <v>14720.6976744186</v>
      </c>
      <c r="J5" s="4" t="n">
        <f aca="false">I5-M5</f>
        <v>4720.69767441861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43000</v>
      </c>
      <c r="H6" s="4" t="n">
        <f aca="false">(G6-E6)/F6</f>
        <v>-16650.9941049175</v>
      </c>
      <c r="I6" s="4" t="n">
        <f aca="false">E6*M6/G6</f>
        <v>8726.23255813953</v>
      </c>
      <c r="J6" s="4" t="n">
        <f aca="false">I6-M6</f>
        <v>1726.23255813953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43000</v>
      </c>
      <c r="H7" s="4" t="n">
        <f aca="false">(G7-E7)/F7</f>
        <v>-34959.1250038553</v>
      </c>
      <c r="I7" s="4" t="n">
        <f aca="false">E7*M7/G7</f>
        <v>8562.68809302326</v>
      </c>
      <c r="J7" s="4" t="n">
        <f aca="false">I7-M7</f>
        <v>2884.68809302326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43000</v>
      </c>
      <c r="H8" s="4" t="n">
        <f aca="false">(G8-E8)/F8</f>
        <v>30520.2286543776</v>
      </c>
      <c r="I8" s="4" t="n">
        <f aca="false">E8*M8/G8</f>
        <v>5733.75665116279</v>
      </c>
      <c r="J8" s="4" t="n">
        <f aca="false">I8-M8</f>
        <v>-2890.24334883721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43000</v>
      </c>
      <c r="H9" s="4" t="n">
        <f aca="false">(G9-E9)/F9</f>
        <v>32510.5400592413</v>
      </c>
      <c r="I9" s="4" t="n">
        <f aca="false">E9*M9/G9</f>
        <v>5574.22404651163</v>
      </c>
      <c r="J9" s="4" t="n">
        <f aca="false">I9-M9</f>
        <v>-2979.77595348837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s="6" customFormat="tru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43000</v>
      </c>
      <c r="H10" s="4" t="n">
        <f aca="false">(G10-E10)/F10</f>
        <v>-25653.3715012723</v>
      </c>
      <c r="I10" s="4" t="n">
        <f aca="false">E10*M10/G10</f>
        <v>11358.4311627907</v>
      </c>
      <c r="J10" s="4" t="n">
        <f aca="false">I10-M10</f>
        <v>2481.4311627907</v>
      </c>
      <c r="K10" s="4"/>
      <c r="L10" s="4"/>
      <c r="M10" s="4" t="n">
        <v>8877</v>
      </c>
      <c r="N10" s="4" t="n">
        <v>117425</v>
      </c>
      <c r="O10" s="4" t="n">
        <v>2767</v>
      </c>
      <c r="P10" s="4" t="n">
        <v>1042384328</v>
      </c>
      <c r="Q10" s="3"/>
      <c r="R10" s="3"/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43000</v>
      </c>
      <c r="H11" s="4" t="n">
        <f aca="false">(G11-E11)/F11</f>
        <v>-38432.0241682926</v>
      </c>
      <c r="I11" s="4" t="n">
        <f aca="false">E11*M11/G11</f>
        <v>11346.7906976744</v>
      </c>
      <c r="J11" s="4" t="n">
        <f aca="false">I11-M11</f>
        <v>3346.79069767442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43000</v>
      </c>
      <c r="H12" s="4" t="n">
        <f aca="false">(G12-E12)/F12</f>
        <v>-2.03358061440432</v>
      </c>
      <c r="I12" s="4" t="n">
        <f aca="false">E12*M12/G12</f>
        <v>6512.15144186047</v>
      </c>
      <c r="J12" s="4" t="n">
        <f aca="false">I12-M12</f>
        <v>0.151441860464729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10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43000</v>
      </c>
      <c r="H13" s="4" t="n">
        <f aca="false">(G13-E13)/F13</f>
        <v>4137.94806144843</v>
      </c>
      <c r="I13" s="4" t="n">
        <f aca="false">E13*M13/G13</f>
        <v>10663.5537209302</v>
      </c>
      <c r="J13" s="4" t="n">
        <f aca="false">I13-M13</f>
        <v>-517.446279069767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42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43000</v>
      </c>
      <c r="H14" s="4" t="n">
        <f aca="false">(G14-E14)/F14</f>
        <v>-14487.739500522</v>
      </c>
      <c r="I14" s="4" t="n">
        <f aca="false">E14*M14/G14</f>
        <v>10425.7674418605</v>
      </c>
      <c r="J14" s="4" t="n">
        <f aca="false">I14-M14</f>
        <v>1425.76744186047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43000</v>
      </c>
      <c r="H15" s="4" t="n">
        <f aca="false">(G15-E15)/F15</f>
        <v>-33732.9785583708</v>
      </c>
      <c r="I15" s="4" t="n">
        <f aca="false">E15*M15/G15</f>
        <v>10208.8953488372</v>
      </c>
      <c r="J15" s="4" t="n">
        <f aca="false">I15-M15</f>
        <v>2708.89534883721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s="6" customFormat="tru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43000</v>
      </c>
      <c r="H16" s="4" t="n">
        <f aca="false">(G16-E16)/F16</f>
        <v>-41949.7502776124</v>
      </c>
      <c r="I16" s="4" t="n">
        <f aca="false">E16*M16/G16</f>
        <v>10115.3255813954</v>
      </c>
      <c r="J16" s="4" t="n">
        <f aca="false">I16-M16</f>
        <v>3115.32558139535</v>
      </c>
      <c r="K16" s="4"/>
      <c r="L16" s="4"/>
      <c r="M16" s="4" t="n">
        <v>7000</v>
      </c>
      <c r="N16" s="4" t="n">
        <v>136209</v>
      </c>
      <c r="O16" s="4" t="n">
        <v>2352</v>
      </c>
      <c r="P16" s="4" t="n">
        <v>953461413</v>
      </c>
      <c r="Q16" s="3"/>
      <c r="R16" s="3"/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43000</v>
      </c>
      <c r="H17" s="4" t="n">
        <f aca="false">(G17-E17)/F17</f>
        <v>37489.7394686984</v>
      </c>
      <c r="I17" s="4" t="n">
        <f aca="false">E17*M17/G17</f>
        <v>3656.43641860465</v>
      </c>
      <c r="J17" s="4" t="n">
        <f aca="false">I17-M17</f>
        <v>-2681.56358139535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43000</v>
      </c>
      <c r="H18" s="4" t="n">
        <f aca="false">(G18-E18)/F18</f>
        <v>-26483.9134484942</v>
      </c>
      <c r="I18" s="4" t="n">
        <f aca="false">E18*M18/G18</f>
        <v>10285.5813953488</v>
      </c>
      <c r="J18" s="4" t="n">
        <f aca="false">I18-M18</f>
        <v>2285.58139534884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10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43000</v>
      </c>
      <c r="H19" s="4" t="n">
        <f aca="false">(G19-E19)/F19</f>
        <v>-161962.930312708</v>
      </c>
      <c r="I19" s="4" t="n">
        <f aca="false">E19*M19/G19</f>
        <v>6731.40241860465</v>
      </c>
      <c r="J19" s="4" t="n">
        <f aca="false">I19-M19</f>
        <v>4443.40241860465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43000</v>
      </c>
      <c r="H20" s="4" t="n">
        <f aca="false">(G20-E20)/F20</f>
        <v>-196482.554102798</v>
      </c>
      <c r="I20" s="4" t="n">
        <f aca="false">E20*M20/G20</f>
        <v>6666.46511627907</v>
      </c>
      <c r="J20" s="4" t="n">
        <f aca="false">I20-M20</f>
        <v>4666.46511627907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s="42" customFormat="tru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43000</v>
      </c>
      <c r="H21" s="4" t="n">
        <f aca="false">(G21-E21)/F21</f>
        <v>62497.1106266823</v>
      </c>
      <c r="I21" s="4" t="n">
        <f aca="false">E21*M21/G21</f>
        <v>2672.66486046512</v>
      </c>
      <c r="J21" s="4" t="n">
        <f aca="false">I21-M21</f>
        <v>-1684.33513953488</v>
      </c>
      <c r="K21" s="4"/>
      <c r="L21" s="4"/>
      <c r="M21" s="4" t="n">
        <v>4357</v>
      </c>
      <c r="N21" s="4" t="n">
        <v>99169</v>
      </c>
      <c r="O21" s="4" t="n">
        <v>1189</v>
      </c>
      <c r="P21" s="4" t="n">
        <v>432080145</v>
      </c>
      <c r="Q21" s="3"/>
      <c r="R21" s="3"/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43000</v>
      </c>
      <c r="H22" s="4" t="n">
        <f aca="false">(G22-E22)/F22</f>
        <v>-36736.3906581741</v>
      </c>
      <c r="I22" s="4" t="n">
        <f aca="false">E22*M22/G22</f>
        <v>2409.76744186046</v>
      </c>
      <c r="J22" s="4" t="n">
        <f aca="false">I22-M22</f>
        <v>409.767441860465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43000</v>
      </c>
      <c r="H23" s="4" t="n">
        <f aca="false">(G23-E23)/F23</f>
        <v>2794.04892525243</v>
      </c>
      <c r="I23" s="4" t="n">
        <f aca="false">E23*M23/G23</f>
        <v>2557.00930232558</v>
      </c>
      <c r="J23" s="4" t="n">
        <f aca="false">I23-M23</f>
        <v>-42.9906976744187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43000</v>
      </c>
      <c r="H24" s="4" t="n">
        <f aca="false">(G24-E24)/F24</f>
        <v>-9014.50586979723</v>
      </c>
      <c r="I24" s="4" t="n">
        <f aca="false">E24*M24/G24</f>
        <v>4414.79534883721</v>
      </c>
      <c r="J24" s="4" t="n">
        <f aca="false">I24-M24</f>
        <v>362.79534883721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31" t="n">
        <v>24</v>
      </c>
      <c r="B25" s="31" t="s">
        <v>25</v>
      </c>
      <c r="C25" s="32" t="n">
        <v>0.037</v>
      </c>
      <c r="D25" s="33" t="n">
        <v>222245</v>
      </c>
      <c r="E25" s="33" t="n">
        <v>75201</v>
      </c>
      <c r="F25" s="47" t="n">
        <f aca="false">E25/D25</f>
        <v>0.338369817093748</v>
      </c>
      <c r="G25" s="33" t="n">
        <v>43000</v>
      </c>
      <c r="H25" s="33" t="n">
        <f aca="false">(G25-E25)/F25</f>
        <v>-95165.1074453797</v>
      </c>
      <c r="I25" s="33" t="n">
        <f aca="false">E25*M25/G25</f>
        <v>3497.72093023256</v>
      </c>
      <c r="J25" s="33" t="n">
        <f aca="false">I25-M25</f>
        <v>1497.72093023256</v>
      </c>
      <c r="K25" s="33"/>
      <c r="L25" s="33"/>
      <c r="M25" s="33" t="n">
        <v>2000</v>
      </c>
      <c r="N25" s="33" t="n">
        <v>222245</v>
      </c>
      <c r="O25" s="33" t="n">
        <v>2010</v>
      </c>
      <c r="P25" s="33" t="n">
        <v>444489382</v>
      </c>
      <c r="Q25" s="31"/>
      <c r="R25" s="31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43000</v>
      </c>
      <c r="H26" s="4" t="n">
        <f aca="false">(G26-E26)/F26</f>
        <v>-61603.5929359555</v>
      </c>
      <c r="I26" s="4" t="n">
        <f aca="false">E26*M26/G26</f>
        <v>3825.46511627907</v>
      </c>
      <c r="J26" s="4" t="n">
        <f aca="false">I26-M26</f>
        <v>1325.46511627907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43000</v>
      </c>
      <c r="H27" s="4" t="n">
        <f aca="false">(G27-E27)/F27</f>
        <v>-143770.290802206</v>
      </c>
      <c r="I27" s="4" t="n">
        <f aca="false">E27*M27/G27</f>
        <v>5840.21609302326</v>
      </c>
      <c r="J27" s="4" t="n">
        <f aca="false">I27-M27</f>
        <v>3146.21609302326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31" t="n">
        <v>27</v>
      </c>
      <c r="B28" s="31" t="s">
        <v>28</v>
      </c>
      <c r="C28" s="32" t="n">
        <v>0.018</v>
      </c>
      <c r="D28" s="33" t="n">
        <v>479310</v>
      </c>
      <c r="E28" s="33" t="n">
        <v>152280</v>
      </c>
      <c r="F28" s="47" t="n">
        <f aca="false">E28/D28</f>
        <v>0.317706703386118</v>
      </c>
      <c r="G28" s="33" t="n">
        <v>43000</v>
      </c>
      <c r="H28" s="33" t="n">
        <f aca="false">(G28-E28)/F28</f>
        <v>-343965.043341214</v>
      </c>
      <c r="I28" s="33" t="n">
        <f aca="false">E28*M28/G28</f>
        <v>5312.09302325581</v>
      </c>
      <c r="J28" s="33" t="n">
        <f aca="false">I28-M28</f>
        <v>3812.09302325581</v>
      </c>
      <c r="K28" s="33"/>
      <c r="L28" s="33"/>
      <c r="M28" s="33" t="n">
        <v>1500</v>
      </c>
      <c r="N28" s="33" t="n">
        <v>479310</v>
      </c>
      <c r="O28" s="33" t="n">
        <v>1818</v>
      </c>
      <c r="P28" s="33" t="n">
        <v>718965036</v>
      </c>
      <c r="Q28" s="31"/>
      <c r="R28" s="31"/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43000</v>
      </c>
      <c r="H29" s="4" t="n">
        <f aca="false">(G29-E29)/F29</f>
        <v>-232047.744969043</v>
      </c>
      <c r="I29" s="4" t="n">
        <f aca="false">E29*M29/G29</f>
        <v>5641.81395348837</v>
      </c>
      <c r="J29" s="4" t="n">
        <f aca="false">I29-M29</f>
        <v>3641.81395348837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43000</v>
      </c>
      <c r="H30" s="4" t="n">
        <f aca="false">(G30-E30)/F30</f>
        <v>25582.9978184259</v>
      </c>
      <c r="I30" s="4" t="n">
        <f aca="false">E30*M30/G30</f>
        <v>7666.32279069767</v>
      </c>
      <c r="J30" s="4" t="n">
        <f aca="false">I30-M30</f>
        <v>-3397.67720930233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43000</v>
      </c>
      <c r="H31" s="4" t="n">
        <f aca="false">(G31-E31)/F31</f>
        <v>-7416.53817405232</v>
      </c>
      <c r="I31" s="4" t="n">
        <f aca="false">E31*M31/G31</f>
        <v>10889.5348837209</v>
      </c>
      <c r="J31" s="4" t="n">
        <f aca="false">I31-M31</f>
        <v>889.534883720929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43000</v>
      </c>
      <c r="H32" s="4" t="n">
        <f aca="false">(G32-E32)/F32</f>
        <v>55689.5344849813</v>
      </c>
      <c r="I32" s="4" t="n">
        <f aca="false">E32*M32/G32</f>
        <v>3090.53311627907</v>
      </c>
      <c r="J32" s="4" t="n">
        <f aca="false">I32-M32</f>
        <v>-5475.46688372093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31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43000</v>
      </c>
      <c r="H33" s="4" t="n">
        <f aca="false">(G33-E33)/F33</f>
        <v>11673.7380952381</v>
      </c>
      <c r="I33" s="4" t="n">
        <f aca="false">E33*M33/G33</f>
        <v>10924.688372093</v>
      </c>
      <c r="J33" s="4" t="n">
        <f aca="false">I33-M33</f>
        <v>-1785.31162790698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43000</v>
      </c>
      <c r="H34" s="4" t="n">
        <f aca="false">(G34-E34)/F34</f>
        <v>-15517.0216821259</v>
      </c>
      <c r="I34" s="4" t="n">
        <f aca="false">E34*M34/G34</f>
        <v>18832.869627907</v>
      </c>
      <c r="J34" s="4" t="n">
        <f aca="false">I34-M34</f>
        <v>2985.86962790698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43000</v>
      </c>
      <c r="H35" s="4" t="n">
        <f aca="false">(G35-E35)/F35</f>
        <v>-36783.4853700516</v>
      </c>
      <c r="I35" s="4" t="n">
        <f aca="false">E35*M35/G35</f>
        <v>18794.6744186047</v>
      </c>
      <c r="J35" s="4" t="n">
        <f aca="false">I35-M35</f>
        <v>5794.67441860465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43000</v>
      </c>
      <c r="H36" s="4" t="n">
        <f aca="false">(G36-E36)/F36</f>
        <v>-46179.6507734848</v>
      </c>
      <c r="I36" s="4" t="n">
        <f aca="false">E36*M36/G36</f>
        <v>18671.1627906977</v>
      </c>
      <c r="J36" s="4" t="n">
        <f aca="false">I36-M36</f>
        <v>6671.16279069768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43000</v>
      </c>
      <c r="H37" s="4" t="n">
        <f aca="false">(G37-E37)/F37</f>
        <v>21426.1850192858</v>
      </c>
      <c r="I37" s="4" t="n">
        <f aca="false">E37*M37/G37</f>
        <v>7574.2183255814</v>
      </c>
      <c r="J37" s="4" t="n">
        <f aca="false">I37-M37</f>
        <v>-2556.7816744186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43000</v>
      </c>
      <c r="H38" s="4" t="n">
        <f aca="false">(G38-E38)/F38</f>
        <v>-10073.2845447574</v>
      </c>
      <c r="I38" s="4" t="n">
        <f aca="false">E38*M38/G38</f>
        <v>10098.6279069767</v>
      </c>
      <c r="J38" s="4" t="n">
        <f aca="false">I38-M38</f>
        <v>1098.62790697674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s="31" customFormat="tru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43000</v>
      </c>
      <c r="H39" s="4" t="n">
        <f aca="false">(G39-E39)/F39</f>
        <v>-2493.97993726163</v>
      </c>
      <c r="I39" s="4" t="n">
        <f aca="false">E39*M39/G39</f>
        <v>10187.4080465116</v>
      </c>
      <c r="J39" s="4" t="n">
        <f aca="false">I39-M39</f>
        <v>301.408046511628</v>
      </c>
      <c r="K39" s="4"/>
      <c r="L39" s="4"/>
      <c r="M39" s="4" t="n">
        <v>9886</v>
      </c>
      <c r="N39" s="4" t="n">
        <v>84295</v>
      </c>
      <c r="O39" s="4" t="n">
        <v>2207</v>
      </c>
      <c r="P39" s="4" t="n">
        <v>833343742</v>
      </c>
      <c r="Q39" s="3"/>
      <c r="R39" s="3"/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43000</v>
      </c>
      <c r="H40" s="4" t="n">
        <f aca="false">(G40-E40)/F40</f>
        <v>79750.9933313125</v>
      </c>
      <c r="I40" s="4" t="n">
        <f aca="false">E40*M40/G40</f>
        <v>513.416465116279</v>
      </c>
      <c r="J40" s="4" t="n">
        <f aca="false">I40-M40</f>
        <v>-6178.58353488372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43000</v>
      </c>
      <c r="H41" s="4" t="n">
        <f aca="false">(G41-E41)/F41</f>
        <v>-25880.5295424256</v>
      </c>
      <c r="I41" s="4" t="n">
        <f aca="false">E41*M41/G41</f>
        <v>10469.7674418605</v>
      </c>
      <c r="J41" s="4" t="n">
        <f aca="false">I41-M41</f>
        <v>2469.76744186047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31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43000</v>
      </c>
      <c r="H42" s="4" t="n">
        <f aca="false">(G42-E42)/F42</f>
        <v>-14993.3453514918</v>
      </c>
      <c r="I42" s="4" t="n">
        <f aca="false">E42*M42/G42</f>
        <v>10635.0697674419</v>
      </c>
      <c r="J42" s="4" t="n">
        <f aca="false">I42-M42</f>
        <v>1635.06976744186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43000</v>
      </c>
      <c r="H43" s="4" t="n">
        <f aca="false">(G43-E43)/F43</f>
        <v>-5949.08227587254</v>
      </c>
      <c r="I43" s="4" t="n">
        <f aca="false">E43*M43/G43</f>
        <v>10639.6819534884</v>
      </c>
      <c r="J43" s="4" t="n">
        <f aca="false">I43-M43</f>
        <v>715.681953488373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43000</v>
      </c>
      <c r="H44" s="4" t="n">
        <f aca="false">(G44-E44)/F44</f>
        <v>13105.4425459325</v>
      </c>
      <c r="I44" s="4" t="n">
        <f aca="false">E44*M44/G44</f>
        <v>7038.70176744186</v>
      </c>
      <c r="J44" s="4" t="n">
        <f aca="false">I44-M44</f>
        <v>-1425.29823255814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43000</v>
      </c>
      <c r="H45" s="4" t="n">
        <f aca="false">(G45-E45)/F45</f>
        <v>-10302.4186859752</v>
      </c>
      <c r="I45" s="4" t="n">
        <f aca="false">E45*M45/G45</f>
        <v>9796.28627906977</v>
      </c>
      <c r="J45" s="4" t="n">
        <f aca="false">I45-M45</f>
        <v>1131.28627906977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43000</v>
      </c>
      <c r="H46" s="4" t="n">
        <f aca="false">(G46-E46)/F46</f>
        <v>-18383.1381440193</v>
      </c>
      <c r="I46" s="4" t="n">
        <f aca="false">E46*M46/G46</f>
        <v>9881.04893023256</v>
      </c>
      <c r="J46" s="4" t="n">
        <f aca="false">I46-M46</f>
        <v>1880.04893023256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43000</v>
      </c>
      <c r="H47" s="4" t="n">
        <f aca="false">(G47-E47)/F47</f>
        <v>50508.4715489645</v>
      </c>
      <c r="I47" s="4" t="n">
        <f aca="false">E47*M47/G47</f>
        <v>2872.02037209302</v>
      </c>
      <c r="J47" s="4" t="n">
        <f aca="false">I47-M47</f>
        <v>-5195.97962790698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31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43000</v>
      </c>
      <c r="H48" s="4" t="n">
        <f aca="false">(G48-E48)/F48</f>
        <v>62813.4545813067</v>
      </c>
      <c r="I48" s="4" t="n">
        <f aca="false">E48*M48/G48</f>
        <v>3285.87018604651</v>
      </c>
      <c r="J48" s="4" t="n">
        <f aca="false">I48-M48</f>
        <v>-6001.12981395349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43000</v>
      </c>
      <c r="H49" s="4" t="n">
        <f aca="false">(G49-E49)/F49</f>
        <v>62747.4491168521</v>
      </c>
      <c r="I49" s="4" t="n">
        <f aca="false">E49*M49/G49</f>
        <v>3453.73290697674</v>
      </c>
      <c r="J49" s="4" t="n">
        <f aca="false">I49-M49</f>
        <v>-5881.26709302326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43000</v>
      </c>
      <c r="H50" s="4" t="n">
        <f aca="false">(G50-E50)/F50</f>
        <v>32513.2166137972</v>
      </c>
      <c r="I50" s="4" t="n">
        <f aca="false">E50*M50/G50</f>
        <v>6791.48046511628</v>
      </c>
      <c r="J50" s="4" t="n">
        <f aca="false">I50-M50</f>
        <v>-3388.51953488372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42" t="n">
        <v>50</v>
      </c>
      <c r="B51" s="42" t="s">
        <v>48</v>
      </c>
      <c r="C51" s="48" t="n">
        <v>0.056</v>
      </c>
      <c r="D51" s="45" t="n">
        <v>121655</v>
      </c>
      <c r="E51" s="45" t="n">
        <v>49808</v>
      </c>
      <c r="F51" s="49" t="n">
        <f aca="false">E51/D51</f>
        <v>0.409420081377666</v>
      </c>
      <c r="G51" s="45" t="n">
        <v>43000</v>
      </c>
      <c r="H51" s="45" t="n">
        <f aca="false">(G51-E51)/F51</f>
        <v>-16628.3978477353</v>
      </c>
      <c r="I51" s="45" t="n">
        <f aca="false">E51*M51/G51</f>
        <v>6722.9216744186</v>
      </c>
      <c r="J51" s="45" t="n">
        <f aca="false">I51-M51</f>
        <v>918.921674418604</v>
      </c>
      <c r="K51" s="45"/>
      <c r="L51" s="45"/>
      <c r="M51" s="45" t="n">
        <v>5804</v>
      </c>
      <c r="N51" s="45" t="n">
        <v>121655</v>
      </c>
      <c r="O51" s="45" t="n">
        <v>2567</v>
      </c>
      <c r="P51" s="45" t="n">
        <v>706088154</v>
      </c>
      <c r="Q51" s="42"/>
      <c r="R51" s="42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43000</v>
      </c>
      <c r="H52" s="4" t="n">
        <f aca="false">(G52-E52)/F52</f>
        <v>70620.7556109726</v>
      </c>
      <c r="I52" s="4" t="n">
        <f aca="false">E52*M52/G52</f>
        <v>5589.539</v>
      </c>
      <c r="J52" s="4" t="n">
        <f aca="false">I52-M52</f>
        <v>-8349.461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43000</v>
      </c>
      <c r="H53" s="4" t="n">
        <f aca="false">(G53-E53)/F53</f>
        <v>22707.1340933299</v>
      </c>
      <c r="I53" s="4" t="n">
        <f aca="false">E53*M53/G53</f>
        <v>11909.9439767442</v>
      </c>
      <c r="J53" s="4" t="n">
        <f aca="false">I53-M53</f>
        <v>-2833.05602325581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43000</v>
      </c>
      <c r="H54" s="4" t="n">
        <f aca="false">(G54-E54)/F54</f>
        <v>66027.8692432066</v>
      </c>
      <c r="I54" s="4" t="n">
        <f aca="false">E54*M54/G54</f>
        <v>6280.27220930233</v>
      </c>
      <c r="J54" s="4" t="n">
        <f aca="false">I54-M54</f>
        <v>-7804.72779069767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43000</v>
      </c>
      <c r="H55" s="4" t="n">
        <f aca="false">(G55-E55)/F55</f>
        <v>4198.01980054921</v>
      </c>
      <c r="I55" s="4" t="n">
        <f aca="false">E55*M55/G55</f>
        <v>11585.3023255814</v>
      </c>
      <c r="J55" s="4" t="n">
        <f aca="false">I55-M55</f>
        <v>-414.697674418605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43000</v>
      </c>
      <c r="H56" s="4" t="n">
        <f aca="false">(G56-E56)/F56</f>
        <v>40621.5555555556</v>
      </c>
      <c r="I56" s="4" t="n">
        <f aca="false">E56*M56/G56</f>
        <v>5478.336</v>
      </c>
      <c r="J56" s="4" t="n">
        <f aca="false">I56-M56</f>
        <v>-4032.664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43000</v>
      </c>
      <c r="H57" s="4" t="n">
        <f aca="false">(G57-E57)/F57</f>
        <v>13092.5712515489</v>
      </c>
      <c r="I57" s="4" t="n">
        <f aca="false">E57*M57/G57</f>
        <v>8956.76162790698</v>
      </c>
      <c r="J57" s="4" t="n">
        <f aca="false">I57-M57</f>
        <v>-1418.23837209302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43000</v>
      </c>
      <c r="H58" s="4" t="n">
        <f aca="false">(G58-E58)/F58</f>
        <v>5453.55599122093</v>
      </c>
      <c r="I58" s="4" t="n">
        <f aca="false">E58*M58/G58</f>
        <v>8958.94186046512</v>
      </c>
      <c r="J58" s="4" t="n">
        <f aca="false">I58-M58</f>
        <v>-541.058139534884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43000</v>
      </c>
      <c r="H59" s="4" t="n">
        <f aca="false">(G59-E59)/F59</f>
        <v>60033.5056282324</v>
      </c>
      <c r="I59" s="4" t="n">
        <f aca="false">E59*M59/G59</f>
        <v>3426.88860465116</v>
      </c>
      <c r="J59" s="4" t="n">
        <f aca="false">I59-M59</f>
        <v>-5539.11139534884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43000</v>
      </c>
      <c r="H60" s="4" t="n">
        <f aca="false">(G60-E60)/F60</f>
        <v>2059.92556209914</v>
      </c>
      <c r="I60" s="4" t="n">
        <f aca="false">E60*M60/G60</f>
        <v>8436.96860465116</v>
      </c>
      <c r="J60" s="4" t="n">
        <f aca="false">I60-M60</f>
        <v>-213.031395348837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43000</v>
      </c>
      <c r="H61" s="4" t="n">
        <f aca="false">(G61-E61)/F61</f>
        <v>72365.8664971392</v>
      </c>
      <c r="I61" s="4" t="n">
        <f aca="false">E61*M61/G61</f>
        <v>1116.61051162791</v>
      </c>
      <c r="J61" s="4" t="n">
        <f aca="false">I61-M61</f>
        <v>-6514.38948837209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42" t="n">
        <v>61</v>
      </c>
      <c r="B62" s="42" t="s">
        <v>56</v>
      </c>
      <c r="C62" s="48" t="n">
        <v>0.059</v>
      </c>
      <c r="D62" s="45" t="n">
        <v>92004</v>
      </c>
      <c r="E62" s="45" t="n">
        <v>47247</v>
      </c>
      <c r="F62" s="49" t="n">
        <f aca="false">E62/D62</f>
        <v>0.513532020346941</v>
      </c>
      <c r="G62" s="45" t="n">
        <v>43000</v>
      </c>
      <c r="H62" s="45" t="n">
        <f aca="false">(G62-E62)/F62</f>
        <v>-8270.17563019874</v>
      </c>
      <c r="I62" s="45" t="n">
        <f aca="false">E62*M62/G62</f>
        <v>9558.17797674419</v>
      </c>
      <c r="J62" s="45" t="n">
        <f aca="false">I62-M62</f>
        <v>859.177976744186</v>
      </c>
      <c r="K62" s="45"/>
      <c r="L62" s="45"/>
      <c r="M62" s="45" t="n">
        <v>8699</v>
      </c>
      <c r="N62" s="45" t="n">
        <v>92004</v>
      </c>
      <c r="O62" s="45" t="n">
        <v>2706</v>
      </c>
      <c r="P62" s="45" t="n">
        <v>800342375</v>
      </c>
      <c r="Q62" s="42"/>
      <c r="R62" s="42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43000</v>
      </c>
      <c r="H63" s="4" t="n">
        <f aca="false">(G63-E63)/F63</f>
        <v>-10356.3276069048</v>
      </c>
      <c r="I63" s="4" t="n">
        <f aca="false">E63*M63/G63</f>
        <v>9550.44186046512</v>
      </c>
      <c r="J63" s="4" t="n">
        <f aca="false">I63-M63</f>
        <v>1050.44186046512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43000</v>
      </c>
      <c r="H64" s="4" t="n">
        <f aca="false">(G64-E64)/F64</f>
        <v>46184.8315273594</v>
      </c>
      <c r="I64" s="4" t="n">
        <f aca="false">E64*M64/G64</f>
        <v>6868.33113953488</v>
      </c>
      <c r="J64" s="4" t="n">
        <f aca="false">I64-M64</f>
        <v>-6410.66886046512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42" t="n">
        <v>64</v>
      </c>
      <c r="B65" s="42" t="s">
        <v>109</v>
      </c>
      <c r="C65" s="48" t="n">
        <v>0.059</v>
      </c>
      <c r="D65" s="45" t="n">
        <v>106343</v>
      </c>
      <c r="E65" s="45" t="n">
        <v>47293</v>
      </c>
      <c r="F65" s="49" t="n">
        <f aca="false">E65/D65</f>
        <v>0.444721326274414</v>
      </c>
      <c r="G65" s="45" t="n">
        <v>43000</v>
      </c>
      <c r="H65" s="45" t="n">
        <f aca="false">(G65-E65)/F65</f>
        <v>-9653.23618717358</v>
      </c>
      <c r="I65" s="45" t="n">
        <f aca="false">E65*M65/G65</f>
        <v>13198.0465116279</v>
      </c>
      <c r="J65" s="45" t="n">
        <f aca="false">I65-M65</f>
        <v>1198.04651162791</v>
      </c>
      <c r="K65" s="45"/>
      <c r="L65" s="45"/>
      <c r="M65" s="45" t="n">
        <v>12000</v>
      </c>
      <c r="N65" s="45" t="n">
        <v>106343</v>
      </c>
      <c r="O65" s="45" t="n">
        <v>3495</v>
      </c>
      <c r="P65" s="45" t="n">
        <v>1276111489</v>
      </c>
      <c r="Q65" s="42"/>
      <c r="R65" s="42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43000</v>
      </c>
      <c r="H66" s="4" t="n">
        <f aca="false">(G66-E66)/F66</f>
        <v>10503.9819294438</v>
      </c>
      <c r="I66" s="4" t="n">
        <f aca="false">E66*M66/G66</f>
        <v>13451.2352093023</v>
      </c>
      <c r="J66" s="4" t="n">
        <f aca="false">I66-M66</f>
        <v>-1674.76479069767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43000</v>
      </c>
      <c r="H67" s="4" t="n">
        <f aca="false">(G67-E67)/F67</f>
        <v>48990.3431665954</v>
      </c>
      <c r="I67" s="4" t="n">
        <f aca="false">E67*M67/G67</f>
        <v>6449.92848837209</v>
      </c>
      <c r="J67" s="4" t="n">
        <f aca="false">I67-M67</f>
        <v>-6725.07151162791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s="6" customFormat="tru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43000</v>
      </c>
      <c r="H68" s="4" t="n">
        <f aca="false">(G68-E68)/F68</f>
        <v>16298.2791345023</v>
      </c>
      <c r="I68" s="4" t="n">
        <f aca="false">E68*M68/G68</f>
        <v>10242.5868139535</v>
      </c>
      <c r="J68" s="4" t="n">
        <f aca="false">I68-M68</f>
        <v>-2396.41318604651</v>
      </c>
      <c r="K68" s="4"/>
      <c r="L68" s="4"/>
      <c r="M68" s="4" t="n">
        <v>12639</v>
      </c>
      <c r="N68" s="4" t="n">
        <v>69661</v>
      </c>
      <c r="O68" s="4" t="n">
        <v>2524</v>
      </c>
      <c r="P68" s="4" t="n">
        <v>880447206</v>
      </c>
      <c r="Q68" s="3"/>
      <c r="R68" s="3"/>
    </row>
    <row r="69" s="10" customFormat="true" ht="12.8" hidden="false" customHeight="false" outlineLevel="0" collapsed="false">
      <c r="A69" s="42" t="n">
        <v>68</v>
      </c>
      <c r="B69" s="42" t="s">
        <v>62</v>
      </c>
      <c r="C69" s="48" t="n">
        <v>0.062</v>
      </c>
      <c r="D69" s="45" t="n">
        <v>89474</v>
      </c>
      <c r="E69" s="45" t="n">
        <v>44774</v>
      </c>
      <c r="F69" s="49" t="n">
        <f aca="false">E69/D69</f>
        <v>0.500413527952254</v>
      </c>
      <c r="G69" s="45" t="n">
        <v>43000</v>
      </c>
      <c r="H69" s="45" t="n">
        <f aca="false">(G69-E69)/F69</f>
        <v>-3545.06803055345</v>
      </c>
      <c r="I69" s="45" t="n">
        <f aca="false">E69*M69/G69</f>
        <v>15287.7178604651</v>
      </c>
      <c r="J69" s="45" t="n">
        <f aca="false">I69-M69</f>
        <v>605.717860465116</v>
      </c>
      <c r="K69" s="45"/>
      <c r="L69" s="45"/>
      <c r="M69" s="45" t="n">
        <v>14682</v>
      </c>
      <c r="N69" s="45" t="n">
        <v>89474</v>
      </c>
      <c r="O69" s="45" t="n">
        <v>2402</v>
      </c>
      <c r="P69" s="45" t="n">
        <v>1313660155</v>
      </c>
      <c r="Q69" s="42"/>
      <c r="R69" s="42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43000</v>
      </c>
      <c r="H70" s="4" t="n">
        <f aca="false">(G70-E70)/F70</f>
        <v>-23124.9459241324</v>
      </c>
      <c r="I70" s="4" t="n">
        <f aca="false">E70*M70/G70</f>
        <v>15213.7674418605</v>
      </c>
      <c r="J70" s="4" t="n">
        <f aca="false">I70-M70</f>
        <v>3213.76744186047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43000</v>
      </c>
      <c r="H71" s="4" t="n">
        <f aca="false">(G71-E71)/F71</f>
        <v>47479.3426702106</v>
      </c>
      <c r="I71" s="4" t="n">
        <f aca="false">E71*M71/G71</f>
        <v>4972.89581395349</v>
      </c>
      <c r="J71" s="4" t="n">
        <f aca="false">I71-M71</f>
        <v>-5957.10418604651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10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43000</v>
      </c>
      <c r="H72" s="4" t="n">
        <f aca="false">(G72-E72)/F72</f>
        <v>112412.680335508</v>
      </c>
      <c r="I72" s="4" t="n">
        <f aca="false">E72*M72/G72</f>
        <v>4857.94511627907</v>
      </c>
      <c r="J72" s="4" t="n">
        <f aca="false">I72-M72</f>
        <v>-14610.0548837209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43000</v>
      </c>
      <c r="H73" s="4" t="n">
        <f aca="false">(G73-E73)/F73</f>
        <v>88162.1112896507</v>
      </c>
      <c r="I73" s="4" t="n">
        <f aca="false">E73*M73/G73</f>
        <v>8267.46676744186</v>
      </c>
      <c r="J73" s="4" t="n">
        <f aca="false">I73-M73</f>
        <v>-12889.5332325581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43000</v>
      </c>
      <c r="H74" s="4" t="n">
        <f aca="false">(G74-E74)/F74</f>
        <v>39602.5390796202</v>
      </c>
      <c r="I74" s="4" t="n">
        <f aca="false">E74*M74/G74</f>
        <v>11461.3953488372</v>
      </c>
      <c r="J74" s="4" t="n">
        <f aca="false">I74-M74</f>
        <v>-3538.60465116279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s="42" customFormat="tru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43000</v>
      </c>
      <c r="H75" s="4" t="n">
        <f aca="false">(G75-E75)/F75</f>
        <v>53286.0388384887</v>
      </c>
      <c r="I75" s="4" t="n">
        <f aca="false">E75*M75/G75</f>
        <v>13060.3038837209</v>
      </c>
      <c r="J75" s="4" t="n">
        <f aca="false">I75-M75</f>
        <v>-7400.69611627907</v>
      </c>
      <c r="K75" s="4"/>
      <c r="L75" s="4"/>
      <c r="M75" s="4" t="n">
        <v>20461</v>
      </c>
      <c r="N75" s="4" t="n">
        <v>94036</v>
      </c>
      <c r="O75" s="4" t="n">
        <v>2660</v>
      </c>
      <c r="P75" s="4" t="n">
        <v>1924060757</v>
      </c>
      <c r="Q75" s="3"/>
      <c r="R75" s="3"/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43000</v>
      </c>
      <c r="H76" s="4" t="n">
        <f aca="false">(G76-E76)/F76</f>
        <v>49670.7403882347</v>
      </c>
      <c r="I76" s="4" t="n">
        <f aca="false">E76*M76/G76</f>
        <v>7408.95830232558</v>
      </c>
      <c r="J76" s="4" t="n">
        <f aca="false">I76-M76</f>
        <v>-9722.04169767442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42" t="n">
        <v>76</v>
      </c>
      <c r="B77" s="42" t="s">
        <v>68</v>
      </c>
      <c r="C77" s="48" t="n">
        <v>0.059</v>
      </c>
      <c r="D77" s="45" t="n">
        <v>95620</v>
      </c>
      <c r="E77" s="45" t="n">
        <v>47197</v>
      </c>
      <c r="F77" s="49" t="n">
        <f aca="false">E77/D77</f>
        <v>0.493589207278812</v>
      </c>
      <c r="G77" s="45" t="n">
        <v>43000</v>
      </c>
      <c r="H77" s="45" t="n">
        <f aca="false">(G77-E77)/F77</f>
        <v>-8503.02222598894</v>
      </c>
      <c r="I77" s="45" t="n">
        <f aca="false">E77*M77/G77</f>
        <v>21839.039744186</v>
      </c>
      <c r="J77" s="45" t="n">
        <f aca="false">I77-M77</f>
        <v>1942.03974418605</v>
      </c>
      <c r="K77" s="45"/>
      <c r="L77" s="45"/>
      <c r="M77" s="45" t="n">
        <v>19897</v>
      </c>
      <c r="N77" s="45" t="n">
        <v>95620</v>
      </c>
      <c r="O77" s="45" t="n">
        <v>2449</v>
      </c>
      <c r="P77" s="45" t="n">
        <v>1902547600</v>
      </c>
      <c r="Q77" s="42"/>
      <c r="R77" s="42"/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43000</v>
      </c>
      <c r="H78" s="4" t="n">
        <f aca="false">(G78-E78)/F78</f>
        <v>20785.9324872632</v>
      </c>
      <c r="I78" s="4" t="n">
        <f aca="false">E78*M78/G78</f>
        <v>14341.1936511628</v>
      </c>
      <c r="J78" s="4" t="n">
        <f aca="false">I78-M78</f>
        <v>-4471.80634883721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s="6" customFormat="tru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43000</v>
      </c>
      <c r="H79" s="4" t="n">
        <f aca="false">(G79-E79)/F79</f>
        <v>-18367.6056413804</v>
      </c>
      <c r="I79" s="4" t="n">
        <f aca="false">E79*M79/G79</f>
        <v>21785.8604651163</v>
      </c>
      <c r="J79" s="4" t="n">
        <f aca="false">I79-M79</f>
        <v>3785.86046511628</v>
      </c>
      <c r="K79" s="4"/>
      <c r="L79" s="4"/>
      <c r="M79" s="4" t="n">
        <v>18000</v>
      </c>
      <c r="N79" s="4" t="n">
        <v>105697</v>
      </c>
      <c r="O79" s="4" t="n">
        <v>2613</v>
      </c>
      <c r="P79" s="4" t="n">
        <v>1902547600</v>
      </c>
      <c r="Q79" s="3"/>
      <c r="R79" s="3"/>
    </row>
    <row r="80" s="10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43000</v>
      </c>
      <c r="H80" s="4" t="n">
        <f aca="false">(G80-E80)/F80</f>
        <v>32680.691779544</v>
      </c>
      <c r="I80" s="4" t="n">
        <f aca="false">E80*M80/G80</f>
        <v>7633.35237209302</v>
      </c>
      <c r="J80" s="4" t="n">
        <f aca="false">I80-M80</f>
        <v>-4614.64762790698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43000</v>
      </c>
      <c r="H81" s="4" t="n">
        <f aca="false">(G81-E81)/F81</f>
        <v>-14511.2002711486</v>
      </c>
      <c r="I81" s="4" t="n">
        <f aca="false">E81*M81/G81</f>
        <v>15230.231372093</v>
      </c>
      <c r="J81" s="4" t="n">
        <f aca="false">I81-M81</f>
        <v>2173.23137209302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10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43000</v>
      </c>
      <c r="H82" s="4" t="n">
        <f aca="false">(G82-E82)/F82</f>
        <v>33773.1895138443</v>
      </c>
      <c r="I82" s="4" t="n">
        <f aca="false">E82*M82/G82</f>
        <v>7576.20320930233</v>
      </c>
      <c r="J82" s="4" t="n">
        <f aca="false">I82-M82</f>
        <v>-4729.79679069768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43000</v>
      </c>
      <c r="H83" s="4" t="n">
        <f aca="false">(G83-E83)/F83</f>
        <v>-28861.3345374349</v>
      </c>
      <c r="I83" s="4" t="n">
        <f aca="false">E83*M83/G83</f>
        <v>19477.1617209302</v>
      </c>
      <c r="J83" s="4" t="n">
        <f aca="false">I83-M83</f>
        <v>3554.16172093023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s="42" customFormat="tru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43000</v>
      </c>
      <c r="H84" s="4" t="n">
        <f aca="false">(G84-E84)/F84</f>
        <v>85844.4650499287</v>
      </c>
      <c r="I84" s="4" t="n">
        <f aca="false">E84*M84/G84</f>
        <v>3993.4176744186</v>
      </c>
      <c r="J84" s="4" t="n">
        <f aca="false">I84-M84</f>
        <v>-8254.5823255814</v>
      </c>
      <c r="K84" s="4"/>
      <c r="L84" s="4"/>
      <c r="M84" s="4" t="n">
        <v>12248</v>
      </c>
      <c r="N84" s="4" t="n">
        <v>41530</v>
      </c>
      <c r="O84" s="4" t="n">
        <v>3130</v>
      </c>
      <c r="P84" s="4" t="n">
        <v>508658790</v>
      </c>
      <c r="Q84" s="3"/>
      <c r="R84" s="3"/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43000</v>
      </c>
      <c r="H85" s="4" t="n">
        <f aca="false">(G85-E85)/F85</f>
        <v>77321.9737562958</v>
      </c>
      <c r="I85" s="4" t="n">
        <f aca="false">E85*M85/G85</f>
        <v>4847.09741860465</v>
      </c>
      <c r="J85" s="4" t="n">
        <f aca="false">I85-M85</f>
        <v>-13569.9025813953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s="6" customFormat="tru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43000</v>
      </c>
      <c r="H86" s="4" t="n">
        <f aca="false">(G86-E86)/F86</f>
        <v>73401.9949596774</v>
      </c>
      <c r="I86" s="4" t="n">
        <f aca="false">E86*M86/G86</f>
        <v>5650.80111627907</v>
      </c>
      <c r="J86" s="4" t="n">
        <f aca="false">I86-M86</f>
        <v>-24967.1988837209</v>
      </c>
      <c r="K86" s="4"/>
      <c r="L86" s="4"/>
      <c r="M86" s="4" t="n">
        <v>30618</v>
      </c>
      <c r="N86" s="4" t="n">
        <v>16613</v>
      </c>
      <c r="O86" s="4" t="n">
        <v>1993</v>
      </c>
      <c r="P86" s="4" t="n">
        <v>508658790</v>
      </c>
      <c r="Q86" s="3"/>
      <c r="R86" s="3"/>
    </row>
    <row r="87" s="42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43000</v>
      </c>
      <c r="H87" s="4" t="n">
        <f aca="false">(G87-E87)/F87</f>
        <v>77911.7414248021</v>
      </c>
      <c r="I87" s="4" t="n">
        <f aca="false">E87*M87/G87</f>
        <v>4641.992</v>
      </c>
      <c r="J87" s="4" t="n">
        <f aca="false">I87-M87</f>
        <v>-7606.008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43000</v>
      </c>
      <c r="H88" s="4" t="n">
        <f aca="false">(G88-E88)/F88</f>
        <v>86846.1583899634</v>
      </c>
      <c r="I88" s="4" t="n">
        <f aca="false">E88*M88/G88</f>
        <v>4916.05409302326</v>
      </c>
      <c r="J88" s="4" t="n">
        <f aca="false">I88-M88</f>
        <v>-13500.9459069767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43000</v>
      </c>
      <c r="H89" s="4" t="n">
        <f aca="false">(G89-E89)/F89</f>
        <v>40248.3984457789</v>
      </c>
      <c r="I89" s="4" t="n">
        <f aca="false">E89*M89/G89</f>
        <v>6926.60111627907</v>
      </c>
      <c r="J89" s="4" t="n">
        <f aca="false">I89-M89</f>
        <v>-6224.39888372093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42" t="n">
        <v>89</v>
      </c>
      <c r="B90" s="42" t="s">
        <v>81</v>
      </c>
      <c r="C90" s="48" t="n">
        <v>0.059</v>
      </c>
      <c r="D90" s="45" t="n">
        <v>93810</v>
      </c>
      <c r="E90" s="45" t="n">
        <v>47234</v>
      </c>
      <c r="F90" s="49" t="n">
        <f aca="false">E90/D90</f>
        <v>0.503507088796504</v>
      </c>
      <c r="G90" s="45" t="n">
        <v>43000</v>
      </c>
      <c r="H90" s="45" t="n">
        <f aca="false">(G90-E90)/F90</f>
        <v>-8409.01765677267</v>
      </c>
      <c r="I90" s="45" t="n">
        <f aca="false">E90*M90/G90</f>
        <v>15655.3248372093</v>
      </c>
      <c r="J90" s="45" t="n">
        <f aca="false">I90-M90</f>
        <v>1403.3248372093</v>
      </c>
      <c r="K90" s="45"/>
      <c r="L90" s="45"/>
      <c r="M90" s="45" t="n">
        <v>14252</v>
      </c>
      <c r="N90" s="45" t="n">
        <v>93810</v>
      </c>
      <c r="O90" s="45" t="n">
        <v>2765</v>
      </c>
      <c r="P90" s="45" t="n">
        <v>1336986912</v>
      </c>
      <c r="Q90" s="42"/>
      <c r="R90" s="42"/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43000</v>
      </c>
      <c r="H91" s="4" t="n">
        <f aca="false">(G91-E91)/F91</f>
        <v>-25152.7568151536</v>
      </c>
      <c r="I91" s="4" t="n">
        <f aca="false">E91*M91/G91</f>
        <v>15498.976744186</v>
      </c>
      <c r="J91" s="4" t="n">
        <f aca="false">I91-M91</f>
        <v>3498.97674418605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s="6" customFormat="tru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43000</v>
      </c>
      <c r="H92" s="4" t="n">
        <f aca="false">(G92-E92)/F92</f>
        <v>30687.860571883</v>
      </c>
      <c r="I92" s="4" t="n">
        <f aca="false">E92*M92/G92</f>
        <v>8693.25858139535</v>
      </c>
      <c r="J92" s="4" t="n">
        <f aca="false">I92-M92</f>
        <v>-4819.74141860465</v>
      </c>
      <c r="K92" s="4"/>
      <c r="L92" s="4"/>
      <c r="M92" s="4" t="n">
        <v>13513</v>
      </c>
      <c r="N92" s="4" t="n">
        <v>55351</v>
      </c>
      <c r="O92" s="4" t="n">
        <v>2550</v>
      </c>
      <c r="P92" s="4" t="n">
        <v>747961800</v>
      </c>
      <c r="Q92" s="3"/>
      <c r="R92" s="3"/>
    </row>
    <row r="93" s="42" customFormat="tru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43000</v>
      </c>
      <c r="H93" s="4" t="n">
        <f aca="false">(G93-E93)/F93</f>
        <v>31700.4719524775</v>
      </c>
      <c r="I93" s="4" t="n">
        <f aca="false">E93*M93/G93</f>
        <v>5230.32558139535</v>
      </c>
      <c r="J93" s="4" t="n">
        <f aca="false">I93-M93</f>
        <v>-2769.67441860465</v>
      </c>
      <c r="K93" s="4"/>
      <c r="L93" s="4"/>
      <c r="M93" s="4" t="n">
        <v>8000</v>
      </c>
      <c r="N93" s="4" t="n">
        <v>59864</v>
      </c>
      <c r="O93" s="4" t="n">
        <v>741</v>
      </c>
      <c r="P93" s="4" t="n">
        <v>478908775</v>
      </c>
      <c r="Q93" s="3"/>
      <c r="R93" s="3"/>
    </row>
    <row r="94" customFormat="false" ht="12.8" hidden="false" customHeight="false" outlineLevel="0" collapsed="false">
      <c r="A94" s="6" t="n">
        <v>93</v>
      </c>
      <c r="B94" s="6" t="s">
        <v>115</v>
      </c>
      <c r="C94" s="24" t="n">
        <v>0.065</v>
      </c>
      <c r="D94" s="25" t="n">
        <v>95782</v>
      </c>
      <c r="E94" s="25" t="n">
        <v>43150</v>
      </c>
      <c r="F94" s="26" t="n">
        <f aca="false">E94/D94</f>
        <v>0.450502182038379</v>
      </c>
      <c r="G94" s="25" t="n">
        <v>43000</v>
      </c>
      <c r="H94" s="25" t="n">
        <f aca="false">(G94-E94)/F94</f>
        <v>-332.961761297798</v>
      </c>
      <c r="I94" s="25" t="n">
        <f aca="false">E94*M94/G94</f>
        <v>5017.44186046512</v>
      </c>
      <c r="J94" s="25" t="n">
        <f aca="false">I94-M94</f>
        <v>17.4418604651164</v>
      </c>
      <c r="K94" s="25"/>
      <c r="L94" s="25"/>
      <c r="M94" s="25" t="n">
        <v>5000</v>
      </c>
      <c r="N94" s="25" t="n">
        <v>95782</v>
      </c>
      <c r="O94" s="25" t="n">
        <v>2823</v>
      </c>
      <c r="P94" s="25" t="n">
        <v>478908775</v>
      </c>
      <c r="Q94" s="6"/>
      <c r="R94" s="6"/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43000</v>
      </c>
      <c r="H95" s="4" t="n">
        <f aca="false">(G95-E95)/F95</f>
        <v>39364.0112204804</v>
      </c>
      <c r="I95" s="4" t="n">
        <f aca="false">E95*M95/G95</f>
        <v>5181.39941860465</v>
      </c>
      <c r="J95" s="4" t="n">
        <f aca="false">I95-M95</f>
        <v>-3843.60058139535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43000</v>
      </c>
      <c r="H96" s="4" t="n">
        <f aca="false">(G96-E96)/F96</f>
        <v>51188.4371842996</v>
      </c>
      <c r="I96" s="4" t="n">
        <f aca="false">E96*M96/G96</f>
        <v>5056.51172093023</v>
      </c>
      <c r="J96" s="4" t="n">
        <f aca="false">I96-M96</f>
        <v>-5019.48827906977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43000</v>
      </c>
      <c r="H97" s="4" t="n">
        <f aca="false">(G97-E97)/F97</f>
        <v>68091.0916772519</v>
      </c>
      <c r="I97" s="4" t="n">
        <f aca="false">E97*M97/G97</f>
        <v>4210.93023255814</v>
      </c>
      <c r="J97" s="4" t="n">
        <f aca="false">I97-M97</f>
        <v>-5789.06976744186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s="42" customFormat="tru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43000</v>
      </c>
      <c r="H98" s="4" t="n">
        <f aca="false">(G98-E98)/F98</f>
        <v>76871.304808476</v>
      </c>
      <c r="I98" s="4" t="n">
        <f aca="false">E98*M98/G98</f>
        <v>4420.7383255814</v>
      </c>
      <c r="J98" s="4" t="n">
        <f aca="false">I98-M98</f>
        <v>-9663.26167441861</v>
      </c>
      <c r="K98" s="4"/>
      <c r="L98" s="4"/>
      <c r="M98" s="4" t="n">
        <v>14084</v>
      </c>
      <c r="N98" s="4" t="n">
        <v>35167</v>
      </c>
      <c r="O98" s="4" t="n">
        <v>1796</v>
      </c>
      <c r="P98" s="4" t="n">
        <v>495291849</v>
      </c>
      <c r="Q98" s="3"/>
      <c r="R98" s="3"/>
    </row>
    <row r="99" s="6" customFormat="tru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43000</v>
      </c>
      <c r="H99" s="4" t="n">
        <f aca="false">(G99-E99)/F99</f>
        <v>76943.0309734513</v>
      </c>
      <c r="I99" s="4" t="n">
        <f aca="false">E99*M99/G99</f>
        <v>5653.06939534884</v>
      </c>
      <c r="J99" s="4" t="n">
        <f aca="false">I99-M99</f>
        <v>-11152.9306046512</v>
      </c>
      <c r="K99" s="4"/>
      <c r="L99" s="4"/>
      <c r="M99" s="4" t="n">
        <v>16806</v>
      </c>
      <c r="N99" s="4" t="n">
        <v>39000</v>
      </c>
      <c r="O99" s="4" t="n">
        <v>1592</v>
      </c>
      <c r="P99" s="4" t="n">
        <v>655435984</v>
      </c>
      <c r="Q99" s="3"/>
      <c r="R99" s="3"/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43000</v>
      </c>
      <c r="H100" s="4" t="n">
        <f aca="false">(G100-E100)/F100</f>
        <v>61479.2558139535</v>
      </c>
      <c r="I100" s="4" t="n">
        <f aca="false">E100*M100/G100</f>
        <v>5160</v>
      </c>
      <c r="J100" s="4" t="n">
        <f aca="false">I100-M100</f>
        <v>-4840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43000</v>
      </c>
      <c r="H101" s="4" t="n">
        <f aca="false">(G101-E101)/F101</f>
        <v>63131.5654129191</v>
      </c>
      <c r="I101" s="4" t="n">
        <f aca="false">E101*M101/G101</f>
        <v>4640.80148837209</v>
      </c>
      <c r="J101" s="4" t="n">
        <f aca="false">I101-M101</f>
        <v>-5557.19851162791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43000</v>
      </c>
      <c r="H102" s="4" t="n">
        <f aca="false">(G102-E102)/F102</f>
        <v>-198140.345962602</v>
      </c>
      <c r="I102" s="4" t="n">
        <f aca="false">E102*M102/G102</f>
        <v>21252.4651162791</v>
      </c>
      <c r="J102" s="4" t="n">
        <f aca="false">I102-M102</f>
        <v>13252.4651162791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43000</v>
      </c>
      <c r="H103" s="4" t="n">
        <f aca="false">(G103-E103)/F103</f>
        <v>-136153.864097801</v>
      </c>
      <c r="I103" s="4" t="n">
        <f aca="false">E103*M103/G103</f>
        <v>21533.9534883721</v>
      </c>
      <c r="J103" s="4" t="n">
        <f aca="false">I103-M103</f>
        <v>11533.9534883721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43000</v>
      </c>
      <c r="H104" s="4" t="n">
        <f aca="false">(G104-E104)/F104</f>
        <v>-295547.200238605</v>
      </c>
      <c r="I104" s="4" t="n">
        <f aca="false">E104*M104/G104</f>
        <v>20907.2385116279</v>
      </c>
      <c r="J104" s="4" t="n">
        <f aca="false">I104-M104</f>
        <v>14813.2385116279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4" t="n">
        <v>43000</v>
      </c>
      <c r="H105" s="8" t="n">
        <f aca="false">(G105-E105)/F105</f>
        <v>-14371.4274740443</v>
      </c>
      <c r="I105" s="8" t="n">
        <f aca="false">E105*M105/G105</f>
        <v>14717.691627907</v>
      </c>
      <c r="J105" s="8" t="n">
        <f aca="false">I105-M105</f>
        <v>2057.69162790698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43000</v>
      </c>
      <c r="H106" s="1" t="n">
        <f aca="false">(G106-E106)/F106</f>
        <v>-11519.4852683548</v>
      </c>
      <c r="I106" s="1" t="n">
        <f aca="false">E106*M106/G106</f>
        <v>8602.52204651163</v>
      </c>
      <c r="J106" s="1" t="n">
        <f aca="false">I106-M106</f>
        <v>1238.52204651163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s="10" customFormat="tru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43000</v>
      </c>
      <c r="H107" s="1" t="n">
        <f aca="false">(G107-E107)/F107</f>
        <v>-16226.6895545345</v>
      </c>
      <c r="I107" s="1" t="n">
        <f aca="false">E107*M107/G107</f>
        <v>11519.6522790698</v>
      </c>
      <c r="J107" s="1" t="n">
        <f aca="false">I107-M107</f>
        <v>1751.65227906977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Q107" s="3"/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4" t="n">
        <v>43000</v>
      </c>
      <c r="H108" s="8" t="n">
        <f aca="false">(G108-E108)/F108</f>
        <v>-14847.6224738885</v>
      </c>
      <c r="I108" s="8" t="n">
        <f aca="false">E108*M108/G108</f>
        <v>10420.9941395349</v>
      </c>
      <c r="J108" s="8" t="n">
        <f aca="false">I108-M108</f>
        <v>1454.99413953488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s="6" customFormat="true" ht="12.8" hidden="false" customHeight="false" outlineLevel="0" collapsed="false">
      <c r="A109" s="31" t="n">
        <v>108</v>
      </c>
      <c r="B109" s="31" t="s">
        <v>19</v>
      </c>
      <c r="C109" s="34" t="n">
        <v>0.375</v>
      </c>
      <c r="D109" s="35" t="n">
        <v>245361</v>
      </c>
      <c r="E109" s="35" t="n">
        <v>126508</v>
      </c>
      <c r="F109" s="50" t="n">
        <f aca="false">E109/D109</f>
        <v>0.515599463647442</v>
      </c>
      <c r="G109" s="33" t="n">
        <v>43000</v>
      </c>
      <c r="H109" s="35" t="n">
        <f aca="false">(G109-E109)/F109</f>
        <v>-161962.930312708</v>
      </c>
      <c r="I109" s="35" t="n">
        <f aca="false">E109*M109/G109</f>
        <v>6731.40241860465</v>
      </c>
      <c r="J109" s="35" t="n">
        <f aca="false">I109-M109</f>
        <v>4443.40241860465</v>
      </c>
      <c r="K109" s="35"/>
      <c r="L109" s="31" t="s">
        <v>126</v>
      </c>
      <c r="M109" s="35" t="n">
        <v>2288</v>
      </c>
      <c r="N109" s="35" t="n">
        <v>245361</v>
      </c>
      <c r="O109" s="35" t="n">
        <v>1876</v>
      </c>
      <c r="P109" s="35" t="n">
        <v>561385615</v>
      </c>
      <c r="Q109" s="31"/>
      <c r="R109" s="31" t="s">
        <v>122</v>
      </c>
    </row>
    <row r="110" s="10" customFormat="true" ht="12.8" hidden="false" customHeight="false" outlineLevel="0" collapsed="false">
      <c r="A110" s="31" t="n">
        <v>109</v>
      </c>
      <c r="B110" s="31" t="s">
        <v>22</v>
      </c>
      <c r="C110" s="34" t="n">
        <v>0.917</v>
      </c>
      <c r="D110" s="33" t="n">
        <v>216040</v>
      </c>
      <c r="E110" s="33" t="n">
        <v>51810</v>
      </c>
      <c r="F110" s="50" t="n">
        <f aca="false">E110/D110</f>
        <v>0.239816700610998</v>
      </c>
      <c r="G110" s="33" t="n">
        <v>43000</v>
      </c>
      <c r="H110" s="35" t="n">
        <f aca="false">(G110-E110)/F110</f>
        <v>-36736.3906581741</v>
      </c>
      <c r="I110" s="35" t="n">
        <f aca="false">E110*M110/G110</f>
        <v>2409.76744186046</v>
      </c>
      <c r="J110" s="35" t="n">
        <f aca="false">I110-M110</f>
        <v>409.767441860465</v>
      </c>
      <c r="K110" s="35"/>
      <c r="L110" s="31" t="s">
        <v>127</v>
      </c>
      <c r="M110" s="33" t="n">
        <v>2000</v>
      </c>
      <c r="N110" s="33" t="n">
        <v>216040</v>
      </c>
      <c r="O110" s="33" t="n">
        <v>2356</v>
      </c>
      <c r="P110" s="33" t="n">
        <v>432080145</v>
      </c>
      <c r="Q110" s="31"/>
      <c r="R110" s="31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43000</v>
      </c>
      <c r="H111" s="1" t="n">
        <f aca="false">(G111-E111)/F111</f>
        <v>-15593.297532656</v>
      </c>
      <c r="I111" s="1" t="n">
        <f aca="false">E111*M111/G111</f>
        <v>4380.50176744186</v>
      </c>
      <c r="J111" s="1" t="n">
        <f aca="false">I111-M111</f>
        <v>583.501767441861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43000</v>
      </c>
      <c r="H112" s="1" t="n">
        <f aca="false">(G112-E112)/F112</f>
        <v>-143770.290802206</v>
      </c>
      <c r="I112" s="1" t="n">
        <f aca="false">E112*M112/G112</f>
        <v>5840.21609302326</v>
      </c>
      <c r="J112" s="1" t="n">
        <f aca="false">I112-M112</f>
        <v>3146.21609302326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4" t="n">
        <v>43000</v>
      </c>
      <c r="H113" s="8" t="n">
        <f aca="false">(G113-E113)/F113</f>
        <v>-15517.0216821259</v>
      </c>
      <c r="I113" s="8" t="n">
        <f aca="false">E113*M113/G113</f>
        <v>18832.869627907</v>
      </c>
      <c r="J113" s="8" t="n">
        <f aca="false">I113-M113</f>
        <v>2985.86962790698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43000</v>
      </c>
      <c r="H114" s="1" t="n">
        <f aca="false">(G114-E114)/F114</f>
        <v>-14993.3453514918</v>
      </c>
      <c r="I114" s="1" t="n">
        <f aca="false">E114*M114/G114</f>
        <v>10635.0697674419</v>
      </c>
      <c r="J114" s="1" t="n">
        <f aca="false">I114-M114</f>
        <v>1635.06976744186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s="42" customFormat="tru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43000</v>
      </c>
      <c r="H115" s="1" t="n">
        <f aca="false">(G115-E115)/F115</f>
        <v>-18383.1381440193</v>
      </c>
      <c r="I115" s="1" t="n">
        <f aca="false">E115*M115/G115</f>
        <v>9881.04893023256</v>
      </c>
      <c r="J115" s="1" t="n">
        <f aca="false">I115-M115</f>
        <v>1880.04893023256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Q115" s="3"/>
      <c r="R115" s="3" t="s">
        <v>122</v>
      </c>
    </row>
    <row r="116" s="10" customFormat="tru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43000</v>
      </c>
      <c r="H116" s="1" t="n">
        <f aca="false">(G116-E116)/F116</f>
        <v>-17287.3118524286</v>
      </c>
      <c r="I116" s="1" t="n">
        <f aca="false">E116*M116/G116</f>
        <v>6735.49213953488</v>
      </c>
      <c r="J116" s="1" t="n">
        <f aca="false">I116-M116</f>
        <v>953.492139534884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Q116" s="3"/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43000</v>
      </c>
      <c r="H117" s="1" t="n">
        <f aca="false">(G117-E117)/F117</f>
        <v>-13366.0874636796</v>
      </c>
      <c r="I117" s="1" t="n">
        <f aca="false">E117*M117/G117</f>
        <v>11004.2493488372</v>
      </c>
      <c r="J117" s="1" t="n">
        <f aca="false">I117-M117</f>
        <v>1041.24934883721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s="6" customFormat="tru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43000</v>
      </c>
      <c r="H118" s="1" t="n">
        <f aca="false">(G118-E118)/F118</f>
        <v>-13069.6857899382</v>
      </c>
      <c r="I118" s="1" t="n">
        <f aca="false">E118*M118/G118</f>
        <v>8729.765</v>
      </c>
      <c r="J118" s="1" t="n">
        <f aca="false">I118-M118</f>
        <v>1024.765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Q118" s="3"/>
      <c r="R118" s="3" t="s">
        <v>122</v>
      </c>
    </row>
    <row r="119" s="42" customFormat="tru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43000</v>
      </c>
      <c r="H119" s="1" t="n">
        <f aca="false">(G119-E119)/F119</f>
        <v>-13258.5192512402</v>
      </c>
      <c r="I119" s="1" t="n">
        <f aca="false">E119*M119/G119</f>
        <v>9530.54090697674</v>
      </c>
      <c r="J119" s="1" t="n">
        <f aca="false">I119-M119</f>
        <v>1299.54090697674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Q119" s="3"/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43000</v>
      </c>
      <c r="H120" s="1" t="n">
        <f aca="false">(G120-E120)/F120</f>
        <v>-14974.5969520431</v>
      </c>
      <c r="I120" s="1" t="n">
        <f aca="false">E120*M120/G120</f>
        <v>13093.9406976744</v>
      </c>
      <c r="J120" s="1" t="n">
        <f aca="false">I120-M120</f>
        <v>1743.94069767442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3" t="n">
        <v>120</v>
      </c>
      <c r="B121" s="3" t="s">
        <v>61</v>
      </c>
      <c r="C121" s="5" t="n">
        <v>0.95</v>
      </c>
      <c r="D121" s="1" t="n">
        <v>99921</v>
      </c>
      <c r="E121" s="1" t="n">
        <v>50011</v>
      </c>
      <c r="F121" s="2" t="n">
        <f aca="false">E121/D121</f>
        <v>0.50050539926542</v>
      </c>
      <c r="G121" s="4" t="n">
        <v>43000</v>
      </c>
      <c r="H121" s="1" t="n">
        <f aca="false">(G121-E121)/F121</f>
        <v>-14007.8408950031</v>
      </c>
      <c r="I121" s="1" t="n">
        <f aca="false">E121*M121/G121</f>
        <v>15290.5724883721</v>
      </c>
      <c r="J121" s="1" t="n">
        <f aca="false">I121-M121</f>
        <v>2143.57248837209</v>
      </c>
      <c r="K121" s="1"/>
      <c r="L121" s="3" t="s">
        <v>138</v>
      </c>
      <c r="M121" s="1" t="n">
        <v>13147</v>
      </c>
      <c r="N121" s="1" t="n">
        <v>99921</v>
      </c>
      <c r="O121" s="1" t="n">
        <v>2630</v>
      </c>
      <c r="P121" s="1" t="n">
        <v>1313660155</v>
      </c>
      <c r="R121" s="3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43000</v>
      </c>
      <c r="H122" s="1" t="n">
        <f aca="false">(G122-E122)/F122</f>
        <v>-14477.5024925224</v>
      </c>
      <c r="I122" s="1" t="n">
        <f aca="false">E122*M122/G122</f>
        <v>21851.4046511628</v>
      </c>
      <c r="J122" s="1" t="n">
        <f aca="false">I122-M122</f>
        <v>3115.40465116279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43000</v>
      </c>
      <c r="H123" s="1" t="n">
        <f aca="false">(G123-E123)/F123</f>
        <v>-14511.2002711486</v>
      </c>
      <c r="I123" s="1" t="n">
        <f aca="false">E123*M123/G123</f>
        <v>15230.231372093</v>
      </c>
      <c r="J123" s="1" t="n">
        <f aca="false">I123-M123</f>
        <v>2173.23137209302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s="10" customFormat="tru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43000</v>
      </c>
      <c r="H124" s="1" t="n">
        <f aca="false">(G124-E124)/F124</f>
        <v>-13785.8393815589</v>
      </c>
      <c r="I124" s="1" t="n">
        <f aca="false">E124*M124/G124</f>
        <v>15634.5220465116</v>
      </c>
      <c r="J124" s="1" t="n">
        <f aca="false">I124-M124</f>
        <v>2170.52204651163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Q124" s="3"/>
      <c r="R124" s="3" t="s">
        <v>122</v>
      </c>
    </row>
    <row r="125" s="42" customFormat="tru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43000</v>
      </c>
      <c r="H125" s="1" t="n">
        <f aca="false">(G125-E125)/F125</f>
        <v>-14521.4329230085</v>
      </c>
      <c r="I125" s="1" t="n">
        <f aca="false">E125*M125/G125</f>
        <v>4964.55802325581</v>
      </c>
      <c r="J125" s="1" t="n">
        <f aca="false">I125-M125</f>
        <v>649.558023255814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Q125" s="3"/>
      <c r="R125" s="3" t="s">
        <v>122</v>
      </c>
    </row>
    <row r="126" s="28" customFormat="tru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43000</v>
      </c>
      <c r="H126" s="1" t="n">
        <f aca="false">(G126-E126)/F126</f>
        <v>-14371.4274740443</v>
      </c>
      <c r="I126" s="1" t="n">
        <f aca="false">E126*M126/G126</f>
        <v>14717.691627907</v>
      </c>
      <c r="J126" s="1" t="n">
        <f aca="false">I126-M126</f>
        <v>2057.69162790698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</row>
    <row r="127" s="27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43000</v>
      </c>
      <c r="H127" s="1" t="n">
        <f aca="false">(G127-E127)/F127</f>
        <v>-11161.1172612382</v>
      </c>
      <c r="I127" s="1" t="n">
        <f aca="false">E127*M127/G127</f>
        <v>8603.70195348837</v>
      </c>
      <c r="J127" s="1" t="n">
        <f aca="false">I127-M127</f>
        <v>1205.70195348837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42" t="n">
        <v>127</v>
      </c>
      <c r="B128" s="42" t="s">
        <v>11</v>
      </c>
      <c r="C128" s="43" t="n">
        <v>0.982</v>
      </c>
      <c r="D128" s="44" t="n">
        <v>105217</v>
      </c>
      <c r="E128" s="44" t="n">
        <v>50078</v>
      </c>
      <c r="F128" s="51" t="n">
        <f aca="false">E128/D128</f>
        <v>0.47594970394518</v>
      </c>
      <c r="G128" s="45" t="n">
        <v>43000</v>
      </c>
      <c r="H128" s="44" t="n">
        <f aca="false">(G128-E128)/F128</f>
        <v>-14871.3192619514</v>
      </c>
      <c r="I128" s="44" t="n">
        <f aca="false">E128*M128/G128</f>
        <v>11537.7382790698</v>
      </c>
      <c r="J128" s="44" t="n">
        <f aca="false">I128-M128</f>
        <v>1630.73827906977</v>
      </c>
      <c r="K128" s="44"/>
      <c r="L128" s="42" t="s">
        <v>145</v>
      </c>
      <c r="M128" s="44" t="n">
        <v>9907</v>
      </c>
      <c r="N128" s="44" t="n">
        <v>105217</v>
      </c>
      <c r="O128" s="44" t="n">
        <v>2581</v>
      </c>
      <c r="P128" s="44" t="n">
        <v>1042384328</v>
      </c>
      <c r="Q128" s="46"/>
      <c r="R128" s="46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43000</v>
      </c>
      <c r="H129" s="1" t="n">
        <f aca="false">(G129-E129)/F129</f>
        <v>-14847.6224738885</v>
      </c>
      <c r="I129" s="1" t="n">
        <f aca="false">E129*M129/G129</f>
        <v>10420.9941395349</v>
      </c>
      <c r="J129" s="1" t="n">
        <f aca="false">I129-M129</f>
        <v>1454.99413953488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43000</v>
      </c>
      <c r="H130" s="1" t="n">
        <f aca="false">(G130-E130)/F130</f>
        <v>-161962.930312708</v>
      </c>
      <c r="I130" s="1" t="n">
        <f aca="false">E130*M130/G130</f>
        <v>6731.40241860465</v>
      </c>
      <c r="J130" s="1" t="n">
        <f aca="false">I130-M130</f>
        <v>4443.40241860465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143</v>
      </c>
    </row>
    <row r="131" customFormat="fals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43000</v>
      </c>
      <c r="H131" s="1" t="n">
        <f aca="false">(G131-E131)/F131</f>
        <v>-28300.667631452</v>
      </c>
      <c r="I131" s="1" t="n">
        <f aca="false">E131*M131/G131</f>
        <v>2397.35218604651</v>
      </c>
      <c r="J131" s="1" t="n">
        <f aca="false">I131-M131</f>
        <v>325.352186046512</v>
      </c>
      <c r="K131" s="1"/>
      <c r="L131" s="3" t="s">
        <v>146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R131" s="3" t="s">
        <v>143</v>
      </c>
    </row>
    <row r="132" s="10" customFormat="tru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43000</v>
      </c>
      <c r="H132" s="1" t="n">
        <f aca="false">(G132-E132)/F132</f>
        <v>-16316.0801603206</v>
      </c>
      <c r="I132" s="1" t="n">
        <f aca="false">E132*M132/G132</f>
        <v>4371.47209302326</v>
      </c>
      <c r="J132" s="1" t="n">
        <f aca="false">I132-M132</f>
        <v>604.472093023256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Q132" s="3"/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43000</v>
      </c>
      <c r="H133" s="1" t="n">
        <f aca="false">(G133-E133)/F133</f>
        <v>-232047.744969043</v>
      </c>
      <c r="I133" s="1" t="n">
        <f aca="false">E133*M133/G133</f>
        <v>5641.81395348837</v>
      </c>
      <c r="J133" s="1" t="n">
        <f aca="false">I133-M133</f>
        <v>3641.81395348837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43000</v>
      </c>
      <c r="H134" s="1" t="n">
        <f aca="false">(G134-E134)/F134</f>
        <v>-15517.0216821259</v>
      </c>
      <c r="I134" s="1" t="n">
        <f aca="false">E134*M134/G134</f>
        <v>18832.869627907</v>
      </c>
      <c r="J134" s="1" t="n">
        <f aca="false">I134-M134</f>
        <v>2985.86962790698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s="42" customFormat="true" ht="12.8" hidden="false" customHeight="false" outlineLevel="0" collapsed="false">
      <c r="A135" s="42" t="n">
        <v>134</v>
      </c>
      <c r="B135" s="42" t="s">
        <v>37</v>
      </c>
      <c r="C135" s="43" t="n">
        <v>0.982</v>
      </c>
      <c r="D135" s="44" t="n">
        <v>95965</v>
      </c>
      <c r="E135" s="44" t="n">
        <v>50089</v>
      </c>
      <c r="F135" s="51" t="n">
        <f aca="false">E135/D135</f>
        <v>0.52195071119679</v>
      </c>
      <c r="G135" s="45" t="n">
        <v>43000</v>
      </c>
      <c r="H135" s="44" t="n">
        <f aca="false">(G135-E135)/F135</f>
        <v>-13581.742198886</v>
      </c>
      <c r="I135" s="44" t="n">
        <f aca="false">E135*M135/G135</f>
        <v>10653.8138139535</v>
      </c>
      <c r="J135" s="44" t="n">
        <f aca="false">I135-M135</f>
        <v>1507.81381395349</v>
      </c>
      <c r="K135" s="44"/>
      <c r="L135" s="42" t="s">
        <v>149</v>
      </c>
      <c r="M135" s="44" t="n">
        <v>9146</v>
      </c>
      <c r="N135" s="44" t="n">
        <v>95965</v>
      </c>
      <c r="O135" s="44" t="n">
        <v>2390</v>
      </c>
      <c r="P135" s="44" t="n">
        <v>877693939</v>
      </c>
      <c r="R135" s="46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43000</v>
      </c>
      <c r="H136" s="1" t="n">
        <f aca="false">(G136-E136)/F136</f>
        <v>-15260.0617586435</v>
      </c>
      <c r="I136" s="1" t="n">
        <f aca="false">E136*M136/G136</f>
        <v>9926.41395348837</v>
      </c>
      <c r="J136" s="1" t="n">
        <f aca="false">I136-M136</f>
        <v>1626.41395348837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43000</v>
      </c>
      <c r="H137" s="1" t="n">
        <f aca="false">(G137-E137)/F137</f>
        <v>-17072.4250859931</v>
      </c>
      <c r="I137" s="1" t="n">
        <f aca="false">E137*M137/G137</f>
        <v>6736.58539534884</v>
      </c>
      <c r="J137" s="1" t="n">
        <f aca="false">I137-M137</f>
        <v>943.585395348837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43000</v>
      </c>
      <c r="H138" s="1" t="n">
        <f aca="false">(G138-E138)/F138</f>
        <v>-18681.1072024076</v>
      </c>
      <c r="I138" s="1" t="n">
        <f aca="false">E138*M138/G138</f>
        <v>10823.7346976744</v>
      </c>
      <c r="J138" s="1" t="n">
        <f aca="false">I138-M138</f>
        <v>1359.73469767442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43000</v>
      </c>
      <c r="H139" s="1" t="n">
        <f aca="false">(G139-E139)/F139</f>
        <v>-15542.1625477195</v>
      </c>
      <c r="I139" s="1" t="n">
        <f aca="false">E139*M139/G139</f>
        <v>8690.07348837209</v>
      </c>
      <c r="J139" s="1" t="n">
        <f aca="false">I139-M139</f>
        <v>1182.07348837209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s="10" customFormat="tru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43000</v>
      </c>
      <c r="H140" s="1" t="n">
        <f aca="false">(G140-E140)/F140</f>
        <v>-13647.4792942024</v>
      </c>
      <c r="I140" s="1" t="n">
        <f aca="false">E140*M140/G140</f>
        <v>9527.56409302326</v>
      </c>
      <c r="J140" s="1" t="n">
        <f aca="false">I140-M140</f>
        <v>1331.56409302326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Q140" s="3"/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43000</v>
      </c>
      <c r="H141" s="1" t="n">
        <f aca="false">(G141-E141)/F141</f>
        <v>-15741.9904479644</v>
      </c>
      <c r="I141" s="1" t="n">
        <f aca="false">E141*M141/G141</f>
        <v>13077.687372093</v>
      </c>
      <c r="J141" s="1" t="n">
        <f aca="false">I141-M141</f>
        <v>1816.68737209302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43000</v>
      </c>
      <c r="H142" s="1" t="n">
        <f aca="false">(G142-E142)/F142</f>
        <v>-14007.8408950031</v>
      </c>
      <c r="I142" s="1" t="n">
        <f aca="false">E142*M142/G142</f>
        <v>15290.5724883721</v>
      </c>
      <c r="J142" s="1" t="n">
        <f aca="false">I142-M142</f>
        <v>2143.57248837209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s="42" customFormat="true" ht="12.8" hidden="false" customHeight="false" outlineLevel="0" collapsed="false">
      <c r="A143" s="3" t="n">
        <v>142</v>
      </c>
      <c r="B143" s="3" t="s">
        <v>67</v>
      </c>
      <c r="C143" s="5" t="n">
        <v>0.983</v>
      </c>
      <c r="D143" s="1" t="n">
        <v>101242</v>
      </c>
      <c r="E143" s="1" t="n">
        <v>50011</v>
      </c>
      <c r="F143" s="2" t="n">
        <f aca="false">E143/D143</f>
        <v>0.493974832579364</v>
      </c>
      <c r="G143" s="4" t="n">
        <v>43000</v>
      </c>
      <c r="H143" s="1" t="n">
        <f aca="false">(G143-E143)/F143</f>
        <v>-14193.0307732299</v>
      </c>
      <c r="I143" s="1" t="n">
        <f aca="false">E143*M143/G143</f>
        <v>21855.9700465116</v>
      </c>
      <c r="J143" s="1" t="n">
        <f aca="false">I143-M143</f>
        <v>3063.97004651163</v>
      </c>
      <c r="K143" s="1"/>
      <c r="L143" s="3" t="s">
        <v>156</v>
      </c>
      <c r="M143" s="1" t="n">
        <v>18792</v>
      </c>
      <c r="N143" s="1" t="n">
        <v>101242</v>
      </c>
      <c r="O143" s="1" t="n">
        <v>2548</v>
      </c>
      <c r="P143" s="1" t="n">
        <v>1902547600</v>
      </c>
      <c r="Q143" s="0"/>
      <c r="R143" s="0" t="s">
        <v>143</v>
      </c>
    </row>
    <row r="144" s="6" customFormat="tru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43000</v>
      </c>
      <c r="H144" s="1" t="n">
        <f aca="false">(G144-E144)/F144</f>
        <v>-14432.8885077187</v>
      </c>
      <c r="I144" s="1" t="n">
        <f aca="false">E144*M144/G144</f>
        <v>15272.268</v>
      </c>
      <c r="J144" s="1" t="n">
        <f aca="false">I144-M144</f>
        <v>2174.268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Q144" s="3"/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43000</v>
      </c>
      <c r="H145" s="1" t="n">
        <f aca="false">(G145-E145)/F145</f>
        <v>-13910.4971796616</v>
      </c>
      <c r="I145" s="1" t="n">
        <f aca="false">E145*M145/G145</f>
        <v>15633.0075348837</v>
      </c>
      <c r="J145" s="1" t="n">
        <f aca="false">I145-M145</f>
        <v>2187.00753488372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43000</v>
      </c>
      <c r="H146" s="1" t="n">
        <f aca="false">(G146-E146)/F146</f>
        <v>-15618.9572832636</v>
      </c>
      <c r="I146" s="1" t="n">
        <f aca="false">E146*M146/G146</f>
        <v>4960.84627906977</v>
      </c>
      <c r="J146" s="1" t="n">
        <f aca="false">I146-M146</f>
        <v>690.846279069768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4" t="n">
        <v>43000</v>
      </c>
      <c r="H147" s="8" t="n">
        <f aca="false">(G147-E147)/F147</f>
        <v>-163625.501883285</v>
      </c>
      <c r="I147" s="8" t="n">
        <f aca="false">E147*M147/G147</f>
        <v>21393.8372093023</v>
      </c>
      <c r="J147" s="8" t="n">
        <f aca="false">I147-M147</f>
        <v>12393.8372093023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8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43000</v>
      </c>
      <c r="H148" s="1" t="n">
        <f aca="false">(G148-E148)/F148</f>
        <v>-14371.4274740443</v>
      </c>
      <c r="I148" s="1" t="n">
        <f aca="false">E148*M148/G148</f>
        <v>14717.691627907</v>
      </c>
      <c r="J148" s="1" t="n">
        <f aca="false">I148-M148</f>
        <v>2057.69162790698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42" t="n">
        <v>148</v>
      </c>
      <c r="B149" s="42" t="s">
        <v>7</v>
      </c>
      <c r="C149" s="43" t="n">
        <v>0.983</v>
      </c>
      <c r="D149" s="44" t="n">
        <v>79644</v>
      </c>
      <c r="E149" s="44" t="n">
        <v>50008</v>
      </c>
      <c r="F149" s="51" t="n">
        <f aca="false">E149/D149</f>
        <v>0.627894128873487</v>
      </c>
      <c r="G149" s="45" t="n">
        <v>43000</v>
      </c>
      <c r="H149" s="44" t="n">
        <f aca="false">(G149-E149)/F149</f>
        <v>-11161.1172612382</v>
      </c>
      <c r="I149" s="44" t="n">
        <f aca="false">E149*M149/G149</f>
        <v>8603.70195348837</v>
      </c>
      <c r="J149" s="44" t="n">
        <f aca="false">I149-M149</f>
        <v>1205.70195348837</v>
      </c>
      <c r="K149" s="44"/>
      <c r="L149" s="42" t="s">
        <v>144</v>
      </c>
      <c r="M149" s="44" t="n">
        <v>7398</v>
      </c>
      <c r="N149" s="44" t="n">
        <v>79644</v>
      </c>
      <c r="O149" s="44" t="n">
        <v>2670</v>
      </c>
      <c r="P149" s="44" t="n">
        <v>589206059</v>
      </c>
      <c r="Q149" s="42"/>
      <c r="R149" s="42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43000</v>
      </c>
      <c r="H150" s="1" t="n">
        <f aca="false">(G150-E150)/F150</f>
        <v>-14871.3192619514</v>
      </c>
      <c r="I150" s="1" t="n">
        <f aca="false">E150*M150/G150</f>
        <v>11537.7382790698</v>
      </c>
      <c r="J150" s="1" t="n">
        <f aca="false">I150-M150</f>
        <v>1630.73827906977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43000</v>
      </c>
      <c r="H151" s="1" t="n">
        <f aca="false">(G151-E151)/F151</f>
        <v>-14847.6224738885</v>
      </c>
      <c r="I151" s="1" t="n">
        <f aca="false">E151*M151/G151</f>
        <v>10420.9941395349</v>
      </c>
      <c r="J151" s="1" t="n">
        <f aca="false">I151-M151</f>
        <v>1454.99413953488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s="6" customFormat="tru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43000</v>
      </c>
      <c r="H152" s="1" t="n">
        <f aca="false">(G152-E152)/F152</f>
        <v>-161962.930312708</v>
      </c>
      <c r="I152" s="1" t="n">
        <f aca="false">E152*M152/G152</f>
        <v>6731.40241860465</v>
      </c>
      <c r="J152" s="1" t="n">
        <f aca="false">I152-M152</f>
        <v>4443.40241860465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Q152" s="3"/>
      <c r="R152" s="3" t="s">
        <v>161</v>
      </c>
    </row>
    <row r="153" s="42" customFormat="tru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43000</v>
      </c>
      <c r="H153" s="1" t="n">
        <f aca="false">(G153-E153)/F153</f>
        <v>-28300.667631452</v>
      </c>
      <c r="I153" s="1" t="n">
        <f aca="false">E153*M153/G153</f>
        <v>2397.35218604651</v>
      </c>
      <c r="J153" s="1" t="n">
        <f aca="false">I153-M153</f>
        <v>325.352186046512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Q153" s="3"/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43000</v>
      </c>
      <c r="H154" s="1" t="n">
        <f aca="false">(G154-E154)/F154</f>
        <v>-16316.0801603206</v>
      </c>
      <c r="I154" s="1" t="n">
        <f aca="false">E154*M154/G154</f>
        <v>4371.47209302326</v>
      </c>
      <c r="J154" s="1" t="n">
        <f aca="false">I154-M154</f>
        <v>604.472093023256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43000</v>
      </c>
      <c r="H155" s="1" t="n">
        <f aca="false">(G155-E155)/F155</f>
        <v>-232047.744969043</v>
      </c>
      <c r="I155" s="1" t="n">
        <f aca="false">E155*M155/G155</f>
        <v>5641.81395348837</v>
      </c>
      <c r="J155" s="1" t="n">
        <f aca="false">I155-M155</f>
        <v>3641.81395348837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s="10" customFormat="tru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43000</v>
      </c>
      <c r="H156" s="1" t="n">
        <f aca="false">(G156-E156)/F156</f>
        <v>-15517.0216821259</v>
      </c>
      <c r="I156" s="1" t="n">
        <f aca="false">E156*M156/G156</f>
        <v>18832.869627907</v>
      </c>
      <c r="J156" s="1" t="n">
        <f aca="false">I156-M156</f>
        <v>2985.86962790698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s="16" customFormat="tru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43000</v>
      </c>
      <c r="H157" s="1" t="n">
        <f aca="false">(G157-E157)/F157</f>
        <v>-13581.742198886</v>
      </c>
      <c r="I157" s="1" t="n">
        <f aca="false">E157*M157/G157</f>
        <v>10653.8138139535</v>
      </c>
      <c r="J157" s="1" t="n">
        <f aca="false">I157-M157</f>
        <v>1507.81381395349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42" t="n">
        <v>157</v>
      </c>
      <c r="B158" s="42" t="s">
        <v>41</v>
      </c>
      <c r="C158" s="43" t="n">
        <v>0.98</v>
      </c>
      <c r="D158" s="44" t="n">
        <v>90572</v>
      </c>
      <c r="E158" s="44" t="n">
        <v>50168</v>
      </c>
      <c r="F158" s="51" t="n">
        <f aca="false">E158/D158</f>
        <v>0.553901868127015</v>
      </c>
      <c r="G158" s="45" t="n">
        <v>43000</v>
      </c>
      <c r="H158" s="44" t="n">
        <f aca="false">(G158-E158)/F158</f>
        <v>-12940.9204273641</v>
      </c>
      <c r="I158" s="44" t="n">
        <f aca="false">E158*M158/G158</f>
        <v>9957.76465116279</v>
      </c>
      <c r="J158" s="44" t="n">
        <f aca="false">I158-M158</f>
        <v>1422.76465116279</v>
      </c>
      <c r="K158" s="44"/>
      <c r="L158" s="42" t="s">
        <v>162</v>
      </c>
      <c r="M158" s="44" t="n">
        <v>8535</v>
      </c>
      <c r="N158" s="44" t="n">
        <v>90572</v>
      </c>
      <c r="O158" s="44" t="n">
        <v>3594</v>
      </c>
      <c r="P158" s="44" t="n">
        <v>773029050</v>
      </c>
      <c r="Q158" s="46"/>
      <c r="R158" s="42" t="s">
        <v>161</v>
      </c>
    </row>
    <row r="159" customFormat="false" ht="12.8" hidden="false" customHeight="false" outlineLevel="0" collapsed="false">
      <c r="A159" s="3" t="n">
        <v>158</v>
      </c>
      <c r="B159" s="3" t="s">
        <v>48</v>
      </c>
      <c r="C159" s="5" t="n">
        <v>0.983</v>
      </c>
      <c r="D159" s="1" t="n">
        <v>121886</v>
      </c>
      <c r="E159" s="1" t="n">
        <v>50004</v>
      </c>
      <c r="F159" s="2" t="n">
        <f aca="false">E159/D159</f>
        <v>0.410252202878099</v>
      </c>
      <c r="G159" s="4" t="n">
        <v>43000</v>
      </c>
      <c r="H159" s="1" t="n">
        <f aca="false">(G159-E159)/F159</f>
        <v>-17072.4250859931</v>
      </c>
      <c r="I159" s="1" t="n">
        <f aca="false">E159*M159/G159</f>
        <v>6736.58539534884</v>
      </c>
      <c r="J159" s="1" t="n">
        <f aca="false">I159-M159</f>
        <v>943.585395348837</v>
      </c>
      <c r="K159" s="1"/>
      <c r="L159" s="3" t="s">
        <v>151</v>
      </c>
      <c r="M159" s="1" t="n">
        <v>5793</v>
      </c>
      <c r="N159" s="1" t="n">
        <v>121886</v>
      </c>
      <c r="O159" s="1" t="n">
        <v>2572</v>
      </c>
      <c r="P159" s="1" t="n">
        <v>706088154</v>
      </c>
      <c r="Q159" s="0"/>
      <c r="R159" s="3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43000</v>
      </c>
      <c r="H160" s="1" t="n">
        <f aca="false">(G160-E160)/F160</f>
        <v>-18681.1072024076</v>
      </c>
      <c r="I160" s="1" t="n">
        <f aca="false">E160*M160/G160</f>
        <v>10823.7346976744</v>
      </c>
      <c r="J160" s="1" t="n">
        <f aca="false">I160-M160</f>
        <v>1359.73469767442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42" t="n">
        <v>160</v>
      </c>
      <c r="B161" s="42" t="s">
        <v>52</v>
      </c>
      <c r="C161" s="43" t="n">
        <v>0.988</v>
      </c>
      <c r="D161" s="44" t="n">
        <v>114259</v>
      </c>
      <c r="E161" s="44" t="n">
        <v>49770</v>
      </c>
      <c r="F161" s="51" t="n">
        <f aca="false">E161/D161</f>
        <v>0.435589319003317</v>
      </c>
      <c r="G161" s="45" t="n">
        <v>43000</v>
      </c>
      <c r="H161" s="44" t="n">
        <f aca="false">(G161-E161)/F161</f>
        <v>-15542.1625477195</v>
      </c>
      <c r="I161" s="44" t="n">
        <f aca="false">E161*M161/G161</f>
        <v>8690.07348837209</v>
      </c>
      <c r="J161" s="44" t="n">
        <f aca="false">I161-M161</f>
        <v>1182.07348837209</v>
      </c>
      <c r="K161" s="44"/>
      <c r="L161" s="42" t="s">
        <v>153</v>
      </c>
      <c r="M161" s="44" t="n">
        <v>7508</v>
      </c>
      <c r="N161" s="44" t="n">
        <v>114259</v>
      </c>
      <c r="O161" s="44" t="n">
        <v>3071</v>
      </c>
      <c r="P161" s="44" t="n">
        <v>857858458</v>
      </c>
      <c r="Q161" s="42"/>
      <c r="R161" s="42" t="s">
        <v>161</v>
      </c>
    </row>
    <row r="162" s="6" customFormat="true" ht="12.8" hidden="false" customHeight="false" outlineLevel="0" collapsed="false">
      <c r="A162" s="3" t="n">
        <v>161</v>
      </c>
      <c r="B162" s="3" t="s">
        <v>55</v>
      </c>
      <c r="C162" s="5" t="n">
        <v>0.984</v>
      </c>
      <c r="D162" s="1" t="n">
        <v>97650</v>
      </c>
      <c r="E162" s="1" t="n">
        <v>49986</v>
      </c>
      <c r="F162" s="2" t="n">
        <f aca="false">E162/D162</f>
        <v>0.511889400921659</v>
      </c>
      <c r="G162" s="4" t="n">
        <v>43000</v>
      </c>
      <c r="H162" s="1" t="n">
        <f aca="false">(G162-E162)/F162</f>
        <v>-13647.4792942024</v>
      </c>
      <c r="I162" s="1" t="n">
        <f aca="false">E162*M162/G162</f>
        <v>9527.56409302326</v>
      </c>
      <c r="J162" s="1" t="n">
        <f aca="false">I162-M162</f>
        <v>1331.56409302326</v>
      </c>
      <c r="K162" s="1"/>
      <c r="L162" s="3" t="s">
        <v>154</v>
      </c>
      <c r="M162" s="1" t="n">
        <v>8196</v>
      </c>
      <c r="N162" s="1" t="n">
        <v>97650</v>
      </c>
      <c r="O162" s="1" t="n">
        <v>2773</v>
      </c>
      <c r="P162" s="1" t="n">
        <v>800342375</v>
      </c>
      <c r="Q162" s="3"/>
      <c r="R162" s="3" t="s">
        <v>161</v>
      </c>
    </row>
    <row r="163" customFormat="false" ht="12.8" hidden="false" customHeight="false" outlineLevel="0" collapsed="false">
      <c r="A163" s="3" t="n">
        <v>162</v>
      </c>
      <c r="B163" s="3" t="s">
        <v>58</v>
      </c>
      <c r="C163" s="5" t="n">
        <v>0.985</v>
      </c>
      <c r="D163" s="1" t="n">
        <v>113321</v>
      </c>
      <c r="E163" s="1" t="n">
        <v>49937</v>
      </c>
      <c r="F163" s="2" t="n">
        <f aca="false">E163/D163</f>
        <v>0.440668543341481</v>
      </c>
      <c r="G163" s="4" t="n">
        <v>43000</v>
      </c>
      <c r="H163" s="1" t="n">
        <f aca="false">(G163-E163)/F163</f>
        <v>-15741.9904479644</v>
      </c>
      <c r="I163" s="1" t="n">
        <f aca="false">E163*M163/G163</f>
        <v>13077.687372093</v>
      </c>
      <c r="J163" s="1" t="n">
        <f aca="false">I163-M163</f>
        <v>1816.68737209302</v>
      </c>
      <c r="K163" s="1"/>
      <c r="L163" s="3" t="s">
        <v>155</v>
      </c>
      <c r="M163" s="1" t="n">
        <v>11261</v>
      </c>
      <c r="N163" s="1" t="n">
        <v>113321</v>
      </c>
      <c r="O163" s="1" t="n">
        <v>3604</v>
      </c>
      <c r="P163" s="1" t="n">
        <v>1276111489</v>
      </c>
      <c r="R163" s="3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43000</v>
      </c>
      <c r="H164" s="1" t="n">
        <f aca="false">(G164-E164)/F164</f>
        <v>-14007.8408950031</v>
      </c>
      <c r="I164" s="1" t="n">
        <f aca="false">E164*M164/G164</f>
        <v>15290.5724883721</v>
      </c>
      <c r="J164" s="1" t="n">
        <f aca="false">I164-M164</f>
        <v>2143.57248837209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s="6" customFormat="tru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43000</v>
      </c>
      <c r="H165" s="1" t="n">
        <f aca="false">(G165-E165)/F165</f>
        <v>-14193.0307732299</v>
      </c>
      <c r="I165" s="1" t="n">
        <f aca="false">E165*M165/G165</f>
        <v>21855.9700465116</v>
      </c>
      <c r="J165" s="1" t="n">
        <f aca="false">I165-M165</f>
        <v>3063.97004651163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Q165" s="3"/>
      <c r="R165" s="3" t="s">
        <v>161</v>
      </c>
    </row>
    <row r="166" customFormat="false" ht="12.8" hidden="false" customHeight="false" outlineLevel="0" collapsed="false">
      <c r="A166" s="42" t="n">
        <v>165</v>
      </c>
      <c r="B166" s="42" t="s">
        <v>70</v>
      </c>
      <c r="C166" s="43" t="n">
        <v>0.983</v>
      </c>
      <c r="D166" s="44" t="n">
        <v>101100</v>
      </c>
      <c r="E166" s="44" t="n">
        <v>50009</v>
      </c>
      <c r="F166" s="51" t="n">
        <f aca="false">E166/D166</f>
        <v>0.494648862512364</v>
      </c>
      <c r="G166" s="45" t="n">
        <v>43000</v>
      </c>
      <c r="H166" s="44" t="n">
        <f aca="false">(G166-E166)/F166</f>
        <v>-14169.6474634566</v>
      </c>
      <c r="I166" s="44" t="n">
        <f aca="false">E166*M166/G166</f>
        <v>15274.842</v>
      </c>
      <c r="J166" s="44" t="n">
        <f aca="false">I166-M166</f>
        <v>2140.842</v>
      </c>
      <c r="K166" s="44"/>
      <c r="L166" s="42" t="s">
        <v>163</v>
      </c>
      <c r="M166" s="44" t="n">
        <v>13134</v>
      </c>
      <c r="N166" s="44" t="n">
        <v>101100</v>
      </c>
      <c r="O166" s="44" t="n">
        <v>3168</v>
      </c>
      <c r="P166" s="44" t="n">
        <v>1327847231</v>
      </c>
      <c r="Q166" s="42"/>
      <c r="R166" s="42" t="s">
        <v>161</v>
      </c>
    </row>
    <row r="167" customFormat="false" ht="12.8" hidden="false" customHeight="false" outlineLevel="0" collapsed="false">
      <c r="A167" s="3" t="n">
        <v>166</v>
      </c>
      <c r="B167" s="3" t="s">
        <v>79</v>
      </c>
      <c r="C167" s="5" t="n">
        <v>0.984</v>
      </c>
      <c r="D167" s="1" t="n">
        <v>99434</v>
      </c>
      <c r="E167" s="1" t="n">
        <v>49994</v>
      </c>
      <c r="F167" s="2" t="n">
        <f aca="false">E167/D167</f>
        <v>0.502785767443732</v>
      </c>
      <c r="G167" s="4" t="n">
        <v>43000</v>
      </c>
      <c r="H167" s="1" t="n">
        <f aca="false">(G167-E167)/F167</f>
        <v>-13910.4971796616</v>
      </c>
      <c r="I167" s="1" t="n">
        <f aca="false">E167*M167/G167</f>
        <v>15633.0075348837</v>
      </c>
      <c r="J167" s="1" t="n">
        <f aca="false">I167-M167</f>
        <v>2187.00753488372</v>
      </c>
      <c r="K167" s="1"/>
      <c r="L167" s="3" t="s">
        <v>158</v>
      </c>
      <c r="M167" s="1" t="n">
        <v>13446</v>
      </c>
      <c r="N167" s="1" t="n">
        <v>99434</v>
      </c>
      <c r="O167" s="1" t="n">
        <v>2869</v>
      </c>
      <c r="P167" s="1" t="n">
        <v>1336986912</v>
      </c>
      <c r="R167" s="3" t="s">
        <v>161</v>
      </c>
    </row>
    <row r="168" s="15" customFormat="true" ht="12.8" hidden="false" customHeight="false" outlineLevel="0" collapsed="false">
      <c r="A168" s="3" t="n">
        <v>167</v>
      </c>
      <c r="B168" s="3" t="s">
        <v>82</v>
      </c>
      <c r="C168" s="5" t="n">
        <v>0.984</v>
      </c>
      <c r="D168" s="1" t="n">
        <v>112157</v>
      </c>
      <c r="E168" s="1" t="n">
        <v>49957</v>
      </c>
      <c r="F168" s="2" t="n">
        <f aca="false">E168/D168</f>
        <v>0.445420259101082</v>
      </c>
      <c r="G168" s="4" t="n">
        <v>43000</v>
      </c>
      <c r="H168" s="1" t="n">
        <f aca="false">(G168-E168)/F168</f>
        <v>-15618.9572832636</v>
      </c>
      <c r="I168" s="1" t="n">
        <f aca="false">E168*M168/G168</f>
        <v>4960.84627906977</v>
      </c>
      <c r="J168" s="1" t="n">
        <f aca="false">I168-M168</f>
        <v>690.846279069768</v>
      </c>
      <c r="K168" s="1"/>
      <c r="L168" s="3" t="s">
        <v>159</v>
      </c>
      <c r="M168" s="1" t="n">
        <v>4270</v>
      </c>
      <c r="N168" s="1" t="n">
        <v>112157</v>
      </c>
      <c r="O168" s="1" t="n">
        <v>3192</v>
      </c>
      <c r="P168" s="1" t="n">
        <v>478908775</v>
      </c>
      <c r="Q168" s="0"/>
      <c r="R168" s="3" t="s">
        <v>161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43000</v>
      </c>
      <c r="H169" s="1" t="n">
        <f aca="false">(G169-E169)/F169</f>
        <v>-163625.501883285</v>
      </c>
      <c r="I169" s="1" t="n">
        <f aca="false">E169*M169/G169</f>
        <v>21393.8372093023</v>
      </c>
      <c r="J169" s="1" t="n">
        <f aca="false">I169-M169</f>
        <v>12393.8372093023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s="42" customFormat="tru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43000</v>
      </c>
      <c r="H170" s="4" t="n">
        <f aca="false">(G170-E170)/F170</f>
        <v>-26266.3802859751</v>
      </c>
      <c r="I170" s="4" t="n">
        <f aca="false">E170*M170/G170</f>
        <v>18577.2066976744</v>
      </c>
      <c r="J170" s="4" t="n">
        <f aca="false">I170-M170</f>
        <v>3388.20669767442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43000</v>
      </c>
      <c r="H171" s="4" t="n">
        <f aca="false">(G171-E171)/F171</f>
        <v>62565.0092197878</v>
      </c>
      <c r="I171" s="4" t="n">
        <f aca="false">E171*M171/G171</f>
        <v>6618.94865116279</v>
      </c>
      <c r="J171" s="4" t="n">
        <f aca="false">I171-M171</f>
        <v>-7489.05134883721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4" t="n">
        <v>43000</v>
      </c>
      <c r="H172" s="25" t="n">
        <f aca="false">(G172-E172)/F172</f>
        <v>-20311.8491694613</v>
      </c>
      <c r="I172" s="25" t="n">
        <f aca="false">E172*M172/G172</f>
        <v>19127.5541860465</v>
      </c>
      <c r="J172" s="25" t="n">
        <f aca="false">I172-M172</f>
        <v>2997.55418604651</v>
      </c>
      <c r="K172" s="28" t="n">
        <v>331</v>
      </c>
      <c r="L172" s="28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s="10" customFormat="tru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43000</v>
      </c>
      <c r="H173" s="4" t="n">
        <f aca="false">(G173-E173)/F173</f>
        <v>6730.79256965944</v>
      </c>
      <c r="I173" s="4" t="n">
        <f aca="false">E173*M173/G173</f>
        <v>14469.273255814</v>
      </c>
      <c r="J173" s="4" t="n">
        <f aca="false">I173-M173</f>
        <v>-940.726744186046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Q173" s="3"/>
      <c r="R173" s="3" t="n">
        <v>20220919</v>
      </c>
    </row>
    <row r="174" s="28" customFormat="true" ht="12.8" hidden="false" customHeight="false" outlineLevel="0" collapsed="false">
      <c r="A174" s="46" t="n">
        <v>173</v>
      </c>
      <c r="B174" s="46" t="s">
        <v>172</v>
      </c>
      <c r="C174" s="43" t="n">
        <v>0.836</v>
      </c>
      <c r="D174" s="44" t="n">
        <v>136922</v>
      </c>
      <c r="E174" s="44" t="n">
        <v>50462</v>
      </c>
      <c r="F174" s="43" t="n">
        <f aca="false">E174/D174</f>
        <v>0.368545595302435</v>
      </c>
      <c r="G174" s="45" t="n">
        <v>43000</v>
      </c>
      <c r="H174" s="44" t="n">
        <f aca="false">(G174-E174)/F174</f>
        <v>-20247.1555626016</v>
      </c>
      <c r="I174" s="44" t="n">
        <f aca="false">E174*M174/G174</f>
        <v>18748.3933023256</v>
      </c>
      <c r="J174" s="44" t="n">
        <f aca="false">I174-M174</f>
        <v>2772.39330232558</v>
      </c>
      <c r="K174" s="46" t="n">
        <v>340</v>
      </c>
      <c r="L174" s="46" t="s">
        <v>173</v>
      </c>
      <c r="M174" s="44" t="n">
        <v>15976</v>
      </c>
      <c r="N174" s="44" t="n">
        <v>136922</v>
      </c>
      <c r="O174" s="44" t="n">
        <v>2381</v>
      </c>
      <c r="P174" s="44" t="n">
        <v>2187458098</v>
      </c>
      <c r="Q174" s="46"/>
      <c r="R174" s="46" t="n">
        <v>20220923</v>
      </c>
    </row>
    <row r="175" s="46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43000</v>
      </c>
      <c r="H175" s="1" t="n">
        <f aca="false">(G175-E175)/F175</f>
        <v>49347.7994151771</v>
      </c>
      <c r="I175" s="1" t="n">
        <f aca="false">E175*M175/G175</f>
        <v>4771.66118604651</v>
      </c>
      <c r="J175" s="1" t="n">
        <f aca="false">I175-M175</f>
        <v>-4905.33881395349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43000</v>
      </c>
      <c r="H176" s="1" t="n">
        <f aca="false">(G176-E176)/F176</f>
        <v>-7214.4194581494</v>
      </c>
      <c r="I176" s="1" t="n">
        <f aca="false">E176*M176/G176</f>
        <v>11626.0794418605</v>
      </c>
      <c r="J176" s="1" t="n">
        <f aca="false">I176-M176</f>
        <v>808.079441860466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8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43000</v>
      </c>
      <c r="H177" s="1" t="n">
        <f aca="false">(G177-E177)/F177</f>
        <v>50192.2937708644</v>
      </c>
      <c r="I177" s="1" t="n">
        <f aca="false">E177*M177/G177</f>
        <v>13717.5298604651</v>
      </c>
      <c r="J177" s="1" t="n">
        <f aca="false">I177-M177</f>
        <v>-7230.47013953488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customFormat="false" ht="12.8" hidden="false" customHeight="false" outlineLevel="0" collapsed="false">
      <c r="A178" s="0" t="n">
        <v>177</v>
      </c>
      <c r="B178" s="0" t="s">
        <v>180</v>
      </c>
      <c r="C178" s="5" t="n">
        <v>0.418</v>
      </c>
      <c r="D178" s="4" t="n">
        <v>88333</v>
      </c>
      <c r="E178" s="4" t="n">
        <v>40017</v>
      </c>
      <c r="F178" s="5" t="n">
        <f aca="false">E178/D178</f>
        <v>0.453024351035287</v>
      </c>
      <c r="G178" s="4" t="n">
        <v>43000</v>
      </c>
      <c r="H178" s="1" t="n">
        <f aca="false">(G178-E178)/F178</f>
        <v>6584.63500512282</v>
      </c>
      <c r="I178" s="1" t="n">
        <f aca="false">E178*M178/G178</f>
        <v>8931.23602325581</v>
      </c>
      <c r="J178" s="1" t="n">
        <f aca="false">I178-M178</f>
        <v>-665.763976744187</v>
      </c>
      <c r="K178" s="0" t="n">
        <v>318</v>
      </c>
      <c r="L178" s="0" t="s">
        <v>181</v>
      </c>
      <c r="M178" s="4" t="n">
        <v>9597</v>
      </c>
      <c r="N178" s="4" t="n">
        <v>88333</v>
      </c>
      <c r="O178" s="4" t="n">
        <v>3133</v>
      </c>
      <c r="P178" s="4" t="n">
        <v>847735375</v>
      </c>
      <c r="Q178" s="0"/>
      <c r="R178" s="0" t="n">
        <v>20220929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 t="n">
        <v>178</v>
      </c>
      <c r="B179" s="0" t="s">
        <v>182</v>
      </c>
      <c r="C179" s="5" t="n">
        <v>0.676</v>
      </c>
      <c r="D179" s="4" t="n">
        <v>73688</v>
      </c>
      <c r="E179" s="4" t="n">
        <v>24730</v>
      </c>
      <c r="F179" s="5" t="n">
        <f aca="false">E179/D179</f>
        <v>0.335604168928455</v>
      </c>
      <c r="G179" s="4" t="n">
        <v>43000</v>
      </c>
      <c r="H179" s="1" t="n">
        <f aca="false">(G179-E179)/F179</f>
        <v>54439.1330367974</v>
      </c>
      <c r="I179" s="1" t="n">
        <f aca="false">E179*M179/G179</f>
        <v>8072.90720930233</v>
      </c>
      <c r="J179" s="1" t="n">
        <f aca="false">I179-M179</f>
        <v>-5964.09279069767</v>
      </c>
      <c r="K179" s="0" t="n">
        <v>322</v>
      </c>
      <c r="L179" s="0" t="s">
        <v>183</v>
      </c>
      <c r="M179" s="4" t="n">
        <v>14037</v>
      </c>
      <c r="N179" s="4" t="n">
        <v>73688</v>
      </c>
      <c r="O179" s="4" t="n">
        <v>2285</v>
      </c>
      <c r="P179" s="4" t="n">
        <v>1034352102</v>
      </c>
      <c r="Q179" s="0"/>
      <c r="R179" s="0" t="n">
        <v>20220929</v>
      </c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43000</v>
      </c>
      <c r="H180" s="1" t="n">
        <f aca="false">(G180-E180)/F180</f>
        <v>66752.9155579209</v>
      </c>
      <c r="I180" s="1" t="n">
        <f aca="false">E180*M180/G180</f>
        <v>5437.08313953488</v>
      </c>
      <c r="J180" s="1" t="n">
        <f aca="false">I180-M180</f>
        <v>-2857.91686046512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customFormat="false" ht="12.8" hidden="false" customHeight="false" outlineLevel="0" collapsed="false">
      <c r="A181" s="0" t="n">
        <v>180</v>
      </c>
      <c r="B181" s="0" t="s">
        <v>186</v>
      </c>
      <c r="C181" s="5" t="n">
        <v>0.479</v>
      </c>
      <c r="D181" s="4" t="n">
        <v>81644</v>
      </c>
      <c r="E181" s="4" t="n">
        <v>34944</v>
      </c>
      <c r="F181" s="5" t="n">
        <f aca="false">E181/D181</f>
        <v>0.428004507373475</v>
      </c>
      <c r="G181" s="4" t="n">
        <v>43000</v>
      </c>
      <c r="H181" s="1" t="n">
        <f aca="false">(G181-E181)/F181</f>
        <v>18822.2316849817</v>
      </c>
      <c r="I181" s="1" t="n">
        <f aca="false">E181*M181/G181</f>
        <v>8487.32874418605</v>
      </c>
      <c r="J181" s="1" t="n">
        <f aca="false">I181-M181</f>
        <v>-1956.67125581395</v>
      </c>
      <c r="K181" s="0" t="n">
        <v>320</v>
      </c>
      <c r="L181" s="0" t="s">
        <v>187</v>
      </c>
      <c r="M181" s="4" t="n">
        <v>10444</v>
      </c>
      <c r="N181" s="4" t="n">
        <v>81644</v>
      </c>
      <c r="O181" s="4" t="n">
        <v>2771</v>
      </c>
      <c r="P181" s="4" t="n">
        <v>852690764</v>
      </c>
      <c r="Q181" s="0"/>
      <c r="R181" s="0" t="n">
        <v>20220929</v>
      </c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 t="n">
        <v>181</v>
      </c>
      <c r="B182" s="0" t="s">
        <v>188</v>
      </c>
      <c r="C182" s="5" t="n">
        <v>0.455</v>
      </c>
      <c r="D182" s="4" t="n">
        <v>87867</v>
      </c>
      <c r="E182" s="4" t="n">
        <v>36712</v>
      </c>
      <c r="F182" s="5" t="n">
        <f aca="false">E182/D182</f>
        <v>0.417813285989052</v>
      </c>
      <c r="G182" s="4" t="n">
        <v>43000</v>
      </c>
      <c r="H182" s="1" t="n">
        <f aca="false">(G182-E182)/F182</f>
        <v>15049.7847025496</v>
      </c>
      <c r="I182" s="1" t="n">
        <f aca="false">E182*M182/G182</f>
        <v>10809.5495813954</v>
      </c>
      <c r="J182" s="1" t="n">
        <f aca="false">I182-M182</f>
        <v>-1851.45041860465</v>
      </c>
      <c r="K182" s="0" t="n">
        <v>319</v>
      </c>
      <c r="L182" s="0" t="s">
        <v>189</v>
      </c>
      <c r="M182" s="4" t="n">
        <v>12661</v>
      </c>
      <c r="N182" s="4" t="n">
        <v>87867</v>
      </c>
      <c r="O182" s="4" t="n">
        <v>2819</v>
      </c>
      <c r="P182" s="4" t="n">
        <v>1112489049</v>
      </c>
      <c r="Q182" s="0"/>
      <c r="R182" s="0" t="n">
        <v>20220929</v>
      </c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A183" s="42" t="n">
        <v>182</v>
      </c>
      <c r="B183" s="42" t="s">
        <v>190</v>
      </c>
      <c r="C183" s="48" t="n">
        <v>0.852</v>
      </c>
      <c r="D183" s="45" t="n">
        <v>112309</v>
      </c>
      <c r="E183" s="45" t="n">
        <v>50088</v>
      </c>
      <c r="F183" s="43" t="n">
        <f aca="false">E183/D183</f>
        <v>0.445983848133275</v>
      </c>
      <c r="G183" s="45" t="n">
        <v>43000</v>
      </c>
      <c r="H183" s="44" t="n">
        <f aca="false">(G183-E183)/F183</f>
        <v>-15892.9522440505</v>
      </c>
      <c r="I183" s="44" t="n">
        <f aca="false">E183*M183/G183</f>
        <v>11646.0424186047</v>
      </c>
      <c r="J183" s="44" t="n">
        <f aca="false">I183-M183</f>
        <v>1648.04241860465</v>
      </c>
      <c r="K183" s="45" t="n">
        <v>353</v>
      </c>
      <c r="L183" s="45" t="s">
        <v>191</v>
      </c>
      <c r="M183" s="45" t="n">
        <v>9998</v>
      </c>
      <c r="N183" s="45" t="n">
        <v>112309</v>
      </c>
      <c r="O183" s="45" t="n">
        <v>3582</v>
      </c>
      <c r="P183" s="45" t="n">
        <v>1122863682</v>
      </c>
      <c r="Q183" s="45"/>
      <c r="R183" s="42" t="n">
        <v>20221005</v>
      </c>
    </row>
    <row r="184" s="30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43000</v>
      </c>
      <c r="H184" s="1" t="n">
        <f aca="false">(G184-E184)/F184</f>
        <v>-35331.2162121722</v>
      </c>
      <c r="I184" s="1" t="n">
        <f aca="false">E184*M184/G184</f>
        <v>26996.5998139535</v>
      </c>
      <c r="J184" s="1" t="n">
        <f aca="false">I184-M184</f>
        <v>5284.59981395349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16" customFormat="true" ht="12.8" hidden="false" customHeight="false" outlineLevel="0" collapsed="false">
      <c r="A185" s="31" t="n">
        <v>184</v>
      </c>
      <c r="B185" s="31" t="s">
        <v>194</v>
      </c>
      <c r="C185" s="32" t="n">
        <v>0.967</v>
      </c>
      <c r="D185" s="33" t="n">
        <v>225283</v>
      </c>
      <c r="E185" s="33" t="n">
        <v>44146</v>
      </c>
      <c r="F185" s="34" t="n">
        <f aca="false">E185/D185</f>
        <v>0.195957972860802</v>
      </c>
      <c r="G185" s="4" t="n">
        <v>43000</v>
      </c>
      <c r="H185" s="35" t="n">
        <f aca="false">(G185-E185)/F185</f>
        <v>-5848.19276944684</v>
      </c>
      <c r="I185" s="35" t="n">
        <f aca="false">E185*M185/G185</f>
        <v>4800.6208372093</v>
      </c>
      <c r="J185" s="35" t="n">
        <f aca="false">I185-M185</f>
        <v>124.620837209302</v>
      </c>
      <c r="K185" s="33" t="n">
        <v>354</v>
      </c>
      <c r="L185" s="33" t="s">
        <v>195</v>
      </c>
      <c r="M185" s="33" t="n">
        <v>4676</v>
      </c>
      <c r="N185" s="33" t="n">
        <v>225283</v>
      </c>
      <c r="O185" s="33" t="n">
        <v>3220</v>
      </c>
      <c r="P185" s="33" t="n">
        <v>1053424567</v>
      </c>
      <c r="Q185" s="33"/>
      <c r="R185" s="31" t="n">
        <v>20221005</v>
      </c>
    </row>
    <row r="186" s="28" customFormat="true" ht="12.8" hidden="false" customHeight="false" outlineLevel="0" collapsed="false">
      <c r="A186" s="0" t="n">
        <v>185</v>
      </c>
      <c r="B186" s="0" t="s">
        <v>196</v>
      </c>
      <c r="C186" s="5" t="n">
        <v>0.315</v>
      </c>
      <c r="D186" s="1" t="n">
        <v>168791</v>
      </c>
      <c r="E186" s="1" t="n">
        <v>55045</v>
      </c>
      <c r="F186" s="5" t="n">
        <f aca="false">E186/D186</f>
        <v>0.326113359124598</v>
      </c>
      <c r="G186" s="4" t="n">
        <v>43000</v>
      </c>
      <c r="H186" s="1" t="n">
        <f aca="false">(G186-E186)/F186</f>
        <v>-36935.0094468162</v>
      </c>
      <c r="I186" s="1" t="n">
        <f aca="false">E186*M186/G186</f>
        <v>29720.4596511628</v>
      </c>
      <c r="J186" s="1" t="n">
        <f aca="false">I186-M186</f>
        <v>6503.45965116279</v>
      </c>
      <c r="K186" s="0" t="n">
        <v>355</v>
      </c>
      <c r="L186" s="0" t="s">
        <v>197</v>
      </c>
      <c r="M186" s="1" t="n">
        <v>23217</v>
      </c>
      <c r="N186" s="1" t="n">
        <v>168791</v>
      </c>
      <c r="O186" s="1" t="n">
        <v>2857</v>
      </c>
      <c r="P186" s="1" t="n">
        <v>3918820996</v>
      </c>
      <c r="Q186" s="0"/>
      <c r="R186" s="0" t="n">
        <v>20221010</v>
      </c>
    </row>
    <row r="187" s="36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43000</v>
      </c>
      <c r="H187" s="1" t="n">
        <f aca="false">(G187-E187)/F187</f>
        <v>42981.6399743754</v>
      </c>
      <c r="I187" s="1" t="n">
        <f aca="false">E187*M187/G187</f>
        <v>5871.68334883721</v>
      </c>
      <c r="J187" s="1" t="n">
        <f aca="false">I187-M187</f>
        <v>-4237.31665116279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6" customFormat="true" ht="12.8" hidden="false" customHeight="false" outlineLevel="0" collapsed="false">
      <c r="A188" s="46" t="n">
        <v>187</v>
      </c>
      <c r="B188" s="46" t="s">
        <v>200</v>
      </c>
      <c r="C188" s="43" t="n">
        <v>0.378</v>
      </c>
      <c r="D188" s="44" t="n">
        <v>109410</v>
      </c>
      <c r="E188" s="44" t="n">
        <v>45857</v>
      </c>
      <c r="F188" s="43" t="n">
        <f aca="false">E188/D188</f>
        <v>0.4191298784389</v>
      </c>
      <c r="G188" s="45" t="n">
        <v>43000</v>
      </c>
      <c r="H188" s="44" t="n">
        <f aca="false">(G188-E188)/F188</f>
        <v>-6816.50282399634</v>
      </c>
      <c r="I188" s="44" t="n">
        <f aca="false">E188*M188/G188</f>
        <v>10933.1619534884</v>
      </c>
      <c r="J188" s="44" t="n">
        <f aca="false">I188-M188</f>
        <v>681.161953488372</v>
      </c>
      <c r="K188" s="46" t="n">
        <v>335</v>
      </c>
      <c r="L188" s="46" t="s">
        <v>201</v>
      </c>
      <c r="M188" s="44" t="n">
        <v>10252</v>
      </c>
      <c r="N188" s="44" t="n">
        <v>109410</v>
      </c>
      <c r="O188" s="44" t="n">
        <v>2358</v>
      </c>
      <c r="P188" s="44" t="n">
        <v>1121674816</v>
      </c>
      <c r="Q188" s="46"/>
      <c r="R188" s="46" t="n">
        <v>20221010</v>
      </c>
    </row>
    <row r="189" s="46" customFormat="true" ht="12.8" hidden="false" customHeight="false" outlineLevel="0" collapsed="false">
      <c r="A189" s="0" t="n">
        <v>188</v>
      </c>
      <c r="B189" s="0" t="s">
        <v>202</v>
      </c>
      <c r="C189" s="5" t="n">
        <v>0.388</v>
      </c>
      <c r="D189" s="1" t="n">
        <v>116512</v>
      </c>
      <c r="E189" s="1" t="n">
        <v>44643</v>
      </c>
      <c r="F189" s="5" t="n">
        <f aca="false">E189/D189</f>
        <v>0.383162249382038</v>
      </c>
      <c r="G189" s="4" t="n">
        <v>43000</v>
      </c>
      <c r="H189" s="1" t="n">
        <f aca="false">(G189-E189)/F189</f>
        <v>-4288.00071679771</v>
      </c>
      <c r="I189" s="1" t="n">
        <f aca="false">E189*M189/G189</f>
        <v>21358.0417674419</v>
      </c>
      <c r="J189" s="1" t="n">
        <f aca="false">I189-M189</f>
        <v>786.04176744186</v>
      </c>
      <c r="K189" s="0" t="n">
        <v>337</v>
      </c>
      <c r="L189" s="0" t="s">
        <v>203</v>
      </c>
      <c r="M189" s="1" t="n">
        <v>20572</v>
      </c>
      <c r="N189" s="1" t="n">
        <v>116512</v>
      </c>
      <c r="O189" s="1" t="n">
        <v>1632</v>
      </c>
      <c r="P189" s="1" t="n">
        <v>2396877802</v>
      </c>
      <c r="Q189" s="0"/>
      <c r="R189" s="0" t="n">
        <v>20221010</v>
      </c>
    </row>
    <row r="190" s="36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43000</v>
      </c>
      <c r="H190" s="1" t="n">
        <f aca="false">(G190-E190)/F190</f>
        <v>23370.2539915043</v>
      </c>
      <c r="I190" s="1" t="n">
        <f aca="false">E190*M190/G190</f>
        <v>15362.3376744186</v>
      </c>
      <c r="J190" s="1" t="n">
        <f aca="false">I190-M190</f>
        <v>-3989.6623255814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0" customFormat="true" ht="12.8" hidden="false" customHeight="false" outlineLevel="0" collapsed="false">
      <c r="A191" s="3" t="n">
        <v>190</v>
      </c>
      <c r="B191" s="3" t="s">
        <v>206</v>
      </c>
      <c r="C191" s="5" t="n">
        <v>0.841</v>
      </c>
      <c r="D191" s="1" t="n">
        <v>152128</v>
      </c>
      <c r="E191" s="1" t="n">
        <v>52488</v>
      </c>
      <c r="F191" s="5" t="n">
        <f aca="false">E191/D191</f>
        <v>0.345025241901557</v>
      </c>
      <c r="G191" s="4" t="n">
        <v>43000</v>
      </c>
      <c r="H191" s="1" t="n">
        <f aca="false">(G191-E191)/F191</f>
        <v>-27499.4372809023</v>
      </c>
      <c r="I191" s="1" t="n">
        <f aca="false">E191*M191/G191</f>
        <v>31443.9739534884</v>
      </c>
      <c r="J191" s="1" t="n">
        <f aca="false">I191-M191</f>
        <v>5683.97395348837</v>
      </c>
      <c r="K191" s="4" t="n">
        <v>356</v>
      </c>
      <c r="L191" s="4" t="s">
        <v>207</v>
      </c>
      <c r="M191" s="1" t="n">
        <v>25760</v>
      </c>
      <c r="N191" s="1" t="n">
        <v>152128</v>
      </c>
      <c r="O191" s="1" t="n">
        <v>2776</v>
      </c>
      <c r="P191" s="1" t="n">
        <v>3918820996</v>
      </c>
      <c r="Q191" s="3"/>
      <c r="R191" s="3" t="n">
        <v>20221011</v>
      </c>
    </row>
    <row r="192" s="30" customFormat="true" ht="12.8" hidden="false" customHeight="false" outlineLevel="0" collapsed="false">
      <c r="A192" s="3" t="n">
        <v>191</v>
      </c>
      <c r="B192" s="3" t="s">
        <v>208</v>
      </c>
      <c r="C192" s="5" t="n">
        <v>0.893</v>
      </c>
      <c r="D192" s="1" t="n">
        <v>119927</v>
      </c>
      <c r="E192" s="1" t="n">
        <v>49458</v>
      </c>
      <c r="F192" s="5" t="n">
        <f aca="false">E192/D192</f>
        <v>0.412400877200297</v>
      </c>
      <c r="G192" s="4" t="n">
        <v>43000</v>
      </c>
      <c r="H192" s="1" t="n">
        <f aca="false">(G192-E192)/F192</f>
        <v>-15659.5205224635</v>
      </c>
      <c r="I192" s="1" t="n">
        <f aca="false">E192*M192/G192</f>
        <v>10757.6900930233</v>
      </c>
      <c r="J192" s="1" t="n">
        <f aca="false">I192-M192</f>
        <v>1404.69009302326</v>
      </c>
      <c r="K192" s="4" t="n">
        <v>357</v>
      </c>
      <c r="L192" s="4" t="s">
        <v>209</v>
      </c>
      <c r="M192" s="1" t="n">
        <v>9353</v>
      </c>
      <c r="N192" s="1" t="n">
        <v>119927</v>
      </c>
      <c r="O192" s="1" t="n">
        <v>2442</v>
      </c>
      <c r="P192" s="1" t="n">
        <v>1121674816</v>
      </c>
      <c r="Q192" s="3"/>
      <c r="R192" s="3" t="n">
        <v>20221011</v>
      </c>
    </row>
    <row r="193" customFormat="false" ht="12.8" hidden="false" customHeight="false" outlineLevel="0" collapsed="false">
      <c r="A193" s="6" t="n">
        <v>192</v>
      </c>
      <c r="B193" s="6" t="s">
        <v>210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4" t="n">
        <v>43000</v>
      </c>
      <c r="H193" s="8" t="n">
        <f aca="false">(G193-E193)/F193</f>
        <v>-18287.5387078697</v>
      </c>
      <c r="I193" s="8" t="n">
        <f aca="false">E193*M193/G193</f>
        <v>21226.5663255814</v>
      </c>
      <c r="J193" s="8" t="n">
        <f aca="false">I193-M193</f>
        <v>2958.5663255814</v>
      </c>
      <c r="K193" s="25" t="n">
        <v>358</v>
      </c>
      <c r="L193" s="25" t="s">
        <v>211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Q193" s="6"/>
      <c r="R193" s="6" t="n">
        <v>20221011</v>
      </c>
    </row>
    <row r="194" s="10" customFormat="true" ht="12.8" hidden="false" customHeight="false" outlineLevel="0" collapsed="false">
      <c r="A194" s="42" t="n">
        <v>193</v>
      </c>
      <c r="B194" s="42" t="s">
        <v>212</v>
      </c>
      <c r="C194" s="43" t="n">
        <v>0.974</v>
      </c>
      <c r="D194" s="44" t="n">
        <v>143852</v>
      </c>
      <c r="E194" s="44" t="n">
        <v>51147</v>
      </c>
      <c r="F194" s="43" t="n">
        <f aca="false">E194/D194</f>
        <v>0.355552929399661</v>
      </c>
      <c r="G194" s="45" t="n">
        <v>43000</v>
      </c>
      <c r="H194" s="44" t="n">
        <f aca="false">(G194-E194)/F194</f>
        <v>-22913.6067413534</v>
      </c>
      <c r="I194" s="44" t="n">
        <f aca="false">E194*M194/G194</f>
        <v>32403.4086976744</v>
      </c>
      <c r="J194" s="44" t="n">
        <f aca="false">I194-M194</f>
        <v>5161.40869767442</v>
      </c>
      <c r="K194" s="45" t="n">
        <v>360</v>
      </c>
      <c r="L194" s="45" t="s">
        <v>213</v>
      </c>
      <c r="M194" s="44" t="n">
        <v>27242</v>
      </c>
      <c r="N194" s="44" t="n">
        <v>143852</v>
      </c>
      <c r="O194" s="44" t="n">
        <v>2732</v>
      </c>
      <c r="P194" s="44" t="n">
        <v>3918820996</v>
      </c>
      <c r="Q194" s="42"/>
      <c r="R194" s="42" t="n">
        <v>20221013</v>
      </c>
    </row>
    <row r="195" s="30" customFormat="true" ht="12.8" hidden="false" customHeight="false" outlineLevel="0" collapsed="false">
      <c r="A195" s="3" t="n">
        <v>194</v>
      </c>
      <c r="B195" s="3" t="s">
        <v>214</v>
      </c>
      <c r="C195" s="5" t="n">
        <v>1</v>
      </c>
      <c r="D195" s="1" t="n">
        <v>121236</v>
      </c>
      <c r="E195" s="1" t="n">
        <v>49817</v>
      </c>
      <c r="F195" s="5" t="n">
        <f aca="false">E195/D195</f>
        <v>0.410909300867729</v>
      </c>
      <c r="G195" s="4" t="n">
        <v>43000</v>
      </c>
      <c r="H195" s="1" t="n">
        <f aca="false">(G195-E195)/F195</f>
        <v>-16590.0357709216</v>
      </c>
      <c r="I195" s="1" t="n">
        <f aca="false">E195*M195/G195</f>
        <v>10718.764744186</v>
      </c>
      <c r="J195" s="1" t="n">
        <f aca="false">I195-M195</f>
        <v>1466.76474418605</v>
      </c>
      <c r="K195" s="4" t="n">
        <v>361</v>
      </c>
      <c r="L195" s="4" t="s">
        <v>215</v>
      </c>
      <c r="M195" s="1" t="n">
        <v>9252</v>
      </c>
      <c r="N195" s="1" t="n">
        <v>121236</v>
      </c>
      <c r="O195" s="1" t="n">
        <v>2451</v>
      </c>
      <c r="P195" s="1" t="n">
        <v>1121674816</v>
      </c>
      <c r="Q195" s="3"/>
      <c r="R195" s="3" t="n">
        <v>20221013</v>
      </c>
    </row>
    <row r="196" s="38" customFormat="true" ht="12.8" hidden="false" customHeight="false" outlineLevel="0" collapsed="false">
      <c r="A196" s="16" t="n">
        <v>195</v>
      </c>
      <c r="B196" s="16" t="s">
        <v>216</v>
      </c>
      <c r="C196" s="17" t="n">
        <v>0.308</v>
      </c>
      <c r="D196" s="37" t="n">
        <v>87228</v>
      </c>
      <c r="E196" s="37" t="n">
        <v>35239</v>
      </c>
      <c r="F196" s="17" t="n">
        <f aca="false">E196/D196</f>
        <v>0.403987251799881</v>
      </c>
      <c r="G196" s="4" t="n">
        <v>43000</v>
      </c>
      <c r="H196" s="18" t="n">
        <f aca="false">(G196-E196)/F196</f>
        <v>19211.0022418343</v>
      </c>
      <c r="I196" s="18" t="n">
        <f aca="false">E196*M196/G196</f>
        <v>7934.51158139535</v>
      </c>
      <c r="J196" s="18" t="n">
        <f aca="false">I196-M196</f>
        <v>-1747.48841860465</v>
      </c>
      <c r="K196" s="37" t="n">
        <v>364</v>
      </c>
      <c r="L196" s="37" t="s">
        <v>217</v>
      </c>
      <c r="M196" s="37" t="n">
        <v>9682</v>
      </c>
      <c r="N196" s="37" t="n">
        <v>87228</v>
      </c>
      <c r="O196" s="37" t="n">
        <v>2416</v>
      </c>
      <c r="P196" s="37" t="n">
        <v>844537322</v>
      </c>
      <c r="Q196" s="16"/>
      <c r="R196" s="16" t="n">
        <v>20230111</v>
      </c>
    </row>
    <row r="197" customFormat="false" ht="12.8" hidden="false" customHeight="false" outlineLevel="0" collapsed="false">
      <c r="A197" s="16" t="n">
        <v>196</v>
      </c>
      <c r="B197" s="16" t="s">
        <v>218</v>
      </c>
      <c r="C197" s="17" t="n">
        <v>0.512</v>
      </c>
      <c r="D197" s="37" t="n">
        <v>41956</v>
      </c>
      <c r="E197" s="37" t="n">
        <v>21245</v>
      </c>
      <c r="F197" s="17" t="n">
        <f aca="false">E197/D197</f>
        <v>0.506363809705406</v>
      </c>
      <c r="G197" s="4" t="n">
        <v>43000</v>
      </c>
      <c r="H197" s="18" t="n">
        <f aca="false">(G197-E197)/F197</f>
        <v>42963.1809837609</v>
      </c>
      <c r="I197" s="18" t="n">
        <f aca="false">E197*M197/G197</f>
        <v>7500.96720930233</v>
      </c>
      <c r="J197" s="18" t="n">
        <f aca="false">I197-M197</f>
        <v>-7681.03279069767</v>
      </c>
      <c r="K197" s="37" t="n">
        <v>372</v>
      </c>
      <c r="L197" s="37" t="s">
        <v>219</v>
      </c>
      <c r="M197" s="37" t="n">
        <v>15182</v>
      </c>
      <c r="N197" s="37" t="n">
        <v>41956</v>
      </c>
      <c r="O197" s="37" t="n">
        <v>2544</v>
      </c>
      <c r="P197" s="37" t="n">
        <v>636982469</v>
      </c>
      <c r="Q197" s="16"/>
      <c r="R197" s="16" t="n">
        <v>20230111</v>
      </c>
    </row>
    <row r="198" s="10" customFormat="true" ht="12.8" hidden="false" customHeight="false" outlineLevel="0" collapsed="false">
      <c r="A198" s="3" t="n">
        <v>197</v>
      </c>
      <c r="B198" s="3" t="s">
        <v>220</v>
      </c>
      <c r="C198" s="5" t="n">
        <v>1</v>
      </c>
      <c r="D198" s="4" t="n">
        <v>23909</v>
      </c>
      <c r="E198" s="4" t="n">
        <v>10869</v>
      </c>
      <c r="F198" s="5" t="n">
        <f aca="false">E198/D198</f>
        <v>0.454598686687022</v>
      </c>
      <c r="G198" s="4" t="n">
        <v>43000</v>
      </c>
      <c r="H198" s="1" t="n">
        <f aca="false">(G198-E198)/F198</f>
        <v>70679.9226239764</v>
      </c>
      <c r="I198" s="1" t="n">
        <f aca="false">E198*M198/G198</f>
        <v>2130.57676744186</v>
      </c>
      <c r="J198" s="1" t="n">
        <f aca="false">I198-M198</f>
        <v>-6298.42323255814</v>
      </c>
      <c r="K198" s="4" t="n">
        <v>370</v>
      </c>
      <c r="L198" s="4" t="s">
        <v>221</v>
      </c>
      <c r="M198" s="4" t="n">
        <v>8429</v>
      </c>
      <c r="N198" s="4" t="n">
        <v>23909</v>
      </c>
      <c r="O198" s="4" t="n">
        <v>2272</v>
      </c>
      <c r="P198" s="4" t="n">
        <v>201526382</v>
      </c>
      <c r="Q198" s="3"/>
      <c r="R198" s="3" t="n">
        <v>20230111</v>
      </c>
    </row>
    <row r="199" s="16" customFormat="true" ht="12.8" hidden="false" customHeight="false" outlineLevel="0" collapsed="false">
      <c r="A199" s="42" t="n">
        <v>198</v>
      </c>
      <c r="B199" s="42" t="s">
        <v>222</v>
      </c>
      <c r="C199" s="43" t="n">
        <v>0.222</v>
      </c>
      <c r="D199" s="45" t="n">
        <v>108049</v>
      </c>
      <c r="E199" s="45" t="n">
        <v>49053</v>
      </c>
      <c r="F199" s="43" t="n">
        <f aca="false">E199/D199</f>
        <v>0.453988468194986</v>
      </c>
      <c r="G199" s="45" t="n">
        <v>43000</v>
      </c>
      <c r="H199" s="44" t="n">
        <f aca="false">(G199-E199)/F199</f>
        <v>-13332.9377815832</v>
      </c>
      <c r="I199" s="44" t="n">
        <f aca="false">E199*M199/G199</f>
        <v>11077.992627907</v>
      </c>
      <c r="J199" s="44" t="n">
        <f aca="false">I199-M199</f>
        <v>1366.99262790698</v>
      </c>
      <c r="K199" s="45" t="n">
        <v>375</v>
      </c>
      <c r="L199" s="45" t="s">
        <v>223</v>
      </c>
      <c r="M199" s="45" t="n">
        <v>9711</v>
      </c>
      <c r="N199" s="45" t="n">
        <v>108049</v>
      </c>
      <c r="O199" s="45" t="n">
        <v>3240</v>
      </c>
      <c r="P199" s="45" t="n">
        <v>1049261757</v>
      </c>
      <c r="Q199" s="42"/>
      <c r="R199" s="42" t="n">
        <v>20230111</v>
      </c>
    </row>
    <row r="200" customFormat="false" ht="12.8" hidden="false" customHeight="false" outlineLevel="0" collapsed="false">
      <c r="A200" s="3" t="n">
        <v>199</v>
      </c>
      <c r="B200" s="3" t="s">
        <v>224</v>
      </c>
      <c r="C200" s="5" t="n">
        <v>0.349</v>
      </c>
      <c r="D200" s="4" t="n">
        <v>92281</v>
      </c>
      <c r="E200" s="4" t="n">
        <v>31132</v>
      </c>
      <c r="F200" s="5" t="n">
        <f aca="false">E200/D200</f>
        <v>0.337360886856449</v>
      </c>
      <c r="G200" s="4" t="n">
        <v>43000</v>
      </c>
      <c r="H200" s="1" t="n">
        <f aca="false">(G200-E200)/F200</f>
        <v>35178.9447513812</v>
      </c>
      <c r="I200" s="1" t="n">
        <f aca="false">E200*M200/G200</f>
        <v>10343.064</v>
      </c>
      <c r="J200" s="1" t="n">
        <f aca="false">I200-M200</f>
        <v>-3942.936</v>
      </c>
      <c r="K200" s="4" t="n">
        <v>373</v>
      </c>
      <c r="L200" s="4" t="s">
        <v>225</v>
      </c>
      <c r="M200" s="4" t="n">
        <v>14286</v>
      </c>
      <c r="N200" s="4" t="n">
        <v>92281</v>
      </c>
      <c r="O200" s="4" t="n">
        <v>2408</v>
      </c>
      <c r="P200" s="4" t="n">
        <v>1318327629</v>
      </c>
      <c r="R200" s="3" t="n">
        <v>20230111</v>
      </c>
    </row>
    <row r="201" s="10" customFormat="true" ht="12.8" hidden="false" customHeight="false" outlineLevel="0" collapsed="false">
      <c r="A201" s="42" t="n">
        <v>200</v>
      </c>
      <c r="B201" s="42" t="s">
        <v>226</v>
      </c>
      <c r="C201" s="48" t="n">
        <v>0.222</v>
      </c>
      <c r="D201" s="45" t="n">
        <v>143701</v>
      </c>
      <c r="E201" s="45" t="n">
        <v>48890</v>
      </c>
      <c r="F201" s="43" t="n">
        <f aca="false">E201/D201</f>
        <v>0.340220318578159</v>
      </c>
      <c r="G201" s="45" t="n">
        <v>43000</v>
      </c>
      <c r="H201" s="44" t="n">
        <f aca="false">(G201-E201)/F201</f>
        <v>-17312.3111065658</v>
      </c>
      <c r="I201" s="44" t="n">
        <f aca="false">E201*M201/G201</f>
        <v>18614.583255814</v>
      </c>
      <c r="J201" s="44" t="n">
        <f aca="false">I201-M201</f>
        <v>2242.58325581395</v>
      </c>
      <c r="K201" s="45" t="n">
        <v>377</v>
      </c>
      <c r="L201" s="45" t="s">
        <v>227</v>
      </c>
      <c r="M201" s="45" t="n">
        <v>16372</v>
      </c>
      <c r="N201" s="45" t="n">
        <v>143701</v>
      </c>
      <c r="O201" s="45" t="n">
        <v>2496</v>
      </c>
      <c r="P201" s="45" t="n">
        <v>2352679731</v>
      </c>
      <c r="Q201" s="42"/>
      <c r="R201" s="42" t="n">
        <v>20230111</v>
      </c>
    </row>
    <row r="202" s="39" customFormat="true" ht="12.8" hidden="false" customHeight="false" outlineLevel="0" collapsed="false">
      <c r="A202" s="42" t="n">
        <v>201</v>
      </c>
      <c r="B202" s="42" t="s">
        <v>228</v>
      </c>
      <c r="C202" s="48" t="n">
        <v>0.238</v>
      </c>
      <c r="D202" s="45" t="n">
        <v>156404</v>
      </c>
      <c r="E202" s="45" t="n">
        <v>45711</v>
      </c>
      <c r="F202" s="43" t="n">
        <f aca="false">E202/D202</f>
        <v>0.292262346231554</v>
      </c>
      <c r="G202" s="45" t="n">
        <v>43000</v>
      </c>
      <c r="H202" s="44" t="n">
        <f aca="false">(G202-E202)/F202</f>
        <v>-9275.91266872307</v>
      </c>
      <c r="I202" s="44" t="n">
        <f aca="false">E202*M202/G202</f>
        <v>6863.02827906977</v>
      </c>
      <c r="J202" s="44" t="n">
        <f aca="false">I202-M202</f>
        <v>407.028279069767</v>
      </c>
      <c r="K202" s="45" t="n">
        <v>368</v>
      </c>
      <c r="L202" s="45" t="s">
        <v>229</v>
      </c>
      <c r="M202" s="45" t="n">
        <v>6456</v>
      </c>
      <c r="N202" s="45" t="n">
        <v>156404</v>
      </c>
      <c r="O202" s="45" t="n">
        <v>2384</v>
      </c>
      <c r="P202" s="45" t="n">
        <v>1009746408</v>
      </c>
      <c r="Q202" s="42"/>
      <c r="R202" s="42" t="n">
        <v>20230111</v>
      </c>
    </row>
    <row r="203" s="16" customFormat="true" ht="12.8" hidden="false" customHeight="false" outlineLevel="0" collapsed="false">
      <c r="A203" s="16" t="n">
        <v>202</v>
      </c>
      <c r="B203" s="16" t="s">
        <v>230</v>
      </c>
      <c r="C203" s="40" t="n">
        <v>0.464</v>
      </c>
      <c r="D203" s="37" t="n">
        <v>89990</v>
      </c>
      <c r="E203" s="37" t="n">
        <v>23420</v>
      </c>
      <c r="F203" s="17" t="n">
        <f aca="false">E203/D203</f>
        <v>0.260251139015446</v>
      </c>
      <c r="G203" s="4" t="n">
        <v>43000</v>
      </c>
      <c r="H203" s="18" t="n">
        <f aca="false">(G203-E203)/F203</f>
        <v>75235.0213492741</v>
      </c>
      <c r="I203" s="18" t="n">
        <f aca="false">E203*M203/G203</f>
        <v>4911.66418604651</v>
      </c>
      <c r="J203" s="18" t="n">
        <f aca="false">I203-M203</f>
        <v>-4106.33581395349</v>
      </c>
      <c r="K203" s="37" t="n">
        <v>369</v>
      </c>
      <c r="L203" s="37" t="s">
        <v>231</v>
      </c>
      <c r="M203" s="37" t="n">
        <v>9018</v>
      </c>
      <c r="N203" s="37" t="n">
        <v>89990</v>
      </c>
      <c r="O203" s="37" t="n">
        <v>2715</v>
      </c>
      <c r="P203" s="37" t="n">
        <v>811530457</v>
      </c>
      <c r="R203" s="16" t="n">
        <v>20230111</v>
      </c>
    </row>
    <row r="204" customFormat="false" ht="12.8" hidden="false" customHeight="false" outlineLevel="0" collapsed="false">
      <c r="A204" s="3" t="n">
        <v>203</v>
      </c>
      <c r="B204" s="3" t="s">
        <v>232</v>
      </c>
      <c r="C204" s="22" t="n">
        <v>0.744</v>
      </c>
      <c r="D204" s="4" t="n">
        <v>34074</v>
      </c>
      <c r="E204" s="4" t="n">
        <v>14605</v>
      </c>
      <c r="F204" s="5" t="n">
        <f aca="false">E204/D204</f>
        <v>0.428625931795504</v>
      </c>
      <c r="G204" s="4" t="n">
        <v>43000</v>
      </c>
      <c r="H204" s="1" t="n">
        <f aca="false">(G204-E204)/F204</f>
        <v>66246.5751454981</v>
      </c>
      <c r="I204" s="1" t="n">
        <f aca="false">E204*M204/G204</f>
        <v>3085.73081395349</v>
      </c>
      <c r="J204" s="1" t="n">
        <f aca="false">I204-M204</f>
        <v>-5999.26918604651</v>
      </c>
      <c r="K204" s="4" t="n">
        <v>374</v>
      </c>
      <c r="L204" s="4" t="s">
        <v>233</v>
      </c>
      <c r="M204" s="4" t="n">
        <v>9085</v>
      </c>
      <c r="N204" s="4" t="n">
        <v>34074</v>
      </c>
      <c r="O204" s="4" t="n">
        <v>2304</v>
      </c>
      <c r="P204" s="4" t="n">
        <v>309563315</v>
      </c>
      <c r="R204" s="3" t="n">
        <v>20230111</v>
      </c>
    </row>
    <row r="205" s="6" customFormat="true" ht="12.8" hidden="false" customHeight="false" outlineLevel="0" collapsed="false">
      <c r="A205" s="42" t="n">
        <v>204</v>
      </c>
      <c r="B205" s="42" t="s">
        <v>234</v>
      </c>
      <c r="C205" s="48" t="n">
        <v>0.237</v>
      </c>
      <c r="D205" s="45" t="n">
        <v>107061</v>
      </c>
      <c r="E205" s="45" t="n">
        <v>45943</v>
      </c>
      <c r="F205" s="43" t="n">
        <f aca="false">E205/D205</f>
        <v>0.429129188032991</v>
      </c>
      <c r="G205" s="45" t="n">
        <v>43000</v>
      </c>
      <c r="H205" s="44" t="n">
        <f aca="false">(G205-E205)/F205</f>
        <v>-6858.07463596195</v>
      </c>
      <c r="I205" s="44" t="n">
        <f aca="false">E205*M205/G205</f>
        <v>11599.0048372093</v>
      </c>
      <c r="J205" s="44" t="n">
        <f aca="false">I205-M205</f>
        <v>743.004837209302</v>
      </c>
      <c r="K205" s="45" t="n">
        <v>378</v>
      </c>
      <c r="L205" s="45" t="s">
        <v>235</v>
      </c>
      <c r="M205" s="45" t="n">
        <v>10856</v>
      </c>
      <c r="N205" s="45" t="n">
        <v>107061</v>
      </c>
      <c r="O205" s="45" t="n">
        <v>2852</v>
      </c>
      <c r="P205" s="45" t="n">
        <v>1162254079</v>
      </c>
      <c r="Q205" s="42"/>
      <c r="R205" s="42" t="n">
        <v>20230111</v>
      </c>
    </row>
    <row r="206" s="10" customFormat="true" ht="12.8" hidden="false" customHeight="false" outlineLevel="0" collapsed="false">
      <c r="A206" s="3" t="n">
        <v>205</v>
      </c>
      <c r="B206" s="3" t="s">
        <v>236</v>
      </c>
      <c r="C206" s="22" t="n">
        <v>0.614</v>
      </c>
      <c r="D206" s="4" t="n">
        <v>42150</v>
      </c>
      <c r="E206" s="4" t="n">
        <v>17695</v>
      </c>
      <c r="F206" s="5" t="n">
        <f aca="false">E206/D206</f>
        <v>0.419810201660735</v>
      </c>
      <c r="G206" s="4" t="n">
        <v>43000</v>
      </c>
      <c r="H206" s="1" t="n">
        <f aca="false">(G206-E206)/F206</f>
        <v>60277.239333145</v>
      </c>
      <c r="I206" s="1" t="n">
        <f aca="false">E206*M206/G206</f>
        <v>4834.02709302326</v>
      </c>
      <c r="J206" s="1" t="n">
        <f aca="false">I206-M206</f>
        <v>-6912.97290697674</v>
      </c>
      <c r="K206" s="4" t="n">
        <v>371</v>
      </c>
      <c r="L206" s="4" t="s">
        <v>237</v>
      </c>
      <c r="M206" s="4" t="n">
        <v>11747</v>
      </c>
      <c r="N206" s="4" t="n">
        <v>42150</v>
      </c>
      <c r="O206" s="4" t="n">
        <v>2413</v>
      </c>
      <c r="P206" s="4" t="n">
        <v>495137553</v>
      </c>
      <c r="Q206" s="3"/>
      <c r="R206" s="3" t="n">
        <v>20230111</v>
      </c>
    </row>
    <row r="207" s="6" customFormat="true" ht="12.8" hidden="false" customHeight="false" outlineLevel="0" collapsed="false">
      <c r="A207" s="42" t="n">
        <v>206</v>
      </c>
      <c r="B207" s="42" t="s">
        <v>238</v>
      </c>
      <c r="C207" s="48" t="n">
        <v>0.22</v>
      </c>
      <c r="D207" s="45" t="n">
        <v>117422</v>
      </c>
      <c r="E207" s="45" t="n">
        <v>49405</v>
      </c>
      <c r="F207" s="43" t="n">
        <f aca="false">E207/D207</f>
        <v>0.420747389756604</v>
      </c>
      <c r="G207" s="45" t="n">
        <v>43000</v>
      </c>
      <c r="H207" s="44" t="n">
        <f aca="false">(G207-E207)/F207</f>
        <v>-15222.9108389839</v>
      </c>
      <c r="I207" s="44" t="n">
        <f aca="false">E207*M207/G207</f>
        <v>15730.3222093023</v>
      </c>
      <c r="J207" s="44" t="n">
        <f aca="false">I207-M207</f>
        <v>2039.32220930232</v>
      </c>
      <c r="K207" s="45" t="n">
        <v>376</v>
      </c>
      <c r="L207" s="45" t="s">
        <v>239</v>
      </c>
      <c r="M207" s="45" t="n">
        <v>13691</v>
      </c>
      <c r="N207" s="45" t="n">
        <v>117422</v>
      </c>
      <c r="O207" s="45" t="n">
        <v>2891</v>
      </c>
      <c r="P207" s="45" t="n">
        <v>1607626602</v>
      </c>
      <c r="Q207" s="42"/>
      <c r="R207" s="42" t="n">
        <v>20230111</v>
      </c>
    </row>
    <row r="208" s="16" customFormat="true" ht="12.8" hidden="false" customHeight="false" outlineLevel="0" collapsed="false">
      <c r="A208" s="42" t="n">
        <v>207</v>
      </c>
      <c r="B208" s="42" t="s">
        <v>240</v>
      </c>
      <c r="C208" s="48" t="n">
        <v>0.224</v>
      </c>
      <c r="D208" s="45" t="n">
        <v>121815</v>
      </c>
      <c r="E208" s="45" t="n">
        <v>48563</v>
      </c>
      <c r="F208" s="43" t="n">
        <f aca="false">E208/D208</f>
        <v>0.398661905348274</v>
      </c>
      <c r="G208" s="45" t="n">
        <v>43000</v>
      </c>
      <c r="H208" s="44" t="n">
        <f aca="false">(G208-E208)/F208</f>
        <v>-13954.1800341824</v>
      </c>
      <c r="I208" s="44" t="n">
        <f aca="false">E208*M208/G208</f>
        <v>11227.0879767442</v>
      </c>
      <c r="J208" s="44" t="n">
        <f aca="false">I208-M208</f>
        <v>1286.08797674419</v>
      </c>
      <c r="K208" s="45" t="n">
        <v>367</v>
      </c>
      <c r="L208" s="45" t="s">
        <v>241</v>
      </c>
      <c r="M208" s="45" t="n">
        <v>9941</v>
      </c>
      <c r="N208" s="45" t="n">
        <v>121815</v>
      </c>
      <c r="O208" s="45" t="n">
        <v>3061</v>
      </c>
      <c r="P208" s="45" t="n">
        <v>1210965212</v>
      </c>
      <c r="Q208" s="42"/>
      <c r="R208" s="42" t="n">
        <v>20230111</v>
      </c>
    </row>
    <row r="209" s="6" customFormat="true" ht="12.8" hidden="false" customHeight="false" outlineLevel="0" collapsed="false">
      <c r="A209" s="3" t="n">
        <v>208</v>
      </c>
      <c r="B209" s="3" t="s">
        <v>242</v>
      </c>
      <c r="C209" s="22" t="n">
        <v>0.145</v>
      </c>
      <c r="D209" s="4" t="n">
        <v>234090</v>
      </c>
      <c r="E209" s="4" t="n">
        <v>74950</v>
      </c>
      <c r="F209" s="5" t="n">
        <f aca="false">E209/D209</f>
        <v>0.320176000683498</v>
      </c>
      <c r="G209" s="4" t="n">
        <v>43000</v>
      </c>
      <c r="H209" s="1" t="n">
        <f aca="false">(G209-E209)/F209</f>
        <v>-99788.8659106071</v>
      </c>
      <c r="I209" s="1" t="n">
        <f aca="false">E209*M209/G209</f>
        <v>7895.89534883721</v>
      </c>
      <c r="J209" s="1" t="n">
        <f aca="false">I209-M209</f>
        <v>3365.89534883721</v>
      </c>
      <c r="K209" s="4" t="n">
        <v>366</v>
      </c>
      <c r="L209" s="4" t="s">
        <v>243</v>
      </c>
      <c r="M209" s="4" t="n">
        <v>4530</v>
      </c>
      <c r="N209" s="4" t="n">
        <v>234090</v>
      </c>
      <c r="O209" s="4" t="n">
        <v>3910</v>
      </c>
      <c r="P209" s="4" t="n">
        <v>1060428353</v>
      </c>
      <c r="Q209" s="3"/>
      <c r="R209" s="3" t="n">
        <v>20230111</v>
      </c>
    </row>
    <row r="210" s="10" customFormat="true" ht="12.8" hidden="false" customHeight="false" outlineLevel="0" collapsed="false">
      <c r="A210" s="31" t="n">
        <v>209</v>
      </c>
      <c r="B210" s="31" t="s">
        <v>244</v>
      </c>
      <c r="C210" s="32" t="n">
        <v>0.467</v>
      </c>
      <c r="D210" s="33" t="n">
        <v>78208</v>
      </c>
      <c r="E210" s="33" t="n">
        <v>23253</v>
      </c>
      <c r="F210" s="34" t="n">
        <f aca="false">E210/D210</f>
        <v>0.297322524549918</v>
      </c>
      <c r="G210" s="4" t="n">
        <v>43000</v>
      </c>
      <c r="H210" s="35" t="n">
        <f aca="false">(G210-E210)/F210</f>
        <v>66416.0915150733</v>
      </c>
      <c r="I210" s="35" t="n">
        <f aca="false">E210*M210/G210</f>
        <v>7709.72141860465</v>
      </c>
      <c r="J210" s="35" t="n">
        <f aca="false">I210-M210</f>
        <v>-6547.27858139535</v>
      </c>
      <c r="K210" s="33" t="n">
        <v>365</v>
      </c>
      <c r="L210" s="33" t="s">
        <v>245</v>
      </c>
      <c r="M210" s="33" t="n">
        <v>14257</v>
      </c>
      <c r="N210" s="33" t="n">
        <v>78208</v>
      </c>
      <c r="O210" s="33" t="n">
        <v>2495</v>
      </c>
      <c r="P210" s="33" t="n">
        <v>1115010578</v>
      </c>
      <c r="Q210" s="31"/>
      <c r="R210" s="31" t="n">
        <v>20230111</v>
      </c>
    </row>
    <row r="211" s="42" customFormat="true" ht="12.8" hidden="false" customHeight="false" outlineLevel="0" collapsed="false">
      <c r="A211" s="3" t="n">
        <v>210</v>
      </c>
      <c r="B211" s="3" t="s">
        <v>246</v>
      </c>
      <c r="C211" s="5" t="n">
        <v>0.999</v>
      </c>
      <c r="D211" s="1" t="n">
        <v>110449</v>
      </c>
      <c r="E211" s="1" t="n">
        <v>50277</v>
      </c>
      <c r="F211" s="5" t="n">
        <f aca="false">E211/D211</f>
        <v>0.45520556999158</v>
      </c>
      <c r="G211" s="4" t="n">
        <v>43000</v>
      </c>
      <c r="H211" s="1" t="n">
        <f aca="false">(G211-E211)/F211</f>
        <v>-15986.1840006365</v>
      </c>
      <c r="I211" s="1" t="n">
        <f aca="false">E211*M211/G211</f>
        <v>11107.7093023256</v>
      </c>
      <c r="J211" s="1" t="n">
        <f aca="false">I211-M211</f>
        <v>1607.70930232558</v>
      </c>
      <c r="K211" s="4" t="n">
        <v>379</v>
      </c>
      <c r="L211" s="4" t="s">
        <v>247</v>
      </c>
      <c r="M211" s="1" t="n">
        <v>9500</v>
      </c>
      <c r="N211" s="1" t="n">
        <v>110449</v>
      </c>
      <c r="O211" s="1" t="n">
        <v>3289</v>
      </c>
      <c r="P211" s="1" t="n">
        <v>1049261757</v>
      </c>
      <c r="Q211" s="3"/>
      <c r="R211" s="3" t="n">
        <v>20230114</v>
      </c>
    </row>
    <row r="212" s="10" customFormat="true" ht="12.8" hidden="false" customHeight="false" outlineLevel="0" collapsed="false">
      <c r="A212" s="3" t="n">
        <v>211</v>
      </c>
      <c r="B212" s="3" t="s">
        <v>248</v>
      </c>
      <c r="C212" s="5" t="n">
        <v>0.987</v>
      </c>
      <c r="D212" s="1" t="n">
        <v>147042</v>
      </c>
      <c r="E212" s="1" t="n">
        <v>50884</v>
      </c>
      <c r="F212" s="5" t="n">
        <f aca="false">E212/D212</f>
        <v>0.346050788210171</v>
      </c>
      <c r="G212" s="4" t="n">
        <v>43000</v>
      </c>
      <c r="H212" s="1" t="n">
        <f aca="false">(G212-E212)/F212</f>
        <v>-22782.7829573147</v>
      </c>
      <c r="I212" s="1" t="n">
        <f aca="false">E212*M212/G212</f>
        <v>18933.5813953488</v>
      </c>
      <c r="J212" s="1" t="n">
        <f aca="false">I212-M212</f>
        <v>2933.58139534884</v>
      </c>
      <c r="K212" s="4" t="n">
        <v>381</v>
      </c>
      <c r="L212" s="4" t="s">
        <v>249</v>
      </c>
      <c r="M212" s="1" t="n">
        <v>16000</v>
      </c>
      <c r="N212" s="1" t="n">
        <v>147042</v>
      </c>
      <c r="O212" s="1" t="n">
        <v>2558</v>
      </c>
      <c r="P212" s="1" t="n">
        <v>2352679731</v>
      </c>
      <c r="Q212" s="3"/>
      <c r="R212" s="3" t="n">
        <v>20230114</v>
      </c>
    </row>
    <row r="213" s="10" customFormat="true" ht="12.8" hidden="false" customHeight="false" outlineLevel="0" collapsed="false">
      <c r="A213" s="3" t="n">
        <v>212</v>
      </c>
      <c r="B213" s="3" t="s">
        <v>250</v>
      </c>
      <c r="C213" s="5" t="n">
        <v>1</v>
      </c>
      <c r="D213" s="1" t="n">
        <v>171085</v>
      </c>
      <c r="E213" s="1" t="n">
        <v>50214</v>
      </c>
      <c r="F213" s="5" t="n">
        <f aca="false">E213/D213</f>
        <v>0.2935032293889</v>
      </c>
      <c r="G213" s="4" t="n">
        <v>43000</v>
      </c>
      <c r="H213" s="1" t="n">
        <f aca="false">(G213-E213)/F213</f>
        <v>-24578.9459114988</v>
      </c>
      <c r="I213" s="1" t="n">
        <f aca="false">E213*M213/G213</f>
        <v>6892.16344186047</v>
      </c>
      <c r="J213" s="1" t="n">
        <f aca="false">I213-M213</f>
        <v>990.163441860465</v>
      </c>
      <c r="K213" s="4" t="n">
        <v>383</v>
      </c>
      <c r="L213" s="4" t="s">
        <v>251</v>
      </c>
      <c r="M213" s="1" t="n">
        <v>5902</v>
      </c>
      <c r="N213" s="1" t="n">
        <v>171085</v>
      </c>
      <c r="O213" s="1" t="n">
        <v>2560</v>
      </c>
      <c r="P213" s="1" t="n">
        <v>1009746408</v>
      </c>
      <c r="Q213" s="3"/>
      <c r="R213" s="3" t="n">
        <v>20230114</v>
      </c>
    </row>
    <row r="214" customFormat="false" ht="12.8" hidden="false" customHeight="false" outlineLevel="0" collapsed="false">
      <c r="A214" s="3" t="n">
        <v>213</v>
      </c>
      <c r="B214" s="3" t="s">
        <v>252</v>
      </c>
      <c r="C214" s="5" t="n">
        <v>0.988</v>
      </c>
      <c r="D214" s="1" t="n">
        <v>119083</v>
      </c>
      <c r="E214" s="1" t="n">
        <v>50804</v>
      </c>
      <c r="F214" s="5" t="n">
        <f aca="false">E214/D214</f>
        <v>0.426626806513104</v>
      </c>
      <c r="G214" s="4" t="n">
        <v>43000</v>
      </c>
      <c r="H214" s="1" t="n">
        <f aca="false">(G214-E214)/F214</f>
        <v>-18292.3339107157</v>
      </c>
      <c r="I214" s="1" t="n">
        <f aca="false">E214*M214/G214</f>
        <v>15950.0930232558</v>
      </c>
      <c r="J214" s="1" t="n">
        <f aca="false">I214-M214</f>
        <v>2450.09302325581</v>
      </c>
      <c r="K214" s="4" t="n">
        <v>380</v>
      </c>
      <c r="L214" s="4" t="s">
        <v>253</v>
      </c>
      <c r="M214" s="1" t="n">
        <v>13500</v>
      </c>
      <c r="N214" s="1" t="n">
        <v>119083</v>
      </c>
      <c r="O214" s="1" t="n">
        <v>2905</v>
      </c>
      <c r="P214" s="1" t="n">
        <v>1607626602</v>
      </c>
      <c r="R214" s="3" t="n">
        <v>20230114</v>
      </c>
    </row>
    <row r="215" s="6" customFormat="true" ht="12.8" hidden="false" customHeight="false" outlineLevel="0" collapsed="false">
      <c r="A215" s="42" t="n">
        <v>214</v>
      </c>
      <c r="B215" s="42" t="s">
        <v>254</v>
      </c>
      <c r="C215" s="43" t="n">
        <v>0.945</v>
      </c>
      <c r="D215" s="44" t="n">
        <v>156175</v>
      </c>
      <c r="E215" s="44" t="n">
        <v>53110</v>
      </c>
      <c r="F215" s="43" t="n">
        <f aca="false">E215/D215</f>
        <v>0.34006723227149</v>
      </c>
      <c r="G215" s="45" t="n">
        <v>43000</v>
      </c>
      <c r="H215" s="44" t="n">
        <f aca="false">(G215-E215)/F215</f>
        <v>-29729.4153643382</v>
      </c>
      <c r="I215" s="44" t="n">
        <f aca="false">E215*M215/G215</f>
        <v>8386.43953488372</v>
      </c>
      <c r="J215" s="44" t="n">
        <f aca="false">I215-M215</f>
        <v>1596.43953488372</v>
      </c>
      <c r="K215" s="45" t="n">
        <v>382</v>
      </c>
      <c r="L215" s="45" t="s">
        <v>255</v>
      </c>
      <c r="M215" s="44" t="n">
        <v>6790</v>
      </c>
      <c r="N215" s="44" t="n">
        <v>156175</v>
      </c>
      <c r="O215" s="44" t="n">
        <v>3018</v>
      </c>
      <c r="P215" s="44" t="n">
        <v>1060428353</v>
      </c>
      <c r="Q215" s="42"/>
      <c r="R215" s="42" t="n">
        <v>20230114</v>
      </c>
    </row>
    <row r="216" s="6" customFormat="true" ht="12.8" hidden="false" customHeight="false" outlineLevel="0" collapsed="false">
      <c r="A216" s="28" t="n">
        <v>215</v>
      </c>
      <c r="B216" s="6" t="s">
        <v>256</v>
      </c>
      <c r="C216" s="7" t="n">
        <v>1</v>
      </c>
      <c r="D216" s="8" t="n">
        <v>68480</v>
      </c>
      <c r="E216" s="8" t="n">
        <v>43223</v>
      </c>
      <c r="F216" s="7" t="n">
        <f aca="false">E216/D216</f>
        <v>0.631176985981308</v>
      </c>
      <c r="G216" s="25" t="n">
        <v>43000</v>
      </c>
      <c r="H216" s="8" t="n">
        <f aca="false">(G216-E216)/F216</f>
        <v>-353.308192397566</v>
      </c>
      <c r="I216" s="8" t="n">
        <f aca="false">E216*M216/G216</f>
        <v>8648.62074418605</v>
      </c>
      <c r="J216" s="8" t="n">
        <f aca="false">I216-M216</f>
        <v>44.6207441860461</v>
      </c>
      <c r="K216" s="25" t="n">
        <v>385</v>
      </c>
      <c r="L216" s="25" t="s">
        <v>257</v>
      </c>
      <c r="M216" s="8" t="n">
        <v>8604</v>
      </c>
      <c r="N216" s="8" t="n">
        <v>68480</v>
      </c>
      <c r="O216" s="8" t="n">
        <v>2063</v>
      </c>
      <c r="P216" s="8" t="n">
        <v>589206059</v>
      </c>
      <c r="R216" s="6" t="n">
        <v>20230115</v>
      </c>
    </row>
    <row r="217" s="6" customFormat="true" ht="12.8" hidden="false" customHeight="false" outlineLevel="0" collapsed="false">
      <c r="A217" s="28" t="n">
        <v>216</v>
      </c>
      <c r="B217" s="6" t="s">
        <v>258</v>
      </c>
      <c r="C217" s="7" t="n">
        <v>0.988</v>
      </c>
      <c r="D217" s="8" t="n">
        <v>90344</v>
      </c>
      <c r="E217" s="8" t="n">
        <v>43717</v>
      </c>
      <c r="F217" s="7" t="n">
        <f aca="false">E217/D217</f>
        <v>0.48389489064022</v>
      </c>
      <c r="G217" s="25" t="n">
        <v>43000</v>
      </c>
      <c r="H217" s="8" t="n">
        <f aca="false">(G217-E217)/F217</f>
        <v>-1481.72674245717</v>
      </c>
      <c r="I217" s="8" t="n">
        <f aca="false">E217*M217/G217</f>
        <v>11730.3894418605</v>
      </c>
      <c r="J217" s="8" t="n">
        <f aca="false">I217-M217</f>
        <v>192.389441860465</v>
      </c>
      <c r="K217" s="25" t="n">
        <v>386</v>
      </c>
      <c r="L217" s="25" t="s">
        <v>259</v>
      </c>
      <c r="M217" s="8" t="n">
        <v>11538</v>
      </c>
      <c r="N217" s="8" t="n">
        <v>90344</v>
      </c>
      <c r="O217" s="8" t="n">
        <v>2308</v>
      </c>
      <c r="P217" s="8" t="n">
        <v>1042384328</v>
      </c>
      <c r="R217" s="6" t="n">
        <v>20230115</v>
      </c>
    </row>
    <row r="218" s="6" customFormat="true" ht="12.8" hidden="false" customHeight="false" outlineLevel="0" collapsed="false">
      <c r="A218" s="28" t="n">
        <v>217</v>
      </c>
      <c r="B218" s="6" t="s">
        <v>260</v>
      </c>
      <c r="C218" s="7" t="n">
        <v>0.991</v>
      </c>
      <c r="D218" s="8" t="n">
        <v>82382</v>
      </c>
      <c r="E218" s="8" t="n">
        <v>43600</v>
      </c>
      <c r="F218" s="7" t="n">
        <f aca="false">E218/D218</f>
        <v>0.529241824670438</v>
      </c>
      <c r="G218" s="25" t="n">
        <v>43000</v>
      </c>
      <c r="H218" s="8" t="n">
        <f aca="false">(G218-E218)/F218</f>
        <v>-1133.69724770642</v>
      </c>
      <c r="I218" s="8" t="n">
        <f aca="false">E218*M218/G218</f>
        <v>10802.6604651163</v>
      </c>
      <c r="J218" s="8" t="n">
        <f aca="false">I218-M218</f>
        <v>148.66046511628</v>
      </c>
      <c r="K218" s="25" t="n">
        <v>387</v>
      </c>
      <c r="L218" s="25" t="s">
        <v>261</v>
      </c>
      <c r="M218" s="8" t="n">
        <v>10654</v>
      </c>
      <c r="N218" s="8" t="n">
        <v>82382</v>
      </c>
      <c r="O218" s="8" t="n">
        <v>2060</v>
      </c>
      <c r="P218" s="8" t="n">
        <v>877693939</v>
      </c>
      <c r="R218" s="6" t="n">
        <v>20230115</v>
      </c>
    </row>
    <row r="219" s="6" customFormat="true" ht="12.8" hidden="false" customHeight="false" outlineLevel="0" collapsed="false">
      <c r="A219" s="28" t="n">
        <v>218</v>
      </c>
      <c r="B219" s="6" t="s">
        <v>262</v>
      </c>
      <c r="C219" s="7" t="n">
        <v>0.992</v>
      </c>
      <c r="D219" s="8" t="n">
        <v>77629</v>
      </c>
      <c r="E219" s="8" t="n">
        <v>43582</v>
      </c>
      <c r="F219" s="7" t="n">
        <f aca="false">E219/D219</f>
        <v>0.561413904597509</v>
      </c>
      <c r="G219" s="25" t="n">
        <v>43000</v>
      </c>
      <c r="H219" s="8" t="n">
        <f aca="false">(G219-E219)/F219</f>
        <v>-1036.66830342802</v>
      </c>
      <c r="I219" s="8" t="n">
        <f aca="false">E219*M219/G219</f>
        <v>10092.780372093</v>
      </c>
      <c r="J219" s="8" t="n">
        <f aca="false">I219-M219</f>
        <v>134.780372093022</v>
      </c>
      <c r="K219" s="25" t="n">
        <v>388</v>
      </c>
      <c r="L219" s="25" t="s">
        <v>263</v>
      </c>
      <c r="M219" s="8" t="n">
        <v>9958</v>
      </c>
      <c r="N219" s="8" t="n">
        <v>77629</v>
      </c>
      <c r="O219" s="8" t="n">
        <v>3086</v>
      </c>
      <c r="P219" s="8" t="n">
        <v>773029050</v>
      </c>
      <c r="R219" s="6" t="n">
        <v>20230115</v>
      </c>
    </row>
    <row r="220" s="6" customFormat="true" ht="12.8" hidden="false" customHeight="false" outlineLevel="0" collapsed="false">
      <c r="A220" s="28" t="n">
        <v>219</v>
      </c>
      <c r="B220" s="6" t="s">
        <v>264</v>
      </c>
      <c r="C220" s="7" t="n">
        <v>0.989</v>
      </c>
      <c r="D220" s="8" t="n">
        <v>96416</v>
      </c>
      <c r="E220" s="8" t="n">
        <v>43706</v>
      </c>
      <c r="F220" s="7" t="n">
        <f aca="false">E220/D220</f>
        <v>0.453306505144374</v>
      </c>
      <c r="G220" s="25" t="n">
        <v>43000</v>
      </c>
      <c r="H220" s="8" t="n">
        <f aca="false">(G220-E220)/F220</f>
        <v>-1557.44511051114</v>
      </c>
      <c r="I220" s="8" t="n">
        <f aca="false">E220*M220/G220</f>
        <v>11837.2110697674</v>
      </c>
      <c r="J220" s="8" t="n">
        <f aca="false">I220-M220</f>
        <v>191.211069767442</v>
      </c>
      <c r="K220" s="25" t="n">
        <v>389</v>
      </c>
      <c r="L220" s="25" t="s">
        <v>265</v>
      </c>
      <c r="M220" s="8" t="n">
        <v>11646</v>
      </c>
      <c r="N220" s="8" t="n">
        <v>96416</v>
      </c>
      <c r="O220" s="8" t="n">
        <v>3220</v>
      </c>
      <c r="P220" s="8" t="n">
        <v>1122863682</v>
      </c>
      <c r="R220" s="6" t="n">
        <v>20230115</v>
      </c>
    </row>
    <row r="221" s="6" customFormat="true" ht="12.8" hidden="false" customHeight="false" outlineLevel="0" collapsed="false">
      <c r="A221" s="28" t="n">
        <v>220</v>
      </c>
      <c r="B221" s="6" t="s">
        <v>266</v>
      </c>
      <c r="C221" s="7" t="n">
        <v>0.991</v>
      </c>
      <c r="D221" s="8" t="n">
        <v>105026</v>
      </c>
      <c r="E221" s="8" t="n">
        <v>43616</v>
      </c>
      <c r="F221" s="7" t="n">
        <f aca="false">E221/D221</f>
        <v>0.415287643059814</v>
      </c>
      <c r="G221" s="25" t="n">
        <v>43000</v>
      </c>
      <c r="H221" s="8" t="n">
        <f aca="false">(G221-E221)/F221</f>
        <v>-1483.30924431401</v>
      </c>
      <c r="I221" s="8" t="n">
        <f aca="false">E221*M221/G221</f>
        <v>6819.31088372093</v>
      </c>
      <c r="J221" s="8" t="n">
        <f aca="false">I221-M221</f>
        <v>96.3108837209302</v>
      </c>
      <c r="K221" s="25" t="n">
        <v>390</v>
      </c>
      <c r="L221" s="25" t="s">
        <v>267</v>
      </c>
      <c r="M221" s="8" t="n">
        <v>6723</v>
      </c>
      <c r="N221" s="8" t="n">
        <v>105026</v>
      </c>
      <c r="O221" s="8" t="n">
        <v>2322</v>
      </c>
      <c r="P221" s="8" t="n">
        <v>706088154</v>
      </c>
      <c r="R221" s="6" t="n">
        <v>20230115</v>
      </c>
    </row>
    <row r="222" s="6" customFormat="true" ht="12.8" hidden="false" customHeight="false" outlineLevel="0" collapsed="false">
      <c r="A222" s="28" t="n">
        <v>221</v>
      </c>
      <c r="B222" s="6" t="s">
        <v>268</v>
      </c>
      <c r="C222" s="7" t="n">
        <v>0.99</v>
      </c>
      <c r="D222" s="8" t="n">
        <v>116677</v>
      </c>
      <c r="E222" s="8" t="n">
        <v>43635</v>
      </c>
      <c r="F222" s="7" t="n">
        <f aca="false">E222/D222</f>
        <v>0.373981161668538</v>
      </c>
      <c r="G222" s="25" t="n">
        <v>43000</v>
      </c>
      <c r="H222" s="8" t="n">
        <f aca="false">(G222-E222)/F222</f>
        <v>-1697.94648791108</v>
      </c>
      <c r="I222" s="8" t="n">
        <f aca="false">E222*M222/G222</f>
        <v>19024.86</v>
      </c>
      <c r="J222" s="8" t="n">
        <f aca="false">I222-M222</f>
        <v>276.860000000001</v>
      </c>
      <c r="K222" s="25" t="n">
        <v>391</v>
      </c>
      <c r="L222" s="25" t="s">
        <v>269</v>
      </c>
      <c r="M222" s="8" t="n">
        <v>18748</v>
      </c>
      <c r="N222" s="8" t="n">
        <v>116677</v>
      </c>
      <c r="O222" s="8" t="n">
        <v>2048</v>
      </c>
      <c r="P222" s="8" t="n">
        <v>2187458098</v>
      </c>
      <c r="R222" s="6" t="n">
        <v>20230115</v>
      </c>
    </row>
    <row r="223" s="6" customFormat="true" ht="12.8" hidden="false" customHeight="false" outlineLevel="0" collapsed="false">
      <c r="A223" s="28" t="n">
        <v>222</v>
      </c>
      <c r="B223" s="6" t="s">
        <v>270</v>
      </c>
      <c r="C223" s="7" t="n">
        <v>0.984</v>
      </c>
      <c r="D223" s="8" t="n">
        <v>98718</v>
      </c>
      <c r="E223" s="8" t="n">
        <v>43928</v>
      </c>
      <c r="F223" s="7" t="n">
        <f aca="false">E223/D223</f>
        <v>0.44498470390405</v>
      </c>
      <c r="G223" s="25" t="n">
        <v>43000</v>
      </c>
      <c r="H223" s="8" t="n">
        <f aca="false">(G223-E223)/F223</f>
        <v>-2085.4649426334</v>
      </c>
      <c r="I223" s="8" t="n">
        <f aca="false">E223*M223/G223</f>
        <v>8877.5423255814</v>
      </c>
      <c r="J223" s="8" t="n">
        <f aca="false">I223-M223</f>
        <v>187.542325581395</v>
      </c>
      <c r="K223" s="25" t="n">
        <v>392</v>
      </c>
      <c r="L223" s="25" t="s">
        <v>271</v>
      </c>
      <c r="M223" s="8" t="n">
        <v>8690</v>
      </c>
      <c r="N223" s="8" t="n">
        <v>98718</v>
      </c>
      <c r="O223" s="8" t="n">
        <v>2823</v>
      </c>
      <c r="P223" s="8" t="n">
        <v>857858458</v>
      </c>
      <c r="R223" s="6" t="n">
        <v>20230115</v>
      </c>
    </row>
    <row r="224" s="6" customFormat="true" ht="12.8" hidden="false" customHeight="false" outlineLevel="0" collapsed="false">
      <c r="A224" s="28" t="n">
        <v>223</v>
      </c>
      <c r="B224" s="6" t="s">
        <v>272</v>
      </c>
      <c r="C224" s="7" t="n">
        <v>1</v>
      </c>
      <c r="D224" s="8" t="n">
        <v>83735</v>
      </c>
      <c r="E224" s="8" t="n">
        <v>43212</v>
      </c>
      <c r="F224" s="7" t="n">
        <f aca="false">E224/D224</f>
        <v>0.51605660715352</v>
      </c>
      <c r="G224" s="25" t="n">
        <v>43000</v>
      </c>
      <c r="H224" s="8" t="n">
        <f aca="false">(G224-E224)/F224</f>
        <v>-410.807646024253</v>
      </c>
      <c r="I224" s="8" t="n">
        <f aca="false">E224*M224/G224</f>
        <v>9605.1231627907</v>
      </c>
      <c r="J224" s="8" t="n">
        <f aca="false">I224-M224</f>
        <v>47.1231627906982</v>
      </c>
      <c r="K224" s="25" t="n">
        <v>393</v>
      </c>
      <c r="L224" s="25" t="s">
        <v>273</v>
      </c>
      <c r="M224" s="8" t="n">
        <v>9558</v>
      </c>
      <c r="N224" s="8" t="n">
        <v>83735</v>
      </c>
      <c r="O224" s="8" t="n">
        <v>2579</v>
      </c>
      <c r="P224" s="8" t="n">
        <v>800342375</v>
      </c>
      <c r="R224" s="6" t="n">
        <v>20230115</v>
      </c>
    </row>
    <row r="225" s="6" customFormat="true" ht="12.8" hidden="false" customHeight="false" outlineLevel="0" collapsed="false">
      <c r="A225" s="28" t="n">
        <v>224</v>
      </c>
      <c r="B225" s="6" t="s">
        <v>274</v>
      </c>
      <c r="C225" s="7" t="n">
        <v>0.993</v>
      </c>
      <c r="D225" s="8" t="n">
        <v>96690</v>
      </c>
      <c r="E225" s="8" t="n">
        <v>43511</v>
      </c>
      <c r="F225" s="7" t="n">
        <f aca="false">E225/D225</f>
        <v>0.450005171165581</v>
      </c>
      <c r="G225" s="25" t="n">
        <v>43000</v>
      </c>
      <c r="H225" s="8" t="n">
        <f aca="false">(G225-E225)/F225</f>
        <v>-1135.54250649261</v>
      </c>
      <c r="I225" s="8" t="n">
        <f aca="false">E225*M225/G225</f>
        <v>13354.8413488372</v>
      </c>
      <c r="J225" s="8" t="n">
        <f aca="false">I225-M225</f>
        <v>156.84134883721</v>
      </c>
      <c r="K225" s="25" t="n">
        <v>394</v>
      </c>
      <c r="L225" s="25" t="s">
        <v>275</v>
      </c>
      <c r="M225" s="8" t="n">
        <v>13198</v>
      </c>
      <c r="N225" s="8" t="n">
        <v>96690</v>
      </c>
      <c r="O225" s="8" t="n">
        <v>3342</v>
      </c>
      <c r="P225" s="8" t="n">
        <v>1276111489</v>
      </c>
      <c r="R225" s="6" t="n">
        <v>20230115</v>
      </c>
    </row>
    <row r="226" s="6" customFormat="true" ht="12.8" hidden="false" customHeight="false" outlineLevel="0" collapsed="false">
      <c r="A226" s="28" t="n">
        <v>225</v>
      </c>
      <c r="B226" s="6" t="s">
        <v>276</v>
      </c>
      <c r="C226" s="7" t="n">
        <v>0.997</v>
      </c>
      <c r="D226" s="8" t="n">
        <v>85928</v>
      </c>
      <c r="E226" s="8" t="n">
        <v>43363</v>
      </c>
      <c r="F226" s="7" t="n">
        <f aca="false">E226/D226</f>
        <v>0.504643422400149</v>
      </c>
      <c r="G226" s="25" t="n">
        <v>43000</v>
      </c>
      <c r="H226" s="8" t="n">
        <f aca="false">(G226-E226)/F226</f>
        <v>-719.319788760003</v>
      </c>
      <c r="I226" s="8" t="n">
        <f aca="false">E226*M226/G226</f>
        <v>15417.0591627907</v>
      </c>
      <c r="J226" s="8" t="n">
        <f aca="false">I226-M226</f>
        <v>129.059162790698</v>
      </c>
      <c r="K226" s="25" t="n">
        <v>395</v>
      </c>
      <c r="L226" s="25" t="s">
        <v>277</v>
      </c>
      <c r="M226" s="8" t="n">
        <v>15288</v>
      </c>
      <c r="N226" s="8" t="n">
        <v>85928</v>
      </c>
      <c r="O226" s="8" t="n">
        <v>2308</v>
      </c>
      <c r="P226" s="8" t="n">
        <v>1313660155</v>
      </c>
      <c r="R226" s="6" t="n">
        <v>20230115</v>
      </c>
    </row>
    <row r="227" s="6" customFormat="true" ht="12.8" hidden="false" customHeight="false" outlineLevel="0" collapsed="false">
      <c r="A227" s="28" t="n">
        <v>226</v>
      </c>
      <c r="B227" s="6" t="s">
        <v>278</v>
      </c>
      <c r="C227" s="7" t="n">
        <v>0.917</v>
      </c>
      <c r="D227" s="8" t="n">
        <v>120940</v>
      </c>
      <c r="E227" s="8" t="n">
        <v>47131</v>
      </c>
      <c r="F227" s="7" t="n">
        <f aca="false">E227/D227</f>
        <v>0.389705639159914</v>
      </c>
      <c r="G227" s="25" t="n">
        <v>43000</v>
      </c>
      <c r="H227" s="8" t="n">
        <f aca="false">(G227-E227)/F227</f>
        <v>-10600.3085018353</v>
      </c>
      <c r="I227" s="8" t="n">
        <f aca="false">E227*M227/G227</f>
        <v>35515.9486744186</v>
      </c>
      <c r="J227" s="8" t="n">
        <f aca="false">I227-M227</f>
        <v>3112.94867441861</v>
      </c>
      <c r="K227" s="25" t="n">
        <v>396</v>
      </c>
      <c r="L227" s="25" t="s">
        <v>279</v>
      </c>
      <c r="M227" s="8" t="n">
        <v>32403</v>
      </c>
      <c r="N227" s="8" t="n">
        <v>120940</v>
      </c>
      <c r="O227" s="8" t="n">
        <v>2593</v>
      </c>
      <c r="P227" s="8" t="n">
        <v>3918820996</v>
      </c>
      <c r="R227" s="6" t="n">
        <v>20230115</v>
      </c>
    </row>
    <row r="228" s="6" customFormat="true" ht="12.8" hidden="false" customHeight="false" outlineLevel="0" collapsed="false">
      <c r="A228" s="28" t="n">
        <v>227</v>
      </c>
      <c r="B228" s="6" t="s">
        <v>280</v>
      </c>
      <c r="C228" s="7" t="n">
        <v>0.994</v>
      </c>
      <c r="D228" s="8" t="n">
        <v>87117</v>
      </c>
      <c r="E228" s="8" t="n">
        <v>43484</v>
      </c>
      <c r="F228" s="7" t="n">
        <f aca="false">E228/D228</f>
        <v>0.499144828219521</v>
      </c>
      <c r="G228" s="25" t="n">
        <v>43000</v>
      </c>
      <c r="H228" s="8" t="n">
        <f aca="false">(G228-E228)/F228</f>
        <v>-969.658449084721</v>
      </c>
      <c r="I228" s="8" t="n">
        <f aca="false">E228*M228/G228</f>
        <v>22084.8157209302</v>
      </c>
      <c r="J228" s="8" t="n">
        <f aca="false">I228-M228</f>
        <v>245.815720930233</v>
      </c>
      <c r="K228" s="25" t="n">
        <v>397</v>
      </c>
      <c r="L228" s="25" t="s">
        <v>281</v>
      </c>
      <c r="M228" s="8" t="n">
        <v>21839</v>
      </c>
      <c r="N228" s="8" t="n">
        <v>87117</v>
      </c>
      <c r="O228" s="8" t="n">
        <v>2276</v>
      </c>
      <c r="P228" s="8" t="n">
        <v>1902547600</v>
      </c>
      <c r="R228" s="6" t="n">
        <v>20230115</v>
      </c>
    </row>
    <row r="229" s="6" customFormat="true" ht="12.8" hidden="false" customHeight="false" outlineLevel="0" collapsed="false">
      <c r="A229" s="28" t="n">
        <v>228</v>
      </c>
      <c r="B229" s="6" t="s">
        <v>282</v>
      </c>
      <c r="C229" s="7" t="n">
        <v>0.999</v>
      </c>
      <c r="D229" s="8" t="n">
        <v>86929</v>
      </c>
      <c r="E229" s="8" t="n">
        <v>43362</v>
      </c>
      <c r="F229" s="7" t="n">
        <f aca="false">E229/D229</f>
        <v>0.49882087680751</v>
      </c>
      <c r="G229" s="25" t="n">
        <v>43000</v>
      </c>
      <c r="H229" s="8" t="n">
        <f aca="false">(G229-E229)/F229</f>
        <v>-725.711406300447</v>
      </c>
      <c r="I229" s="8" t="n">
        <f aca="false">E229*M229/G229</f>
        <v>15403.5941860465</v>
      </c>
      <c r="J229" s="8" t="n">
        <f aca="false">I229-M229</f>
        <v>128.594186046512</v>
      </c>
      <c r="K229" s="28" t="n">
        <v>398</v>
      </c>
      <c r="L229" s="28" t="s">
        <v>283</v>
      </c>
      <c r="M229" s="8" t="n">
        <v>15275</v>
      </c>
      <c r="N229" s="8" t="n">
        <v>86929</v>
      </c>
      <c r="O229" s="8" t="n">
        <v>2851</v>
      </c>
      <c r="P229" s="8" t="n">
        <v>1327847231</v>
      </c>
      <c r="R229" s="6" t="n">
        <v>20230124</v>
      </c>
    </row>
    <row r="230" s="6" customFormat="true" ht="12.8" hidden="false" customHeight="false" outlineLevel="0" collapsed="false">
      <c r="A230" s="28" t="n">
        <v>229</v>
      </c>
      <c r="B230" s="6" t="s">
        <v>284</v>
      </c>
      <c r="C230" s="7" t="n">
        <v>0.999</v>
      </c>
      <c r="D230" s="8" t="n">
        <v>85403</v>
      </c>
      <c r="E230" s="8" t="n">
        <v>43337</v>
      </c>
      <c r="F230" s="7" t="n">
        <f aca="false">E230/D230</f>
        <v>0.507441190590495</v>
      </c>
      <c r="G230" s="25" t="n">
        <v>43000</v>
      </c>
      <c r="H230" s="8" t="n">
        <f aca="false">(G230-E230)/F230</f>
        <v>-664.116367076632</v>
      </c>
      <c r="I230" s="8" t="n">
        <f aca="false">E230*M230/G230</f>
        <v>15777.6915116279</v>
      </c>
      <c r="J230" s="8" t="n">
        <f aca="false">I230-M230</f>
        <v>122.691511627907</v>
      </c>
      <c r="K230" s="28" t="n">
        <v>399</v>
      </c>
      <c r="L230" s="28" t="s">
        <v>285</v>
      </c>
      <c r="M230" s="8" t="n">
        <v>15655</v>
      </c>
      <c r="N230" s="8" t="n">
        <v>85403</v>
      </c>
      <c r="O230" s="8" t="n">
        <v>2580</v>
      </c>
      <c r="P230" s="8" t="n">
        <v>1336986912</v>
      </c>
      <c r="R230" s="6" t="n">
        <v>20230124</v>
      </c>
    </row>
    <row r="231" s="6" customFormat="true" ht="12.8" hidden="false" customHeight="false" outlineLevel="0" collapsed="false">
      <c r="A231" s="28" t="n">
        <v>230</v>
      </c>
      <c r="B231" s="6" t="s">
        <v>286</v>
      </c>
      <c r="C231" s="7" t="n">
        <v>1</v>
      </c>
      <c r="D231" s="8" t="n">
        <v>102595</v>
      </c>
      <c r="E231" s="8" t="n">
        <v>43309</v>
      </c>
      <c r="F231" s="7" t="n">
        <f aca="false">E231/D231</f>
        <v>0.422135581656026</v>
      </c>
      <c r="G231" s="25" t="n">
        <v>43000</v>
      </c>
      <c r="H231" s="8" t="n">
        <f aca="false">(G231-E231)/F231</f>
        <v>-731.992311066984</v>
      </c>
      <c r="I231" s="8" t="n">
        <f aca="false">E231*M231/G231</f>
        <v>11011.5650465116</v>
      </c>
      <c r="J231" s="8" t="n">
        <f aca="false">I231-M231</f>
        <v>78.5650465116287</v>
      </c>
      <c r="K231" s="28" t="n">
        <v>400</v>
      </c>
      <c r="L231" s="28" t="s">
        <v>287</v>
      </c>
      <c r="M231" s="8" t="n">
        <v>10933</v>
      </c>
      <c r="N231" s="8" t="n">
        <v>102595</v>
      </c>
      <c r="O231" s="8" t="n">
        <v>2298</v>
      </c>
      <c r="P231" s="8" t="n">
        <v>1121674816</v>
      </c>
      <c r="R231" s="6" t="n">
        <v>20230124</v>
      </c>
    </row>
    <row r="232" s="6" customFormat="true" ht="12.8" hidden="false" customHeight="false" outlineLevel="0" collapsed="false">
      <c r="A232" s="28" t="n">
        <v>231</v>
      </c>
      <c r="B232" s="6" t="s">
        <v>288</v>
      </c>
      <c r="C232" s="7" t="n">
        <v>0.992</v>
      </c>
      <c r="D232" s="8" t="n">
        <v>94716</v>
      </c>
      <c r="E232" s="8" t="n">
        <v>43637</v>
      </c>
      <c r="F232" s="7" t="n">
        <f aca="false">E232/D232</f>
        <v>0.460714134887453</v>
      </c>
      <c r="G232" s="25" t="n">
        <v>43000</v>
      </c>
      <c r="H232" s="8" t="n">
        <f aca="false">(G232-E232)/F232</f>
        <v>-1382.63611155671</v>
      </c>
      <c r="I232" s="8" t="n">
        <f aca="false">E232*M232/G232</f>
        <v>11242.1089767442</v>
      </c>
      <c r="J232" s="8" t="n">
        <f aca="false">I232-M232</f>
        <v>164.108976744186</v>
      </c>
      <c r="K232" s="28" t="n">
        <v>401</v>
      </c>
      <c r="L232" s="28" t="s">
        <v>289</v>
      </c>
      <c r="M232" s="8" t="n">
        <v>11078</v>
      </c>
      <c r="N232" s="8" t="n">
        <v>94716</v>
      </c>
      <c r="O232" s="8" t="n">
        <v>2906</v>
      </c>
      <c r="P232" s="8" t="n">
        <v>1049261757</v>
      </c>
      <c r="R232" s="6" t="n">
        <v>20230124</v>
      </c>
    </row>
    <row r="233" s="6" customFormat="true" ht="12.8" hidden="false" customHeight="false" outlineLevel="0" collapsed="false">
      <c r="A233" s="28" t="n">
        <v>232</v>
      </c>
      <c r="B233" s="6" t="s">
        <v>290</v>
      </c>
      <c r="C233" s="7" t="n">
        <v>0.972</v>
      </c>
      <c r="D233" s="8" t="n">
        <v>126386</v>
      </c>
      <c r="E233" s="8" t="n">
        <v>44557</v>
      </c>
      <c r="F233" s="7" t="n">
        <f aca="false">E233/D233</f>
        <v>0.352546959315114</v>
      </c>
      <c r="G233" s="25" t="n">
        <v>43000</v>
      </c>
      <c r="H233" s="8" t="n">
        <f aca="false">(G233-E233)/F233</f>
        <v>-4416.4329286083</v>
      </c>
      <c r="I233" s="8" t="n">
        <f aca="false">E233*M233/G233</f>
        <v>19289.0361627907</v>
      </c>
      <c r="J233" s="8" t="n">
        <f aca="false">I233-M233</f>
        <v>674.036162790697</v>
      </c>
      <c r="K233" s="28" t="n">
        <v>402</v>
      </c>
      <c r="L233" s="28" t="s">
        <v>291</v>
      </c>
      <c r="M233" s="8" t="n">
        <v>18615</v>
      </c>
      <c r="N233" s="8" t="n">
        <v>126386</v>
      </c>
      <c r="O233" s="8" t="n">
        <v>2245</v>
      </c>
      <c r="P233" s="8" t="n">
        <v>2352679731</v>
      </c>
      <c r="R233" s="6" t="n">
        <v>20230124</v>
      </c>
    </row>
    <row r="234" s="6" customFormat="true" ht="12.8" hidden="false" customHeight="false" outlineLevel="0" collapsed="false">
      <c r="A234" s="28" t="n">
        <v>233</v>
      </c>
      <c r="B234" s="6" t="s">
        <v>292</v>
      </c>
      <c r="C234" s="7" t="n">
        <v>0.98</v>
      </c>
      <c r="D234" s="8" t="n">
        <v>147129</v>
      </c>
      <c r="E234" s="8" t="n">
        <v>44187</v>
      </c>
      <c r="F234" s="7" t="n">
        <f aca="false">E234/D234</f>
        <v>0.300328283343189</v>
      </c>
      <c r="G234" s="25" t="n">
        <v>43000</v>
      </c>
      <c r="H234" s="8" t="n">
        <f aca="false">(G234-E234)/F234</f>
        <v>-3952.34170683685</v>
      </c>
      <c r="I234" s="8" t="n">
        <f aca="false">E234*M234/G234</f>
        <v>7052.45072093023</v>
      </c>
      <c r="J234" s="8" t="n">
        <f aca="false">I234-M234</f>
        <v>189.450720930233</v>
      </c>
      <c r="K234" s="28" t="n">
        <v>403</v>
      </c>
      <c r="L234" s="28" t="s">
        <v>293</v>
      </c>
      <c r="M234" s="8" t="n">
        <v>6863</v>
      </c>
      <c r="N234" s="8" t="n">
        <v>147129</v>
      </c>
      <c r="O234" s="8" t="n">
        <v>2280</v>
      </c>
      <c r="P234" s="8" t="n">
        <v>1009746408</v>
      </c>
      <c r="R234" s="6" t="n">
        <v>20230124</v>
      </c>
    </row>
    <row r="235" s="6" customFormat="true" ht="12.8" hidden="false" customHeight="false" outlineLevel="0" collapsed="false">
      <c r="A235" s="28" t="n">
        <v>234</v>
      </c>
      <c r="B235" s="6" t="s">
        <v>294</v>
      </c>
      <c r="C235" s="7" t="n">
        <v>0.989</v>
      </c>
      <c r="D235" s="8" t="n">
        <v>100203</v>
      </c>
      <c r="E235" s="8" t="n">
        <v>43770</v>
      </c>
      <c r="F235" s="7" t="n">
        <f aca="false">E235/D235</f>
        <v>0.436813269063801</v>
      </c>
      <c r="G235" s="25" t="n">
        <v>43000</v>
      </c>
      <c r="H235" s="8" t="n">
        <f aca="false">(G235-E235)/F235</f>
        <v>-1762.76696367375</v>
      </c>
      <c r="I235" s="8" t="n">
        <f aca="false">E235*M235/G235</f>
        <v>11806.7030232558</v>
      </c>
      <c r="J235" s="8" t="n">
        <f aca="false">I235-M235</f>
        <v>207.703023255814</v>
      </c>
      <c r="K235" s="28" t="n">
        <v>404</v>
      </c>
      <c r="L235" s="28" t="s">
        <v>295</v>
      </c>
      <c r="M235" s="8" t="n">
        <v>11599</v>
      </c>
      <c r="N235" s="8" t="n">
        <v>100203</v>
      </c>
      <c r="O235" s="8" t="n">
        <v>2734</v>
      </c>
      <c r="P235" s="8" t="n">
        <v>1162254079</v>
      </c>
      <c r="R235" s="6" t="n">
        <v>20230124</v>
      </c>
    </row>
    <row r="236" s="6" customFormat="true" ht="12.8" hidden="false" customHeight="false" outlineLevel="0" collapsed="false">
      <c r="A236" s="28" t="n">
        <v>235</v>
      </c>
      <c r="B236" s="6" t="s">
        <v>296</v>
      </c>
      <c r="C236" s="7" t="n">
        <v>0.976</v>
      </c>
      <c r="D236" s="8" t="n">
        <v>102201</v>
      </c>
      <c r="E236" s="8" t="n">
        <v>44370</v>
      </c>
      <c r="F236" s="7" t="n">
        <f aca="false">E236/D236</f>
        <v>0.434144479995303</v>
      </c>
      <c r="G236" s="25" t="n">
        <v>43000</v>
      </c>
      <c r="H236" s="8" t="n">
        <f aca="false">(G236-E236)/F236</f>
        <v>-3155.63150777552</v>
      </c>
      <c r="I236" s="8" t="n">
        <f aca="false">E236*M236/G236</f>
        <v>16231.1651162791</v>
      </c>
      <c r="J236" s="8" t="n">
        <f aca="false">I236-M236</f>
        <v>501.16511627907</v>
      </c>
      <c r="K236" s="28" t="n">
        <v>405</v>
      </c>
      <c r="L236" s="28" t="s">
        <v>297</v>
      </c>
      <c r="M236" s="8" t="n">
        <v>15730</v>
      </c>
      <c r="N236" s="8" t="n">
        <v>102201</v>
      </c>
      <c r="O236" s="8" t="n">
        <v>2698</v>
      </c>
      <c r="P236" s="8" t="n">
        <v>1607626602</v>
      </c>
      <c r="R236" s="6" t="n">
        <v>20230124</v>
      </c>
    </row>
    <row r="237" s="6" customFormat="true" ht="12.8" hidden="false" customHeight="false" outlineLevel="0" collapsed="false">
      <c r="A237" s="28" t="n">
        <v>236</v>
      </c>
      <c r="B237" s="6" t="s">
        <v>298</v>
      </c>
      <c r="C237" s="7" t="n">
        <v>0.997</v>
      </c>
      <c r="D237" s="8" t="n">
        <v>107862</v>
      </c>
      <c r="E237" s="8" t="n">
        <v>43437</v>
      </c>
      <c r="F237" s="7" t="n">
        <f aca="false">E237/D237</f>
        <v>0.402709017077377</v>
      </c>
      <c r="G237" s="25" t="n">
        <v>43000</v>
      </c>
      <c r="H237" s="8" t="n">
        <f aca="false">(G237-E237)/F237</f>
        <v>-1085.15077008081</v>
      </c>
      <c r="I237" s="8" t="n">
        <f aca="false">E237*M237/G237</f>
        <v>11341.0976511628</v>
      </c>
      <c r="J237" s="8" t="n">
        <f aca="false">I237-M237</f>
        <v>114.097651162791</v>
      </c>
      <c r="K237" s="28" t="n">
        <v>406</v>
      </c>
      <c r="L237" s="28" t="s">
        <v>299</v>
      </c>
      <c r="M237" s="8" t="n">
        <v>11227</v>
      </c>
      <c r="N237" s="8" t="n">
        <v>107862</v>
      </c>
      <c r="O237" s="8" t="n">
        <v>2830</v>
      </c>
      <c r="P237" s="8" t="n">
        <v>1210965212</v>
      </c>
      <c r="R237" s="6" t="n">
        <v>20230124</v>
      </c>
    </row>
    <row r="238" s="6" customFormat="true" ht="12.8" hidden="false" customHeight="false" outlineLevel="0" collapsed="false">
      <c r="A238" s="28" t="n">
        <v>237</v>
      </c>
      <c r="B238" s="6" t="s">
        <v>300</v>
      </c>
      <c r="C238" s="7" t="n">
        <v>0.974</v>
      </c>
      <c r="D238" s="8" t="n">
        <v>126452</v>
      </c>
      <c r="E238" s="8" t="n">
        <v>44472</v>
      </c>
      <c r="F238" s="7" t="n">
        <f aca="false">E238/D238</f>
        <v>0.351690760130326</v>
      </c>
      <c r="G238" s="25" t="n">
        <v>43000</v>
      </c>
      <c r="H238" s="8" t="n">
        <f aca="false">(G238-E238)/F238</f>
        <v>-4185.49523295557</v>
      </c>
      <c r="I238" s="8" t="n">
        <f aca="false">E238*M238/G238</f>
        <v>8673.07423255814</v>
      </c>
      <c r="J238" s="8" t="n">
        <f aca="false">I238-M238</f>
        <v>287.07423255814</v>
      </c>
      <c r="K238" s="28" t="n">
        <v>407</v>
      </c>
      <c r="L238" s="28" t="s">
        <v>301</v>
      </c>
      <c r="M238" s="8" t="n">
        <v>8386</v>
      </c>
      <c r="N238" s="8" t="n">
        <v>126452</v>
      </c>
      <c r="O238" s="8" t="n">
        <v>2300</v>
      </c>
      <c r="P238" s="8" t="n">
        <v>1060428353</v>
      </c>
      <c r="R238" s="6" t="n">
        <v>20230124</v>
      </c>
    </row>
    <row r="239" s="41" customFormat="true" ht="12.8" hidden="false" customHeight="false" outlineLevel="0" collapsed="false">
      <c r="A239" s="46" t="n">
        <v>238</v>
      </c>
      <c r="B239" s="42" t="s">
        <v>302</v>
      </c>
      <c r="C239" s="43" t="n">
        <v>0.867</v>
      </c>
      <c r="D239" s="44" t="n">
        <v>145264</v>
      </c>
      <c r="E239" s="44" t="n">
        <v>49951</v>
      </c>
      <c r="F239" s="43" t="n">
        <f aca="false">E239/D239</f>
        <v>0.34386358629805</v>
      </c>
      <c r="G239" s="45" t="n">
        <v>43000</v>
      </c>
      <c r="H239" s="44" t="n">
        <f aca="false">(G239-E239)/F239</f>
        <v>-20214.4114031751</v>
      </c>
      <c r="I239" s="44" t="n">
        <f aca="false">E239*M239/G239</f>
        <v>8480.05348837209</v>
      </c>
      <c r="J239" s="44" t="n">
        <f aca="false">I239-M239</f>
        <v>1180.05348837209</v>
      </c>
      <c r="K239" s="46" t="n">
        <v>382</v>
      </c>
      <c r="L239" s="46" t="s">
        <v>303</v>
      </c>
      <c r="M239" s="1" t="n">
        <v>7300</v>
      </c>
      <c r="N239" s="1" t="n">
        <v>145264</v>
      </c>
      <c r="O239" s="1" t="n">
        <v>2824</v>
      </c>
      <c r="P239" s="1" t="n">
        <v>1060428353</v>
      </c>
      <c r="Q239" s="42"/>
      <c r="R239" s="42" t="n">
        <v>20230124</v>
      </c>
    </row>
    <row r="240" customFormat="false" ht="12.8" hidden="false" customHeight="false" outlineLevel="0" collapsed="false">
      <c r="C240" s="0"/>
    </row>
    <row r="241" customFormat="false" ht="12.8" hidden="false" customHeight="false" outlineLevel="0" collapsed="false">
      <c r="C241" s="0"/>
    </row>
    <row r="242" customFormat="false" ht="12.8" hidden="false" customHeight="false" outlineLevel="0" collapsed="false">
      <c r="C242" s="0"/>
    </row>
    <row r="243" customFormat="false" ht="12.8" hidden="false" customHeight="false" outlineLevel="0" collapsed="false">
      <c r="C243" s="0"/>
    </row>
    <row r="244" customFormat="false" ht="12.8" hidden="false" customHeight="false" outlineLevel="0" collapsed="false">
      <c r="C244" s="0"/>
    </row>
    <row r="245" customFormat="false" ht="12.8" hidden="false" customHeight="false" outlineLevel="0" collapsed="false">
      <c r="C245" s="0"/>
    </row>
    <row r="246" customFormat="false" ht="12.8" hidden="false" customHeight="false" outlineLevel="0" collapsed="false">
      <c r="C246" s="0"/>
    </row>
    <row r="247" customFormat="false" ht="12.8" hidden="false" customHeight="false" outlineLevel="0" collapsed="false">
      <c r="C247" s="0"/>
    </row>
    <row r="248" customFormat="false" ht="12.8" hidden="false" customHeight="false" outlineLevel="0" collapsed="false">
      <c r="C248" s="0"/>
    </row>
    <row r="249" customFormat="false" ht="12.8" hidden="false" customHeight="false" outlineLevel="0" collapsed="false">
      <c r="C249" s="0"/>
    </row>
    <row r="250" customFormat="false" ht="12.8" hidden="false" customHeight="false" outlineLevel="0" collapsed="false">
      <c r="C250" s="0"/>
    </row>
    <row r="251" customFormat="false" ht="12.8" hidden="false" customHeight="false" outlineLevel="0" collapsed="false">
      <c r="C251" s="0"/>
    </row>
    <row r="252" customFormat="false" ht="12.8" hidden="false" customHeight="false" outlineLevel="0" collapsed="false">
      <c r="C252" s="0"/>
    </row>
    <row r="253" customFormat="false" ht="12.8" hidden="false" customHeight="false" outlineLevel="0" collapsed="false">
      <c r="C253" s="0"/>
    </row>
    <row r="254" customFormat="false" ht="12.8" hidden="false" customHeight="false" outlineLevel="0" collapsed="false">
      <c r="C254" s="0"/>
    </row>
    <row r="255" customFormat="false" ht="12.8" hidden="false" customHeight="false" outlineLevel="0" collapsed="false">
      <c r="C255" s="0"/>
    </row>
    <row r="256" customFormat="false" ht="12.8" hidden="false" customHeight="false" outlineLevel="0" collapsed="false">
      <c r="C256" s="0"/>
    </row>
    <row r="257" customFormat="false" ht="12.8" hidden="false" customHeight="false" outlineLevel="0" collapsed="false">
      <c r="C257" s="0"/>
    </row>
    <row r="258" customFormat="false" ht="12.8" hidden="false" customHeight="false" outlineLevel="0" collapsed="false">
      <c r="C258" s="0"/>
    </row>
    <row r="259" customFormat="false" ht="12.8" hidden="false" customHeight="false" outlineLevel="0" collapsed="false">
      <c r="C259" s="0"/>
    </row>
    <row r="260" customFormat="false" ht="12.8" hidden="false" customHeight="false" outlineLevel="0" collapsed="false">
      <c r="C260" s="0"/>
    </row>
    <row r="261" customFormat="false" ht="12.8" hidden="false" customHeight="false" outlineLevel="0" collapsed="false">
      <c r="C261" s="0"/>
    </row>
  </sheetData>
  <autoFilter ref="A1:R239"/>
  <conditionalFormatting sqref="H2:H239">
    <cfRule type="cellIs" priority="2" operator="greaterThan" aboveAverage="0" equalAverage="0" bottom="0" percent="0" rank="0" text="" dxfId="1">
      <formula>0</formula>
    </cfRule>
  </conditionalFormatting>
  <conditionalFormatting sqref="F2:F185 F187:F239">
    <cfRule type="cellIs" priority="3" operator="lessThan" aboveAverage="0" equalAverage="0" bottom="0" percent="0" rank="0" text="" dxfId="2">
      <formula>30%</formula>
    </cfRule>
  </conditionalFormatting>
  <conditionalFormatting sqref="J2:J239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B2" activeCellId="0" sqref="B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304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37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304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3" activeCellId="0" sqref="P2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304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2023-01-25T12:22:48Z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