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ll_1" sheetId="1" state="visible" r:id="rId2"/>
    <sheet name="All_2" sheetId="2" state="visible" r:id="rId3"/>
    <sheet name="All_3" sheetId="3" state="visible" r:id="rId4"/>
    <sheet name="All_4" sheetId="4" state="visible" r:id="rId5"/>
    <sheet name="Final" sheetId="5" state="visible" r:id="rId6"/>
    <sheet name="Final_2" sheetId="6" state="visible" r:id="rId7"/>
    <sheet name="Combine" sheetId="7" state="visible" r:id="rId8"/>
  </sheets>
  <definedNames>
    <definedName function="false" hidden="true" localSheetId="3" name="_xlnm._FilterDatabase" vbProcedure="false">All_4!$A$1:$R$98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<sst xmlns="http://schemas.openxmlformats.org/spreadsheetml/2006/main" count="774" uniqueCount="268">
  <si>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</si>
  <si>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</si>
  <si>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</si>
  <si>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</si>
  <si>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</si>
  <si>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</si>
  <si>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</si>
  <si>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</si>
  <si>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</si>
  <si>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(76615_V5)</t>
  </si>
  <si>
    <t xml:space="preserve">Fraction of Reads Kept (76632_V11)</t>
  </si>
  <si>
    <t xml:space="preserve">Fraction of Reads Kept (76632_V11_2nd)</t>
  </si>
  <si>
    <t xml:space="preserve">Fraction of Reads Kept (76632_V11_combine)</t>
  </si>
  <si>
    <t xml:space="preserve">Fraction of Reads Kept (76632_V11_combine_force6000)</t>
  </si>
  <si>
    <t xml:space="preserve">Fraction of Reads Kept (76632_V5)</t>
  </si>
  <si>
    <t xml:space="preserve">Fraction of Reads Kept (76632_V5_2nd)</t>
  </si>
  <si>
    <t xml:space="preserve">Fraction of Reads Kept (76632_V5_combine)</t>
  </si>
  <si>
    <t xml:space="preserve">Fraction of Reads Kept (76638_V11_force10000)</t>
  </si>
  <si>
    <t xml:space="preserve">Fraction of Reads Kept (76638_V11)</t>
  </si>
  <si>
    <t xml:space="preserve">Fraction of Reads Kept (76638_V11_combine_force18000)</t>
  </si>
  <si>
    <t xml:space="preserve">Fraction of Reads Kept (76638_V11_combine_force12000)</t>
  </si>
  <si>
    <t xml:space="preserve">Fraction of Reads Kept (76638_V11_combine_force15000)</t>
  </si>
  <si>
    <t xml:space="preserve">Fraction of Reads Kept (76638_V11_combine)</t>
  </si>
  <si>
    <t xml:space="preserve">Fraction of Reads Kept (76638_V11_2nd)</t>
  </si>
  <si>
    <t xml:space="preserve">Fraction of Reads Kept (76638_V5)</t>
  </si>
  <si>
    <t xml:space="preserve">Fraction of Reads Kept (76638_V5_combine)</t>
  </si>
  <si>
    <t xml:space="preserve">Fraction of Reads Kept (76638_V5_2nd)</t>
  </si>
  <si>
    <t xml:space="preserve">Fraction of Reads Kept (76638_V5_Muscle)</t>
  </si>
  <si>
    <t xml:space="preserve">Fraction of Reads Kept (76638_V5_Muscle_force)</t>
  </si>
  <si>
    <t xml:space="preserve">Fraction of Reads Kept (76638_V5_Muscle_combine_force10000)</t>
  </si>
  <si>
    <t xml:space="preserve">Fraction of Reads Kept (76638_V5_Muscle_2nd)</t>
  </si>
  <si>
    <t xml:space="preserve">Fraction of Reads Kept (76638_V5_Muscle_combine)</t>
  </si>
  <si>
    <t xml:space="preserve">Fraction of Reads Kept (76643_V11)</t>
  </si>
  <si>
    <t xml:space="preserve">Fraction of Reads Kept (76643_V11_2nd)</t>
  </si>
  <si>
    <t xml:space="preserve">Fraction of Reads Kept (76643_V5)</t>
  </si>
  <si>
    <t xml:space="preserve">Fraction of Reads Kept (76643_V5_combine)</t>
  </si>
  <si>
    <t xml:space="preserve">Fraction of Reads Kept (76643_V5_2nd)</t>
  </si>
  <si>
    <t xml:space="preserve">Fraction of Reads Kept (76647_V11)</t>
  </si>
  <si>
    <t xml:space="preserve">Fraction of Reads Kept (76647_V11_2nd)</t>
  </si>
  <si>
    <t xml:space="preserve">Fraction of Reads Kept (76647_V5)</t>
  </si>
  <si>
    <t xml:space="preserve">Fraction of Reads Kept (76647_V5_combine)</t>
  </si>
  <si>
    <t xml:space="preserve">Fraction of Reads Kept (76647_V5_2nd)</t>
  </si>
  <si>
    <t xml:space="preserve">Fraction of Reads Kept (76647_V5_combine_force12000)</t>
  </si>
  <si>
    <t xml:space="preserve">Fraction of Reads Kept (76649_V11)</t>
  </si>
  <si>
    <t xml:space="preserve">Fraction of Reads Kept (76649_V11_2nd)</t>
  </si>
  <si>
    <t xml:space="preserve">Fraction of Reads Kept (76649_V5)</t>
  </si>
  <si>
    <t xml:space="preserve">Fraction of Reads Kept (76649_V5_combine_force15000)</t>
  </si>
  <si>
    <t xml:space="preserve">Fraction of Reads Kept (76649_V5_combine)</t>
  </si>
  <si>
    <t xml:space="preserve">Fraction of Reads Kept (76649_V5_2nd)</t>
  </si>
  <si>
    <t xml:space="preserve">Fraction of Reads Kept (76656_V11)</t>
  </si>
  <si>
    <t xml:space="preserve">Fraction of Reads Kept (76656_V11_2nd)</t>
  </si>
  <si>
    <t xml:space="preserve">Fraction of Reads Kept (76656_V5_force6500)</t>
  </si>
  <si>
    <t xml:space="preserve">Fraction of Reads Kept (76656_V5)</t>
  </si>
  <si>
    <t xml:space="preserve">Fraction of Reads Kept (76658_V11)</t>
  </si>
  <si>
    <t xml:space="preserve">Fraction of Reads Kept (76658_V11_2nd)</t>
  </si>
  <si>
    <t xml:space="preserve">Fraction of Reads Kept (76658_V5)</t>
  </si>
  <si>
    <t xml:space="preserve">Fraction of Reads Kept (76658_V5_force10000)</t>
  </si>
  <si>
    <t xml:space="preserve">Fraction of Reads Kept (76658_V5_2nd)</t>
  </si>
  <si>
    <t xml:space="preserve">Fraction of Reads Kept (76658_V5_combine)</t>
  </si>
  <si>
    <t xml:space="preserve">Fraction of Reads Kept (76658_V5_combine_force12000)</t>
  </si>
  <si>
    <t xml:space="preserve">Fraction of Reads Kept (76660_V11)</t>
  </si>
  <si>
    <t xml:space="preserve">Fraction of Reads Kept (76660_V5)</t>
  </si>
  <si>
    <t xml:space="preserve">Fraction of Reads Kept (76660_V5_2nd)</t>
  </si>
  <si>
    <t xml:space="preserve">Fraction of Reads Kept (76661_V11)</t>
  </si>
  <si>
    <t xml:space="preserve">Fraction of Reads Kept (76661_V5)</t>
  </si>
  <si>
    <t xml:space="preserve">Fraction of Reads Kept (76661_V5_2nd)</t>
  </si>
  <si>
    <t xml:space="preserve">Fraction of Reads Kept (76662_V11)</t>
  </si>
  <si>
    <t xml:space="preserve">Fraction of Reads Kept (76662_V5)</t>
  </si>
  <si>
    <t xml:space="preserve">Fraction of Reads Kept (76664_V5)</t>
  </si>
  <si>
    <t xml:space="preserve">Fraction of Reads Kept (76615_V5_force10447)</t>
  </si>
  <si>
    <t xml:space="preserve">Fraction of Reads Kept (76643_V11_3rd)</t>
  </si>
  <si>
    <t xml:space="preserve">Fraction of Reads Kept (76647_V11_3rd)</t>
  </si>
  <si>
    <t xml:space="preserve">Fraction of Reads Kept (76647_V11_combine)</t>
  </si>
  <si>
    <t xml:space="preserve">Fraction of Reads Kept (76647_V5_combine_force9410)</t>
  </si>
  <si>
    <t xml:space="preserve">Fraction of Reads Kept (76649_V11_3rd)</t>
  </si>
  <si>
    <t xml:space="preserve">Fraction of Reads Kept (76649_V11_combine)</t>
  </si>
  <si>
    <t xml:space="preserve">Fraction of Reads Kept (76649_V5_combine_force14472)</t>
  </si>
  <si>
    <t xml:space="preserve">Fraction of Reads Kept (76656_V11_3rd)</t>
  </si>
  <si>
    <t xml:space="preserve">Fraction of Reads Kept (76658_V11_3rd)</t>
  </si>
  <si>
    <t xml:space="preserve">Fraction of Reads Kept (76658_V11_combine)</t>
  </si>
  <si>
    <t xml:space="preserve">Fraction of Reads Kept (76660_V5_3rd)</t>
  </si>
  <si>
    <t xml:space="preserve">Fraction of Reads Kept (76661_V5_3rd)</t>
  </si>
  <si>
    <t xml:space="preserve">Aggr.List</t>
  </si>
  <si>
    <t xml:space="preserve">Name</t>
  </si>
  <si>
    <t xml:space="preserve">Ratio</t>
  </si>
  <si>
    <t xml:space="preserve">Need Reads</t>
  </si>
  <si>
    <t xml:space="preserve">Counts_List</t>
  </si>
  <si>
    <t xml:space="preserve">sample_id</t>
  </si>
  <si>
    <t xml:space="preserve">76615_V5</t>
  </si>
  <si>
    <t xml:space="preserve">76615_V5_force10447</t>
  </si>
  <si>
    <t xml:space="preserve">Fraction of Reads Kept (76615_V5_force10739)</t>
  </si>
  <si>
    <t xml:space="preserve">76615_V5_force10739</t>
  </si>
  <si>
    <t xml:space="preserve">76632_V11</t>
  </si>
  <si>
    <t xml:space="preserve">76632_V11_2nd</t>
  </si>
  <si>
    <t xml:space="preserve">76632_V11_combine</t>
  </si>
  <si>
    <t xml:space="preserve">76632_V11_combine_force6000</t>
  </si>
  <si>
    <t xml:space="preserve">Fraction of Reads Kept (76632_V11_combine_force6012)</t>
  </si>
  <si>
    <t xml:space="preserve">76632_V11_combine_force6012</t>
  </si>
  <si>
    <t xml:space="preserve">76632_V5</t>
  </si>
  <si>
    <t xml:space="preserve">76632_V5_2nd</t>
  </si>
  <si>
    <t xml:space="preserve">76632_V5_combine</t>
  </si>
  <si>
    <t xml:space="preserve">Fraction of Reads Kept (76632_V5_combine_force9545)</t>
  </si>
  <si>
    <t xml:space="preserve">76632_V5_combine_force9545</t>
  </si>
  <si>
    <t xml:space="preserve">76638_V11</t>
  </si>
  <si>
    <t xml:space="preserve">76638_V11_2nd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</si>
  <si>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</si>
  <si>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</si>
  <si>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</si>
  <si>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</si>
  <si>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76638_V11_force10000</t>
  </si>
  <si>
    <t xml:space="preserve">76638_V5</t>
  </si>
  <si>
    <t xml:space="preserve">76638_V5_2nd</t>
  </si>
  <si>
    <t xml:space="preserve">76638_V5_combine</t>
  </si>
  <si>
    <t xml:space="preserve">Fraction of Reads Kept (76638_V5_combine_force9413)</t>
  </si>
  <si>
    <t xml:space="preserve">76638_V5_combine_force9413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</si>
  <si>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</si>
  <si>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</si>
  <si>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</si>
  <si>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</si>
  <si>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76638_V5_Muscle_force</t>
  </si>
  <si>
    <t xml:space="preserve">76643_V11</t>
  </si>
  <si>
    <t xml:space="preserve">76643_V11_2nd</t>
  </si>
  <si>
    <t xml:space="preserve">76643_V11_3rd</t>
  </si>
  <si>
    <t xml:space="preserve">Fraction of Reads Kept (76643_V11_combine)</t>
  </si>
  <si>
    <t xml:space="preserve">76643_V11_combine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</si>
  <si>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</si>
  <si>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</si>
  <si>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</si>
  <si>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</si>
  <si>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</si>
  <si>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</si>
  <si>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</si>
  <si>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Fraction of Reads Kept (76647_V11_combine_force14625)</t>
  </si>
  <si>
    <t xml:space="preserve">76647_V11_combine_force14625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</si>
  <si>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</si>
  <si>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</si>
  <si>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</si>
  <si>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</si>
  <si>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</si>
  <si>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</si>
  <si>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</si>
  <si>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</si>
  <si>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</si>
  <si>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Fraction of Reads Kept (76649_V11_combine_force23260)</t>
  </si>
  <si>
    <t xml:space="preserve">76649_V11_combine_force23260</t>
  </si>
  <si>
    <t xml:space="preserve">76649_V5</t>
  </si>
  <si>
    <t xml:space="preserve">76649_V5_2nd</t>
  </si>
  <si>
    <t xml:space="preserve">76649_V5_combine</t>
  </si>
  <si>
    <t xml:space="preserve">Fraction of Reads Kept (76649_V5_combine_force14435)</t>
  </si>
  <si>
    <t xml:space="preserve">76649_V5_combine_force14435</t>
  </si>
  <si>
    <t xml:space="preserve">76649_V5_combine_force14472</t>
  </si>
  <si>
    <t xml:space="preserve">76649_V5_combine_force15000</t>
  </si>
  <si>
    <t xml:space="preserve">76656_V11</t>
  </si>
  <si>
    <t xml:space="preserve">76656_V11_2nd</t>
  </si>
  <si>
    <t xml:space="preserve">76656_V11_3rd</t>
  </si>
  <si>
    <t xml:space="preserve">Fraction of Reads Kept (76656_V11_combine)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</si>
  <si>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</si>
  <si>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</si>
  <si>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</si>
  <si>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</si>
  <si>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</si>
  <si>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</si>
  <si>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</si>
  <si>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Fraction of Reads Kept (76658_V11_combine_force23181)</t>
  </si>
  <si>
    <t xml:space="preserve">76658_V11_combine_force23181</t>
  </si>
  <si>
    <t xml:space="preserve">wrong one</t>
  </si>
  <si>
    <t xml:space="preserve">76658_V5</t>
  </si>
  <si>
    <t xml:space="preserve">76658_V5_2nd</t>
  </si>
  <si>
    <t xml:space="preserve">76658_V5_combine</t>
  </si>
  <si>
    <t xml:space="preserve">76658_V5_combine_force12000</t>
  </si>
  <si>
    <t xml:space="preserve">76658_V5_force10000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</si>
  <si>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</si>
  <si>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</si>
  <si>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</si>
  <si>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</si>
  <si>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Fraction of Reads Kept (76660_V5_combine)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</si>
  <si>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</si>
  <si>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</si>
  <si>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</si>
  <si>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</si>
  <si>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</si>
  <si>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Fraction of Reads Kept (76661_V5_combine)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</si>
  <si>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</si>
  <si>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</si>
  <si>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</si>
  <si>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</si>
  <si>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note</t>
  </si>
  <si>
    <t xml:space="preserve">AnalysisDate</t>
  </si>
  <si>
    <t xml:space="preserve">Fraction of Reads Kept (76632_V5_combine_force9721)</t>
  </si>
  <si>
    <t xml:space="preserve">76632_V5_combine_force9721</t>
  </si>
  <si>
    <t xml:space="preserve">Fraction of Reads Kept (76638_V5_combine_force9455)</t>
  </si>
  <si>
    <t xml:space="preserve">76638_V5_combine_force9455</t>
  </si>
  <si>
    <t xml:space="preserve">Fraction of Reads Kept (76643_V11_combine_force24013)</t>
  </si>
  <si>
    <t xml:space="preserve">76643_V11_combine_force24013</t>
  </si>
  <si>
    <t xml:space="preserve">Fraction of Reads Kept (76643_V11_combine_force24368)</t>
  </si>
  <si>
    <t xml:space="preserve">76643_V11_combine_force24368</t>
  </si>
  <si>
    <t xml:space="preserve">Fraction of Reads Kept (76647_V11_combine_force14711)</t>
  </si>
  <si>
    <t xml:space="preserve">76647_V11_combine_force14711</t>
  </si>
  <si>
    <t xml:space="preserve">Fraction of Reads Kept (76649_V11_combine_force23571)</t>
  </si>
  <si>
    <t xml:space="preserve">76649_V11_combine_force23571</t>
  </si>
  <si>
    <t xml:space="preserve">Fraction of Reads Kept (76656_V11_combine_force13551)</t>
  </si>
  <si>
    <t xml:space="preserve">76656_V11_combine_force13551</t>
  </si>
  <si>
    <t xml:space="preserve">Fraction of Reads Kept (76658_V11_combine_force23868)</t>
  </si>
  <si>
    <t xml:space="preserve">76658_V11_combine_force23868</t>
  </si>
  <si>
    <t xml:space="preserve">Fraction of Reads Kept (76660_V5_combine_force17531)</t>
  </si>
  <si>
    <t xml:space="preserve">76660_V5_combine_force17531</t>
  </si>
  <si>
    <t xml:space="preserve">Fraction of Reads Kept (76660_V5_combine_force17696)</t>
  </si>
  <si>
    <t xml:space="preserve">76660_V5_combine_force17696</t>
  </si>
  <si>
    <t xml:space="preserve">Fraction of Reads Kept (76661_V5_combine_force14743)</t>
  </si>
  <si>
    <t xml:space="preserve">76661_V5_combine_force14743</t>
  </si>
  <si>
    <t xml:space="preserve">sample_id_ori</t>
  </si>
  <si>
    <t xml:space="preserve">Project</t>
  </si>
  <si>
    <t xml:space="preserve">SGLT2</t>
  </si>
  <si>
    <t xml:space="preserve">Fraction of Reads Kept (STARR_015)</t>
  </si>
  <si>
    <t xml:space="preserve">STARR_015_combine_force12660</t>
  </si>
  <si>
    <t xml:space="preserve">STARR_015</t>
  </si>
  <si>
    <t xml:space="preserve">STARR</t>
  </si>
  <si>
    <t xml:space="preserve">Fraction of Reads Kept (STARR_016)</t>
  </si>
  <si>
    <t xml:space="preserve">STARR_016_force7398</t>
  </si>
  <si>
    <t xml:space="preserve">STARR_016</t>
  </si>
  <si>
    <t xml:space="preserve">Fraction of Reads Kept (STARR_024)</t>
  </si>
  <si>
    <t xml:space="preserve">STARR_024_combine_force9907</t>
  </si>
  <si>
    <t xml:space="preserve">STARR_024</t>
  </si>
  <si>
    <t xml:space="preserve">Fraction of Reads Kept (STARR_026)</t>
  </si>
  <si>
    <t xml:space="preserve">STARR_026_combine_force8966</t>
  </si>
  <si>
    <t xml:space="preserve">STARR_026</t>
  </si>
  <si>
    <t xml:space="preserve">Fraction of Reads Kept (STARR_041)</t>
  </si>
  <si>
    <t xml:space="preserve">STARR_041_combine3</t>
  </si>
  <si>
    <t xml:space="preserve">STARR_041</t>
  </si>
  <si>
    <t xml:space="preserve">Fraction of Reads Kept (STARR_043)</t>
  </si>
  <si>
    <t xml:space="preserve">STARR_043_combine_force9146</t>
  </si>
  <si>
    <t xml:space="preserve">STARR_043</t>
  </si>
  <si>
    <t xml:space="preserve">Fraction of Reads Kept (STARR_049)</t>
  </si>
  <si>
    <t xml:space="preserve">STARR_049_combine_force8535</t>
  </si>
  <si>
    <t xml:space="preserve">STARR_049</t>
  </si>
  <si>
    <t xml:space="preserve">Fraction of Reads Kept (STARR_059)</t>
  </si>
  <si>
    <t xml:space="preserve">STARR_059_force5793</t>
  </si>
  <si>
    <t xml:space="preserve">STARR_059</t>
  </si>
  <si>
    <t xml:space="preserve">Fraction of Reads Kept (STARR_060)</t>
  </si>
  <si>
    <t xml:space="preserve">STARR_060_combine_force9464</t>
  </si>
  <si>
    <t xml:space="preserve">STARR_060</t>
  </si>
  <si>
    <t xml:space="preserve">Fraction of Reads Kept (STARR_063)</t>
  </si>
  <si>
    <t xml:space="preserve">STARR_063_combine_force7508</t>
  </si>
  <si>
    <t xml:space="preserve">STARR_063</t>
  </si>
  <si>
    <t xml:space="preserve">Fraction of Reads Kept (STARR_069)</t>
  </si>
  <si>
    <t xml:space="preserve">STARR_069_combine_force8196</t>
  </si>
  <si>
    <t xml:space="preserve">STARR_069</t>
  </si>
  <si>
    <t xml:space="preserve">Fraction of Reads Kept (STARR_071)</t>
  </si>
  <si>
    <t xml:space="preserve">STARR_071_combine_force11261</t>
  </si>
  <si>
    <t xml:space="preserve">STARR_071</t>
  </si>
  <si>
    <t xml:space="preserve">Fraction of Reads Kept (STARR_072)</t>
  </si>
  <si>
    <t xml:space="preserve">STARR_072_combine_force13147</t>
  </si>
  <si>
    <t xml:space="preserve">STARR_072</t>
  </si>
  <si>
    <t xml:space="preserve">Fraction of Reads Kept (STARR_075)</t>
  </si>
  <si>
    <t xml:space="preserve">STARR_075_combine_force18792</t>
  </si>
  <si>
    <t xml:space="preserve">STARR_075</t>
  </si>
  <si>
    <t xml:space="preserve">Fraction of Reads Kept (STARR_077)</t>
  </si>
  <si>
    <t xml:space="preserve">STARR_077_combine_force13134</t>
  </si>
  <si>
    <t xml:space="preserve">STARR_077</t>
  </si>
  <si>
    <t xml:space="preserve">Fraction of Reads Kept (STARR_079)</t>
  </si>
  <si>
    <t xml:space="preserve">STARR_079_combine_force13446</t>
  </si>
  <si>
    <t xml:space="preserve">STARR_079</t>
  </si>
  <si>
    <t xml:space="preserve">Fraction of Reads Kept (STARR_080)</t>
  </si>
  <si>
    <t xml:space="preserve">STARR_080_force4270</t>
  </si>
  <si>
    <t xml:space="preserve">STARR_080</t>
  </si>
  <si>
    <t xml:space="preserve">Fraction of Reads Kept (STARR_085)</t>
  </si>
  <si>
    <t xml:space="preserve">STARR_085_Bar_force9000</t>
  </si>
  <si>
    <t xml:space="preserve">STARR_085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</si>
</sst>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5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0" sqref="I3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8.67"/>
    <col collapsed="false" customWidth="true" hidden="false" outlineLevel="0" max="5" min="5" style="1" width="11.52"/>
    <col collapsed="false" customWidth="true" hidden="false" outlineLevel="0" max="6" min="6" style="2" width="34.06"/>
    <col collapsed="false" customWidth="true" hidden="false" outlineLevel="0" max="7" min="7" style="0" width="8.06"/>
    <col collapsed="false" customWidth="true" hidden="false" outlineLevel="0" max="8" min="8" style="2" width="11.57"/>
    <col collapsed="false" customWidth="true" hidden="false" outlineLevel="0" max="10" min="9" style="2" width="11.52"/>
    <col collapsed="false" customWidth="true" hidden="false" outlineLevel="0" max="12" min="11" style="2" width="11.57"/>
    <col collapsed="false" customWidth="true" hidden="false" outlineLevel="0" max="13" min="13" style="2" width="12.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F1" s="2" t="s">
        <v>3</v>
      </c>
      <c r="G1" s="2"/>
      <c r="H1" s="2" t="s">
        <v>4</v>
      </c>
      <c r="I1" s="2" t="s">
        <v>5</v>
      </c>
      <c r="K1" s="2" t="s">
        <v>6</v>
      </c>
      <c r="L1" s="2" t="s">
        <v>7</v>
      </c>
      <c r="M1" s="2" t="s">
        <v>8</v>
      </c>
    </row>
    <row r="2" s="4" customFormat="true" ht="12.8" hidden="false" customHeight="false" outlineLevel="0" collapsed="false">
      <c r="A2" s="4" t="s">
        <v>9</v>
      </c>
      <c r="B2" s="5" t="n">
        <v>0.075</v>
      </c>
      <c r="C2" s="4" t="n">
        <v>91267</v>
      </c>
      <c r="D2" s="4" t="n">
        <v>48968</v>
      </c>
      <c r="E2" s="5" t="n">
        <f aca="false">D2/C2</f>
        <v>0.536535659110084</v>
      </c>
      <c r="F2" s="6" t="n">
        <v>43000</v>
      </c>
      <c r="G2" s="6" t="n">
        <f aca="false">(F2-D2)/E2</f>
        <v>-11123.2122202255</v>
      </c>
      <c r="H2" s="7" t="n">
        <v>9174</v>
      </c>
      <c r="I2" s="6" t="n">
        <f aca="false">D2*H2/F2</f>
        <v>10447.2658604651</v>
      </c>
      <c r="J2" s="6" t="n">
        <f aca="false">I2-H2</f>
        <v>1273.26586046512</v>
      </c>
      <c r="K2" s="7" t="n">
        <v>91267</v>
      </c>
      <c r="L2" s="7" t="n">
        <v>2531</v>
      </c>
      <c r="M2" s="7" t="n">
        <v>837283164</v>
      </c>
    </row>
    <row r="3" customFormat="false" ht="12.8" hidden="false" customHeight="false" outlineLevel="0" collapsed="false">
      <c r="A3" s="0" t="s">
        <v>10</v>
      </c>
      <c r="B3" s="1" t="n">
        <v>0.138</v>
      </c>
      <c r="C3" s="0" t="n">
        <v>56543</v>
      </c>
      <c r="D3" s="0" t="n">
        <v>26876</v>
      </c>
      <c r="E3" s="1" t="n">
        <f aca="false">D3/C3</f>
        <v>0.475319668217109</v>
      </c>
      <c r="F3" s="2" t="n">
        <v>43000</v>
      </c>
      <c r="G3" s="2" t="n">
        <f aca="false">(F3-D3)/E3</f>
        <v>33922.4338443221</v>
      </c>
      <c r="H3" s="2" t="n">
        <v>6367</v>
      </c>
      <c r="I3" s="2" t="n">
        <f aca="false">D3*H3/F3</f>
        <v>3979.52306976744</v>
      </c>
      <c r="J3" s="2" t="n">
        <f aca="false">I3-H3</f>
        <v>-2387.47693023256</v>
      </c>
      <c r="K3" s="2" t="n">
        <v>56543</v>
      </c>
      <c r="L3" s="2" t="n">
        <v>1997</v>
      </c>
      <c r="M3" s="2" t="n">
        <v>360011247</v>
      </c>
    </row>
    <row r="4" customFormat="false" ht="12.8" hidden="false" customHeight="false" outlineLevel="0" collapsed="false">
      <c r="A4" s="0" t="s">
        <v>11</v>
      </c>
      <c r="B4" s="1" t="n">
        <v>0.232</v>
      </c>
      <c r="C4" s="0" t="n">
        <v>35331</v>
      </c>
      <c r="D4" s="0" t="n">
        <v>15916</v>
      </c>
      <c r="E4" s="1" t="n">
        <f aca="false">D4/C4</f>
        <v>0.450482579038238</v>
      </c>
      <c r="F4" s="2" t="n">
        <v>43000</v>
      </c>
      <c r="G4" s="2" t="n">
        <f aca="false">(F4-D4)/E4</f>
        <v>60122.1917567228</v>
      </c>
      <c r="H4" s="2" t="n">
        <v>5695</v>
      </c>
      <c r="I4" s="2" t="n">
        <f aca="false">D4*H4/F4</f>
        <v>2107.94465116279</v>
      </c>
      <c r="J4" s="2" t="n">
        <f aca="false">I4-H4</f>
        <v>-3587.05534883721</v>
      </c>
      <c r="K4" s="2" t="n">
        <v>35331</v>
      </c>
      <c r="L4" s="2" t="n">
        <v>1836</v>
      </c>
      <c r="M4" s="2" t="n">
        <v>201208589</v>
      </c>
    </row>
    <row r="5" customFormat="false" ht="12.8" hidden="false" customHeight="false" outlineLevel="0" collapsed="false">
      <c r="A5" s="0" t="s">
        <v>12</v>
      </c>
      <c r="B5" s="1" t="n">
        <v>0.096</v>
      </c>
      <c r="C5" s="0" t="n">
        <v>84128</v>
      </c>
      <c r="D5" s="0" t="n">
        <v>38365</v>
      </c>
      <c r="E5" s="1" t="n">
        <f aca="false">D5/C5</f>
        <v>0.456031285659947</v>
      </c>
      <c r="F5" s="8" t="n">
        <v>43000</v>
      </c>
      <c r="G5" s="2" t="n">
        <f aca="false">(F5-D5)/E5</f>
        <v>10163.7763586602</v>
      </c>
      <c r="H5" s="2" t="n">
        <v>6671</v>
      </c>
      <c r="I5" s="2" t="n">
        <f aca="false">D5*H5/F5</f>
        <v>5951.92825581395</v>
      </c>
      <c r="J5" s="2" t="n">
        <f aca="false">I5-H5</f>
        <v>-719.071744186046</v>
      </c>
      <c r="K5" s="2" t="n">
        <v>84128</v>
      </c>
      <c r="L5" s="2" t="n">
        <v>2131</v>
      </c>
      <c r="M5" s="2" t="n">
        <v>561219836</v>
      </c>
    </row>
    <row r="6" s="9" customFormat="true" ht="12.8" hidden="false" customHeight="false" outlineLevel="0" collapsed="false">
      <c r="A6" s="9" t="s">
        <v>13</v>
      </c>
      <c r="B6" s="10" t="n">
        <v>0.086</v>
      </c>
      <c r="C6" s="9" t="n">
        <v>92593</v>
      </c>
      <c r="D6" s="9" t="n">
        <v>43084</v>
      </c>
      <c r="E6" s="10" t="n">
        <f aca="false">D6/C6</f>
        <v>0.465305152657328</v>
      </c>
      <c r="F6" s="8" t="n">
        <v>43000</v>
      </c>
      <c r="G6" s="8" t="n">
        <f aca="false">(F6-D6)/E6</f>
        <v>-180.52669204345</v>
      </c>
      <c r="H6" s="11" t="n">
        <v>6000</v>
      </c>
      <c r="I6" s="8" t="n">
        <f aca="false">D6*H6/F6</f>
        <v>6011.72093023256</v>
      </c>
      <c r="J6" s="8" t="n">
        <f aca="false">I6-H6</f>
        <v>11.7209302325582</v>
      </c>
      <c r="K6" s="11" t="n">
        <v>92593</v>
      </c>
      <c r="L6" s="11" t="n">
        <v>2531</v>
      </c>
      <c r="M6" s="11" t="n">
        <v>555559035</v>
      </c>
    </row>
    <row r="7" customFormat="false" ht="12.8" hidden="false" customHeight="false" outlineLevel="0" collapsed="false">
      <c r="A7" s="3" t="s">
        <v>14</v>
      </c>
      <c r="B7" s="1" t="n">
        <v>0.097</v>
      </c>
      <c r="C7" s="3" t="n">
        <v>71360</v>
      </c>
      <c r="D7" s="3" t="n">
        <v>38087</v>
      </c>
      <c r="E7" s="1" t="n">
        <f aca="false">D7/C7</f>
        <v>0.533730381165919</v>
      </c>
      <c r="F7" s="2" t="n">
        <v>43000</v>
      </c>
      <c r="G7" s="2" t="n">
        <f aca="false">(F7-D7)/E7</f>
        <v>9205.02218604773</v>
      </c>
      <c r="H7" s="2" t="n">
        <v>8410</v>
      </c>
      <c r="I7" s="2" t="n">
        <f aca="false">D7*H7/F7</f>
        <v>7449.10860465116</v>
      </c>
      <c r="J7" s="2" t="n">
        <f aca="false">I7-H7</f>
        <v>-960.891395348837</v>
      </c>
      <c r="K7" s="2" t="n">
        <v>71360</v>
      </c>
      <c r="L7" s="2" t="n">
        <v>4330</v>
      </c>
      <c r="M7" s="2" t="n">
        <v>600134782</v>
      </c>
    </row>
    <row r="8" customFormat="false" ht="12.8" hidden="false" customHeight="false" outlineLevel="0" collapsed="false">
      <c r="A8" s="3" t="s">
        <v>15</v>
      </c>
      <c r="B8" s="1" t="n">
        <v>0.306</v>
      </c>
      <c r="C8" s="3" t="n">
        <v>22637</v>
      </c>
      <c r="D8" s="3" t="n">
        <v>12067</v>
      </c>
      <c r="E8" s="1" t="n">
        <f aca="false">D8/C8</f>
        <v>0.533065335512656</v>
      </c>
      <c r="F8" s="2" t="n">
        <v>43000</v>
      </c>
      <c r="G8" s="2" t="n">
        <f aca="false">(F8-D8)/E8</f>
        <v>58028.5341012679</v>
      </c>
      <c r="H8" s="2" t="n">
        <v>8083</v>
      </c>
      <c r="I8" s="2" t="n">
        <f aca="false">D8*H8/F8</f>
        <v>2268.31537209302</v>
      </c>
      <c r="J8" s="2" t="n">
        <f aca="false">I8-H8</f>
        <v>-5814.68462790698</v>
      </c>
      <c r="K8" s="2" t="n">
        <v>22637</v>
      </c>
      <c r="L8" s="2" t="n">
        <v>3049</v>
      </c>
      <c r="M8" s="2" t="n">
        <v>182971487</v>
      </c>
    </row>
    <row r="9" s="9" customFormat="true" ht="12.8" hidden="false" customHeight="false" outlineLevel="0" collapsed="false">
      <c r="A9" s="9" t="s">
        <v>16</v>
      </c>
      <c r="B9" s="10" t="n">
        <v>0.077</v>
      </c>
      <c r="C9" s="9" t="n">
        <v>90995</v>
      </c>
      <c r="D9" s="9" t="n">
        <v>47691</v>
      </c>
      <c r="E9" s="10" t="n">
        <f aca="false">D9/C9</f>
        <v>0.524105720094511</v>
      </c>
      <c r="F9" s="8" t="n">
        <v>43000</v>
      </c>
      <c r="G9" s="8" t="n">
        <f aca="false">(F9-D9)/E9</f>
        <v>-8950.48426327819</v>
      </c>
      <c r="H9" s="11" t="n">
        <v>8606</v>
      </c>
      <c r="I9" s="8" t="n">
        <f aca="false">D9*H9/F9</f>
        <v>9544.85455813954</v>
      </c>
      <c r="J9" s="8" t="n">
        <f aca="false">I9-H9</f>
        <v>938.854558139536</v>
      </c>
      <c r="K9" s="11" t="n">
        <v>90995</v>
      </c>
      <c r="L9" s="11" t="n">
        <v>4460</v>
      </c>
      <c r="M9" s="11" t="n">
        <v>783106269</v>
      </c>
    </row>
    <row r="10" customFormat="false" ht="12.8" hidden="false" customHeight="false" outlineLevel="0" collapsed="false">
      <c r="A10" s="3" t="s">
        <v>17</v>
      </c>
      <c r="B10" s="1" t="n">
        <v>0.18</v>
      </c>
      <c r="C10" s="3" t="n">
        <v>60997</v>
      </c>
      <c r="D10" s="3" t="n">
        <v>20565</v>
      </c>
      <c r="E10" s="1" t="n">
        <f aca="false">D10/C10</f>
        <v>0.337147728576815</v>
      </c>
      <c r="F10" s="2" t="n">
        <v>43000</v>
      </c>
      <c r="G10" s="2" t="n">
        <f aca="false">(F10-D10)/E10</f>
        <v>66543.5300267445</v>
      </c>
      <c r="H10" s="2" t="n">
        <v>10000</v>
      </c>
      <c r="I10" s="2" t="n">
        <f aca="false">D10*H10/F10</f>
        <v>4782.55813953488</v>
      </c>
      <c r="J10" s="2" t="n">
        <f aca="false">I10-H10</f>
        <v>-5217.44186046512</v>
      </c>
      <c r="K10" s="2" t="n">
        <v>60997</v>
      </c>
      <c r="L10" s="2" t="n">
        <v>3039</v>
      </c>
      <c r="M10" s="2" t="n">
        <v>609968498</v>
      </c>
    </row>
    <row r="11" customFormat="false" ht="12.8" hidden="false" customHeight="false" outlineLevel="0" collapsed="false">
      <c r="A11" s="0" t="s">
        <v>18</v>
      </c>
      <c r="B11" s="1" t="n">
        <v>0.309</v>
      </c>
      <c r="C11" s="0" t="n">
        <v>27312</v>
      </c>
      <c r="D11" s="0" t="n">
        <v>11963</v>
      </c>
      <c r="E11" s="1" t="n">
        <f aca="false">D11/C11</f>
        <v>0.438012595196251</v>
      </c>
      <c r="F11" s="2" t="n">
        <v>43000</v>
      </c>
      <c r="G11" s="2" t="n">
        <f aca="false">(F11-D11)/E11</f>
        <v>70858.6929699908</v>
      </c>
      <c r="H11" s="2" t="n">
        <v>22333</v>
      </c>
      <c r="I11" s="2" t="n">
        <f aca="false">D11*H11/F11</f>
        <v>6213.24834883721</v>
      </c>
      <c r="J11" s="2" t="n">
        <f aca="false">I11-H11</f>
        <v>-16119.7516511628</v>
      </c>
      <c r="K11" s="2" t="n">
        <v>27312</v>
      </c>
      <c r="L11" s="2" t="n">
        <v>2006</v>
      </c>
      <c r="M11" s="2" t="n">
        <v>609968498</v>
      </c>
    </row>
    <row r="12" s="12" customFormat="true" ht="12.8" hidden="false" customHeight="false" outlineLevel="0" collapsed="false">
      <c r="A12" s="12" t="s">
        <v>19</v>
      </c>
      <c r="B12" s="13" t="n">
        <v>0.169</v>
      </c>
      <c r="C12" s="12" t="n">
        <v>51965</v>
      </c>
      <c r="D12" s="12" t="n">
        <v>21842</v>
      </c>
      <c r="E12" s="13" t="n">
        <f aca="false">D12/C12</f>
        <v>0.420321370152988</v>
      </c>
      <c r="F12" s="14" t="n">
        <v>43000</v>
      </c>
      <c r="G12" s="14" t="n">
        <f aca="false">(F12-D12)/E12</f>
        <v>50337.6737478253</v>
      </c>
      <c r="H12" s="15" t="n">
        <v>18000</v>
      </c>
      <c r="I12" s="14" t="n">
        <f aca="false">D12*H12/F12</f>
        <v>9143.16279069767</v>
      </c>
      <c r="J12" s="14" t="n">
        <f aca="false">I12-H12</f>
        <v>-8856.83720930233</v>
      </c>
      <c r="K12" s="15" t="n">
        <v>51965</v>
      </c>
      <c r="L12" s="15" t="n">
        <v>2635</v>
      </c>
      <c r="M12" s="15" t="n">
        <v>935376480</v>
      </c>
    </row>
    <row r="13" s="3" customFormat="true" ht="12.8" hidden="false" customHeight="false" outlineLevel="0" collapsed="false">
      <c r="A13" s="3" t="s">
        <v>20</v>
      </c>
      <c r="B13" s="1" t="n">
        <v>0.13</v>
      </c>
      <c r="C13" s="3" t="n">
        <v>77948</v>
      </c>
      <c r="D13" s="3" t="n">
        <v>28440</v>
      </c>
      <c r="E13" s="1" t="n">
        <f aca="false">D13/C13</f>
        <v>0.36485862369785</v>
      </c>
      <c r="F13" s="2" t="n">
        <v>43000</v>
      </c>
      <c r="G13" s="2" t="n">
        <f aca="false">(F13-D13)/E13</f>
        <v>39905.8677918425</v>
      </c>
      <c r="H13" s="16" t="n">
        <v>12000</v>
      </c>
      <c r="I13" s="2" t="n">
        <f aca="false">D13*H13/F13</f>
        <v>7936.74418604651</v>
      </c>
      <c r="J13" s="2" t="n">
        <f aca="false">I13-H13</f>
        <v>-4063.25581395349</v>
      </c>
      <c r="K13" s="16" t="n">
        <v>77948</v>
      </c>
      <c r="L13" s="16" t="n">
        <v>3202</v>
      </c>
      <c r="M13" s="16" t="n">
        <v>935376480</v>
      </c>
    </row>
    <row r="14" customFormat="false" ht="12.8" hidden="false" customHeight="false" outlineLevel="0" collapsed="false">
      <c r="A14" s="0" t="s">
        <v>21</v>
      </c>
      <c r="B14" s="1" t="n">
        <v>0.149</v>
      </c>
      <c r="C14" s="0" t="n">
        <v>62358</v>
      </c>
      <c r="D14" s="0" t="n">
        <v>24786</v>
      </c>
      <c r="E14" s="1" t="n">
        <f aca="false">D14/C14</f>
        <v>0.397479072452612</v>
      </c>
      <c r="F14" s="2" t="n">
        <v>43000</v>
      </c>
      <c r="G14" s="2" t="n">
        <f aca="false">(F14-D14)/E14</f>
        <v>45823.7961752602</v>
      </c>
      <c r="H14" s="2" t="n">
        <v>15000</v>
      </c>
      <c r="I14" s="2" t="n">
        <f aca="false">D14*H14/F14</f>
        <v>8646.27906976744</v>
      </c>
      <c r="J14" s="2" t="n">
        <f aca="false">I14-H14</f>
        <v>-6353.72093023256</v>
      </c>
      <c r="K14" s="2" t="n">
        <v>62358</v>
      </c>
      <c r="L14" s="2" t="n">
        <v>2901</v>
      </c>
      <c r="M14" s="2" t="n">
        <v>935376480</v>
      </c>
    </row>
    <row r="15" customFormat="false" ht="12.8" hidden="false" customHeight="false" outlineLevel="0" collapsed="false">
      <c r="A15" s="0" t="s">
        <v>22</v>
      </c>
      <c r="B15" s="1" t="n">
        <v>0.209</v>
      </c>
      <c r="C15" s="0" t="n">
        <v>40238</v>
      </c>
      <c r="D15" s="0" t="n">
        <v>17698</v>
      </c>
      <c r="E15" s="1" t="n">
        <f aca="false">D15/C15</f>
        <v>0.439832993687559</v>
      </c>
      <c r="F15" s="2" t="n">
        <v>43000</v>
      </c>
      <c r="G15" s="2" t="n">
        <f aca="false">(F15-D15)/E15</f>
        <v>57526.3801559498</v>
      </c>
      <c r="H15" s="2" t="n">
        <v>23246</v>
      </c>
      <c r="I15" s="2" t="n">
        <f aca="false">D15*H15/F15</f>
        <v>9567.62111627907</v>
      </c>
      <c r="J15" s="2" t="n">
        <f aca="false">I15-H15</f>
        <v>-13678.3788837209</v>
      </c>
      <c r="K15" s="2" t="n">
        <v>40238</v>
      </c>
      <c r="L15" s="2" t="n">
        <v>2241</v>
      </c>
      <c r="M15" s="2" t="n">
        <v>935376480</v>
      </c>
    </row>
    <row r="16" customFormat="false" ht="12.8" hidden="false" customHeight="false" outlineLevel="0" collapsed="false">
      <c r="A16" s="0" t="s">
        <v>23</v>
      </c>
      <c r="B16" s="1" t="n">
        <v>0.556</v>
      </c>
      <c r="C16" s="0" t="n">
        <v>15237</v>
      </c>
      <c r="D16" s="0" t="n">
        <v>6649</v>
      </c>
      <c r="E16" s="1" t="n">
        <f aca="false">D16/C16</f>
        <v>0.436371989236726</v>
      </c>
      <c r="F16" s="2" t="n">
        <v>43000</v>
      </c>
      <c r="G16" s="2" t="n">
        <f aca="false">(F16-D16)/E16</f>
        <v>83302.780418108</v>
      </c>
      <c r="H16" s="2" t="n">
        <v>21357</v>
      </c>
      <c r="I16" s="2" t="n">
        <f aca="false">D16*H16/F16</f>
        <v>3302.38820930233</v>
      </c>
      <c r="J16" s="2" t="n">
        <f aca="false">I16-H16</f>
        <v>-18054.6117906977</v>
      </c>
      <c r="K16" s="2" t="n">
        <v>15237</v>
      </c>
      <c r="L16" s="2" t="n">
        <v>1609</v>
      </c>
      <c r="M16" s="2" t="n">
        <v>325407982</v>
      </c>
    </row>
    <row r="17" customFormat="false" ht="12.8" hidden="false" customHeight="false" outlineLevel="0" collapsed="false">
      <c r="A17" s="0" t="s">
        <v>24</v>
      </c>
      <c r="B17" s="1" t="n">
        <v>0.15</v>
      </c>
      <c r="C17" s="0" t="n">
        <v>41940</v>
      </c>
      <c r="D17" s="0" t="n">
        <v>24656</v>
      </c>
      <c r="E17" s="1" t="n">
        <f aca="false">D17/C17</f>
        <v>0.587887458273724</v>
      </c>
      <c r="F17" s="2" t="n">
        <v>43000</v>
      </c>
      <c r="G17" s="2" t="n">
        <f aca="false">(F17-D17)/E17</f>
        <v>31203.2511356262</v>
      </c>
      <c r="H17" s="2" t="n">
        <v>7769</v>
      </c>
      <c r="I17" s="2" t="n">
        <f aca="false">D17*H17/F17</f>
        <v>4454.70846511628</v>
      </c>
      <c r="J17" s="2" t="n">
        <f aca="false">I17-H17</f>
        <v>-3314.29153488372</v>
      </c>
      <c r="K17" s="2" t="n">
        <v>41940</v>
      </c>
      <c r="L17" s="2" t="n">
        <v>2664</v>
      </c>
      <c r="M17" s="2" t="n">
        <v>325835021</v>
      </c>
    </row>
    <row r="18" s="9" customFormat="true" ht="12.8" hidden="false" customHeight="false" outlineLevel="0" collapsed="false">
      <c r="A18" s="9" t="s">
        <v>25</v>
      </c>
      <c r="B18" s="10" t="n">
        <v>0.079</v>
      </c>
      <c r="C18" s="9" t="n">
        <v>81616</v>
      </c>
      <c r="D18" s="9" t="n">
        <v>46735</v>
      </c>
      <c r="E18" s="10" t="n">
        <f aca="false">D18/C18</f>
        <v>0.572620564595177</v>
      </c>
      <c r="F18" s="8" t="n">
        <v>43000</v>
      </c>
      <c r="G18" s="8" t="n">
        <f aca="false">(F18-D18)/E18</f>
        <v>-6522.64384294426</v>
      </c>
      <c r="H18" s="11" t="n">
        <v>8661</v>
      </c>
      <c r="I18" s="8" t="n">
        <f aca="false">D18*H18/F18</f>
        <v>9413.29848837209</v>
      </c>
      <c r="J18" s="8" t="n">
        <f aca="false">I18-H18</f>
        <v>752.298488372093</v>
      </c>
      <c r="K18" s="11" t="n">
        <v>81616</v>
      </c>
      <c r="L18" s="11" t="n">
        <v>3013</v>
      </c>
      <c r="M18" s="11" t="n">
        <v>706875717</v>
      </c>
    </row>
    <row r="19" customFormat="false" ht="12.8" hidden="false" customHeight="false" outlineLevel="0" collapsed="false">
      <c r="A19" s="3" t="s">
        <v>26</v>
      </c>
      <c r="B19" s="1" t="n">
        <v>0.132</v>
      </c>
      <c r="C19" s="3" t="n">
        <v>48808</v>
      </c>
      <c r="D19" s="3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customFormat="false" ht="12.8" hidden="false" customHeight="false" outlineLevel="0" collapsed="false">
      <c r="A20" s="3" t="s">
        <v>27</v>
      </c>
      <c r="B20" s="1" t="n">
        <v>0.532</v>
      </c>
      <c r="C20" s="3" t="n">
        <v>23188</v>
      </c>
      <c r="D20" s="3" t="n">
        <v>6949</v>
      </c>
      <c r="E20" s="1" t="n">
        <f aca="false">D20/C20</f>
        <v>0.299680869415215</v>
      </c>
      <c r="F20" s="2" t="n">
        <v>43000</v>
      </c>
      <c r="G20" s="2" t="n">
        <f aca="false">(F20-D20)/E20</f>
        <v>120297.969204202</v>
      </c>
      <c r="H20" s="2" t="n">
        <v>14491</v>
      </c>
      <c r="I20" s="2" t="n">
        <f aca="false">D20*H20/F20</f>
        <v>2341.813</v>
      </c>
      <c r="J20" s="2" t="n">
        <f aca="false">I20-H20</f>
        <v>-12149.187</v>
      </c>
      <c r="K20" s="2" t="n">
        <v>23188</v>
      </c>
      <c r="L20" s="2" t="n">
        <v>1227</v>
      </c>
      <c r="M20" s="2" t="n">
        <v>336023509</v>
      </c>
    </row>
    <row r="21" customFormat="false" ht="12.8" hidden="false" customHeight="false" outlineLevel="0" collapsed="false">
      <c r="A21" s="3" t="s">
        <v>28</v>
      </c>
      <c r="B21" s="1" t="n">
        <v>0.424</v>
      </c>
      <c r="C21" s="3" t="n">
        <v>33602</v>
      </c>
      <c r="D21" s="3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3" t="s">
        <v>29</v>
      </c>
      <c r="B22" s="1" t="n">
        <v>0.173</v>
      </c>
      <c r="C22" s="3" t="n">
        <v>82347</v>
      </c>
      <c r="D22" s="3" t="n">
        <v>21404</v>
      </c>
      <c r="E22" s="1" t="n">
        <f aca="false">D22/C22</f>
        <v>0.259924465979331</v>
      </c>
      <c r="F22" s="2" t="n">
        <v>43000</v>
      </c>
      <c r="G22" s="2" t="n">
        <f aca="false">(F22-D22)/E22</f>
        <v>83085.6761353018</v>
      </c>
      <c r="H22" s="2" t="n">
        <v>10000</v>
      </c>
      <c r="I22" s="2" t="n">
        <f aca="false">D22*H22/F22</f>
        <v>4977.67441860465</v>
      </c>
      <c r="J22" s="2" t="n">
        <f aca="false">I22-H22</f>
        <v>-5022.32558139535</v>
      </c>
      <c r="K22" s="2" t="n">
        <v>82347</v>
      </c>
      <c r="L22" s="2" t="n">
        <v>1928</v>
      </c>
      <c r="M22" s="2" t="n">
        <v>823472174</v>
      </c>
    </row>
    <row r="23" customFormat="false" ht="12.8" hidden="false" customHeight="false" outlineLevel="0" collapsed="false">
      <c r="A23" s="3" t="s">
        <v>30</v>
      </c>
      <c r="B23" s="1" t="n">
        <v>0.376</v>
      </c>
      <c r="C23" s="3" t="n">
        <v>31676</v>
      </c>
      <c r="D23" s="3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3" t="s">
        <v>31</v>
      </c>
      <c r="B24" s="1" t="n">
        <v>0.246</v>
      </c>
      <c r="C24" s="3" t="n">
        <v>46525</v>
      </c>
      <c r="D24" s="3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s="3" customFormat="true" ht="12.8" hidden="false" customHeight="false" outlineLevel="0" collapsed="false">
      <c r="A25" s="3" t="s">
        <v>32</v>
      </c>
      <c r="B25" s="1" t="n">
        <v>0.195</v>
      </c>
      <c r="C25" s="3" t="n">
        <v>39121</v>
      </c>
      <c r="D25" s="3" t="n">
        <v>18929</v>
      </c>
      <c r="E25" s="1" t="n">
        <f aca="false">D25/C25</f>
        <v>0.483857774596764</v>
      </c>
      <c r="F25" s="2" t="n">
        <v>43000</v>
      </c>
      <c r="G25" s="2" t="n">
        <f aca="false">(F25-D25)/E25</f>
        <v>49748.0897564584</v>
      </c>
      <c r="H25" s="16" t="n">
        <v>18171</v>
      </c>
      <c r="I25" s="2" t="n">
        <f aca="false">D25*H25/F25</f>
        <v>7999.04323255814</v>
      </c>
      <c r="J25" s="2" t="n">
        <f aca="false">I25-H25</f>
        <v>-10171.9567674419</v>
      </c>
      <c r="K25" s="16" t="n">
        <v>39121</v>
      </c>
      <c r="L25" s="16" t="n">
        <v>2669</v>
      </c>
      <c r="M25" s="16" t="n">
        <v>710859245</v>
      </c>
    </row>
    <row r="26" customFormat="false" ht="12.8" hidden="false" customHeight="false" outlineLevel="0" collapsed="false">
      <c r="A26" s="3" t="s">
        <v>33</v>
      </c>
      <c r="B26" s="1" t="n">
        <v>0.652</v>
      </c>
      <c r="C26" s="3" t="n">
        <v>11755</v>
      </c>
      <c r="D26" s="3" t="n">
        <v>5664</v>
      </c>
      <c r="E26" s="1" t="n">
        <f aca="false">D26/C26</f>
        <v>0.481837515950659</v>
      </c>
      <c r="F26" s="2" t="n">
        <v>43000</v>
      </c>
      <c r="G26" s="2" t="n">
        <f aca="false">(F26-D26)/E26</f>
        <v>77486.7019774011</v>
      </c>
      <c r="H26" s="2" t="n">
        <v>15908</v>
      </c>
      <c r="I26" s="2" t="n">
        <f aca="false">D26*H26/F26</f>
        <v>2095.41655813954</v>
      </c>
      <c r="J26" s="2" t="n">
        <f aca="false">I26-H26</f>
        <v>-13812.5834418605</v>
      </c>
      <c r="K26" s="2" t="n">
        <v>11755</v>
      </c>
      <c r="L26" s="2" t="n">
        <v>1648</v>
      </c>
      <c r="M26" s="2" t="n">
        <v>186991746</v>
      </c>
    </row>
    <row r="27" customFormat="false" ht="12.8" hidden="false" customHeight="false" outlineLevel="0" collapsed="false">
      <c r="A27" s="3" t="s">
        <v>34</v>
      </c>
      <c r="B27" s="1" t="n">
        <v>0.083</v>
      </c>
      <c r="C27" s="3" t="n">
        <v>91629</v>
      </c>
      <c r="D27" s="3" t="n">
        <v>44770</v>
      </c>
      <c r="E27" s="1" t="n">
        <f aca="false">D27/C27</f>
        <v>0.488600770498423</v>
      </c>
      <c r="F27" s="2" t="n">
        <v>43000</v>
      </c>
      <c r="G27" s="2" t="n">
        <f aca="false">(F27-D27)/E27</f>
        <v>-3622.58945722582</v>
      </c>
      <c r="H27" s="2" t="n">
        <v>3870</v>
      </c>
      <c r="I27" s="2" t="n">
        <f aca="false">D27*H27/F27</f>
        <v>4029.3</v>
      </c>
      <c r="J27" s="2" t="n">
        <f aca="false">I27-H27</f>
        <v>159.3</v>
      </c>
      <c r="K27" s="2" t="n">
        <v>91629</v>
      </c>
      <c r="L27" s="2" t="n">
        <v>1890</v>
      </c>
      <c r="M27" s="2" t="n">
        <v>354602695</v>
      </c>
    </row>
    <row r="28" s="9" customFormat="true" ht="12.8" hidden="false" customHeight="false" outlineLevel="0" collapsed="false">
      <c r="A28" s="9" t="s">
        <v>35</v>
      </c>
      <c r="B28" s="10" t="n">
        <v>0.083</v>
      </c>
      <c r="C28" s="9" t="n">
        <v>95753</v>
      </c>
      <c r="D28" s="9" t="n">
        <v>44275</v>
      </c>
      <c r="E28" s="10" t="n">
        <f aca="false">D28/C28</f>
        <v>0.462387601432853</v>
      </c>
      <c r="F28" s="8" t="n">
        <v>43000</v>
      </c>
      <c r="G28" s="8" t="n">
        <f aca="false">(F28-D28)/E28</f>
        <v>-2757.42687747036</v>
      </c>
      <c r="H28" s="11" t="n">
        <v>3970</v>
      </c>
      <c r="I28" s="8" t="n">
        <f aca="false">D28*H28/F28</f>
        <v>4087.71511627907</v>
      </c>
      <c r="J28" s="8" t="n">
        <f aca="false">I28-H28</f>
        <v>117.71511627907</v>
      </c>
      <c r="K28" s="11" t="n">
        <v>95753</v>
      </c>
      <c r="L28" s="11" t="n">
        <v>1888</v>
      </c>
      <c r="M28" s="11" t="n">
        <v>380140590</v>
      </c>
    </row>
    <row r="29" customFormat="false" ht="12.8" hidden="false" customHeight="false" outlineLevel="0" collapsed="false">
      <c r="A29" s="0" t="s">
        <v>36</v>
      </c>
      <c r="B29" s="1" t="n">
        <v>0.63</v>
      </c>
      <c r="C29" s="0" t="n">
        <v>13096</v>
      </c>
      <c r="D29" s="0" t="n">
        <v>5862</v>
      </c>
      <c r="E29" s="1" t="n">
        <f aca="false">D29/C29</f>
        <v>0.447617593158216</v>
      </c>
      <c r="F29" s="2" t="n">
        <v>43000</v>
      </c>
      <c r="G29" s="2" t="n">
        <f aca="false">(F29-D29)/E29</f>
        <v>82968.1419310816</v>
      </c>
      <c r="H29" s="2" t="n">
        <v>1950</v>
      </c>
      <c r="I29" s="2" t="n">
        <f aca="false">D29*H29/F29</f>
        <v>265.83488372093</v>
      </c>
      <c r="J29" s="2" t="n">
        <f aca="false">I29-H29</f>
        <v>-1684.16511627907</v>
      </c>
      <c r="K29" s="2" t="n">
        <v>13096</v>
      </c>
      <c r="L29" s="2" t="n">
        <v>1234</v>
      </c>
      <c r="M29" s="2" t="n">
        <v>25537895</v>
      </c>
    </row>
    <row r="30" s="3" customFormat="true" ht="12.8" hidden="false" customHeight="false" outlineLevel="0" collapsed="false">
      <c r="A30" s="3" t="s">
        <v>37</v>
      </c>
      <c r="B30" s="1" t="n">
        <v>0.159</v>
      </c>
      <c r="C30" s="3" t="n">
        <v>58984</v>
      </c>
      <c r="D30" s="3" t="n">
        <v>23286</v>
      </c>
      <c r="E30" s="1" t="n">
        <f aca="false">D30/C30</f>
        <v>0.39478502644785</v>
      </c>
      <c r="F30" s="2" t="n">
        <v>43000</v>
      </c>
      <c r="G30" s="2" t="n">
        <f aca="false">(F30-D30)/E30</f>
        <v>49936.0377909474</v>
      </c>
      <c r="H30" s="16" t="n">
        <v>13672</v>
      </c>
      <c r="I30" s="2" t="n">
        <f aca="false">D30*H30/F30</f>
        <v>7403.86493023256</v>
      </c>
      <c r="J30" s="2" t="n">
        <f aca="false">I30-H30</f>
        <v>-6268.13506976744</v>
      </c>
      <c r="K30" s="16" t="n">
        <v>58984</v>
      </c>
      <c r="L30" s="16" t="n">
        <v>2691</v>
      </c>
      <c r="M30" s="16" t="n">
        <v>806422492</v>
      </c>
    </row>
    <row r="31" customFormat="false" ht="12.8" hidden="false" customHeight="false" outlineLevel="0" collapsed="false">
      <c r="A31" s="0" t="s">
        <v>38</v>
      </c>
      <c r="B31" s="1" t="n">
        <v>1</v>
      </c>
      <c r="C31" s="0" t="n">
        <v>9456</v>
      </c>
      <c r="D31" s="0" t="n">
        <v>3696</v>
      </c>
      <c r="E31" s="1" t="n">
        <f aca="false">D31/C31</f>
        <v>0.390862944162437</v>
      </c>
      <c r="F31" s="2" t="n">
        <v>43000</v>
      </c>
      <c r="G31" s="2" t="n">
        <f aca="false">(F31-D31)/E31</f>
        <v>100556.987012987</v>
      </c>
      <c r="H31" s="2" t="n">
        <v>10676</v>
      </c>
      <c r="I31" s="2" t="n">
        <f aca="false">D31*H31/F31</f>
        <v>917.639441860465</v>
      </c>
      <c r="J31" s="2" t="n">
        <f aca="false">I31-H31</f>
        <v>-9758.36055813953</v>
      </c>
      <c r="K31" s="2" t="n">
        <v>9456</v>
      </c>
      <c r="L31" s="2" t="n">
        <v>1310</v>
      </c>
      <c r="M31" s="2" t="n">
        <v>100952053</v>
      </c>
    </row>
    <row r="32" customFormat="false" ht="12.8" hidden="false" customHeight="false" outlineLevel="0" collapsed="false">
      <c r="A32" s="0" t="s">
        <v>39</v>
      </c>
      <c r="B32" s="1" t="n">
        <v>0.242</v>
      </c>
      <c r="C32" s="0" t="n">
        <v>41417</v>
      </c>
      <c r="D32" s="0" t="n">
        <v>15297</v>
      </c>
      <c r="E32" s="1" t="n">
        <f aca="false">D32/C32</f>
        <v>0.369341091822199</v>
      </c>
      <c r="F32" s="2" t="n">
        <v>43000</v>
      </c>
      <c r="G32" s="2" t="n">
        <f aca="false">(F32-D32)/E32</f>
        <v>75006.5471007387</v>
      </c>
      <c r="H32" s="2" t="n">
        <v>11600</v>
      </c>
      <c r="I32" s="2" t="n">
        <f aca="false">D32*H32/F32</f>
        <v>4126.63255813954</v>
      </c>
      <c r="J32" s="2" t="n">
        <f aca="false">I32-H32</f>
        <v>-7473.36744186047</v>
      </c>
      <c r="K32" s="2" t="n">
        <v>41417</v>
      </c>
      <c r="L32" s="2" t="n">
        <v>2918</v>
      </c>
      <c r="M32" s="2" t="n">
        <v>480438646</v>
      </c>
    </row>
    <row r="33" customFormat="false" ht="12.8" hidden="false" customHeight="false" outlineLevel="0" collapsed="false">
      <c r="A33" s="3" t="s">
        <v>40</v>
      </c>
      <c r="B33" s="1" t="n">
        <v>0.132</v>
      </c>
      <c r="C33" s="3" t="n">
        <v>76420</v>
      </c>
      <c r="D33" s="3" t="n">
        <v>27955</v>
      </c>
      <c r="E33" s="1" t="n">
        <f aca="false">D33/C33</f>
        <v>0.365807380266946</v>
      </c>
      <c r="F33" s="2" t="n">
        <v>43000</v>
      </c>
      <c r="G33" s="2" t="n">
        <f aca="false">(F33-D33)/E33</f>
        <v>41128.2024682526</v>
      </c>
      <c r="H33" s="2" t="n">
        <v>14671</v>
      </c>
      <c r="I33" s="2" t="n">
        <f aca="false">D33*H33/F33</f>
        <v>9537.85593023256</v>
      </c>
      <c r="J33" s="2" t="n">
        <f aca="false">I33-H33</f>
        <v>-5133.14406976744</v>
      </c>
      <c r="K33" s="2" t="n">
        <v>76420</v>
      </c>
      <c r="L33" s="2" t="n">
        <v>3137</v>
      </c>
      <c r="M33" s="2" t="n">
        <v>1121158581</v>
      </c>
    </row>
    <row r="34" customFormat="false" ht="12.8" hidden="false" customHeight="false" outlineLevel="0" collapsed="false">
      <c r="A34" s="3" t="s">
        <v>41</v>
      </c>
      <c r="B34" s="1" t="n">
        <v>0.198</v>
      </c>
      <c r="C34" s="3" t="n">
        <v>52159</v>
      </c>
      <c r="D34" s="3" t="n">
        <v>18627</v>
      </c>
      <c r="E34" s="1" t="n">
        <f aca="false">D34/C34</f>
        <v>0.357119576679001</v>
      </c>
      <c r="F34" s="2" t="n">
        <v>43000</v>
      </c>
      <c r="G34" s="2" t="n">
        <f aca="false">(F34-D34)/E34</f>
        <v>68248.8488216031</v>
      </c>
      <c r="H34" s="2" t="n">
        <v>12284</v>
      </c>
      <c r="I34" s="2" t="n">
        <f aca="false">D34*H34/F34</f>
        <v>5321.25739534884</v>
      </c>
      <c r="J34" s="2" t="n">
        <f aca="false">I34-H34</f>
        <v>-6962.74260465116</v>
      </c>
      <c r="K34" s="2" t="n">
        <v>52159</v>
      </c>
      <c r="L34" s="2" t="n">
        <v>3086</v>
      </c>
      <c r="M34" s="2" t="n">
        <v>640719935</v>
      </c>
    </row>
    <row r="35" s="3" customFormat="true" ht="12.8" hidden="false" customHeight="false" outlineLevel="0" collapsed="false">
      <c r="A35" s="3" t="s">
        <v>42</v>
      </c>
      <c r="B35" s="1" t="n">
        <v>0.11</v>
      </c>
      <c r="C35" s="3" t="n">
        <v>92745</v>
      </c>
      <c r="D35" s="3" t="n">
        <v>33686</v>
      </c>
      <c r="E35" s="1" t="n">
        <f aca="false">D35/C35</f>
        <v>0.363210954768451</v>
      </c>
      <c r="F35" s="2" t="n">
        <v>43000</v>
      </c>
      <c r="G35" s="2" t="n">
        <f aca="false">(F35-D35)/E35</f>
        <v>25643.4996734548</v>
      </c>
      <c r="H35" s="16" t="n">
        <v>12000</v>
      </c>
      <c r="I35" s="2" t="n">
        <f aca="false">D35*H35/F35</f>
        <v>9400.74418604651</v>
      </c>
      <c r="J35" s="2" t="n">
        <f aca="false">I35-H35</f>
        <v>-2599.25581395349</v>
      </c>
      <c r="K35" s="16" t="n">
        <v>92745</v>
      </c>
      <c r="L35" s="16" t="n">
        <v>3762</v>
      </c>
      <c r="M35" s="16" t="n">
        <v>1112943723</v>
      </c>
    </row>
    <row r="36" s="3" customFormat="true" ht="12.8" hidden="false" customHeight="false" outlineLevel="0" collapsed="false">
      <c r="A36" s="3" t="s">
        <v>43</v>
      </c>
      <c r="B36" s="1" t="n">
        <v>0.17</v>
      </c>
      <c r="C36" s="3" t="n">
        <v>41862</v>
      </c>
      <c r="D36" s="3" t="n">
        <v>21676</v>
      </c>
      <c r="E36" s="1" t="n">
        <f aca="false">D36/C36</f>
        <v>0.517796569681334</v>
      </c>
      <c r="F36" s="2" t="n">
        <v>43000</v>
      </c>
      <c r="G36" s="2" t="n">
        <f aca="false">(F36-D36)/E36</f>
        <v>41182.1963461893</v>
      </c>
      <c r="H36" s="16" t="n">
        <v>16834</v>
      </c>
      <c r="I36" s="2" t="n">
        <f aca="false">D36*H36/F36</f>
        <v>8485.90195348837</v>
      </c>
      <c r="J36" s="2" t="n">
        <f aca="false">I36-H36</f>
        <v>-8348.09804651163</v>
      </c>
      <c r="K36" s="16" t="n">
        <v>41862</v>
      </c>
      <c r="L36" s="16" t="n">
        <v>2487</v>
      </c>
      <c r="M36" s="16" t="n">
        <v>704707035</v>
      </c>
    </row>
    <row r="37" customFormat="false" ht="12.8" hidden="false" customHeight="false" outlineLevel="0" collapsed="false">
      <c r="A37" s="0" t="s">
        <v>44</v>
      </c>
      <c r="B37" s="1" t="n">
        <v>0.654</v>
      </c>
      <c r="C37" s="0" t="n">
        <v>10899</v>
      </c>
      <c r="D37" s="0" t="n">
        <v>5653</v>
      </c>
      <c r="E37" s="1" t="n">
        <f aca="false">D37/C37</f>
        <v>0.518671437746582</v>
      </c>
      <c r="F37" s="2" t="n">
        <v>43000</v>
      </c>
      <c r="G37" s="2" t="n">
        <f aca="false">(F37-D37)/E37</f>
        <v>72005.1217052892</v>
      </c>
      <c r="H37" s="2" t="n">
        <v>14520</v>
      </c>
      <c r="I37" s="2" t="n">
        <f aca="false">D37*H37/F37</f>
        <v>1908.87348837209</v>
      </c>
      <c r="J37" s="2" t="n">
        <f aca="false">I37-H37</f>
        <v>-12611.1265116279</v>
      </c>
      <c r="K37" s="2" t="n">
        <v>10899</v>
      </c>
      <c r="L37" s="2" t="n">
        <v>1534</v>
      </c>
      <c r="M37" s="2" t="n">
        <v>158247680</v>
      </c>
    </row>
    <row r="38" customFormat="false" ht="12.8" hidden="false" customHeight="false" outlineLevel="0" collapsed="false">
      <c r="A38" s="0" t="s">
        <v>45</v>
      </c>
      <c r="B38" s="1" t="n">
        <v>0.248</v>
      </c>
      <c r="C38" s="0" t="n">
        <v>34649</v>
      </c>
      <c r="D38" s="0" t="n">
        <v>14929</v>
      </c>
      <c r="E38" s="1" t="n">
        <f aca="false">D38/C38</f>
        <v>0.430863805593235</v>
      </c>
      <c r="F38" s="2" t="n">
        <v>43000</v>
      </c>
      <c r="G38" s="2" t="n">
        <f aca="false">(F38-D38)/E38</f>
        <v>65150.5177171947</v>
      </c>
      <c r="H38" s="2" t="n">
        <v>14332</v>
      </c>
      <c r="I38" s="2" t="n">
        <f aca="false">D38*H38/F38</f>
        <v>4975.87041860465</v>
      </c>
      <c r="J38" s="2" t="n">
        <f aca="false">I38-H38</f>
        <v>-9356.12958139535</v>
      </c>
      <c r="K38" s="2" t="n">
        <v>34649</v>
      </c>
      <c r="L38" s="2" t="n">
        <v>2139</v>
      </c>
      <c r="M38" s="2" t="n">
        <v>496591233</v>
      </c>
    </row>
    <row r="39" s="4" customFormat="true" ht="12.8" hidden="false" customHeight="false" outlineLevel="0" collapsed="false">
      <c r="A39" s="4" t="s">
        <v>46</v>
      </c>
      <c r="B39" s="5" t="n">
        <v>0.089</v>
      </c>
      <c r="C39" s="4" t="n">
        <v>97331</v>
      </c>
      <c r="D39" s="4" t="n">
        <v>41485</v>
      </c>
      <c r="E39" s="5" t="n">
        <f aca="false">D39/C39</f>
        <v>0.426225971170542</v>
      </c>
      <c r="F39" s="6" t="n">
        <v>43000</v>
      </c>
      <c r="G39" s="6" t="n">
        <f aca="false">(F39-D39)/E39</f>
        <v>3554.45257321924</v>
      </c>
      <c r="H39" s="7" t="n">
        <v>15000</v>
      </c>
      <c r="I39" s="6" t="n">
        <f aca="false">D39*H39/F39</f>
        <v>14471.511627907</v>
      </c>
      <c r="J39" s="6" t="n">
        <f aca="false">I39-H39</f>
        <v>-528.488372093023</v>
      </c>
      <c r="K39" s="7" t="n">
        <v>97331</v>
      </c>
      <c r="L39" s="7" t="n">
        <v>2698</v>
      </c>
      <c r="M39" s="7" t="n">
        <v>1459966283</v>
      </c>
    </row>
    <row r="40" customFormat="false" ht="12.8" hidden="false" customHeight="false" outlineLevel="0" collapsed="false">
      <c r="A40" s="0" t="s">
        <v>47</v>
      </c>
      <c r="B40" s="1" t="n">
        <v>0.116</v>
      </c>
      <c r="C40" s="0" t="n">
        <v>74181</v>
      </c>
      <c r="D40" s="0" t="n">
        <v>31925</v>
      </c>
      <c r="E40" s="1" t="n">
        <f aca="false">D40/C40</f>
        <v>0.430366266294604</v>
      </c>
      <c r="F40" s="2" t="n">
        <v>43000</v>
      </c>
      <c r="G40" s="2" t="n">
        <f aca="false">(F40-D40)/E40</f>
        <v>25733.8942834769</v>
      </c>
      <c r="H40" s="2" t="n">
        <v>19785</v>
      </c>
      <c r="I40" s="2" t="n">
        <f aca="false">D40*H40/F40</f>
        <v>14689.2122093023</v>
      </c>
      <c r="J40" s="2" t="n">
        <f aca="false">I40-H40</f>
        <v>-5095.78779069767</v>
      </c>
      <c r="K40" s="2" t="n">
        <v>74181</v>
      </c>
      <c r="L40" s="2" t="n">
        <v>2016</v>
      </c>
      <c r="M40" s="2" t="n">
        <v>1467668630</v>
      </c>
    </row>
    <row r="41" customFormat="false" ht="12.8" hidden="false" customHeight="false" outlineLevel="0" collapsed="false">
      <c r="A41" s="0" t="s">
        <v>48</v>
      </c>
      <c r="B41" s="1" t="n">
        <v>0.159</v>
      </c>
      <c r="C41" s="0" t="n">
        <v>54384</v>
      </c>
      <c r="D41" s="0" t="n">
        <v>23263</v>
      </c>
      <c r="E41" s="1" t="n">
        <f aca="false">D41/C41</f>
        <v>0.42775448661371</v>
      </c>
      <c r="F41" s="2" t="n">
        <v>43000</v>
      </c>
      <c r="G41" s="2" t="n">
        <f aca="false">(F41-D41)/E41</f>
        <v>46140.9537892791</v>
      </c>
      <c r="H41" s="2" t="n">
        <v>17856</v>
      </c>
      <c r="I41" s="2" t="n">
        <f aca="false">D41*H41/F41</f>
        <v>9660.096</v>
      </c>
      <c r="J41" s="2" t="n">
        <f aca="false">I41-H41</f>
        <v>-8195.904</v>
      </c>
      <c r="K41" s="2" t="n">
        <v>54384</v>
      </c>
      <c r="L41" s="2" t="n">
        <v>2072</v>
      </c>
      <c r="M41" s="2" t="n">
        <v>971077397</v>
      </c>
    </row>
    <row r="42" s="3" customFormat="true" ht="12.8" hidden="false" customHeight="false" outlineLevel="0" collapsed="false">
      <c r="A42" s="3" t="s">
        <v>49</v>
      </c>
      <c r="B42" s="1" t="n">
        <v>0.181</v>
      </c>
      <c r="C42" s="3" t="n">
        <v>52395</v>
      </c>
      <c r="D42" s="3" t="n">
        <v>20466</v>
      </c>
      <c r="E42" s="1" t="n">
        <f aca="false">D42/C42</f>
        <v>0.390609791010593</v>
      </c>
      <c r="F42" s="2" t="n">
        <v>43000</v>
      </c>
      <c r="G42" s="2" t="n">
        <f aca="false">(F42-D42)/E42</f>
        <v>57689.2861330988</v>
      </c>
      <c r="H42" s="16" t="n">
        <v>13505</v>
      </c>
      <c r="I42" s="2" t="n">
        <f aca="false">D42*H42/F42</f>
        <v>6427.75186046512</v>
      </c>
      <c r="J42" s="2" t="n">
        <f aca="false">I42-H42</f>
        <v>-7077.24813953488</v>
      </c>
      <c r="K42" s="16" t="n">
        <v>52395</v>
      </c>
      <c r="L42" s="16" t="n">
        <v>2519</v>
      </c>
      <c r="M42" s="16" t="n">
        <v>707598641</v>
      </c>
    </row>
    <row r="43" customFormat="false" ht="12.8" hidden="false" customHeight="false" outlineLevel="0" collapsed="false">
      <c r="A43" s="3" t="s">
        <v>50</v>
      </c>
      <c r="B43" s="1" t="n">
        <v>0.996</v>
      </c>
      <c r="C43" s="3" t="n">
        <v>9554</v>
      </c>
      <c r="D43" s="3" t="n">
        <v>3711</v>
      </c>
      <c r="E43" s="1" t="n">
        <f aca="false">D43/C43</f>
        <v>0.388423696880888</v>
      </c>
      <c r="F43" s="2" t="n">
        <v>43000</v>
      </c>
      <c r="G43" s="2" t="n">
        <f aca="false">(F43-D43)/E43</f>
        <v>101149.853408785</v>
      </c>
      <c r="H43" s="2" t="n">
        <v>10719</v>
      </c>
      <c r="I43" s="2" t="n">
        <f aca="false">D43*H43/F43</f>
        <v>925.074627906977</v>
      </c>
      <c r="J43" s="2" t="n">
        <f aca="false">I43-H43</f>
        <v>-9793.92537209302</v>
      </c>
      <c r="K43" s="2" t="n">
        <v>9554</v>
      </c>
      <c r="L43" s="2" t="n">
        <v>1199</v>
      </c>
      <c r="M43" s="2" t="n">
        <v>102412602</v>
      </c>
    </row>
    <row r="44" customFormat="false" ht="12.8" hidden="false" customHeight="false" outlineLevel="0" collapsed="false">
      <c r="A44" s="0" t="s">
        <v>51</v>
      </c>
      <c r="B44" s="1" t="n">
        <v>0.119</v>
      </c>
      <c r="C44" s="0" t="n">
        <v>106911</v>
      </c>
      <c r="D44" s="0" t="n">
        <v>31164</v>
      </c>
      <c r="E44" s="1" t="n">
        <f aca="false">D44/C44</f>
        <v>0.291494794735808</v>
      </c>
      <c r="F44" s="2" t="n">
        <v>43000</v>
      </c>
      <c r="G44" s="2" t="n">
        <f aca="false">(F44-D44)/E44</f>
        <v>40604.4986522911</v>
      </c>
      <c r="H44" s="2" t="n">
        <v>6500</v>
      </c>
      <c r="I44" s="2" t="n">
        <f aca="false">D44*H44/F44</f>
        <v>4710.83720930233</v>
      </c>
      <c r="J44" s="2" t="n">
        <f aca="false">I44-H44</f>
        <v>-1789.16279069767</v>
      </c>
      <c r="K44" s="2" t="n">
        <v>106911</v>
      </c>
      <c r="L44" s="2" t="n">
        <v>2270</v>
      </c>
      <c r="M44" s="2" t="n">
        <v>694920731</v>
      </c>
    </row>
    <row r="45" s="12" customFormat="true" ht="12.8" hidden="false" customHeight="false" outlineLevel="0" collapsed="false">
      <c r="A45" s="12" t="s">
        <v>52</v>
      </c>
      <c r="B45" s="13" t="n">
        <v>0.142</v>
      </c>
      <c r="C45" s="12" t="n">
        <v>88054</v>
      </c>
      <c r="D45" s="12" t="n">
        <v>26033</v>
      </c>
      <c r="E45" s="13" t="n">
        <f aca="false">D45/C45</f>
        <v>0.295648125014196</v>
      </c>
      <c r="F45" s="14" t="n">
        <v>43000</v>
      </c>
      <c r="G45" s="14" t="n">
        <f aca="false">(F45-D45)/E45</f>
        <v>57389.1682864057</v>
      </c>
      <c r="H45" s="15" t="n">
        <v>7892</v>
      </c>
      <c r="I45" s="14" t="n">
        <f aca="false">D45*H45/F45</f>
        <v>4777.96362790698</v>
      </c>
      <c r="J45" s="14" t="n">
        <f aca="false">I45-H45</f>
        <v>-3114.03637209302</v>
      </c>
      <c r="K45" s="15" t="n">
        <v>88054</v>
      </c>
      <c r="L45" s="15" t="n">
        <v>1951</v>
      </c>
      <c r="M45" s="15" t="n">
        <v>694920731</v>
      </c>
    </row>
    <row r="46" s="3" customFormat="true" ht="12.8" hidden="false" customHeight="false" outlineLevel="0" collapsed="false">
      <c r="A46" s="3" t="s">
        <v>53</v>
      </c>
      <c r="B46" s="1" t="n">
        <v>0.229</v>
      </c>
      <c r="C46" s="3" t="n">
        <v>35520</v>
      </c>
      <c r="D46" s="3" t="n">
        <v>16141</v>
      </c>
      <c r="E46" s="1" t="n">
        <f aca="false">D46/C46</f>
        <v>0.454420045045045</v>
      </c>
      <c r="F46" s="2" t="n">
        <v>43000</v>
      </c>
      <c r="G46" s="2" t="n">
        <f aca="false">(F46-D46)/E46</f>
        <v>59106.1074282882</v>
      </c>
      <c r="H46" s="16" t="n">
        <v>19146</v>
      </c>
      <c r="I46" s="2" t="n">
        <f aca="false">D46*H46/F46</f>
        <v>7186.87409302326</v>
      </c>
      <c r="J46" s="2" t="n">
        <f aca="false">I46-H46</f>
        <v>-11959.1259069767</v>
      </c>
      <c r="K46" s="16" t="n">
        <v>35520</v>
      </c>
      <c r="L46" s="16" t="n">
        <v>1996</v>
      </c>
      <c r="M46" s="16" t="n">
        <v>680068076</v>
      </c>
    </row>
    <row r="47" customFormat="false" ht="12.8" hidden="false" customHeight="false" outlineLevel="0" collapsed="false">
      <c r="A47" s="3" t="s">
        <v>54</v>
      </c>
      <c r="B47" s="1" t="n">
        <v>0.668</v>
      </c>
      <c r="C47" s="3" t="n">
        <v>12263</v>
      </c>
      <c r="D47" s="3" t="n">
        <v>5532</v>
      </c>
      <c r="E47" s="1" t="n">
        <f aca="false">D47/C47</f>
        <v>0.451113104460572</v>
      </c>
      <c r="F47" s="2" t="n">
        <v>43000</v>
      </c>
      <c r="G47" s="2" t="n">
        <f aca="false">(F47-D47)/E47</f>
        <v>83056.7758496023</v>
      </c>
      <c r="H47" s="2" t="n">
        <v>16442</v>
      </c>
      <c r="I47" s="2" t="n">
        <f aca="false">D47*H47/F47</f>
        <v>2115.28241860465</v>
      </c>
      <c r="J47" s="2" t="n">
        <f aca="false">I47-H47</f>
        <v>-14326.7175813954</v>
      </c>
      <c r="K47" s="2" t="n">
        <v>12263</v>
      </c>
      <c r="L47" s="2" t="n">
        <v>1188</v>
      </c>
      <c r="M47" s="2" t="n">
        <v>201632668</v>
      </c>
    </row>
    <row r="48" customFormat="false" ht="12.8" hidden="false" customHeight="false" outlineLevel="0" collapsed="false">
      <c r="A48" s="0" t="s">
        <v>55</v>
      </c>
      <c r="B48" s="1" t="n">
        <v>0.225</v>
      </c>
      <c r="C48" s="0" t="n">
        <v>35774</v>
      </c>
      <c r="D48" s="0" t="n">
        <v>16433</v>
      </c>
      <c r="E48" s="1" t="n">
        <f aca="false">D48/C48</f>
        <v>0.459355956840163</v>
      </c>
      <c r="F48" s="2" t="n">
        <v>43000</v>
      </c>
      <c r="G48" s="2" t="n">
        <f aca="false">(F48-D48)/E48</f>
        <v>57835.3227043145</v>
      </c>
      <c r="H48" s="2" t="n">
        <v>18608</v>
      </c>
      <c r="I48" s="2" t="n">
        <f aca="false">D48*H48/F48</f>
        <v>7111.28520930233</v>
      </c>
      <c r="J48" s="2" t="n">
        <f aca="false">I48-H48</f>
        <v>-11496.7147906977</v>
      </c>
      <c r="K48" s="2" t="n">
        <v>35774</v>
      </c>
      <c r="L48" s="2" t="n">
        <v>2151</v>
      </c>
      <c r="M48" s="2" t="n">
        <v>665689450</v>
      </c>
    </row>
    <row r="49" customFormat="false" ht="12.8" hidden="false" customHeight="false" outlineLevel="0" collapsed="false">
      <c r="A49" s="0" t="s">
        <v>56</v>
      </c>
      <c r="B49" s="1" t="n">
        <v>0.14</v>
      </c>
      <c r="C49" s="0" t="n">
        <v>66569</v>
      </c>
      <c r="D49" s="0" t="n">
        <v>26431</v>
      </c>
      <c r="E49" s="1" t="n">
        <f aca="false">D49/C49</f>
        <v>0.397046673376497</v>
      </c>
      <c r="F49" s="2" t="n">
        <v>43000</v>
      </c>
      <c r="G49" s="2" t="n">
        <f aca="false">(F49-D49)/E49</f>
        <v>41730.61030608</v>
      </c>
      <c r="H49" s="2" t="n">
        <v>10000</v>
      </c>
      <c r="I49" s="2" t="n">
        <f aca="false">D49*H49/F49</f>
        <v>6146.74418604651</v>
      </c>
      <c r="J49" s="2" t="n">
        <f aca="false">I49-H49</f>
        <v>-3853.25581395349</v>
      </c>
      <c r="K49" s="2" t="n">
        <v>66569</v>
      </c>
      <c r="L49" s="2" t="n">
        <v>3218</v>
      </c>
      <c r="M49" s="2" t="n">
        <v>665689450</v>
      </c>
    </row>
    <row r="50" customFormat="false" ht="12.8" hidden="false" customHeight="false" outlineLevel="0" collapsed="false">
      <c r="A50" s="3" t="s">
        <v>57</v>
      </c>
      <c r="B50" s="1" t="n">
        <v>0.407</v>
      </c>
      <c r="C50" s="3" t="n">
        <v>19800</v>
      </c>
      <c r="D50" s="3" t="n">
        <v>9090</v>
      </c>
      <c r="E50" s="1" t="n">
        <f aca="false">D50/C50</f>
        <v>0.459090909090909</v>
      </c>
      <c r="F50" s="2" t="n">
        <v>43000</v>
      </c>
      <c r="G50" s="2" t="n">
        <f aca="false">(F50-D50)/E50</f>
        <v>73863.3663366337</v>
      </c>
      <c r="H50" s="2" t="n">
        <v>17689</v>
      </c>
      <c r="I50" s="2" t="n">
        <f aca="false">D50*H50/F50</f>
        <v>3739.37232558139</v>
      </c>
      <c r="J50" s="2" t="n">
        <f aca="false">I50-H50</f>
        <v>-13949.6276744186</v>
      </c>
      <c r="K50" s="2" t="n">
        <v>19800</v>
      </c>
      <c r="L50" s="2" t="n">
        <v>1713</v>
      </c>
      <c r="M50" s="2" t="n">
        <v>350238945</v>
      </c>
    </row>
    <row r="51" s="12" customFormat="true" ht="12.8" hidden="false" customHeight="false" outlineLevel="0" collapsed="false">
      <c r="A51" s="12" t="s">
        <v>58</v>
      </c>
      <c r="B51" s="13" t="n">
        <v>0.154</v>
      </c>
      <c r="C51" s="12" t="n">
        <v>52281</v>
      </c>
      <c r="D51" s="12" t="n">
        <v>24035</v>
      </c>
      <c r="E51" s="13" t="n">
        <f aca="false">D51/C51</f>
        <v>0.459727243166734</v>
      </c>
      <c r="F51" s="14" t="n">
        <v>43000</v>
      </c>
      <c r="G51" s="14" t="n">
        <f aca="false">(F51-D51)/E51</f>
        <v>41252.7216559185</v>
      </c>
      <c r="H51" s="15" t="n">
        <v>19432</v>
      </c>
      <c r="I51" s="14" t="n">
        <f aca="false">D51*H51/F51</f>
        <v>10861.5841860465</v>
      </c>
      <c r="J51" s="14" t="n">
        <f aca="false">I51-H51</f>
        <v>-8570.41581395349</v>
      </c>
      <c r="K51" s="15" t="n">
        <v>52281</v>
      </c>
      <c r="L51" s="15" t="n">
        <v>2400</v>
      </c>
      <c r="M51" s="15" t="n">
        <v>1015928395</v>
      </c>
    </row>
    <row r="52" s="3" customFormat="true" ht="12.8" hidden="false" customHeight="false" outlineLevel="0" collapsed="false">
      <c r="A52" s="3" t="s">
        <v>59</v>
      </c>
      <c r="B52" s="1" t="n">
        <v>0.104</v>
      </c>
      <c r="C52" s="3" t="n">
        <v>84661</v>
      </c>
      <c r="D52" s="3" t="n">
        <v>35506</v>
      </c>
      <c r="E52" s="1" t="n">
        <f aca="false">D52/C52</f>
        <v>0.419390274152207</v>
      </c>
      <c r="F52" s="2" t="n">
        <v>43000</v>
      </c>
      <c r="G52" s="2" t="n">
        <f aca="false">(F52-D52)/E52</f>
        <v>17868.7977806568</v>
      </c>
      <c r="H52" s="16" t="n">
        <v>12000</v>
      </c>
      <c r="I52" s="14" t="n">
        <f aca="false">D52*H52/F52</f>
        <v>9908.6511627907</v>
      </c>
      <c r="J52" s="14" t="n">
        <f aca="false">I52-H52</f>
        <v>-2091.3488372093</v>
      </c>
      <c r="K52" s="16" t="n">
        <v>84661</v>
      </c>
      <c r="L52" s="16" t="n">
        <v>3305</v>
      </c>
      <c r="M52" s="16" t="n">
        <v>1015928395</v>
      </c>
    </row>
    <row r="53" s="12" customFormat="true" ht="12.8" hidden="false" customHeight="false" outlineLevel="0" collapsed="false">
      <c r="A53" s="12" t="s">
        <v>60</v>
      </c>
      <c r="B53" s="13" t="n">
        <v>0.219</v>
      </c>
      <c r="C53" s="12" t="n">
        <v>39494</v>
      </c>
      <c r="D53" s="12" t="n">
        <v>16906</v>
      </c>
      <c r="E53" s="13" t="n">
        <f aca="false">D53/C53</f>
        <v>0.428065022535069</v>
      </c>
      <c r="F53" s="14" t="n">
        <v>43000</v>
      </c>
      <c r="G53" s="14" t="n">
        <f aca="false">(F53-D53)/E53</f>
        <v>60958.0288654915</v>
      </c>
      <c r="H53" s="15" t="n">
        <v>12905</v>
      </c>
      <c r="I53" s="14" t="n">
        <f aca="false">D53*H53/F53</f>
        <v>5073.76581395349</v>
      </c>
      <c r="J53" s="14" t="n">
        <f aca="false">I53-H53</f>
        <v>-7831.23418604651</v>
      </c>
      <c r="K53" s="15" t="n">
        <v>39494</v>
      </c>
      <c r="L53" s="15" t="n">
        <v>2190</v>
      </c>
      <c r="M53" s="15" t="n">
        <v>509668347</v>
      </c>
    </row>
    <row r="54" s="3" customFormat="true" ht="12.8" hidden="false" customHeight="false" outlineLevel="0" collapsed="false">
      <c r="A54" s="3" t="s">
        <v>61</v>
      </c>
      <c r="B54" s="1" t="n">
        <v>0.144</v>
      </c>
      <c r="C54" s="3" t="n">
        <v>56061</v>
      </c>
      <c r="D54" s="3" t="n">
        <v>25577</v>
      </c>
      <c r="E54" s="1" t="n">
        <f aca="false">D54/C54</f>
        <v>0.456235172401491</v>
      </c>
      <c r="F54" s="2" t="n">
        <v>43000</v>
      </c>
      <c r="G54" s="2" t="n">
        <f aca="false">(F54-D54)/E54</f>
        <v>38188.6383469523</v>
      </c>
      <c r="H54" s="16" t="n">
        <v>14606</v>
      </c>
      <c r="I54" s="2" t="n">
        <f aca="false">D54*H54/F54</f>
        <v>8687.85260465116</v>
      </c>
      <c r="J54" s="2" t="n">
        <f aca="false">I54-H54</f>
        <v>-5918.14739534884</v>
      </c>
      <c r="K54" s="16" t="n">
        <v>56061</v>
      </c>
      <c r="L54" s="16" t="n">
        <v>2538</v>
      </c>
      <c r="M54" s="16" t="n">
        <v>818820178</v>
      </c>
    </row>
    <row r="55" customFormat="false" ht="12.8" hidden="false" customHeight="false" outlineLevel="0" collapsed="false">
      <c r="A55" s="3" t="s">
        <v>62</v>
      </c>
      <c r="B55" s="1" t="n">
        <v>0.873</v>
      </c>
      <c r="C55" s="3" t="n">
        <v>9341</v>
      </c>
      <c r="D55" s="3" t="n">
        <v>4234</v>
      </c>
      <c r="E55" s="1" t="n">
        <f aca="false">D55/C55</f>
        <v>0.453270527780752</v>
      </c>
      <c r="F55" s="2" t="n">
        <v>43000</v>
      </c>
      <c r="G55" s="2" t="n">
        <f aca="false">(F55-D55)/E55</f>
        <v>85525.084081247</v>
      </c>
      <c r="H55" s="2" t="n">
        <v>11654</v>
      </c>
      <c r="I55" s="2" t="n">
        <f aca="false">D55*H55/F55</f>
        <v>1147.51246511628</v>
      </c>
      <c r="J55" s="2" t="n">
        <f aca="false">I55-H55</f>
        <v>-10506.4875348837</v>
      </c>
      <c r="K55" s="2" t="n">
        <v>9341</v>
      </c>
      <c r="L55" s="2" t="n">
        <v>1271</v>
      </c>
      <c r="M55" s="2" t="n">
        <v>108865707</v>
      </c>
    </row>
    <row r="56" s="12" customFormat="true" ht="12.8" hidden="false" customHeight="false" outlineLevel="0" collapsed="false">
      <c r="A56" s="12" t="s">
        <v>63</v>
      </c>
      <c r="B56" s="13" t="n">
        <v>0.348</v>
      </c>
      <c r="C56" s="12" t="n">
        <v>30202</v>
      </c>
      <c r="D56" s="12" t="n">
        <v>10616</v>
      </c>
      <c r="E56" s="13" t="n">
        <f aca="false">D56/C56</f>
        <v>0.35149990066883</v>
      </c>
      <c r="F56" s="14" t="n">
        <v>43000</v>
      </c>
      <c r="G56" s="14" t="n">
        <f aca="false">(F56-D56)/E56</f>
        <v>92130.8937452901</v>
      </c>
      <c r="H56" s="15" t="n">
        <v>18148</v>
      </c>
      <c r="I56" s="14" t="n">
        <f aca="false">D56*H56/F56</f>
        <v>4480.44576744186</v>
      </c>
      <c r="J56" s="14" t="n">
        <f aca="false">I56-H56</f>
        <v>-13667.5542325581</v>
      </c>
      <c r="K56" s="15" t="n">
        <v>30202</v>
      </c>
      <c r="L56" s="15" t="n">
        <v>2189</v>
      </c>
      <c r="M56" s="15" t="n">
        <v>548108581</v>
      </c>
    </row>
    <row r="57" s="3" customFormat="true" ht="12.8" hidden="false" customHeight="false" outlineLevel="0" collapsed="false">
      <c r="A57" s="3" t="s">
        <v>64</v>
      </c>
      <c r="B57" s="1" t="n">
        <v>0.106</v>
      </c>
      <c r="C57" s="3" t="n">
        <v>68439</v>
      </c>
      <c r="D57" s="3" t="n">
        <v>34918</v>
      </c>
      <c r="E57" s="1" t="n">
        <f aca="false">D57/C57</f>
        <v>0.510206168997209</v>
      </c>
      <c r="F57" s="2" t="n">
        <v>43000</v>
      </c>
      <c r="G57" s="2" t="n">
        <f aca="false">(F57-D57)/E57</f>
        <v>15840.6551921645</v>
      </c>
      <c r="H57" s="16" t="n">
        <v>11091</v>
      </c>
      <c r="I57" s="2" t="n">
        <f aca="false">D57*H57/F57</f>
        <v>9006.40786046512</v>
      </c>
      <c r="J57" s="2" t="n">
        <f aca="false">I57-H57</f>
        <v>-2084.59213953488</v>
      </c>
      <c r="K57" s="16" t="n">
        <v>68439</v>
      </c>
      <c r="L57" s="16" t="n">
        <v>2470</v>
      </c>
      <c r="M57" s="16" t="n">
        <v>759054298</v>
      </c>
    </row>
    <row r="58" customFormat="false" ht="12.8" hidden="false" customHeight="false" outlineLevel="0" collapsed="false">
      <c r="A58" s="3" t="s">
        <v>65</v>
      </c>
      <c r="B58" s="1" t="n">
        <v>0.966</v>
      </c>
      <c r="C58" s="3" t="n">
        <v>7662</v>
      </c>
      <c r="D58" s="3" t="n">
        <v>3824</v>
      </c>
      <c r="E58" s="1" t="n">
        <f aca="false">D58/C58</f>
        <v>0.499086400417646</v>
      </c>
      <c r="F58" s="2" t="n">
        <v>43000</v>
      </c>
      <c r="G58" s="2" t="n">
        <f aca="false">(F58-D58)/E58</f>
        <v>78495.4267782427</v>
      </c>
      <c r="H58" s="2" t="n">
        <v>8225</v>
      </c>
      <c r="I58" s="2" t="n">
        <f aca="false">D58*H58/F58</f>
        <v>731.451162790698</v>
      </c>
      <c r="J58" s="2" t="n">
        <f aca="false">I58-H58</f>
        <v>-7493.5488372093</v>
      </c>
      <c r="K58" s="2" t="n">
        <v>7662</v>
      </c>
      <c r="L58" s="2" t="n">
        <v>1166</v>
      </c>
      <c r="M58" s="2" t="n">
        <v>63023534</v>
      </c>
    </row>
    <row r="59" s="12" customFormat="true" ht="12.8" hidden="false" customHeight="false" outlineLevel="0" collapsed="false">
      <c r="A59" s="12" t="s">
        <v>66</v>
      </c>
      <c r="B59" s="13" t="n">
        <v>0.171</v>
      </c>
      <c r="C59" s="12" t="n">
        <v>62740</v>
      </c>
      <c r="D59" s="12" t="n">
        <v>21660</v>
      </c>
      <c r="E59" s="13" t="n">
        <f aca="false">D59/C59</f>
        <v>0.345234300286898</v>
      </c>
      <c r="F59" s="14" t="n">
        <v>43000</v>
      </c>
      <c r="G59" s="14" t="n">
        <f aca="false">(F59-D59)/E59</f>
        <v>61813.0932594644</v>
      </c>
      <c r="H59" s="15" t="n">
        <v>9565</v>
      </c>
      <c r="I59" s="14" t="n">
        <f aca="false">D59*H59/F59</f>
        <v>4818.09069767442</v>
      </c>
      <c r="J59" s="14" t="n">
        <f aca="false">I59-H59</f>
        <v>-4746.90930232558</v>
      </c>
      <c r="K59" s="15" t="n">
        <v>62740</v>
      </c>
      <c r="L59" s="15" t="n">
        <v>2391</v>
      </c>
      <c r="M59" s="15" t="n">
        <v>600104724</v>
      </c>
    </row>
    <row r="60" s="12" customFormat="true" ht="12.8" hidden="false" customHeight="false" outlineLevel="0" collapsed="false">
      <c r="A60" s="12" t="s">
        <v>67</v>
      </c>
      <c r="B60" s="13" t="n">
        <v>0.131</v>
      </c>
      <c r="C60" s="12" t="n">
        <v>62701</v>
      </c>
      <c r="D60" s="12" t="n">
        <v>28144</v>
      </c>
      <c r="E60" s="13" t="n">
        <f aca="false">D60/C60</f>
        <v>0.448860464745379</v>
      </c>
      <c r="F60" s="14" t="n">
        <v>43000</v>
      </c>
      <c r="G60" s="14" t="n">
        <f aca="false">(F60-D60)/E60</f>
        <v>33097.1452529847</v>
      </c>
      <c r="H60" s="15" t="n">
        <v>9266</v>
      </c>
      <c r="I60" s="14" t="n">
        <f aca="false">D60*H60/F60</f>
        <v>6064.70474418605</v>
      </c>
      <c r="J60" s="14" t="n">
        <f aca="false">I60-H60</f>
        <v>-3201.29525581395</v>
      </c>
      <c r="K60" s="15" t="n">
        <v>62701</v>
      </c>
      <c r="L60" s="15" t="n">
        <v>2372</v>
      </c>
      <c r="M60" s="15" t="n">
        <v>580988437</v>
      </c>
    </row>
    <row r="61" s="12" customFormat="true" ht="12.8" hidden="false" customHeight="false" outlineLevel="0" collapsed="false">
      <c r="A61" s="12" t="s">
        <v>68</v>
      </c>
      <c r="B61" s="13" t="n">
        <v>0.17</v>
      </c>
      <c r="C61" s="12" t="n">
        <v>43884</v>
      </c>
      <c r="D61" s="12" t="n">
        <v>21783</v>
      </c>
      <c r="E61" s="13" t="n">
        <f aca="false">D61/C61</f>
        <v>0.496376811594203</v>
      </c>
      <c r="F61" s="14" t="n">
        <v>43000</v>
      </c>
      <c r="G61" s="14" t="n">
        <f aca="false">(F61-D61)/E61</f>
        <v>42743.7372262774</v>
      </c>
      <c r="H61" s="15" t="n">
        <v>11784</v>
      </c>
      <c r="I61" s="14" t="n">
        <f aca="false">D61*H61/F61</f>
        <v>5969.5551627907</v>
      </c>
      <c r="J61" s="14" t="n">
        <f aca="false">I61-H61</f>
        <v>-5814.4448372093</v>
      </c>
      <c r="K61" s="15" t="n">
        <v>43884</v>
      </c>
      <c r="L61" s="15" t="n">
        <v>2804</v>
      </c>
      <c r="M61" s="15" t="n">
        <v>517123870</v>
      </c>
    </row>
    <row r="62" customFormat="false" ht="12.8" hidden="false" customHeight="false" outlineLevel="0" collapsed="false">
      <c r="G62" s="2"/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048576">
    <cfRule type="cellIs" priority="3" operator="lessThan" aboveAverage="0" equalAverage="0" bottom="0" percent="0" rank="0" text="" dxfId="1">
      <formula>40%</formula>
    </cfRule>
  </conditionalFormatting>
  <conditionalFormatting sqref="J1:J1048576">
    <cfRule type="cellIs" priority="4" operator="greaterThan" aboveAverage="0" equalAverage="0" bottom="0" percent="0" rank="0" text="" dxfId="2">
      <formula>500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500</formula>
    </cfRule>
  </conditionalFormatting>
  <conditionalFormatting sqref="G1:G1048576"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86.65"/>
    <col collapsed="false" customWidth="false" hidden="false" outlineLevel="0" max="4" min="3" style="2" width="11.76"/>
    <col collapsed="false" customWidth="true" hidden="false" outlineLevel="0" max="6" min="6" style="2" width="14.54"/>
    <col collapsed="false" customWidth="true" hidden="false" outlineLevel="0" max="8" min="8" style="2" width="11.6"/>
    <col collapsed="false" customWidth="true" hidden="false" outlineLevel="0" max="12" min="11" style="2" width="11.6"/>
    <col collapsed="false" customWidth="true" hidden="false" outlineLevel="0" max="13" min="13" style="2" width="12.74"/>
  </cols>
  <sheetData>
    <row r="1" customFormat="false" ht="12.8" hidden="false" customHeight="false" outlineLevel="0" collapsed="false">
      <c r="B1" s="3" t="s">
        <v>0</v>
      </c>
      <c r="C1" s="16" t="s">
        <v>1</v>
      </c>
      <c r="D1" s="16" t="s">
        <v>2</v>
      </c>
      <c r="E1" s="1"/>
      <c r="F1" s="2" t="s">
        <v>3</v>
      </c>
      <c r="G1" s="2"/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0" t="s">
        <v>9</v>
      </c>
      <c r="B2" s="1" t="n">
        <v>0.075</v>
      </c>
      <c r="C2" s="2" t="n">
        <v>91267</v>
      </c>
      <c r="D2" s="2" t="n">
        <v>48968</v>
      </c>
      <c r="E2" s="1" t="n">
        <f aca="false">D2/C2</f>
        <v>0.536535659110084</v>
      </c>
      <c r="F2" s="2" t="n">
        <v>43000</v>
      </c>
      <c r="G2" s="2" t="n">
        <f aca="false">(F2-D2)/E2</f>
        <v>-11123.2122202255</v>
      </c>
      <c r="H2" s="2" t="n">
        <v>9174</v>
      </c>
      <c r="I2" s="2" t="n">
        <f aca="false">D2*H2/F2</f>
        <v>10447.2658604651</v>
      </c>
      <c r="J2" s="2" t="n">
        <f aca="false">I2-H2</f>
        <v>1273.26586046512</v>
      </c>
      <c r="K2" s="2" t="n">
        <v>91267</v>
      </c>
      <c r="L2" s="2" t="n">
        <v>2531</v>
      </c>
      <c r="M2" s="2" t="n">
        <v>837283164</v>
      </c>
    </row>
    <row r="3" s="9" customFormat="true" ht="12.8" hidden="false" customHeight="false" outlineLevel="0" collapsed="false">
      <c r="A3" s="9" t="s">
        <v>69</v>
      </c>
      <c r="B3" s="10" t="n">
        <v>0.084</v>
      </c>
      <c r="C3" s="8" t="n">
        <v>80146</v>
      </c>
      <c r="D3" s="8" t="n">
        <v>44202</v>
      </c>
      <c r="E3" s="10" t="n">
        <f aca="false">D3/C3</f>
        <v>0.551518478776233</v>
      </c>
      <c r="F3" s="8" t="n">
        <v>43000</v>
      </c>
      <c r="G3" s="8" t="n">
        <f aca="false">(F3-D3)/E3</f>
        <v>-2179.43740102258</v>
      </c>
      <c r="H3" s="8" t="n">
        <v>10447</v>
      </c>
      <c r="I3" s="8" t="n">
        <f aca="false">D3*H3/F3</f>
        <v>10739.0300930233</v>
      </c>
      <c r="J3" s="8" t="n">
        <f aca="false">I3-H3</f>
        <v>292.030093023255</v>
      </c>
      <c r="K3" s="8" t="n">
        <v>80146</v>
      </c>
      <c r="L3" s="8" t="n">
        <v>2185</v>
      </c>
      <c r="M3" s="8" t="n">
        <v>837283164</v>
      </c>
    </row>
    <row r="4" customFormat="false" ht="12.8" hidden="false" customHeight="false" outlineLevel="0" collapsed="false">
      <c r="A4" s="0" t="s">
        <v>10</v>
      </c>
      <c r="B4" s="1" t="n">
        <v>0.138</v>
      </c>
      <c r="C4" s="2" t="n">
        <v>56543</v>
      </c>
      <c r="D4" s="2" t="n">
        <v>26876</v>
      </c>
      <c r="E4" s="1" t="n">
        <f aca="false">D4/C4</f>
        <v>0.475319668217109</v>
      </c>
      <c r="F4" s="2" t="n">
        <v>43000</v>
      </c>
      <c r="G4" s="2" t="n">
        <f aca="false">(F4-D4)/E4</f>
        <v>33922.4338443221</v>
      </c>
      <c r="H4" s="2" t="n">
        <v>6367</v>
      </c>
      <c r="I4" s="2" t="n">
        <f aca="false">D4*H4/F4</f>
        <v>3979.52306976744</v>
      </c>
      <c r="J4" s="2" t="n">
        <f aca="false">I4-H4</f>
        <v>-2387.47693023256</v>
      </c>
      <c r="K4" s="2" t="n">
        <v>56543</v>
      </c>
      <c r="L4" s="2" t="n">
        <v>1997</v>
      </c>
      <c r="M4" s="2" t="n">
        <v>360011247</v>
      </c>
    </row>
    <row r="5" s="9" customFormat="true" ht="12.8" hidden="false" customHeight="false" outlineLevel="0" collapsed="false">
      <c r="A5" s="9" t="s">
        <v>13</v>
      </c>
      <c r="B5" s="10" t="n">
        <v>0.086</v>
      </c>
      <c r="C5" s="8" t="n">
        <v>92593</v>
      </c>
      <c r="D5" s="8" t="n">
        <v>43084</v>
      </c>
      <c r="E5" s="10" t="n">
        <f aca="false">D5/C5</f>
        <v>0.465305152657328</v>
      </c>
      <c r="F5" s="8" t="n">
        <v>43000</v>
      </c>
      <c r="G5" s="8" t="n">
        <f aca="false">(F5-D5)/E5</f>
        <v>-180.52669204345</v>
      </c>
      <c r="H5" s="8" t="n">
        <v>6000</v>
      </c>
      <c r="I5" s="8" t="n">
        <f aca="false">D5*H5/F5</f>
        <v>6011.72093023256</v>
      </c>
      <c r="J5" s="8" t="n">
        <f aca="false">I5-H5</f>
        <v>11.7209302325582</v>
      </c>
      <c r="K5" s="8" t="n">
        <v>92593</v>
      </c>
      <c r="L5" s="8" t="n">
        <v>2531</v>
      </c>
      <c r="M5" s="8" t="n">
        <v>555559035</v>
      </c>
    </row>
    <row r="6" customFormat="false" ht="12.8" hidden="false" customHeight="false" outlineLevel="0" collapsed="false">
      <c r="A6" s="0" t="s">
        <v>11</v>
      </c>
      <c r="B6" s="1" t="n">
        <v>0.232</v>
      </c>
      <c r="C6" s="2" t="n">
        <v>35331</v>
      </c>
      <c r="D6" s="2" t="n">
        <v>15916</v>
      </c>
      <c r="E6" s="1" t="n">
        <f aca="false">D6/C6</f>
        <v>0.450482579038238</v>
      </c>
      <c r="F6" s="2" t="n">
        <v>43000</v>
      </c>
      <c r="G6" s="2" t="n">
        <f aca="false">(F6-D6)/E6</f>
        <v>60122.1917567228</v>
      </c>
      <c r="H6" s="2" t="n">
        <v>5695</v>
      </c>
      <c r="I6" s="2" t="n">
        <f aca="false">D6*H6/F6</f>
        <v>2107.94465116279</v>
      </c>
      <c r="J6" s="2" t="n">
        <f aca="false">I6-H6</f>
        <v>-3587.05534883721</v>
      </c>
      <c r="K6" s="2" t="n">
        <v>35331</v>
      </c>
      <c r="L6" s="2" t="n">
        <v>1836</v>
      </c>
      <c r="M6" s="2" t="n">
        <v>201208589</v>
      </c>
    </row>
    <row r="7" customFormat="false" ht="12.8" hidden="false" customHeight="false" outlineLevel="0" collapsed="false">
      <c r="A7" s="0" t="s">
        <v>12</v>
      </c>
      <c r="B7" s="1" t="n">
        <v>0.096</v>
      </c>
      <c r="C7" s="2" t="n">
        <v>84128</v>
      </c>
      <c r="D7" s="2" t="n">
        <v>38365</v>
      </c>
      <c r="E7" s="1" t="n">
        <f aca="false">D7/C7</f>
        <v>0.456031285659947</v>
      </c>
      <c r="F7" s="2" t="n">
        <v>43000</v>
      </c>
      <c r="G7" s="2" t="n">
        <f aca="false">(F7-D7)/E7</f>
        <v>10163.7763586602</v>
      </c>
      <c r="H7" s="2" t="n">
        <v>6671</v>
      </c>
      <c r="I7" s="2" t="n">
        <f aca="false">D7*H7/F7</f>
        <v>5951.92825581395</v>
      </c>
      <c r="J7" s="2" t="n">
        <f aca="false">I7-H7</f>
        <v>-719.071744186046</v>
      </c>
      <c r="K7" s="2" t="n">
        <v>84128</v>
      </c>
      <c r="L7" s="2" t="n">
        <v>2131</v>
      </c>
      <c r="M7" s="2" t="n">
        <v>561219836</v>
      </c>
    </row>
    <row r="8" customFormat="false" ht="12.8" hidden="false" customHeight="false" outlineLevel="0" collapsed="false">
      <c r="A8" s="0" t="s">
        <v>14</v>
      </c>
      <c r="B8" s="1" t="n">
        <v>0.097</v>
      </c>
      <c r="C8" s="2" t="n">
        <v>71360</v>
      </c>
      <c r="D8" s="2" t="n">
        <v>38087</v>
      </c>
      <c r="E8" s="1" t="n">
        <f aca="false">D8/C8</f>
        <v>0.533730381165919</v>
      </c>
      <c r="F8" s="2" t="n">
        <v>43000</v>
      </c>
      <c r="G8" s="2" t="n">
        <f aca="false">(F8-D8)/E8</f>
        <v>9205.02218604773</v>
      </c>
      <c r="H8" s="2" t="n">
        <v>8410</v>
      </c>
      <c r="I8" s="2" t="n">
        <f aca="false">D8*H8/F8</f>
        <v>7449.10860465116</v>
      </c>
      <c r="J8" s="2" t="n">
        <f aca="false">I8-H8</f>
        <v>-960.891395348837</v>
      </c>
      <c r="K8" s="2" t="n">
        <v>71360</v>
      </c>
      <c r="L8" s="2" t="n">
        <v>4330</v>
      </c>
      <c r="M8" s="2" t="n">
        <v>600134782</v>
      </c>
    </row>
    <row r="9" customFormat="false" ht="12.8" hidden="false" customHeight="false" outlineLevel="0" collapsed="false">
      <c r="A9" s="0" t="s">
        <v>15</v>
      </c>
      <c r="B9" s="1" t="n">
        <v>0.306</v>
      </c>
      <c r="C9" s="2" t="n">
        <v>22637</v>
      </c>
      <c r="D9" s="2" t="n">
        <v>12067</v>
      </c>
      <c r="E9" s="1" t="n">
        <f aca="false">D9/C9</f>
        <v>0.533065335512656</v>
      </c>
      <c r="F9" s="2" t="n">
        <v>43000</v>
      </c>
      <c r="G9" s="2" t="n">
        <f aca="false">(F9-D9)/E9</f>
        <v>58028.5341012679</v>
      </c>
      <c r="H9" s="2" t="n">
        <v>8083</v>
      </c>
      <c r="I9" s="2" t="n">
        <f aca="false">D9*H9/F9</f>
        <v>2268.31537209302</v>
      </c>
      <c r="J9" s="2" t="n">
        <f aca="false">I9-H9</f>
        <v>-5814.68462790698</v>
      </c>
      <c r="K9" s="2" t="n">
        <v>22637</v>
      </c>
      <c r="L9" s="2" t="n">
        <v>3049</v>
      </c>
      <c r="M9" s="2" t="n">
        <v>182971487</v>
      </c>
    </row>
    <row r="10" s="4" customFormat="true" ht="12.8" hidden="false" customHeight="false" outlineLevel="0" collapsed="false">
      <c r="A10" s="4" t="s">
        <v>16</v>
      </c>
      <c r="B10" s="5" t="n">
        <v>0.077</v>
      </c>
      <c r="C10" s="6" t="n">
        <v>90995</v>
      </c>
      <c r="D10" s="6" t="n">
        <v>47691</v>
      </c>
      <c r="E10" s="5" t="n">
        <f aca="false">D10/C10</f>
        <v>0.524105720094511</v>
      </c>
      <c r="F10" s="6" t="n">
        <v>43000</v>
      </c>
      <c r="G10" s="6" t="n">
        <f aca="false">(F10-D10)/E10</f>
        <v>-8950.48426327819</v>
      </c>
      <c r="H10" s="6" t="n">
        <v>8606</v>
      </c>
      <c r="I10" s="6" t="n">
        <f aca="false">D10*H10/F10</f>
        <v>9544.85455813954</v>
      </c>
      <c r="J10" s="6" t="n">
        <f aca="false">I10-H10</f>
        <v>938.854558139536</v>
      </c>
      <c r="K10" s="6" t="n">
        <v>90995</v>
      </c>
      <c r="L10" s="6" t="n">
        <v>4460</v>
      </c>
      <c r="M10" s="6" t="n">
        <v>783106269</v>
      </c>
    </row>
    <row r="11" customFormat="false" ht="12.8" hidden="false" customHeight="false" outlineLevel="0" collapsed="false">
      <c r="A11" s="0" t="s">
        <v>17</v>
      </c>
      <c r="B11" s="1" t="n">
        <v>0.18</v>
      </c>
      <c r="C11" s="2" t="n">
        <v>60997</v>
      </c>
      <c r="D11" s="2" t="n">
        <v>20565</v>
      </c>
      <c r="E11" s="1" t="n">
        <f aca="false">D11/C11</f>
        <v>0.337147728576815</v>
      </c>
      <c r="F11" s="2" t="n">
        <v>43000</v>
      </c>
      <c r="G11" s="2" t="n">
        <f aca="false">(F11-D11)/E11</f>
        <v>66543.5300267445</v>
      </c>
      <c r="H11" s="2" t="n">
        <v>10000</v>
      </c>
      <c r="I11" s="2" t="n">
        <f aca="false">D11*H11/F11</f>
        <v>4782.55813953488</v>
      </c>
      <c r="J11" s="2" t="n">
        <f aca="false">I11-H11</f>
        <v>-5217.44186046512</v>
      </c>
      <c r="K11" s="2" t="n">
        <v>60997</v>
      </c>
      <c r="L11" s="2" t="n">
        <v>3039</v>
      </c>
      <c r="M11" s="2" t="n">
        <v>609968498</v>
      </c>
    </row>
    <row r="12" customFormat="false" ht="12.8" hidden="false" customHeight="false" outlineLevel="0" collapsed="false">
      <c r="A12" s="0" t="s">
        <v>18</v>
      </c>
      <c r="B12" s="1" t="n">
        <v>0.309</v>
      </c>
      <c r="C12" s="2" t="n">
        <v>27312</v>
      </c>
      <c r="D12" s="2" t="n">
        <v>11963</v>
      </c>
      <c r="E12" s="1" t="n">
        <f aca="false">D12/C12</f>
        <v>0.438012595196251</v>
      </c>
      <c r="F12" s="2" t="n">
        <v>43000</v>
      </c>
      <c r="G12" s="2" t="n">
        <f aca="false">(F12-D12)/E12</f>
        <v>70858.6929699908</v>
      </c>
      <c r="H12" s="2" t="n">
        <v>22333</v>
      </c>
      <c r="I12" s="2" t="n">
        <f aca="false">D12*H12/F12</f>
        <v>6213.24834883721</v>
      </c>
      <c r="J12" s="2" t="n">
        <f aca="false">I12-H12</f>
        <v>-16119.7516511628</v>
      </c>
      <c r="K12" s="2" t="n">
        <v>27312</v>
      </c>
      <c r="L12" s="2" t="n">
        <v>2006</v>
      </c>
      <c r="M12" s="2" t="n">
        <v>609968498</v>
      </c>
    </row>
    <row r="13" customFormat="false" ht="12.8" hidden="false" customHeight="false" outlineLevel="0" collapsed="false">
      <c r="A13" s="0" t="s">
        <v>21</v>
      </c>
      <c r="B13" s="1" t="n">
        <v>0.149</v>
      </c>
      <c r="C13" s="2" t="n">
        <v>62358</v>
      </c>
      <c r="D13" s="2" t="n">
        <v>24786</v>
      </c>
      <c r="E13" s="1" t="n">
        <f aca="false">D13/C13</f>
        <v>0.397479072452612</v>
      </c>
      <c r="F13" s="2" t="n">
        <v>43000</v>
      </c>
      <c r="G13" s="2" t="n">
        <f aca="false">(F13-D13)/E13</f>
        <v>45823.7961752602</v>
      </c>
      <c r="H13" s="2" t="n">
        <v>15000</v>
      </c>
      <c r="I13" s="2" t="n">
        <f aca="false">D13*H13/F13</f>
        <v>8646.27906976744</v>
      </c>
      <c r="J13" s="2" t="n">
        <f aca="false">I13-H13</f>
        <v>-6353.72093023256</v>
      </c>
      <c r="K13" s="2" t="n">
        <v>62358</v>
      </c>
      <c r="L13" s="2" t="n">
        <v>2901</v>
      </c>
      <c r="M13" s="2" t="n">
        <v>935376480</v>
      </c>
    </row>
    <row r="14" customFormat="false" ht="12.8" hidden="false" customHeight="false" outlineLevel="0" collapsed="false">
      <c r="A14" s="0" t="s">
        <v>23</v>
      </c>
      <c r="B14" s="1" t="n">
        <v>0.556</v>
      </c>
      <c r="C14" s="2" t="n">
        <v>15237</v>
      </c>
      <c r="D14" s="2" t="n">
        <v>6649</v>
      </c>
      <c r="E14" s="1" t="n">
        <f aca="false">D14/C14</f>
        <v>0.436371989236726</v>
      </c>
      <c r="F14" s="2" t="n">
        <v>43000</v>
      </c>
      <c r="G14" s="2" t="n">
        <f aca="false">(F14-D14)/E14</f>
        <v>83302.780418108</v>
      </c>
      <c r="H14" s="2" t="n">
        <v>21357</v>
      </c>
      <c r="I14" s="2" t="n">
        <f aca="false">D14*H14/F14</f>
        <v>3302.38820930233</v>
      </c>
      <c r="J14" s="2" t="n">
        <f aca="false">I14-H14</f>
        <v>-18054.6117906977</v>
      </c>
      <c r="K14" s="2" t="n">
        <v>15237</v>
      </c>
      <c r="L14" s="2" t="n">
        <v>1609</v>
      </c>
      <c r="M14" s="2" t="n">
        <v>325407982</v>
      </c>
    </row>
    <row r="15" s="12" customFormat="true" ht="12.8" hidden="false" customHeight="false" outlineLevel="0" collapsed="false">
      <c r="A15" s="12" t="s">
        <v>22</v>
      </c>
      <c r="B15" s="13" t="n">
        <v>0.209</v>
      </c>
      <c r="C15" s="14" t="n">
        <v>40238</v>
      </c>
      <c r="D15" s="14" t="n">
        <v>17698</v>
      </c>
      <c r="E15" s="13" t="n">
        <f aca="false">D15/C15</f>
        <v>0.439832993687559</v>
      </c>
      <c r="F15" s="14" t="n">
        <v>43000</v>
      </c>
      <c r="G15" s="14" t="n">
        <f aca="false">(F15-D15)/E15</f>
        <v>57526.3801559498</v>
      </c>
      <c r="H15" s="14" t="n">
        <v>23246</v>
      </c>
      <c r="I15" s="14" t="n">
        <f aca="false">D15*H15/F15</f>
        <v>9567.62111627907</v>
      </c>
      <c r="J15" s="14" t="n">
        <f aca="false">I15-H15</f>
        <v>-13678.3788837209</v>
      </c>
      <c r="K15" s="14" t="n">
        <v>40238</v>
      </c>
      <c r="L15" s="14" t="n">
        <v>2241</v>
      </c>
      <c r="M15" s="14" t="n">
        <v>935376480</v>
      </c>
    </row>
    <row r="16" customFormat="false" ht="12.8" hidden="false" customHeight="false" outlineLevel="0" collapsed="false">
      <c r="A16" s="0" t="s">
        <v>19</v>
      </c>
      <c r="B16" s="1" t="n">
        <v>0.169</v>
      </c>
      <c r="C16" s="2" t="n">
        <v>51965</v>
      </c>
      <c r="D16" s="2" t="n">
        <v>21842</v>
      </c>
      <c r="E16" s="1" t="n">
        <f aca="false">D16/C16</f>
        <v>0.420321370152988</v>
      </c>
      <c r="F16" s="2" t="n">
        <v>43000</v>
      </c>
      <c r="G16" s="2" t="n">
        <f aca="false">(F16-D16)/E16</f>
        <v>50337.6737478253</v>
      </c>
      <c r="H16" s="2" t="n">
        <v>18000</v>
      </c>
      <c r="I16" s="2" t="n">
        <f aca="false">D16*H16/F16</f>
        <v>9143.16279069767</v>
      </c>
      <c r="J16" s="2" t="n">
        <f aca="false">I16-H16</f>
        <v>-8856.83720930233</v>
      </c>
      <c r="K16" s="2" t="n">
        <v>51965</v>
      </c>
      <c r="L16" s="2" t="n">
        <v>2635</v>
      </c>
      <c r="M16" s="2" t="n">
        <v>935376480</v>
      </c>
    </row>
    <row r="17" customFormat="false" ht="12.8" hidden="false" customHeight="false" outlineLevel="0" collapsed="false">
      <c r="A17" s="0" t="s">
        <v>20</v>
      </c>
      <c r="B17" s="1" t="n">
        <v>0.13</v>
      </c>
      <c r="C17" s="2" t="n">
        <v>77948</v>
      </c>
      <c r="D17" s="2" t="n">
        <v>28440</v>
      </c>
      <c r="E17" s="1" t="n">
        <f aca="false">D17/C17</f>
        <v>0.36485862369785</v>
      </c>
      <c r="F17" s="2" t="n">
        <v>43000</v>
      </c>
      <c r="G17" s="2" t="n">
        <f aca="false">(F17-D17)/E17</f>
        <v>39905.8677918425</v>
      </c>
      <c r="H17" s="2" t="n">
        <v>12000</v>
      </c>
      <c r="I17" s="2" t="n">
        <f aca="false">D17*H17/F17</f>
        <v>7936.74418604651</v>
      </c>
      <c r="J17" s="2" t="n">
        <f aca="false">I17-H17</f>
        <v>-4063.25581395349</v>
      </c>
      <c r="K17" s="2" t="n">
        <v>77948</v>
      </c>
      <c r="L17" s="2" t="n">
        <v>3202</v>
      </c>
      <c r="M17" s="2" t="n">
        <v>935376480</v>
      </c>
    </row>
    <row r="18" customFormat="false" ht="12.8" hidden="false" customHeight="false" outlineLevel="0" collapsed="false">
      <c r="A18" s="0" t="s">
        <v>24</v>
      </c>
      <c r="B18" s="1" t="n">
        <v>0.15</v>
      </c>
      <c r="C18" s="2" t="n">
        <v>41940</v>
      </c>
      <c r="D18" s="2" t="n">
        <v>24656</v>
      </c>
      <c r="E18" s="1" t="n">
        <f aca="false">D18/C18</f>
        <v>0.587887458273724</v>
      </c>
      <c r="F18" s="2" t="n">
        <v>43000</v>
      </c>
      <c r="G18" s="2" t="n">
        <f aca="false">(F18-D18)/E18</f>
        <v>31203.2511356262</v>
      </c>
      <c r="H18" s="2" t="n">
        <v>7769</v>
      </c>
      <c r="I18" s="2" t="n">
        <f aca="false">D18*H18/F18</f>
        <v>4454.70846511628</v>
      </c>
      <c r="J18" s="2" t="n">
        <f aca="false">I18-H18</f>
        <v>-3314.29153488372</v>
      </c>
      <c r="K18" s="2" t="n">
        <v>41940</v>
      </c>
      <c r="L18" s="2" t="n">
        <v>2664</v>
      </c>
      <c r="M18" s="2" t="n">
        <v>325835021</v>
      </c>
    </row>
    <row r="19" customFormat="false" ht="12.8" hidden="false" customHeight="false" outlineLevel="0" collapsed="false">
      <c r="A19" s="0" t="s">
        <v>26</v>
      </c>
      <c r="B19" s="1" t="n">
        <v>0.132</v>
      </c>
      <c r="C19" s="2" t="n">
        <v>48808</v>
      </c>
      <c r="D19" s="2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s="4" customFormat="true" ht="12.8" hidden="false" customHeight="false" outlineLevel="0" collapsed="false">
      <c r="A20" s="4" t="s">
        <v>25</v>
      </c>
      <c r="B20" s="5" t="n">
        <v>0.079</v>
      </c>
      <c r="C20" s="6" t="n">
        <v>81616</v>
      </c>
      <c r="D20" s="6" t="n">
        <v>46735</v>
      </c>
      <c r="E20" s="5" t="n">
        <f aca="false">D20/C20</f>
        <v>0.572620564595177</v>
      </c>
      <c r="F20" s="6" t="n">
        <v>43000</v>
      </c>
      <c r="G20" s="6" t="n">
        <f aca="false">(F20-D20)/E20</f>
        <v>-6522.64384294426</v>
      </c>
      <c r="H20" s="6" t="n">
        <v>8661</v>
      </c>
      <c r="I20" s="6" t="n">
        <f aca="false">D20*H20/F20</f>
        <v>9413.29848837209</v>
      </c>
      <c r="J20" s="6" t="n">
        <f aca="false">I20-H20</f>
        <v>752.298488372093</v>
      </c>
      <c r="K20" s="6" t="n">
        <v>81616</v>
      </c>
      <c r="L20" s="6" t="n">
        <v>3013</v>
      </c>
      <c r="M20" s="6" t="n">
        <v>706875717</v>
      </c>
    </row>
    <row r="21" customFormat="false" ht="12.8" hidden="false" customHeight="false" outlineLevel="0" collapsed="false">
      <c r="A21" s="0" t="s">
        <v>28</v>
      </c>
      <c r="B21" s="1" t="n">
        <v>0.424</v>
      </c>
      <c r="C21" s="2" t="n">
        <v>33602</v>
      </c>
      <c r="D21" s="2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0" t="s">
        <v>27</v>
      </c>
      <c r="B22" s="1" t="n">
        <v>0.532</v>
      </c>
      <c r="C22" s="2" t="n">
        <v>23188</v>
      </c>
      <c r="D22" s="2" t="n">
        <v>6949</v>
      </c>
      <c r="E22" s="1" t="n">
        <f aca="false">D22/C22</f>
        <v>0.299680869415215</v>
      </c>
      <c r="F22" s="2" t="n">
        <v>43000</v>
      </c>
      <c r="G22" s="2" t="n">
        <f aca="false">(F22-D22)/E22</f>
        <v>120297.969204202</v>
      </c>
      <c r="H22" s="2" t="n">
        <v>14491</v>
      </c>
      <c r="I22" s="2" t="n">
        <f aca="false">D22*H22/F22</f>
        <v>2341.813</v>
      </c>
      <c r="J22" s="2" t="n">
        <f aca="false">I22-H22</f>
        <v>-12149.187</v>
      </c>
      <c r="K22" s="2" t="n">
        <v>23188</v>
      </c>
      <c r="L22" s="2" t="n">
        <v>1227</v>
      </c>
      <c r="M22" s="2" t="n">
        <v>336023509</v>
      </c>
    </row>
    <row r="23" customFormat="false" ht="12.8" hidden="false" customHeight="false" outlineLevel="0" collapsed="false">
      <c r="A23" s="0" t="s">
        <v>30</v>
      </c>
      <c r="B23" s="1" t="n">
        <v>0.376</v>
      </c>
      <c r="C23" s="2" t="n">
        <v>31676</v>
      </c>
      <c r="D23" s="2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0" t="s">
        <v>31</v>
      </c>
      <c r="B24" s="1" t="n">
        <v>0.246</v>
      </c>
      <c r="C24" s="2" t="n">
        <v>46525</v>
      </c>
      <c r="D24" s="2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customFormat="false" ht="12.8" hidden="false" customHeight="false" outlineLevel="0" collapsed="false">
      <c r="A25" s="0" t="s">
        <v>29</v>
      </c>
      <c r="B25" s="1" t="n">
        <v>0.173</v>
      </c>
      <c r="C25" s="2" t="n">
        <v>82347</v>
      </c>
      <c r="D25" s="2" t="n">
        <v>21404</v>
      </c>
      <c r="E25" s="1" t="n">
        <f aca="false">D25/C25</f>
        <v>0.259924465979331</v>
      </c>
      <c r="F25" s="2" t="n">
        <v>43000</v>
      </c>
      <c r="G25" s="2" t="n">
        <f aca="false">(F25-D25)/E25</f>
        <v>83085.6761353018</v>
      </c>
      <c r="H25" s="2" t="n">
        <v>10000</v>
      </c>
      <c r="I25" s="2" t="n">
        <f aca="false">D25*H25/F25</f>
        <v>4977.67441860465</v>
      </c>
      <c r="J25" s="2" t="n">
        <f aca="false">I25-H25</f>
        <v>-5022.32558139535</v>
      </c>
      <c r="K25" s="2" t="n">
        <v>82347</v>
      </c>
      <c r="L25" s="2" t="n">
        <v>1928</v>
      </c>
      <c r="M25" s="2" t="n">
        <v>823472174</v>
      </c>
    </row>
    <row r="26" customFormat="false" ht="12.8" hidden="false" customHeight="false" outlineLevel="0" collapsed="false">
      <c r="A26" s="0" t="s">
        <v>32</v>
      </c>
      <c r="B26" s="1" t="n">
        <v>0.195</v>
      </c>
      <c r="C26" s="2" t="n">
        <v>39121</v>
      </c>
      <c r="D26" s="2" t="n">
        <v>18929</v>
      </c>
      <c r="E26" s="1" t="n">
        <f aca="false">D26/C26</f>
        <v>0.483857774596764</v>
      </c>
      <c r="F26" s="2" t="n">
        <v>43000</v>
      </c>
      <c r="G26" s="2" t="n">
        <f aca="false">(F26-D26)/E26</f>
        <v>49748.0897564584</v>
      </c>
      <c r="H26" s="2" t="n">
        <v>18171</v>
      </c>
      <c r="I26" s="2" t="n">
        <f aca="false">D26*H26/F26</f>
        <v>7999.04323255814</v>
      </c>
      <c r="J26" s="2" t="n">
        <f aca="false">I26-H26</f>
        <v>-10171.9567674419</v>
      </c>
      <c r="K26" s="2" t="n">
        <v>39121</v>
      </c>
      <c r="L26" s="2" t="n">
        <v>2669</v>
      </c>
      <c r="M26" s="2" t="n">
        <v>710859245</v>
      </c>
    </row>
    <row r="27" customFormat="false" ht="12.8" hidden="false" customHeight="false" outlineLevel="0" collapsed="false">
      <c r="A27" s="0" t="s">
        <v>33</v>
      </c>
      <c r="B27" s="1" t="n">
        <v>0.652</v>
      </c>
      <c r="C27" s="2" t="n">
        <v>11755</v>
      </c>
      <c r="D27" s="2" t="n">
        <v>5664</v>
      </c>
      <c r="E27" s="1" t="n">
        <f aca="false">D27/C27</f>
        <v>0.481837515950659</v>
      </c>
      <c r="F27" s="2" t="n">
        <v>43000</v>
      </c>
      <c r="G27" s="2" t="n">
        <f aca="false">(F27-D27)/E27</f>
        <v>77486.7019774011</v>
      </c>
      <c r="H27" s="2" t="n">
        <v>15908</v>
      </c>
      <c r="I27" s="2" t="n">
        <f aca="false">D27*H27/F27</f>
        <v>2095.41655813954</v>
      </c>
      <c r="J27" s="2" t="n">
        <f aca="false">I27-H27</f>
        <v>-13812.5834418605</v>
      </c>
      <c r="K27" s="2" t="n">
        <v>11755</v>
      </c>
      <c r="L27" s="2" t="n">
        <v>1648</v>
      </c>
      <c r="M27" s="2" t="n">
        <v>186991746</v>
      </c>
    </row>
    <row r="28" customFormat="false" ht="12.8" hidden="false" customHeight="false" outlineLevel="0" collapsed="false">
      <c r="A28" s="0" t="s">
        <v>70</v>
      </c>
      <c r="B28" s="1" t="n">
        <v>0.119</v>
      </c>
      <c r="C28" s="2" t="n">
        <v>63944</v>
      </c>
      <c r="D28" s="2" t="n">
        <v>31131</v>
      </c>
      <c r="E28" s="1" t="n">
        <f aca="false">D28/C28</f>
        <v>0.486847866883523</v>
      </c>
      <c r="F28" s="2" t="n">
        <v>43000</v>
      </c>
      <c r="G28" s="2" t="n">
        <f aca="false">(F28-D28)/E28</f>
        <v>24379.2790466095</v>
      </c>
      <c r="H28" s="2" t="n">
        <v>19107</v>
      </c>
      <c r="I28" s="2" t="n">
        <f aca="false">D28*H28/F28</f>
        <v>13833.0236511628</v>
      </c>
      <c r="J28" s="2" t="n">
        <f aca="false">I28-H28</f>
        <v>-5273.97634883721</v>
      </c>
      <c r="K28" s="2" t="n">
        <v>63944</v>
      </c>
      <c r="L28" s="2" t="n">
        <v>2957</v>
      </c>
      <c r="M28" s="2" t="n">
        <v>1221781079</v>
      </c>
    </row>
    <row r="29" customFormat="false" ht="12.8" hidden="false" customHeight="false" outlineLevel="0" collapsed="false">
      <c r="A29" s="0" t="s">
        <v>34</v>
      </c>
      <c r="B29" s="1" t="n">
        <v>0.083</v>
      </c>
      <c r="C29" s="2" t="n">
        <v>91629</v>
      </c>
      <c r="D29" s="2" t="n">
        <v>44770</v>
      </c>
      <c r="E29" s="1" t="n">
        <f aca="false">D29/C29</f>
        <v>0.488600770498423</v>
      </c>
      <c r="F29" s="2" t="n">
        <v>43000</v>
      </c>
      <c r="G29" s="2" t="n">
        <f aca="false">(F29-D29)/E29</f>
        <v>-3622.58945722582</v>
      </c>
      <c r="H29" s="2" t="n">
        <v>3870</v>
      </c>
      <c r="I29" s="2" t="n">
        <f aca="false">D29*H29/F29</f>
        <v>4029.3</v>
      </c>
      <c r="J29" s="2" t="n">
        <f aca="false">I29-H29</f>
        <v>159.3</v>
      </c>
      <c r="K29" s="2" t="n">
        <v>91629</v>
      </c>
      <c r="L29" s="2" t="n">
        <v>1890</v>
      </c>
      <c r="M29" s="2" t="n">
        <v>354602695</v>
      </c>
    </row>
    <row r="30" customFormat="false" ht="12.8" hidden="false" customHeight="false" outlineLevel="0" collapsed="false">
      <c r="A30" s="0" t="s">
        <v>36</v>
      </c>
      <c r="B30" s="1" t="n">
        <v>0.63</v>
      </c>
      <c r="C30" s="2" t="n">
        <v>13096</v>
      </c>
      <c r="D30" s="2" t="n">
        <v>5862</v>
      </c>
      <c r="E30" s="1" t="n">
        <f aca="false">D30/C30</f>
        <v>0.447617593158216</v>
      </c>
      <c r="F30" s="2" t="n">
        <v>43000</v>
      </c>
      <c r="G30" s="2" t="n">
        <f aca="false">(F30-D30)/E30</f>
        <v>82968.1419310816</v>
      </c>
      <c r="H30" s="2" t="n">
        <v>1950</v>
      </c>
      <c r="I30" s="2" t="n">
        <f aca="false">D30*H30/F30</f>
        <v>265.83488372093</v>
      </c>
      <c r="J30" s="2" t="n">
        <f aca="false">I30-H30</f>
        <v>-1684.16511627907</v>
      </c>
      <c r="K30" s="2" t="n">
        <v>13096</v>
      </c>
      <c r="L30" s="2" t="n">
        <v>1234</v>
      </c>
      <c r="M30" s="2" t="n">
        <v>25537895</v>
      </c>
    </row>
    <row r="31" s="9" customFormat="true" ht="12.8" hidden="false" customHeight="false" outlineLevel="0" collapsed="false">
      <c r="A31" s="9" t="s">
        <v>35</v>
      </c>
      <c r="B31" s="10" t="n">
        <v>0.083</v>
      </c>
      <c r="C31" s="8" t="n">
        <v>95753</v>
      </c>
      <c r="D31" s="8" t="n">
        <v>44275</v>
      </c>
      <c r="E31" s="10" t="n">
        <f aca="false">D31/C31</f>
        <v>0.462387601432853</v>
      </c>
      <c r="F31" s="8" t="n">
        <v>43000</v>
      </c>
      <c r="G31" s="8" t="n">
        <f aca="false">(F31-D31)/E31</f>
        <v>-2757.42687747036</v>
      </c>
      <c r="H31" s="8" t="n">
        <v>3970</v>
      </c>
      <c r="I31" s="8" t="n">
        <f aca="false">D31*H31/F31</f>
        <v>4087.71511627907</v>
      </c>
      <c r="J31" s="8" t="n">
        <f aca="false">I31-H31</f>
        <v>117.71511627907</v>
      </c>
      <c r="K31" s="8" t="n">
        <v>95753</v>
      </c>
      <c r="L31" s="8" t="n">
        <v>1888</v>
      </c>
      <c r="M31" s="8" t="n">
        <v>380140590</v>
      </c>
    </row>
    <row r="32" customFormat="false" ht="12.8" hidden="false" customHeight="false" outlineLevel="0" collapsed="false">
      <c r="A32" s="0" t="s">
        <v>37</v>
      </c>
      <c r="B32" s="1" t="n">
        <v>0.159</v>
      </c>
      <c r="C32" s="2" t="n">
        <v>58984</v>
      </c>
      <c r="D32" s="2" t="n">
        <v>23286</v>
      </c>
      <c r="E32" s="1" t="n">
        <f aca="false">D32/C32</f>
        <v>0.39478502644785</v>
      </c>
      <c r="F32" s="2" t="n">
        <v>43000</v>
      </c>
      <c r="G32" s="2" t="n">
        <f aca="false">(F32-D32)/E32</f>
        <v>49936.0377909474</v>
      </c>
      <c r="H32" s="2" t="n">
        <v>13672</v>
      </c>
      <c r="I32" s="2" t="n">
        <f aca="false">D32*H32/F32</f>
        <v>7403.86493023256</v>
      </c>
      <c r="J32" s="2" t="n">
        <f aca="false">I32-H32</f>
        <v>-6268.13506976744</v>
      </c>
      <c r="K32" s="2" t="n">
        <v>58984</v>
      </c>
      <c r="L32" s="2" t="n">
        <v>2691</v>
      </c>
      <c r="M32" s="2" t="n">
        <v>806422492</v>
      </c>
    </row>
    <row r="33" customFormat="false" ht="12.8" hidden="false" customHeight="false" outlineLevel="0" collapsed="false">
      <c r="A33" s="0" t="s">
        <v>38</v>
      </c>
      <c r="B33" s="1" t="n">
        <v>1</v>
      </c>
      <c r="C33" s="2" t="n">
        <v>9456</v>
      </c>
      <c r="D33" s="2" t="n">
        <v>3696</v>
      </c>
      <c r="E33" s="1" t="n">
        <f aca="false">D33/C33</f>
        <v>0.390862944162437</v>
      </c>
      <c r="F33" s="2" t="n">
        <v>43000</v>
      </c>
      <c r="G33" s="2" t="n">
        <f aca="false">(F33-D33)/E33</f>
        <v>100556.987012987</v>
      </c>
      <c r="H33" s="2" t="n">
        <v>10676</v>
      </c>
      <c r="I33" s="2" t="n">
        <f aca="false">D33*H33/F33</f>
        <v>917.639441860465</v>
      </c>
      <c r="J33" s="2" t="n">
        <f aca="false">I33-H33</f>
        <v>-9758.36055813953</v>
      </c>
      <c r="K33" s="2" t="n">
        <v>9456</v>
      </c>
      <c r="L33" s="2" t="n">
        <v>1310</v>
      </c>
      <c r="M33" s="2" t="n">
        <v>100952053</v>
      </c>
    </row>
    <row r="34" customFormat="false" ht="12.8" hidden="false" customHeight="false" outlineLevel="0" collapsed="false">
      <c r="A34" s="0" t="s">
        <v>71</v>
      </c>
      <c r="B34" s="1" t="n">
        <v>0.186</v>
      </c>
      <c r="C34" s="2" t="n">
        <v>50051</v>
      </c>
      <c r="D34" s="2" t="n">
        <v>19853</v>
      </c>
      <c r="E34" s="1" t="n">
        <f aca="false">D34/C34</f>
        <v>0.39665541148029</v>
      </c>
      <c r="F34" s="2" t="n">
        <v>43000</v>
      </c>
      <c r="G34" s="2" t="n">
        <f aca="false">(F34-D34)/E34</f>
        <v>58355.4373142598</v>
      </c>
      <c r="H34" s="2" t="n">
        <v>13490</v>
      </c>
      <c r="I34" s="2" t="n">
        <f aca="false">D34*H34/F34</f>
        <v>6228.30162790698</v>
      </c>
      <c r="J34" s="2" t="n">
        <f aca="false">I34-H34</f>
        <v>-7261.69837209302</v>
      </c>
      <c r="K34" s="2" t="n">
        <v>50051</v>
      </c>
      <c r="L34" s="2" t="n">
        <v>2589</v>
      </c>
      <c r="M34" s="2" t="n">
        <v>675189586</v>
      </c>
    </row>
    <row r="35" s="9" customFormat="true" ht="12.8" hidden="false" customHeight="false" outlineLevel="0" collapsed="false">
      <c r="A35" s="9" t="s">
        <v>72</v>
      </c>
      <c r="B35" s="10" t="n">
        <v>0.084</v>
      </c>
      <c r="C35" s="8" t="n">
        <v>110099</v>
      </c>
      <c r="D35" s="8" t="n">
        <v>43750</v>
      </c>
      <c r="E35" s="10" t="n">
        <f aca="false">D35/C35</f>
        <v>0.397369640051227</v>
      </c>
      <c r="F35" s="8" t="n">
        <v>43000</v>
      </c>
      <c r="G35" s="8" t="n">
        <f aca="false">(F35-D35)/E35</f>
        <v>-1887.41142857143</v>
      </c>
      <c r="H35" s="8" t="n">
        <v>14374</v>
      </c>
      <c r="I35" s="8" t="n">
        <f aca="false">D35*H35/F35</f>
        <v>14624.7093023256</v>
      </c>
      <c r="J35" s="8" t="n">
        <f aca="false">I35-H35</f>
        <v>250.709302325582</v>
      </c>
      <c r="K35" s="8" t="n">
        <v>110099</v>
      </c>
      <c r="L35" s="8" t="n">
        <v>3032</v>
      </c>
      <c r="M35" s="8" t="n">
        <v>1582564131</v>
      </c>
    </row>
    <row r="36" customFormat="false" ht="12.8" hidden="false" customHeight="false" outlineLevel="0" collapsed="false">
      <c r="A36" s="0" t="s">
        <v>39</v>
      </c>
      <c r="B36" s="1" t="n">
        <v>0.242</v>
      </c>
      <c r="C36" s="2" t="n">
        <v>41417</v>
      </c>
      <c r="D36" s="2" t="n">
        <v>15297</v>
      </c>
      <c r="E36" s="1" t="n">
        <f aca="false">D36/C36</f>
        <v>0.369341091822199</v>
      </c>
      <c r="F36" s="2" t="n">
        <v>43000</v>
      </c>
      <c r="G36" s="2" t="n">
        <f aca="false">(F36-D36)/E36</f>
        <v>75006.5471007387</v>
      </c>
      <c r="H36" s="2" t="n">
        <v>11600</v>
      </c>
      <c r="I36" s="2" t="n">
        <f aca="false">D36*H36/F36</f>
        <v>4126.63255813954</v>
      </c>
      <c r="J36" s="2" t="n">
        <f aca="false">I36-H36</f>
        <v>-7473.36744186047</v>
      </c>
      <c r="K36" s="2" t="n">
        <v>41417</v>
      </c>
      <c r="L36" s="2" t="n">
        <v>2918</v>
      </c>
      <c r="M36" s="2" t="n">
        <v>480438646</v>
      </c>
    </row>
    <row r="37" customFormat="false" ht="12.8" hidden="false" customHeight="false" outlineLevel="0" collapsed="false">
      <c r="A37" s="0" t="s">
        <v>41</v>
      </c>
      <c r="B37" s="1" t="n">
        <v>0.198</v>
      </c>
      <c r="C37" s="2" t="n">
        <v>52159</v>
      </c>
      <c r="D37" s="2" t="n">
        <v>18627</v>
      </c>
      <c r="E37" s="1" t="n">
        <f aca="false">D37/C37</f>
        <v>0.357119576679001</v>
      </c>
      <c r="F37" s="2" t="n">
        <v>43000</v>
      </c>
      <c r="G37" s="2" t="n">
        <f aca="false">(F37-D37)/E37</f>
        <v>68248.8488216031</v>
      </c>
      <c r="H37" s="2" t="n">
        <v>12284</v>
      </c>
      <c r="I37" s="2" t="n">
        <f aca="false">D37*H37/F37</f>
        <v>5321.25739534884</v>
      </c>
      <c r="J37" s="2" t="n">
        <f aca="false">I37-H37</f>
        <v>-6962.74260465116</v>
      </c>
      <c r="K37" s="2" t="n">
        <v>52159</v>
      </c>
      <c r="L37" s="2" t="n">
        <v>3086</v>
      </c>
      <c r="M37" s="2" t="n">
        <v>640719935</v>
      </c>
    </row>
    <row r="38" customFormat="false" ht="12.8" hidden="false" customHeight="false" outlineLevel="0" collapsed="false">
      <c r="A38" s="0" t="s">
        <v>42</v>
      </c>
      <c r="B38" s="1" t="n">
        <v>0.11</v>
      </c>
      <c r="C38" s="2" t="n">
        <v>92745</v>
      </c>
      <c r="D38" s="2" t="n">
        <v>33686</v>
      </c>
      <c r="E38" s="1" t="n">
        <f aca="false">D38/C38</f>
        <v>0.363210954768451</v>
      </c>
      <c r="F38" s="2" t="n">
        <v>43000</v>
      </c>
      <c r="G38" s="2" t="n">
        <f aca="false">(F38-D38)/E38</f>
        <v>25643.4996734548</v>
      </c>
      <c r="H38" s="2" t="n">
        <v>12000</v>
      </c>
      <c r="I38" s="2" t="n">
        <f aca="false">D38*H38/F38</f>
        <v>9400.74418604651</v>
      </c>
      <c r="J38" s="2" t="n">
        <f aca="false">I38-H38</f>
        <v>-2599.25581395349</v>
      </c>
      <c r="K38" s="2" t="n">
        <v>92745</v>
      </c>
      <c r="L38" s="2" t="n">
        <v>3762</v>
      </c>
      <c r="M38" s="2" t="n">
        <v>1112943723</v>
      </c>
    </row>
    <row r="39" customFormat="false" ht="12.8" hidden="false" customHeight="false" outlineLevel="0" collapsed="false">
      <c r="A39" s="0" t="s">
        <v>73</v>
      </c>
      <c r="B39" s="1" t="n">
        <v>0.089</v>
      </c>
      <c r="C39" s="2" t="n">
        <v>118272</v>
      </c>
      <c r="D39" s="2" t="n">
        <v>41540</v>
      </c>
      <c r="E39" s="1" t="n">
        <f aca="false">D39/C39</f>
        <v>0.351224296536797</v>
      </c>
      <c r="F39" s="2" t="n">
        <v>43000</v>
      </c>
      <c r="G39" s="2" t="n">
        <f aca="false">(F39-D39)/E39</f>
        <v>4156.88781896967</v>
      </c>
      <c r="H39" s="2" t="n">
        <v>9410</v>
      </c>
      <c r="I39" s="2" t="n">
        <f aca="false">D39*H39/F39</f>
        <v>9090.4976744186</v>
      </c>
      <c r="J39" s="2" t="n">
        <f aca="false">I39-H39</f>
        <v>-319.502325581396</v>
      </c>
      <c r="K39" s="2" t="n">
        <v>118272</v>
      </c>
      <c r="L39" s="2" t="n">
        <v>4340</v>
      </c>
      <c r="M39" s="2" t="n">
        <v>1112943723</v>
      </c>
    </row>
    <row r="40" s="12" customFormat="true" ht="12.8" hidden="false" customHeight="false" outlineLevel="0" collapsed="false">
      <c r="A40" s="12" t="s">
        <v>40</v>
      </c>
      <c r="B40" s="13" t="n">
        <v>0.132</v>
      </c>
      <c r="C40" s="14" t="n">
        <v>76420</v>
      </c>
      <c r="D40" s="14" t="n">
        <v>27955</v>
      </c>
      <c r="E40" s="13" t="n">
        <f aca="false">D40/C40</f>
        <v>0.365807380266946</v>
      </c>
      <c r="F40" s="14" t="n">
        <v>43000</v>
      </c>
      <c r="G40" s="14" t="n">
        <f aca="false">(F40-D40)/E40</f>
        <v>41128.2024682526</v>
      </c>
      <c r="H40" s="14" t="n">
        <v>14671</v>
      </c>
      <c r="I40" s="14" t="n">
        <f aca="false">D40*H40/F40</f>
        <v>9537.85593023256</v>
      </c>
      <c r="J40" s="14" t="n">
        <f aca="false">I40-H40</f>
        <v>-5133.14406976744</v>
      </c>
      <c r="K40" s="14" t="n">
        <v>76420</v>
      </c>
      <c r="L40" s="14" t="n">
        <v>3137</v>
      </c>
      <c r="M40" s="14" t="n">
        <v>1121158581</v>
      </c>
    </row>
    <row r="41" customFormat="false" ht="12.8" hidden="false" customHeight="false" outlineLevel="0" collapsed="false">
      <c r="A41" s="0" t="s">
        <v>43</v>
      </c>
      <c r="B41" s="1" t="n">
        <v>0.17</v>
      </c>
      <c r="C41" s="2" t="n">
        <v>41862</v>
      </c>
      <c r="D41" s="2" t="n">
        <v>21676</v>
      </c>
      <c r="E41" s="1" t="n">
        <f aca="false">D41/C41</f>
        <v>0.517796569681334</v>
      </c>
      <c r="F41" s="2" t="n">
        <v>43000</v>
      </c>
      <c r="G41" s="2" t="n">
        <f aca="false">(F41-D41)/E41</f>
        <v>41182.1963461893</v>
      </c>
      <c r="H41" s="2" t="n">
        <v>16834</v>
      </c>
      <c r="I41" s="2" t="n">
        <f aca="false">D41*H41/F41</f>
        <v>8485.90195348837</v>
      </c>
      <c r="J41" s="2" t="n">
        <f aca="false">I41-H41</f>
        <v>-8348.09804651163</v>
      </c>
      <c r="K41" s="2" t="n">
        <v>41862</v>
      </c>
      <c r="L41" s="2" t="n">
        <v>2487</v>
      </c>
      <c r="M41" s="2" t="n">
        <v>704707035</v>
      </c>
    </row>
    <row r="42" customFormat="false" ht="12.8" hidden="false" customHeight="false" outlineLevel="0" collapsed="false">
      <c r="A42" s="0" t="s">
        <v>44</v>
      </c>
      <c r="B42" s="1" t="n">
        <v>0.654</v>
      </c>
      <c r="C42" s="2" t="n">
        <v>10899</v>
      </c>
      <c r="D42" s="2" t="n">
        <v>5653</v>
      </c>
      <c r="E42" s="1" t="n">
        <f aca="false">D42/C42</f>
        <v>0.518671437746582</v>
      </c>
      <c r="F42" s="2" t="n">
        <v>43000</v>
      </c>
      <c r="G42" s="2" t="n">
        <f aca="false">(F42-D42)/E42</f>
        <v>72005.1217052892</v>
      </c>
      <c r="H42" s="2" t="n">
        <v>14520</v>
      </c>
      <c r="I42" s="2" t="n">
        <f aca="false">D42*H42/F42</f>
        <v>1908.87348837209</v>
      </c>
      <c r="J42" s="2" t="n">
        <f aca="false">I42-H42</f>
        <v>-12611.1265116279</v>
      </c>
      <c r="K42" s="2" t="n">
        <v>10899</v>
      </c>
      <c r="L42" s="2" t="n">
        <v>1534</v>
      </c>
      <c r="M42" s="2" t="n">
        <v>158247680</v>
      </c>
    </row>
    <row r="43" customFormat="false" ht="12.8" hidden="false" customHeight="false" outlineLevel="0" collapsed="false">
      <c r="A43" s="0" t="s">
        <v>74</v>
      </c>
      <c r="B43" s="1" t="n">
        <v>0.123</v>
      </c>
      <c r="C43" s="2" t="n">
        <v>57671</v>
      </c>
      <c r="D43" s="2" t="n">
        <v>30073</v>
      </c>
      <c r="E43" s="1" t="n">
        <f aca="false">D43/C43</f>
        <v>0.521457925127014</v>
      </c>
      <c r="F43" s="2" t="n">
        <v>43000</v>
      </c>
      <c r="G43" s="2" t="n">
        <f aca="false">(F43-D43)/E43</f>
        <v>24790.1112958468</v>
      </c>
      <c r="H43" s="2" t="n">
        <v>18177</v>
      </c>
      <c r="I43" s="2" t="n">
        <f aca="false">D43*H43/F43</f>
        <v>12712.4865348837</v>
      </c>
      <c r="J43" s="2" t="n">
        <f aca="false">I43-H43</f>
        <v>-5464.51346511628</v>
      </c>
      <c r="K43" s="2" t="n">
        <v>57671</v>
      </c>
      <c r="L43" s="2" t="n">
        <v>2603</v>
      </c>
      <c r="M43" s="2" t="n">
        <v>1048292829</v>
      </c>
    </row>
    <row r="44" s="4" customFormat="true" ht="12.8" hidden="false" customHeight="false" outlineLevel="0" collapsed="false">
      <c r="A44" s="4" t="s">
        <v>75</v>
      </c>
      <c r="B44" s="5" t="n">
        <v>0.074</v>
      </c>
      <c r="C44" s="6" t="n">
        <v>95025</v>
      </c>
      <c r="D44" s="6" t="n">
        <v>49728</v>
      </c>
      <c r="E44" s="5" t="n">
        <f aca="false">D44/C44</f>
        <v>0.523314917127072</v>
      </c>
      <c r="F44" s="6" t="n">
        <v>43000</v>
      </c>
      <c r="G44" s="6" t="n">
        <f aca="false">(F44-D44)/E44</f>
        <v>-12856.5033783784</v>
      </c>
      <c r="H44" s="6" t="n">
        <v>20113</v>
      </c>
      <c r="I44" s="6" t="n">
        <f aca="false">D44*H44/F44</f>
        <v>23259.9828837209</v>
      </c>
      <c r="J44" s="6" t="n">
        <f aca="false">I44-H44</f>
        <v>3146.98288372093</v>
      </c>
      <c r="K44" s="6" t="n">
        <v>95025</v>
      </c>
      <c r="L44" s="6" t="n">
        <v>2744</v>
      </c>
      <c r="M44" s="6" t="n">
        <v>1911247544</v>
      </c>
    </row>
    <row r="45" customFormat="false" ht="12.8" hidden="false" customHeight="false" outlineLevel="0" collapsed="false">
      <c r="A45" s="0" t="s">
        <v>45</v>
      </c>
      <c r="B45" s="1" t="n">
        <v>0.248</v>
      </c>
      <c r="C45" s="2" t="n">
        <v>34649</v>
      </c>
      <c r="D45" s="2" t="n">
        <v>14929</v>
      </c>
      <c r="E45" s="1" t="n">
        <f aca="false">D45/C45</f>
        <v>0.430863805593235</v>
      </c>
      <c r="F45" s="2" t="n">
        <v>43000</v>
      </c>
      <c r="G45" s="2" t="n">
        <f aca="false">(F45-D45)/E45</f>
        <v>65150.5177171947</v>
      </c>
      <c r="H45" s="2" t="n">
        <v>14332</v>
      </c>
      <c r="I45" s="2" t="n">
        <f aca="false">D45*H45/F45</f>
        <v>4975.87041860465</v>
      </c>
      <c r="J45" s="2" t="n">
        <f aca="false">I45-H45</f>
        <v>-9356.12958139535</v>
      </c>
      <c r="K45" s="2" t="n">
        <v>34649</v>
      </c>
      <c r="L45" s="2" t="n">
        <v>2139</v>
      </c>
      <c r="M45" s="2" t="n">
        <v>496591233</v>
      </c>
    </row>
    <row r="46" customFormat="false" ht="12.8" hidden="false" customHeight="false" outlineLevel="0" collapsed="false">
      <c r="A46" s="0" t="s">
        <v>47</v>
      </c>
      <c r="B46" s="1" t="n">
        <v>0.116</v>
      </c>
      <c r="C46" s="2" t="n">
        <v>74181</v>
      </c>
      <c r="D46" s="2" t="n">
        <v>31925</v>
      </c>
      <c r="E46" s="1" t="n">
        <f aca="false">D46/C46</f>
        <v>0.430366266294604</v>
      </c>
      <c r="F46" s="2" t="n">
        <v>43000</v>
      </c>
      <c r="G46" s="2" t="n">
        <f aca="false">(F46-D46)/E46</f>
        <v>25733.8942834769</v>
      </c>
      <c r="H46" s="2" t="n">
        <v>19785</v>
      </c>
      <c r="I46" s="2" t="n">
        <f aca="false">D46*H46/F46</f>
        <v>14689.2122093023</v>
      </c>
      <c r="J46" s="2" t="n">
        <f aca="false">I46-H46</f>
        <v>-5095.78779069767</v>
      </c>
      <c r="K46" s="2" t="n">
        <v>74181</v>
      </c>
      <c r="L46" s="2" t="n">
        <v>2016</v>
      </c>
      <c r="M46" s="2" t="n">
        <v>1467668630</v>
      </c>
    </row>
    <row r="47" customFormat="false" ht="12.8" hidden="false" customHeight="false" outlineLevel="0" collapsed="false">
      <c r="A47" s="0" t="s">
        <v>46</v>
      </c>
      <c r="B47" s="1" t="n">
        <v>0.089</v>
      </c>
      <c r="C47" s="2" t="n">
        <v>97331</v>
      </c>
      <c r="D47" s="2" t="n">
        <v>41485</v>
      </c>
      <c r="E47" s="1" t="n">
        <f aca="false">D47/C47</f>
        <v>0.426225971170542</v>
      </c>
      <c r="F47" s="2" t="n">
        <v>43000</v>
      </c>
      <c r="G47" s="2" t="n">
        <f aca="false">(F47-D47)/E47</f>
        <v>3554.45257321924</v>
      </c>
      <c r="H47" s="2" t="n">
        <v>15000</v>
      </c>
      <c r="I47" s="2" t="n">
        <f aca="false">D47*H47/F47</f>
        <v>14471.511627907</v>
      </c>
      <c r="J47" s="2" t="n">
        <f aca="false">I47-H47</f>
        <v>-528.488372093023</v>
      </c>
      <c r="K47" s="2" t="n">
        <v>97331</v>
      </c>
      <c r="L47" s="2" t="n">
        <v>2698</v>
      </c>
      <c r="M47" s="2" t="n">
        <v>1459966283</v>
      </c>
    </row>
    <row r="48" s="4" customFormat="true" ht="12.8" hidden="false" customHeight="false" outlineLevel="0" collapsed="false">
      <c r="A48" s="4" t="s">
        <v>76</v>
      </c>
      <c r="B48" s="5" t="n">
        <v>0.086</v>
      </c>
      <c r="C48" s="6" t="n">
        <v>100882</v>
      </c>
      <c r="D48" s="6" t="n">
        <v>42891</v>
      </c>
      <c r="E48" s="5" t="n">
        <f aca="false">D48/C48</f>
        <v>0.425160088023632</v>
      </c>
      <c r="F48" s="6" t="n">
        <v>43000</v>
      </c>
      <c r="G48" s="6" t="n">
        <f aca="false">(F48-D48)/E48</f>
        <v>256.374017859225</v>
      </c>
      <c r="H48" s="6" t="n">
        <v>14472</v>
      </c>
      <c r="I48" s="6" t="n">
        <f aca="false">D48*H48/F48</f>
        <v>14435.3151627907</v>
      </c>
      <c r="J48" s="6" t="n">
        <f aca="false">I48-H48</f>
        <v>-36.6848372093027</v>
      </c>
      <c r="K48" s="6" t="n">
        <v>100882</v>
      </c>
      <c r="L48" s="6" t="n">
        <v>2778</v>
      </c>
      <c r="M48" s="6" t="n">
        <v>1459966283</v>
      </c>
    </row>
    <row r="49" customFormat="false" ht="12.8" hidden="false" customHeight="false" outlineLevel="0" collapsed="false">
      <c r="A49" s="0" t="s">
        <v>48</v>
      </c>
      <c r="B49" s="1" t="n">
        <v>0.159</v>
      </c>
      <c r="C49" s="2" t="n">
        <v>54384</v>
      </c>
      <c r="D49" s="2" t="n">
        <v>23263</v>
      </c>
      <c r="E49" s="1" t="n">
        <f aca="false">D49/C49</f>
        <v>0.42775448661371</v>
      </c>
      <c r="F49" s="2" t="n">
        <v>43000</v>
      </c>
      <c r="G49" s="2" t="n">
        <f aca="false">(F49-D49)/E49</f>
        <v>46140.9537892791</v>
      </c>
      <c r="H49" s="2" t="n">
        <v>17856</v>
      </c>
      <c r="I49" s="2" t="n">
        <f aca="false">D49*H49/F49</f>
        <v>9660.096</v>
      </c>
      <c r="J49" s="2" t="n">
        <f aca="false">I49-H49</f>
        <v>-8195.904</v>
      </c>
      <c r="K49" s="2" t="n">
        <v>54384</v>
      </c>
      <c r="L49" s="2" t="n">
        <v>2072</v>
      </c>
      <c r="M49" s="2" t="n">
        <v>971077397</v>
      </c>
    </row>
    <row r="50" customFormat="false" ht="12.8" hidden="false" customHeight="false" outlineLevel="0" collapsed="false">
      <c r="A50" s="0" t="s">
        <v>49</v>
      </c>
      <c r="B50" s="1" t="n">
        <v>0.181</v>
      </c>
      <c r="C50" s="2" t="n">
        <v>52395</v>
      </c>
      <c r="D50" s="2" t="n">
        <v>20466</v>
      </c>
      <c r="E50" s="1" t="n">
        <f aca="false">D50/C50</f>
        <v>0.390609791010593</v>
      </c>
      <c r="F50" s="2" t="n">
        <v>43000</v>
      </c>
      <c r="G50" s="2" t="n">
        <f aca="false">(F50-D50)/E50</f>
        <v>57689.2861330988</v>
      </c>
      <c r="H50" s="2" t="n">
        <v>13505</v>
      </c>
      <c r="I50" s="2" t="n">
        <f aca="false">D50*H50/F50</f>
        <v>6427.75186046512</v>
      </c>
      <c r="J50" s="2" t="n">
        <f aca="false">I50-H50</f>
        <v>-7077.24813953488</v>
      </c>
      <c r="K50" s="2" t="n">
        <v>52395</v>
      </c>
      <c r="L50" s="2" t="n">
        <v>2519</v>
      </c>
      <c r="M50" s="2" t="n">
        <v>707598641</v>
      </c>
    </row>
    <row r="51" customFormat="false" ht="12.8" hidden="false" customHeight="false" outlineLevel="0" collapsed="false">
      <c r="A51" s="0" t="s">
        <v>50</v>
      </c>
      <c r="B51" s="1" t="n">
        <v>0.996</v>
      </c>
      <c r="C51" s="2" t="n">
        <v>9554</v>
      </c>
      <c r="D51" s="2" t="n">
        <v>3711</v>
      </c>
      <c r="E51" s="1" t="n">
        <f aca="false">D51/C51</f>
        <v>0.388423696880888</v>
      </c>
      <c r="F51" s="2" t="n">
        <v>43000</v>
      </c>
      <c r="G51" s="2" t="n">
        <f aca="false">(F51-D51)/E51</f>
        <v>101149.853408785</v>
      </c>
      <c r="H51" s="2" t="n">
        <v>10719</v>
      </c>
      <c r="I51" s="2" t="n">
        <f aca="false">D51*H51/F51</f>
        <v>925.074627906977</v>
      </c>
      <c r="J51" s="2" t="n">
        <f aca="false">I51-H51</f>
        <v>-9793.92537209302</v>
      </c>
      <c r="K51" s="2" t="n">
        <v>9554</v>
      </c>
      <c r="L51" s="2" t="n">
        <v>1199</v>
      </c>
      <c r="M51" s="2" t="n">
        <v>102412602</v>
      </c>
    </row>
    <row r="52" customFormat="false" ht="12.8" hidden="false" customHeight="false" outlineLevel="0" collapsed="false">
      <c r="A52" s="0" t="s">
        <v>77</v>
      </c>
      <c r="B52" s="1" t="n">
        <v>0.189</v>
      </c>
      <c r="C52" s="2" t="n">
        <v>49699</v>
      </c>
      <c r="D52" s="2" t="n">
        <v>19530</v>
      </c>
      <c r="E52" s="1" t="n">
        <f aca="false">D52/C52</f>
        <v>0.392965653232459</v>
      </c>
      <c r="F52" s="2" t="n">
        <v>43000</v>
      </c>
      <c r="G52" s="2" t="n">
        <f aca="false">(F52-D52)/E52</f>
        <v>59725.3215565796</v>
      </c>
      <c r="H52" s="2" t="n">
        <v>13550</v>
      </c>
      <c r="I52" s="2" t="n">
        <f aca="false">D52*H52/F52</f>
        <v>6154.22093023256</v>
      </c>
      <c r="J52" s="2" t="n">
        <f aca="false">I52-H52</f>
        <v>-7395.77906976744</v>
      </c>
      <c r="K52" s="2" t="n">
        <v>49699</v>
      </c>
      <c r="L52" s="2" t="n">
        <v>2478</v>
      </c>
      <c r="M52" s="2" t="n">
        <v>673418437</v>
      </c>
    </row>
    <row r="53" s="12" customFormat="true" ht="12.8" hidden="false" customHeight="false" outlineLevel="0" collapsed="false">
      <c r="A53" s="12" t="s">
        <v>52</v>
      </c>
      <c r="B53" s="13" t="n">
        <v>0.142</v>
      </c>
      <c r="C53" s="14" t="n">
        <v>88054</v>
      </c>
      <c r="D53" s="14" t="n">
        <v>26033</v>
      </c>
      <c r="E53" s="13" t="n">
        <f aca="false">D53/C53</f>
        <v>0.295648125014196</v>
      </c>
      <c r="F53" s="14" t="n">
        <v>43000</v>
      </c>
      <c r="G53" s="14" t="n">
        <f aca="false">(F53-D53)/E53</f>
        <v>57389.1682864057</v>
      </c>
      <c r="H53" s="14" t="n">
        <v>7892</v>
      </c>
      <c r="I53" s="14" t="n">
        <f aca="false">D53*H53/F53</f>
        <v>4777.96362790698</v>
      </c>
      <c r="J53" s="14" t="n">
        <f aca="false">I53-H53</f>
        <v>-3114.03637209302</v>
      </c>
      <c r="K53" s="14" t="n">
        <v>88054</v>
      </c>
      <c r="L53" s="14" t="n">
        <v>1951</v>
      </c>
      <c r="M53" s="14" t="n">
        <v>694920731</v>
      </c>
    </row>
    <row r="54" s="3" customFormat="true" ht="12.8" hidden="false" customHeight="false" outlineLevel="0" collapsed="false">
      <c r="A54" s="3" t="s">
        <v>51</v>
      </c>
      <c r="B54" s="1" t="n">
        <v>0.119</v>
      </c>
      <c r="C54" s="2" t="n">
        <v>106911</v>
      </c>
      <c r="D54" s="2" t="n">
        <v>31164</v>
      </c>
      <c r="E54" s="1" t="n">
        <f aca="false">D54/C54</f>
        <v>0.291494794735808</v>
      </c>
      <c r="F54" s="2" t="n">
        <v>43000</v>
      </c>
      <c r="G54" s="2" t="n">
        <f aca="false">(F54-D54)/E54</f>
        <v>40604.4986522911</v>
      </c>
      <c r="H54" s="2" t="n">
        <v>6500</v>
      </c>
      <c r="I54" s="2" t="n">
        <f aca="false">D54*H54/F54</f>
        <v>4710.83720930233</v>
      </c>
      <c r="J54" s="2" t="n">
        <f aca="false">I54-H54</f>
        <v>-1789.16279069767</v>
      </c>
      <c r="K54" s="2" t="n">
        <v>106911</v>
      </c>
      <c r="L54" s="2" t="n">
        <v>2270</v>
      </c>
      <c r="M54" s="2" t="n">
        <v>694920731</v>
      </c>
    </row>
    <row r="55" customFormat="false" ht="12.8" hidden="false" customHeight="false" outlineLevel="0" collapsed="false">
      <c r="A55" s="0" t="s">
        <v>53</v>
      </c>
      <c r="B55" s="1" t="n">
        <v>0.229</v>
      </c>
      <c r="C55" s="2" t="n">
        <v>35520</v>
      </c>
      <c r="D55" s="2" t="n">
        <v>16141</v>
      </c>
      <c r="E55" s="1" t="n">
        <f aca="false">D55/C55</f>
        <v>0.454420045045045</v>
      </c>
      <c r="F55" s="2" t="n">
        <v>43000</v>
      </c>
      <c r="G55" s="2" t="n">
        <f aca="false">(F55-D55)/E55</f>
        <v>59106.1074282882</v>
      </c>
      <c r="H55" s="2" t="n">
        <v>19146</v>
      </c>
      <c r="I55" s="2" t="n">
        <f aca="false">D55*H55/F55</f>
        <v>7186.87409302326</v>
      </c>
      <c r="J55" s="2" t="n">
        <f aca="false">I55-H55</f>
        <v>-11959.1259069767</v>
      </c>
      <c r="K55" s="2" t="n">
        <v>35520</v>
      </c>
      <c r="L55" s="2" t="n">
        <v>1996</v>
      </c>
      <c r="M55" s="2" t="n">
        <v>680068076</v>
      </c>
    </row>
    <row r="56" customFormat="false" ht="12.8" hidden="false" customHeight="false" outlineLevel="0" collapsed="false">
      <c r="A56" s="0" t="s">
        <v>54</v>
      </c>
      <c r="B56" s="1" t="n">
        <v>0.668</v>
      </c>
      <c r="C56" s="2" t="n">
        <v>12263</v>
      </c>
      <c r="D56" s="2" t="n">
        <v>5532</v>
      </c>
      <c r="E56" s="1" t="n">
        <f aca="false">D56/C56</f>
        <v>0.451113104460572</v>
      </c>
      <c r="F56" s="2" t="n">
        <v>43000</v>
      </c>
      <c r="G56" s="2" t="n">
        <f aca="false">(F56-D56)/E56</f>
        <v>83056.7758496023</v>
      </c>
      <c r="H56" s="2" t="n">
        <v>16442</v>
      </c>
      <c r="I56" s="2" t="n">
        <f aca="false">D56*H56/F56</f>
        <v>2115.28241860465</v>
      </c>
      <c r="J56" s="2" t="n">
        <f aca="false">I56-H56</f>
        <v>-14326.7175813954</v>
      </c>
      <c r="K56" s="2" t="n">
        <v>12263</v>
      </c>
      <c r="L56" s="2" t="n">
        <v>1188</v>
      </c>
      <c r="M56" s="2" t="n">
        <v>201632668</v>
      </c>
    </row>
    <row r="57" customFormat="false" ht="12.8" hidden="false" customHeight="false" outlineLevel="0" collapsed="false">
      <c r="A57" s="0" t="s">
        <v>78</v>
      </c>
      <c r="B57" s="1" t="n">
        <v>0.134</v>
      </c>
      <c r="C57" s="2" t="n">
        <v>60517</v>
      </c>
      <c r="D57" s="2" t="n">
        <v>27600</v>
      </c>
      <c r="E57" s="1" t="n">
        <f aca="false">D57/C57</f>
        <v>0.456070195151776</v>
      </c>
      <c r="F57" s="2" t="n">
        <v>43000</v>
      </c>
      <c r="G57" s="2" t="n">
        <f aca="false">(F57-D57)/E57</f>
        <v>33766.731884058</v>
      </c>
      <c r="H57" s="2" t="n">
        <v>21405</v>
      </c>
      <c r="I57" s="2" t="n">
        <f aca="false">D57*H57/F57</f>
        <v>13739.023255814</v>
      </c>
      <c r="J57" s="2" t="n">
        <f aca="false">I57-H57</f>
        <v>-7665.97674418605</v>
      </c>
      <c r="K57" s="2" t="n">
        <v>60517</v>
      </c>
      <c r="L57" s="2" t="n">
        <v>2286</v>
      </c>
      <c r="M57" s="2" t="n">
        <v>1295363390</v>
      </c>
    </row>
    <row r="58" s="4" customFormat="true" ht="12.8" hidden="false" customHeight="false" outlineLevel="0" collapsed="false">
      <c r="A58" s="4" t="s">
        <v>79</v>
      </c>
      <c r="B58" s="5" t="n">
        <v>0.085</v>
      </c>
      <c r="C58" s="6" t="n">
        <v>95364</v>
      </c>
      <c r="D58" s="6" t="n">
        <v>43663</v>
      </c>
      <c r="E58" s="5" t="n">
        <f aca="false">D58/C58</f>
        <v>0.45785621408498</v>
      </c>
      <c r="F58" s="6" t="n">
        <v>43000</v>
      </c>
      <c r="G58" s="6" t="n">
        <f aca="false">(F58-D58)/E58</f>
        <v>-1448.05285940041</v>
      </c>
      <c r="H58" s="6" t="n">
        <v>22829</v>
      </c>
      <c r="I58" s="6" t="n">
        <f aca="false">D58*H58/F58</f>
        <v>23180.9913255814</v>
      </c>
      <c r="J58" s="6" t="n">
        <f aca="false">I58-H58</f>
        <v>351.991325581395</v>
      </c>
      <c r="K58" s="6" t="n">
        <v>95364</v>
      </c>
      <c r="L58" s="6" t="n">
        <v>2501</v>
      </c>
      <c r="M58" s="6" t="n">
        <v>2177064134</v>
      </c>
    </row>
    <row r="59" customFormat="false" ht="12.8" hidden="false" customHeight="false" outlineLevel="0" collapsed="false">
      <c r="A59" s="0" t="s">
        <v>56</v>
      </c>
      <c r="B59" s="1" t="n">
        <v>0.14</v>
      </c>
      <c r="C59" s="2" t="n">
        <v>66569</v>
      </c>
      <c r="D59" s="2" t="n">
        <v>26431</v>
      </c>
      <c r="E59" s="1" t="n">
        <f aca="false">D59/C59</f>
        <v>0.397046673376497</v>
      </c>
      <c r="F59" s="2" t="n">
        <v>43000</v>
      </c>
      <c r="G59" s="2" t="n">
        <f aca="false">(F59-D59)/E59</f>
        <v>41730.61030608</v>
      </c>
      <c r="H59" s="2" t="n">
        <v>10000</v>
      </c>
      <c r="I59" s="2" t="n">
        <f aca="false">D59*H59/F59</f>
        <v>6146.74418604651</v>
      </c>
      <c r="J59" s="2" t="n">
        <f aca="false">I59-H59</f>
        <v>-3853.25581395349</v>
      </c>
      <c r="K59" s="2" t="n">
        <v>66569</v>
      </c>
      <c r="L59" s="2" t="n">
        <v>3218</v>
      </c>
      <c r="M59" s="2" t="n">
        <v>665689450</v>
      </c>
    </row>
    <row r="60" customFormat="false" ht="12.8" hidden="false" customHeight="false" outlineLevel="0" collapsed="false">
      <c r="A60" s="0" t="s">
        <v>55</v>
      </c>
      <c r="B60" s="1" t="n">
        <v>0.225</v>
      </c>
      <c r="C60" s="2" t="n">
        <v>35774</v>
      </c>
      <c r="D60" s="2" t="n">
        <v>16433</v>
      </c>
      <c r="E60" s="1" t="n">
        <f aca="false">D60/C60</f>
        <v>0.459355956840163</v>
      </c>
      <c r="F60" s="2" t="n">
        <v>43000</v>
      </c>
      <c r="G60" s="2" t="n">
        <f aca="false">(F60-D60)/E60</f>
        <v>57835.3227043145</v>
      </c>
      <c r="H60" s="2" t="n">
        <v>18608</v>
      </c>
      <c r="I60" s="2" t="n">
        <f aca="false">D60*H60/F60</f>
        <v>7111.28520930233</v>
      </c>
      <c r="J60" s="2" t="n">
        <f aca="false">I60-H60</f>
        <v>-11496.7147906977</v>
      </c>
      <c r="K60" s="2" t="n">
        <v>35774</v>
      </c>
      <c r="L60" s="2" t="n">
        <v>2151</v>
      </c>
      <c r="M60" s="2" t="n">
        <v>665689450</v>
      </c>
    </row>
    <row r="61" customFormat="false" ht="12.8" hidden="false" customHeight="false" outlineLevel="0" collapsed="false">
      <c r="A61" s="0" t="s">
        <v>59</v>
      </c>
      <c r="B61" s="1" t="n">
        <v>0.104</v>
      </c>
      <c r="C61" s="2" t="n">
        <v>84661</v>
      </c>
      <c r="D61" s="2" t="n">
        <v>35506</v>
      </c>
      <c r="E61" s="1" t="n">
        <f aca="false">D61/C61</f>
        <v>0.419390274152207</v>
      </c>
      <c r="F61" s="2" t="n">
        <v>43000</v>
      </c>
      <c r="G61" s="2" t="n">
        <f aca="false">(F61-D61)/E61</f>
        <v>17868.7977806568</v>
      </c>
      <c r="H61" s="2" t="n">
        <v>12000</v>
      </c>
      <c r="I61" s="2" t="n">
        <f aca="false">D61*H61/F61</f>
        <v>9908.6511627907</v>
      </c>
      <c r="J61" s="2" t="n">
        <f aca="false">I61-H61</f>
        <v>-2091.3488372093</v>
      </c>
      <c r="K61" s="2" t="n">
        <v>84661</v>
      </c>
      <c r="L61" s="2" t="n">
        <v>3305</v>
      </c>
      <c r="M61" s="2" t="n">
        <v>1015928395</v>
      </c>
    </row>
    <row r="62" customFormat="false" ht="12.8" hidden="false" customHeight="false" outlineLevel="0" collapsed="false">
      <c r="A62" s="0" t="s">
        <v>57</v>
      </c>
      <c r="B62" s="1" t="n">
        <v>0.407</v>
      </c>
      <c r="C62" s="2" t="n">
        <v>19800</v>
      </c>
      <c r="D62" s="2" t="n">
        <v>9090</v>
      </c>
      <c r="E62" s="1" t="n">
        <f aca="false">D62/C62</f>
        <v>0.459090909090909</v>
      </c>
      <c r="F62" s="2" t="n">
        <v>43000</v>
      </c>
      <c r="G62" s="2" t="n">
        <f aca="false">(F62-D62)/E62</f>
        <v>73863.3663366337</v>
      </c>
      <c r="H62" s="2" t="n">
        <v>17689</v>
      </c>
      <c r="I62" s="2" t="n">
        <f aca="false">D62*H62/F62</f>
        <v>3739.37232558139</v>
      </c>
      <c r="J62" s="2" t="n">
        <f aca="false">I62-H62</f>
        <v>-13949.6276744186</v>
      </c>
      <c r="K62" s="2" t="n">
        <v>19800</v>
      </c>
      <c r="L62" s="2" t="n">
        <v>1713</v>
      </c>
      <c r="M62" s="2" t="n">
        <v>350238945</v>
      </c>
    </row>
    <row r="63" s="12" customFormat="true" ht="12.8" hidden="false" customHeight="false" outlineLevel="0" collapsed="false">
      <c r="A63" s="12" t="s">
        <v>58</v>
      </c>
      <c r="B63" s="13" t="n">
        <v>0.154</v>
      </c>
      <c r="C63" s="14" t="n">
        <v>52281</v>
      </c>
      <c r="D63" s="14" t="n">
        <v>24035</v>
      </c>
      <c r="E63" s="13" t="n">
        <f aca="false">D63/C63</f>
        <v>0.459727243166734</v>
      </c>
      <c r="F63" s="14" t="n">
        <v>43000</v>
      </c>
      <c r="G63" s="14" t="n">
        <f aca="false">(F63-D63)/E63</f>
        <v>41252.7216559185</v>
      </c>
      <c r="H63" s="14" t="n">
        <v>19432</v>
      </c>
      <c r="I63" s="14" t="n">
        <f aca="false">D63*H63/F63</f>
        <v>10861.5841860465</v>
      </c>
      <c r="J63" s="14" t="n">
        <f aca="false">I63-H63</f>
        <v>-8570.41581395349</v>
      </c>
      <c r="K63" s="14" t="n">
        <v>52281</v>
      </c>
      <c r="L63" s="14" t="n">
        <v>2400</v>
      </c>
      <c r="M63" s="14" t="n">
        <v>1015928395</v>
      </c>
    </row>
    <row r="64" s="12" customFormat="true" ht="12.8" hidden="false" customHeight="false" outlineLevel="0" collapsed="false">
      <c r="A64" s="12" t="s">
        <v>60</v>
      </c>
      <c r="B64" s="13" t="n">
        <v>0.219</v>
      </c>
      <c r="C64" s="14" t="n">
        <v>39494</v>
      </c>
      <c r="D64" s="14" t="n">
        <v>16906</v>
      </c>
      <c r="E64" s="13" t="n">
        <f aca="false">D64/C64</f>
        <v>0.428065022535069</v>
      </c>
      <c r="F64" s="14" t="n">
        <v>43000</v>
      </c>
      <c r="G64" s="14" t="n">
        <f aca="false">(F64-D64)/E64</f>
        <v>60958.0288654915</v>
      </c>
      <c r="H64" s="14" t="n">
        <v>12905</v>
      </c>
      <c r="I64" s="14" t="n">
        <f aca="false">D64*H64/F64</f>
        <v>5073.76581395349</v>
      </c>
      <c r="J64" s="14" t="n">
        <f aca="false">I64-H64</f>
        <v>-7831.23418604651</v>
      </c>
      <c r="K64" s="14" t="n">
        <v>39494</v>
      </c>
      <c r="L64" s="14" t="n">
        <v>2190</v>
      </c>
      <c r="M64" s="14" t="n">
        <v>509668347</v>
      </c>
    </row>
    <row r="65" customFormat="false" ht="12.8" hidden="false" customHeight="false" outlineLevel="0" collapsed="false">
      <c r="A65" s="0" t="s">
        <v>61</v>
      </c>
      <c r="B65" s="1" t="n">
        <v>0.144</v>
      </c>
      <c r="C65" s="2" t="n">
        <v>56061</v>
      </c>
      <c r="D65" s="2" t="n">
        <v>25577</v>
      </c>
      <c r="E65" s="1" t="n">
        <f aca="false">D65/C65</f>
        <v>0.456235172401491</v>
      </c>
      <c r="F65" s="2" t="n">
        <v>43000</v>
      </c>
      <c r="G65" s="2" t="n">
        <f aca="false">(F65-D65)/E65</f>
        <v>38188.6383469523</v>
      </c>
      <c r="H65" s="2" t="n">
        <v>14606</v>
      </c>
      <c r="I65" s="2" t="n">
        <f aca="false">D65*H65/F65</f>
        <v>8687.85260465116</v>
      </c>
      <c r="J65" s="2" t="n">
        <f aca="false">I65-H65</f>
        <v>-5918.14739534884</v>
      </c>
      <c r="K65" s="2" t="n">
        <v>56061</v>
      </c>
      <c r="L65" s="2" t="n">
        <v>2538</v>
      </c>
      <c r="M65" s="2" t="n">
        <v>818820178</v>
      </c>
    </row>
    <row r="66" customFormat="false" ht="12.8" hidden="false" customHeight="false" outlineLevel="0" collapsed="false">
      <c r="A66" s="0" t="s">
        <v>62</v>
      </c>
      <c r="B66" s="1" t="n">
        <v>0.873</v>
      </c>
      <c r="C66" s="2" t="n">
        <v>9341</v>
      </c>
      <c r="D66" s="2" t="n">
        <v>4234</v>
      </c>
      <c r="E66" s="1" t="n">
        <f aca="false">D66/C66</f>
        <v>0.453270527780752</v>
      </c>
      <c r="F66" s="2" t="n">
        <v>43000</v>
      </c>
      <c r="G66" s="2" t="n">
        <f aca="false">(F66-D66)/E66</f>
        <v>85525.084081247</v>
      </c>
      <c r="H66" s="2" t="n">
        <v>11654</v>
      </c>
      <c r="I66" s="2" t="n">
        <f aca="false">D66*H66/F66</f>
        <v>1147.51246511628</v>
      </c>
      <c r="J66" s="2" t="n">
        <f aca="false">I66-H66</f>
        <v>-10506.4875348837</v>
      </c>
      <c r="K66" s="2" t="n">
        <v>9341</v>
      </c>
      <c r="L66" s="2" t="n">
        <v>1271</v>
      </c>
      <c r="M66" s="2" t="n">
        <v>108865707</v>
      </c>
    </row>
    <row r="67" customFormat="false" ht="12.8" hidden="false" customHeight="false" outlineLevel="0" collapsed="false">
      <c r="A67" s="0" t="s">
        <v>80</v>
      </c>
      <c r="B67" s="1" t="n">
        <v>0.161</v>
      </c>
      <c r="C67" s="2" t="n">
        <v>50234</v>
      </c>
      <c r="D67" s="2" t="n">
        <v>22928</v>
      </c>
      <c r="E67" s="1" t="n">
        <f aca="false">D67/C67</f>
        <v>0.456423935979615</v>
      </c>
      <c r="F67" s="2" t="n">
        <v>43000</v>
      </c>
      <c r="G67" s="2" t="n">
        <f aca="false">(F67-D67)/E67</f>
        <v>43976.6594556874</v>
      </c>
      <c r="H67" s="2" t="n">
        <v>14304</v>
      </c>
      <c r="I67" s="2" t="n">
        <f aca="false">D67*H67/F67</f>
        <v>7627.02586046512</v>
      </c>
      <c r="J67" s="2" t="n">
        <f aca="false">I67-H67</f>
        <v>-6676.97413953488</v>
      </c>
      <c r="K67" s="2" t="n">
        <v>50234</v>
      </c>
      <c r="L67" s="2" t="n">
        <v>2496</v>
      </c>
      <c r="M67" s="2" t="n">
        <v>718546548</v>
      </c>
    </row>
    <row r="68" s="12" customFormat="true" ht="12.8" hidden="false" customHeight="false" outlineLevel="0" collapsed="false">
      <c r="A68" s="12" t="s">
        <v>63</v>
      </c>
      <c r="B68" s="13" t="n">
        <v>0.348</v>
      </c>
      <c r="C68" s="14" t="n">
        <v>30202</v>
      </c>
      <c r="D68" s="14" t="n">
        <v>10616</v>
      </c>
      <c r="E68" s="13" t="n">
        <f aca="false">D68/C68</f>
        <v>0.35149990066883</v>
      </c>
      <c r="F68" s="14" t="n">
        <v>43000</v>
      </c>
      <c r="G68" s="14" t="n">
        <f aca="false">(F68-D68)/E68</f>
        <v>92130.8937452901</v>
      </c>
      <c r="H68" s="14" t="n">
        <v>18148</v>
      </c>
      <c r="I68" s="14" t="n">
        <f aca="false">D68*H68/F68</f>
        <v>4480.44576744186</v>
      </c>
      <c r="J68" s="14" t="n">
        <f aca="false">I68-H68</f>
        <v>-13667.5542325581</v>
      </c>
      <c r="K68" s="14" t="n">
        <v>30202</v>
      </c>
      <c r="L68" s="14" t="n">
        <v>2189</v>
      </c>
      <c r="M68" s="14" t="n">
        <v>548108581</v>
      </c>
    </row>
    <row r="69" customFormat="false" ht="12.8" hidden="false" customHeight="false" outlineLevel="0" collapsed="false">
      <c r="A69" s="0" t="s">
        <v>64</v>
      </c>
      <c r="B69" s="1" t="n">
        <v>0.106</v>
      </c>
      <c r="C69" s="2" t="n">
        <v>68439</v>
      </c>
      <c r="D69" s="2" t="n">
        <v>34918</v>
      </c>
      <c r="E69" s="1" t="n">
        <f aca="false">D69/C69</f>
        <v>0.510206168997209</v>
      </c>
      <c r="F69" s="2" t="n">
        <v>43000</v>
      </c>
      <c r="G69" s="2" t="n">
        <f aca="false">(F69-D69)/E69</f>
        <v>15840.6551921645</v>
      </c>
      <c r="H69" s="2" t="n">
        <v>11091</v>
      </c>
      <c r="I69" s="2" t="n">
        <f aca="false">D69*H69/F69</f>
        <v>9006.40786046512</v>
      </c>
      <c r="J69" s="2" t="n">
        <f aca="false">I69-H69</f>
        <v>-2084.59213953488</v>
      </c>
      <c r="K69" s="2" t="n">
        <v>68439</v>
      </c>
      <c r="L69" s="2" t="n">
        <v>2470</v>
      </c>
      <c r="M69" s="2" t="n">
        <v>759054298</v>
      </c>
    </row>
    <row r="70" customFormat="false" ht="12.8" hidden="false" customHeight="false" outlineLevel="0" collapsed="false">
      <c r="A70" s="0" t="s">
        <v>65</v>
      </c>
      <c r="B70" s="1" t="n">
        <v>0.966</v>
      </c>
      <c r="C70" s="2" t="n">
        <v>7662</v>
      </c>
      <c r="D70" s="2" t="n">
        <v>3824</v>
      </c>
      <c r="E70" s="1" t="n">
        <f aca="false">D70/C70</f>
        <v>0.499086400417646</v>
      </c>
      <c r="F70" s="2" t="n">
        <v>43000</v>
      </c>
      <c r="G70" s="2" t="n">
        <f aca="false">(F70-D70)/E70</f>
        <v>78495.4267782427</v>
      </c>
      <c r="H70" s="2" t="n">
        <v>8225</v>
      </c>
      <c r="I70" s="2" t="n">
        <f aca="false">D70*H70/F70</f>
        <v>731.451162790698</v>
      </c>
      <c r="J70" s="2" t="n">
        <f aca="false">I70-H70</f>
        <v>-7493.5488372093</v>
      </c>
      <c r="K70" s="2" t="n">
        <v>7662</v>
      </c>
      <c r="L70" s="2" t="n">
        <v>1166</v>
      </c>
      <c r="M70" s="2" t="n">
        <v>63023534</v>
      </c>
    </row>
    <row r="71" customFormat="false" ht="12.8" hidden="false" customHeight="false" outlineLevel="0" collapsed="false">
      <c r="A71" s="0" t="s">
        <v>81</v>
      </c>
      <c r="B71" s="1" t="n">
        <v>0.183</v>
      </c>
      <c r="C71" s="2" t="n">
        <v>39754</v>
      </c>
      <c r="D71" s="2" t="n">
        <v>20241</v>
      </c>
      <c r="E71" s="1" t="n">
        <f aca="false">D71/C71</f>
        <v>0.509156311314585</v>
      </c>
      <c r="F71" s="2" t="n">
        <v>43000</v>
      </c>
      <c r="G71" s="2" t="n">
        <f aca="false">(F71-D71)/E71</f>
        <v>44699.4360950546</v>
      </c>
      <c r="H71" s="2" t="n">
        <v>10455</v>
      </c>
      <c r="I71" s="2" t="n">
        <f aca="false">D71*H71/F71</f>
        <v>4921.3873255814</v>
      </c>
      <c r="J71" s="2" t="n">
        <f aca="false">I71-H71</f>
        <v>-5533.61267441861</v>
      </c>
      <c r="K71" s="2" t="n">
        <v>39754</v>
      </c>
      <c r="L71" s="2" t="n">
        <v>2244</v>
      </c>
      <c r="M71" s="2" t="n">
        <v>415628392</v>
      </c>
    </row>
    <row r="72" s="12" customFormat="true" ht="12.8" hidden="false" customHeight="false" outlineLevel="0" collapsed="false">
      <c r="A72" s="12" t="s">
        <v>66</v>
      </c>
      <c r="B72" s="13" t="n">
        <v>0.171</v>
      </c>
      <c r="C72" s="14" t="n">
        <v>62740</v>
      </c>
      <c r="D72" s="14" t="n">
        <v>21660</v>
      </c>
      <c r="E72" s="13" t="n">
        <f aca="false">D72/C72</f>
        <v>0.345234300286898</v>
      </c>
      <c r="F72" s="14" t="n">
        <v>43000</v>
      </c>
      <c r="G72" s="14" t="n">
        <f aca="false">(F72-D72)/E72</f>
        <v>61813.0932594644</v>
      </c>
      <c r="H72" s="14" t="n">
        <v>9565</v>
      </c>
      <c r="I72" s="14" t="n">
        <f aca="false">D72*H72/F72</f>
        <v>4818.09069767442</v>
      </c>
      <c r="J72" s="14" t="n">
        <f aca="false">I72-H72</f>
        <v>-4746.90930232558</v>
      </c>
      <c r="K72" s="14" t="n">
        <v>62740</v>
      </c>
      <c r="L72" s="14" t="n">
        <v>2391</v>
      </c>
      <c r="M72" s="14" t="n">
        <v>600104724</v>
      </c>
    </row>
    <row r="73" s="12" customFormat="true" ht="12.8" hidden="false" customHeight="false" outlineLevel="0" collapsed="false">
      <c r="A73" s="12" t="s">
        <v>67</v>
      </c>
      <c r="B73" s="13" t="n">
        <v>0.131</v>
      </c>
      <c r="C73" s="14" t="n">
        <v>62701</v>
      </c>
      <c r="D73" s="14" t="n">
        <v>28144</v>
      </c>
      <c r="E73" s="13" t="n">
        <f aca="false">D73/C73</f>
        <v>0.448860464745379</v>
      </c>
      <c r="F73" s="14" t="n">
        <v>43000</v>
      </c>
      <c r="G73" s="14" t="n">
        <f aca="false">(F73-D73)/E73</f>
        <v>33097.1452529847</v>
      </c>
      <c r="H73" s="14" t="n">
        <v>9266</v>
      </c>
      <c r="I73" s="14" t="n">
        <f aca="false">D73*H73/F73</f>
        <v>6064.70474418605</v>
      </c>
      <c r="J73" s="14" t="n">
        <f aca="false">I73-H73</f>
        <v>-3201.29525581395</v>
      </c>
      <c r="K73" s="14" t="n">
        <v>62701</v>
      </c>
      <c r="L73" s="14" t="n">
        <v>2372</v>
      </c>
      <c r="M73" s="14" t="n">
        <v>580988437</v>
      </c>
    </row>
    <row r="74" s="12" customFormat="true" ht="12.8" hidden="false" customHeight="false" outlineLevel="0" collapsed="false">
      <c r="A74" s="12" t="s">
        <v>68</v>
      </c>
      <c r="B74" s="13" t="n">
        <v>0.17</v>
      </c>
      <c r="C74" s="14" t="n">
        <v>43884</v>
      </c>
      <c r="D74" s="14" t="n">
        <v>21783</v>
      </c>
      <c r="E74" s="13" t="n">
        <f aca="false">D74/C74</f>
        <v>0.496376811594203</v>
      </c>
      <c r="F74" s="14" t="n">
        <v>43000</v>
      </c>
      <c r="G74" s="14" t="n">
        <f aca="false">(F74-D74)/E74</f>
        <v>42743.7372262774</v>
      </c>
      <c r="H74" s="14" t="n">
        <v>11784</v>
      </c>
      <c r="I74" s="14" t="n">
        <f aca="false">D74*H74/F74</f>
        <v>5969.5551627907</v>
      </c>
      <c r="J74" s="14" t="n">
        <f aca="false">I74-H74</f>
        <v>-5814.4448372093</v>
      </c>
      <c r="K74" s="14" t="n">
        <v>43884</v>
      </c>
      <c r="L74" s="14" t="n">
        <v>2804</v>
      </c>
      <c r="M74" s="14" t="n">
        <v>517123870</v>
      </c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 E2:E74">
    <cfRule type="cellIs" priority="3" operator="lessThan" aboveAverage="0" equalAverage="0" bottom="0" percent="0" rank="0" text="" dxfId="1">
      <formula>40%</formula>
    </cfRule>
  </conditionalFormatting>
  <conditionalFormatting sqref="G1:G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" activeCellId="0" sqref="B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2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0" t="n">
        <v>80146</v>
      </c>
      <c r="E4" s="0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s="19" customFormat="tru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19" t="n">
        <v>77967</v>
      </c>
      <c r="E5" s="19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</row>
    <row r="6" s="9" customFormat="tru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AMG6" s="0"/>
      <c r="AMH6" s="0"/>
      <c r="AMI6" s="0"/>
      <c r="AMJ6" s="0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s="19" customFormat="tru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19" t="n">
        <v>92408</v>
      </c>
      <c r="E10" s="19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20" customFormat="true" ht="12.8" hidden="false" customHeight="false" outlineLevel="0" collapsed="false">
      <c r="A14" s="20" t="n">
        <v>81</v>
      </c>
      <c r="B14" s="20" t="s">
        <v>101</v>
      </c>
      <c r="C14" s="5" t="n">
        <v>0.412</v>
      </c>
      <c r="D14" s="20" t="n">
        <v>82044</v>
      </c>
      <c r="E14" s="20" t="n">
        <v>43792</v>
      </c>
      <c r="F14" s="5" t="n">
        <f aca="false">E14/D14</f>
        <v>0.533762371410463</v>
      </c>
      <c r="G14" s="6" t="n">
        <v>43000</v>
      </c>
      <c r="H14" s="6" t="n">
        <f aca="false">(G14-E14)/F14</f>
        <v>-1483.80635732554</v>
      </c>
      <c r="I14" s="6" t="n">
        <f aca="false">E14*M14/G14</f>
        <v>9720.80558139535</v>
      </c>
      <c r="J14" s="6" t="n">
        <f aca="false">I14-M14</f>
        <v>175.805581395349</v>
      </c>
      <c r="K14" s="20" t="n">
        <v>283</v>
      </c>
      <c r="L14" s="20" t="s">
        <v>102</v>
      </c>
      <c r="M14" s="6" t="n">
        <v>9545</v>
      </c>
      <c r="N14" s="6" t="n">
        <v>82044</v>
      </c>
      <c r="O14" s="6" t="n">
        <v>4002</v>
      </c>
      <c r="P14" s="6" t="n">
        <v>783106269</v>
      </c>
    </row>
    <row r="15" customFormat="false" ht="12.8" hidden="false" customHeight="false" outlineLevel="0" collapsed="false">
      <c r="A15" s="0" t="n">
        <v>11</v>
      </c>
      <c r="B15" s="0" t="s">
        <v>18</v>
      </c>
      <c r="C15" s="1" t="n">
        <v>0.309</v>
      </c>
      <c r="D15" s="2" t="n">
        <v>27312</v>
      </c>
      <c r="E15" s="2" t="n">
        <v>11963</v>
      </c>
      <c r="F15" s="1" t="n">
        <f aca="false">E15/D15</f>
        <v>0.438012595196251</v>
      </c>
      <c r="G15" s="2" t="n">
        <v>43000</v>
      </c>
      <c r="H15" s="2" t="n">
        <f aca="false">(G15-E15)/F15</f>
        <v>70858.6929699908</v>
      </c>
      <c r="I15" s="2" t="n">
        <f aca="false">E15*M15/G15</f>
        <v>6213.24834883721</v>
      </c>
      <c r="J15" s="2" t="n">
        <f aca="false">I15-M15</f>
        <v>-16119.7516511628</v>
      </c>
      <c r="K15" s="0" t="n">
        <v>111</v>
      </c>
      <c r="L15" s="0" t="s">
        <v>103</v>
      </c>
      <c r="M15" s="2" t="n">
        <v>22333</v>
      </c>
      <c r="N15" s="2" t="n">
        <v>27312</v>
      </c>
      <c r="O15" s="2" t="n">
        <v>2006</v>
      </c>
      <c r="P15" s="2" t="n">
        <v>609968498</v>
      </c>
    </row>
    <row r="16" s="12" customFormat="true" ht="12.8" hidden="false" customHeight="false" outlineLevel="0" collapsed="false">
      <c r="A16" s="0" t="n">
        <v>13</v>
      </c>
      <c r="B16" s="0" t="s">
        <v>23</v>
      </c>
      <c r="C16" s="1" t="n">
        <v>0.556</v>
      </c>
      <c r="D16" s="2" t="n">
        <v>15237</v>
      </c>
      <c r="E16" s="2" t="n">
        <v>6649</v>
      </c>
      <c r="F16" s="1" t="n">
        <f aca="false">E16/D16</f>
        <v>0.436371989236726</v>
      </c>
      <c r="G16" s="2" t="n">
        <v>43000</v>
      </c>
      <c r="H16" s="2" t="n">
        <f aca="false">(G16-E16)/F16</f>
        <v>83302.780418108</v>
      </c>
      <c r="I16" s="2" t="n">
        <f aca="false">E16*M16/G16</f>
        <v>3302.38820930233</v>
      </c>
      <c r="J16" s="2" t="n">
        <f aca="false">I16-M16</f>
        <v>-18054.6117906977</v>
      </c>
      <c r="K16" s="0" t="n">
        <v>141</v>
      </c>
      <c r="L16" s="0" t="s">
        <v>104</v>
      </c>
      <c r="M16" s="2" t="n">
        <v>21357</v>
      </c>
      <c r="N16" s="2" t="n">
        <v>15237</v>
      </c>
      <c r="O16" s="2" t="n">
        <v>1609</v>
      </c>
      <c r="P16" s="2" t="n">
        <v>325407982</v>
      </c>
      <c r="AMG16" s="0"/>
      <c r="AMH16" s="0"/>
      <c r="AMI16" s="0"/>
      <c r="AMJ16" s="0"/>
    </row>
    <row r="17" customFormat="false" ht="12.8" hidden="false" customHeight="false" outlineLevel="0" collapsed="false">
      <c r="A17" s="12" t="n">
        <v>14</v>
      </c>
      <c r="B17" s="12" t="s">
        <v>22</v>
      </c>
      <c r="C17" s="13" t="n">
        <v>0.209</v>
      </c>
      <c r="D17" s="14" t="n">
        <v>40238</v>
      </c>
      <c r="E17" s="14" t="n">
        <v>17698</v>
      </c>
      <c r="F17" s="13" t="n">
        <f aca="false">E17/D17</f>
        <v>0.439832993687559</v>
      </c>
      <c r="G17" s="14" t="n">
        <v>43000</v>
      </c>
      <c r="H17" s="14" t="n">
        <f aca="false">(G17-E17)/F17</f>
        <v>57526.3801559498</v>
      </c>
      <c r="I17" s="14" t="n">
        <f aca="false">E17*M17/G17</f>
        <v>9567.62111627907</v>
      </c>
      <c r="J17" s="14" t="n">
        <f aca="false">I17-M17</f>
        <v>-13678.3788837209</v>
      </c>
      <c r="K17" s="12" t="n">
        <v>154</v>
      </c>
      <c r="L17" s="12" t="s">
        <v>105</v>
      </c>
      <c r="M17" s="14" t="n">
        <v>23246</v>
      </c>
      <c r="N17" s="14" t="n">
        <v>40238</v>
      </c>
      <c r="O17" s="14" t="n">
        <v>2241</v>
      </c>
      <c r="P17" s="14" t="n">
        <v>935376480</v>
      </c>
    </row>
    <row r="18" customFormat="false" ht="12.8" hidden="false" customHeight="false" outlineLevel="0" collapsed="false">
      <c r="A18" s="0" t="n">
        <v>16</v>
      </c>
      <c r="B18" s="0" t="s">
        <v>20</v>
      </c>
      <c r="C18" s="1" t="n">
        <v>0.13</v>
      </c>
      <c r="D18" s="2" t="n">
        <v>77948</v>
      </c>
      <c r="E18" s="2" t="n">
        <v>28440</v>
      </c>
      <c r="F18" s="1" t="n">
        <f aca="false">E18/D18</f>
        <v>0.36485862369785</v>
      </c>
      <c r="G18" s="2" t="n">
        <v>43000</v>
      </c>
      <c r="H18" s="2" t="n">
        <f aca="false">(G18-E18)/F18</f>
        <v>39905.8677918425</v>
      </c>
      <c r="I18" s="2" t="n">
        <f aca="false">E18*M18/G18</f>
        <v>7936.74418604651</v>
      </c>
      <c r="J18" s="2" t="n">
        <f aca="false">I18-M18</f>
        <v>-4063.25581395349</v>
      </c>
      <c r="K18" s="0" t="n">
        <v>161</v>
      </c>
      <c r="L18" s="21" t="s">
        <v>106</v>
      </c>
      <c r="M18" s="2" t="n">
        <v>12000</v>
      </c>
      <c r="N18" s="2" t="n">
        <v>77948</v>
      </c>
      <c r="O18" s="2" t="n">
        <v>3202</v>
      </c>
      <c r="P18" s="2" t="n">
        <v>935376480</v>
      </c>
    </row>
    <row r="19" customFormat="false" ht="12.8" hidden="false" customHeight="false" outlineLevel="0" collapsed="false">
      <c r="A19" s="0" t="n">
        <v>12</v>
      </c>
      <c r="B19" s="0" t="s">
        <v>21</v>
      </c>
      <c r="C19" s="1" t="n">
        <v>0.149</v>
      </c>
      <c r="D19" s="2" t="n">
        <v>62358</v>
      </c>
      <c r="E19" s="2" t="n">
        <v>24786</v>
      </c>
      <c r="F19" s="1" t="n">
        <f aca="false">E19/D19</f>
        <v>0.397479072452612</v>
      </c>
      <c r="G19" s="2" t="n">
        <v>43000</v>
      </c>
      <c r="H19" s="2" t="n">
        <f aca="false">(G19-E19)/F19</f>
        <v>45823.7961752602</v>
      </c>
      <c r="I19" s="2" t="n">
        <f aca="false">E19*M19/G19</f>
        <v>8646.27906976744</v>
      </c>
      <c r="J19" s="2" t="n">
        <f aca="false">I19-M19</f>
        <v>-6353.72093023256</v>
      </c>
      <c r="K19" s="0" t="n">
        <v>172</v>
      </c>
      <c r="L19" s="0" t="s">
        <v>107</v>
      </c>
      <c r="M19" s="2" t="n">
        <v>15000</v>
      </c>
      <c r="N19" s="2" t="n">
        <v>62358</v>
      </c>
      <c r="O19" s="2" t="n">
        <v>2901</v>
      </c>
      <c r="P19" s="2" t="n">
        <v>935376480</v>
      </c>
    </row>
    <row r="20" customFormat="false" ht="12.8" hidden="false" customHeight="false" outlineLevel="0" collapsed="false">
      <c r="A20" s="0" t="n">
        <v>15</v>
      </c>
      <c r="B20" s="0" t="s">
        <v>19</v>
      </c>
      <c r="C20" s="1" t="n">
        <v>0.169</v>
      </c>
      <c r="D20" s="2" t="n">
        <v>51965</v>
      </c>
      <c r="E20" s="2" t="n">
        <v>21842</v>
      </c>
      <c r="F20" s="1" t="n">
        <f aca="false">E20/D20</f>
        <v>0.420321370152988</v>
      </c>
      <c r="G20" s="2" t="n">
        <v>43000</v>
      </c>
      <c r="H20" s="2" t="n">
        <f aca="false">(G20-E20)/F20</f>
        <v>50337.6737478253</v>
      </c>
      <c r="I20" s="2" t="n">
        <f aca="false">E20*M20/G20</f>
        <v>9143.16279069767</v>
      </c>
      <c r="J20" s="2" t="n">
        <f aca="false">I20-M20</f>
        <v>-8856.83720930233</v>
      </c>
      <c r="K20" s="0" t="n">
        <v>173</v>
      </c>
      <c r="L20" s="0" t="s">
        <v>108</v>
      </c>
      <c r="M20" s="2" t="n">
        <v>18000</v>
      </c>
      <c r="N20" s="2" t="n">
        <v>51965</v>
      </c>
      <c r="O20" s="2" t="n">
        <v>2635</v>
      </c>
      <c r="P20" s="2" t="n">
        <v>935376480</v>
      </c>
    </row>
    <row r="21" s="4" customFormat="true" ht="12.8" hidden="false" customHeight="false" outlineLevel="0" collapsed="false">
      <c r="A21" s="0" t="n">
        <v>10</v>
      </c>
      <c r="B21" s="0" t="s">
        <v>17</v>
      </c>
      <c r="C21" s="1" t="n">
        <v>0.18</v>
      </c>
      <c r="D21" s="2" t="n">
        <v>60997</v>
      </c>
      <c r="E21" s="2" t="n">
        <v>20565</v>
      </c>
      <c r="F21" s="1" t="n">
        <f aca="false">E21/D21</f>
        <v>0.337147728576815</v>
      </c>
      <c r="G21" s="2" t="n">
        <v>43000</v>
      </c>
      <c r="H21" s="2" t="n">
        <f aca="false">(G21-E21)/F21</f>
        <v>66543.5300267445</v>
      </c>
      <c r="I21" s="2" t="n">
        <f aca="false">E21*M21/G21</f>
        <v>4782.55813953488</v>
      </c>
      <c r="J21" s="2" t="n">
        <f aca="false">I21-M21</f>
        <v>-5217.44186046512</v>
      </c>
      <c r="K21" s="0" t="n">
        <v>125</v>
      </c>
      <c r="L21" s="0" t="s">
        <v>109</v>
      </c>
      <c r="M21" s="2" t="n">
        <v>10000</v>
      </c>
      <c r="N21" s="2" t="n">
        <v>60997</v>
      </c>
      <c r="O21" s="2" t="n">
        <v>3039</v>
      </c>
      <c r="P21" s="2" t="n">
        <v>609968498</v>
      </c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24</v>
      </c>
      <c r="C22" s="1" t="n">
        <v>0.15</v>
      </c>
      <c r="D22" s="2" t="n">
        <v>41940</v>
      </c>
      <c r="E22" s="2" t="n">
        <v>24656</v>
      </c>
      <c r="F22" s="1" t="n">
        <f aca="false">E22/D22</f>
        <v>0.587887458273724</v>
      </c>
      <c r="G22" s="2" t="n">
        <v>43000</v>
      </c>
      <c r="H22" s="2" t="n">
        <f aca="false">(G22-E22)/F22</f>
        <v>31203.2511356262</v>
      </c>
      <c r="I22" s="2" t="n">
        <f aca="false">E22*M22/G22</f>
        <v>4454.70846511628</v>
      </c>
      <c r="J22" s="2" t="n">
        <f aca="false">I22-M22</f>
        <v>-3314.29153488372</v>
      </c>
      <c r="K22" s="0" t="n">
        <v>82</v>
      </c>
      <c r="L22" s="0" t="s">
        <v>110</v>
      </c>
      <c r="M22" s="2" t="n">
        <v>7769</v>
      </c>
      <c r="N22" s="2" t="n">
        <v>41940</v>
      </c>
      <c r="O22" s="2" t="n">
        <v>2664</v>
      </c>
      <c r="P22" s="2" t="n">
        <v>325835021</v>
      </c>
    </row>
    <row r="23" customFormat="false" ht="12.8" hidden="false" customHeight="false" outlineLevel="0" collapsed="false">
      <c r="A23" s="0" t="n">
        <v>18</v>
      </c>
      <c r="B23" s="0" t="s">
        <v>26</v>
      </c>
      <c r="C23" s="1" t="n">
        <v>0.132</v>
      </c>
      <c r="D23" s="2" t="n">
        <v>48808</v>
      </c>
      <c r="E23" s="2" t="n">
        <v>27984</v>
      </c>
      <c r="F23" s="1" t="n">
        <f aca="false">E23/D23</f>
        <v>0.573348631371906</v>
      </c>
      <c r="G23" s="2" t="n">
        <v>43000</v>
      </c>
      <c r="H23" s="2" t="n">
        <f aca="false">(G23-E23)/F23</f>
        <v>26189.9988564894</v>
      </c>
      <c r="I23" s="2" t="n">
        <f aca="false">E23*M23/G23</f>
        <v>5080.72297674419</v>
      </c>
      <c r="J23" s="2" t="n">
        <f aca="false">I23-M23</f>
        <v>-2726.27702325581</v>
      </c>
      <c r="K23" s="0" t="n">
        <v>108</v>
      </c>
      <c r="L23" s="0" t="s">
        <v>111</v>
      </c>
      <c r="M23" s="2" t="n">
        <v>7807</v>
      </c>
      <c r="N23" s="2" t="n">
        <v>48808</v>
      </c>
      <c r="O23" s="2" t="n">
        <v>2724</v>
      </c>
      <c r="P23" s="2" t="n">
        <v>381040696</v>
      </c>
    </row>
    <row r="24" customFormat="false" ht="12.8" hidden="false" customHeight="false" outlineLevel="0" collapsed="false">
      <c r="A24" s="3" t="n">
        <v>19</v>
      </c>
      <c r="B24" s="3" t="s">
        <v>25</v>
      </c>
      <c r="C24" s="1" t="n">
        <v>0.079</v>
      </c>
      <c r="D24" s="2" t="n">
        <v>81616</v>
      </c>
      <c r="E24" s="2" t="n">
        <v>46735</v>
      </c>
      <c r="F24" s="1" t="n">
        <f aca="false">E24/D24</f>
        <v>0.572620564595177</v>
      </c>
      <c r="G24" s="2" t="n">
        <v>43000</v>
      </c>
      <c r="H24" s="2" t="n">
        <f aca="false">(G24-E24)/F24</f>
        <v>-6522.64384294426</v>
      </c>
      <c r="I24" s="2" t="n">
        <f aca="false">E24*M24/G24</f>
        <v>9413.29848837209</v>
      </c>
      <c r="J24" s="2" t="n">
        <f aca="false">I24-M24</f>
        <v>752.298488372093</v>
      </c>
      <c r="K24" s="3" t="n">
        <v>116</v>
      </c>
      <c r="L24" s="3" t="s">
        <v>112</v>
      </c>
      <c r="M24" s="2" t="n">
        <v>8661</v>
      </c>
      <c r="N24" s="2" t="n">
        <v>81616</v>
      </c>
      <c r="O24" s="2" t="n">
        <v>3013</v>
      </c>
      <c r="P24" s="2" t="n">
        <v>706875717</v>
      </c>
    </row>
    <row r="25" s="20" customFormat="true" ht="12.8" hidden="false" customHeight="false" outlineLevel="0" collapsed="false">
      <c r="A25" s="20" t="n">
        <v>82</v>
      </c>
      <c r="B25" s="20" t="s">
        <v>113</v>
      </c>
      <c r="C25" s="5" t="n">
        <v>0.417</v>
      </c>
      <c r="D25" s="20" t="n">
        <v>74562</v>
      </c>
      <c r="E25" s="20" t="n">
        <v>43191</v>
      </c>
      <c r="F25" s="5" t="n">
        <f aca="false">E25/D25</f>
        <v>0.579262895308602</v>
      </c>
      <c r="G25" s="6" t="n">
        <v>43000</v>
      </c>
      <c r="H25" s="6" t="n">
        <f aca="false">(G25-E25)/F25</f>
        <v>-329.729388066958</v>
      </c>
      <c r="I25" s="6" t="n">
        <f aca="false">E25*M25/G25</f>
        <v>9454.81123255814</v>
      </c>
      <c r="J25" s="6" t="n">
        <f aca="false">I25-M25</f>
        <v>41.8112325581387</v>
      </c>
      <c r="K25" s="20" t="n">
        <v>284</v>
      </c>
      <c r="L25" s="20" t="s">
        <v>114</v>
      </c>
      <c r="M25" s="6" t="n">
        <v>9413</v>
      </c>
      <c r="N25" s="6" t="n">
        <v>74562</v>
      </c>
      <c r="O25" s="6" t="n">
        <v>2851</v>
      </c>
      <c r="P25" s="6" t="n">
        <v>701851123</v>
      </c>
    </row>
    <row r="26" customFormat="false" ht="12.8" hidden="false" customHeight="false" outlineLevel="0" collapsed="false">
      <c r="A26" s="0" t="n">
        <v>21</v>
      </c>
      <c r="B26" s="0" t="s">
        <v>27</v>
      </c>
      <c r="C26" s="1" t="n">
        <v>0.532</v>
      </c>
      <c r="D26" s="2" t="n">
        <v>23188</v>
      </c>
      <c r="E26" s="2" t="n">
        <v>6949</v>
      </c>
      <c r="F26" s="1" t="n">
        <f aca="false">E26/D26</f>
        <v>0.299680869415215</v>
      </c>
      <c r="G26" s="2" t="n">
        <v>43000</v>
      </c>
      <c r="H26" s="2" t="n">
        <f aca="false">(G26-E26)/F26</f>
        <v>120297.969204202</v>
      </c>
      <c r="I26" s="2" t="n">
        <f aca="false">E26*M26/G26</f>
        <v>2341.813</v>
      </c>
      <c r="J26" s="2" t="n">
        <f aca="false">I26-M26</f>
        <v>-12149.187</v>
      </c>
      <c r="K26" s="0" t="n">
        <v>83</v>
      </c>
      <c r="L26" s="0" t="s">
        <v>115</v>
      </c>
      <c r="M26" s="2" t="n">
        <v>14491</v>
      </c>
      <c r="N26" s="2" t="n">
        <v>23188</v>
      </c>
      <c r="O26" s="2" t="n">
        <v>1227</v>
      </c>
      <c r="P26" s="2" t="n">
        <v>336023509</v>
      </c>
    </row>
    <row r="27" customFormat="false" ht="12.8" hidden="false" customHeight="false" outlineLevel="0" collapsed="false">
      <c r="A27" s="0" t="n">
        <v>22</v>
      </c>
      <c r="B27" s="0" t="s">
        <v>30</v>
      </c>
      <c r="C27" s="1" t="n">
        <v>0.376</v>
      </c>
      <c r="D27" s="2" t="n">
        <v>31676</v>
      </c>
      <c r="E27" s="2" t="n">
        <v>9836</v>
      </c>
      <c r="F27" s="1" t="n">
        <f aca="false">E27/D27</f>
        <v>0.310519004924864</v>
      </c>
      <c r="G27" s="2" t="n">
        <v>43000</v>
      </c>
      <c r="H27" s="2" t="n">
        <f aca="false">(G27-E27)/F27</f>
        <v>106801.83651891</v>
      </c>
      <c r="I27" s="2" t="n">
        <f aca="false">E27*M27/G27</f>
        <v>3560.17451162791</v>
      </c>
      <c r="J27" s="2" t="n">
        <f aca="false">I27-M27</f>
        <v>-12003.8254883721</v>
      </c>
      <c r="K27" s="0" t="n">
        <v>107</v>
      </c>
      <c r="L27" s="0" t="s">
        <v>116</v>
      </c>
      <c r="M27" s="2" t="n">
        <v>15564</v>
      </c>
      <c r="N27" s="2" t="n">
        <v>31676</v>
      </c>
      <c r="O27" s="2" t="n">
        <v>1305</v>
      </c>
      <c r="P27" s="2" t="n">
        <v>492998128</v>
      </c>
    </row>
    <row r="28" customFormat="false" ht="12.8" hidden="false" customHeight="false" outlineLevel="0" collapsed="false">
      <c r="A28" s="0" t="n">
        <v>23</v>
      </c>
      <c r="B28" s="0" t="s">
        <v>31</v>
      </c>
      <c r="C28" s="1" t="n">
        <v>0.246</v>
      </c>
      <c r="D28" s="2" t="n">
        <v>46525</v>
      </c>
      <c r="E28" s="2" t="n">
        <v>15009</v>
      </c>
      <c r="F28" s="1" t="n">
        <f aca="false">E28/D28</f>
        <v>0.322600752283718</v>
      </c>
      <c r="G28" s="2" t="n">
        <v>43000</v>
      </c>
      <c r="H28" s="2" t="n">
        <f aca="false">(G28-E28)/F28</f>
        <v>86766.6916516757</v>
      </c>
      <c r="I28" s="2" t="n">
        <f aca="false">E28*M28/G28</f>
        <v>6219.65979069767</v>
      </c>
      <c r="J28" s="2" t="n">
        <f aca="false">I28-M28</f>
        <v>-11599.3402093023</v>
      </c>
      <c r="K28" s="0" t="n">
        <v>117</v>
      </c>
      <c r="L28" s="0" t="s">
        <v>117</v>
      </c>
      <c r="M28" s="2" t="n">
        <v>17819</v>
      </c>
      <c r="N28" s="2" t="n">
        <v>46525</v>
      </c>
      <c r="O28" s="2" t="n">
        <v>1478</v>
      </c>
      <c r="P28" s="2" t="n">
        <v>829021637</v>
      </c>
    </row>
    <row r="29" customFormat="false" ht="12.8" hidden="false" customHeight="false" outlineLevel="0" collapsed="false">
      <c r="A29" s="0" t="n">
        <v>24</v>
      </c>
      <c r="B29" s="0" t="s">
        <v>29</v>
      </c>
      <c r="C29" s="1" t="n">
        <v>0.173</v>
      </c>
      <c r="D29" s="2" t="n">
        <v>82347</v>
      </c>
      <c r="E29" s="2" t="n">
        <v>21404</v>
      </c>
      <c r="F29" s="1" t="n">
        <f aca="false">E29/D29</f>
        <v>0.259924465979331</v>
      </c>
      <c r="G29" s="2" t="n">
        <v>43000</v>
      </c>
      <c r="H29" s="2" t="n">
        <f aca="false">(G29-E29)/F29</f>
        <v>83085.6761353018</v>
      </c>
      <c r="I29" s="2" t="n">
        <f aca="false">E29*M29/G29</f>
        <v>4977.67441860465</v>
      </c>
      <c r="J29" s="2" t="n">
        <f aca="false">I29-M29</f>
        <v>-5022.32558139535</v>
      </c>
      <c r="K29" s="0" t="n">
        <v>128</v>
      </c>
      <c r="L29" s="0" t="s">
        <v>118</v>
      </c>
      <c r="M29" s="2" t="n">
        <v>10000</v>
      </c>
      <c r="N29" s="2" t="n">
        <v>82347</v>
      </c>
      <c r="O29" s="2" t="n">
        <v>1928</v>
      </c>
      <c r="P29" s="2" t="n">
        <v>823472174</v>
      </c>
    </row>
    <row r="30" customFormat="false" ht="12.8" hidden="false" customHeight="false" outlineLevel="0" collapsed="false">
      <c r="A30" s="0" t="n">
        <v>20</v>
      </c>
      <c r="B30" s="0" t="s">
        <v>28</v>
      </c>
      <c r="C30" s="1" t="n">
        <v>0.424</v>
      </c>
      <c r="D30" s="2" t="n">
        <v>33602</v>
      </c>
      <c r="E30" s="2" t="n">
        <v>8724</v>
      </c>
      <c r="F30" s="1" t="n">
        <f aca="false">E30/D30</f>
        <v>0.259627403130766</v>
      </c>
      <c r="G30" s="2" t="n">
        <v>43000</v>
      </c>
      <c r="H30" s="2" t="n">
        <f aca="false">(G30-E30)/F30</f>
        <v>132019.962402568</v>
      </c>
      <c r="I30" s="2" t="n">
        <f aca="false">E30*M30/G30</f>
        <v>2028.83720930233</v>
      </c>
      <c r="J30" s="2" t="n">
        <f aca="false">I30-M30</f>
        <v>-7971.16279069768</v>
      </c>
      <c r="K30" s="0" t="n">
        <v>84</v>
      </c>
      <c r="L30" s="0" t="s">
        <v>119</v>
      </c>
      <c r="M30" s="2" t="n">
        <v>10000</v>
      </c>
      <c r="N30" s="2" t="n">
        <v>33602</v>
      </c>
      <c r="O30" s="2" t="n">
        <v>1484</v>
      </c>
      <c r="P30" s="2" t="n">
        <v>336023509</v>
      </c>
    </row>
    <row r="31" customFormat="false" ht="12.8" hidden="false" customHeight="false" outlineLevel="0" collapsed="false">
      <c r="A31" s="0" t="n">
        <v>25</v>
      </c>
      <c r="B31" s="0" t="s">
        <v>32</v>
      </c>
      <c r="C31" s="1" t="n">
        <v>0.195</v>
      </c>
      <c r="D31" s="2" t="n">
        <v>39121</v>
      </c>
      <c r="E31" s="2" t="n">
        <v>18929</v>
      </c>
      <c r="F31" s="1" t="n">
        <f aca="false">E31/D31</f>
        <v>0.483857774596764</v>
      </c>
      <c r="G31" s="2" t="n">
        <v>43000</v>
      </c>
      <c r="H31" s="2" t="n">
        <f aca="false">(G31-E31)/F31</f>
        <v>49748.0897564584</v>
      </c>
      <c r="I31" s="2" t="n">
        <f aca="false">E31*M31/G31</f>
        <v>7999.04323255814</v>
      </c>
      <c r="J31" s="2" t="n">
        <f aca="false">I31-M31</f>
        <v>-10171.9567674419</v>
      </c>
      <c r="K31" s="0" t="n">
        <v>136</v>
      </c>
      <c r="L31" s="0" t="s">
        <v>120</v>
      </c>
      <c r="M31" s="2" t="n">
        <v>18171</v>
      </c>
      <c r="N31" s="2" t="n">
        <v>39121</v>
      </c>
      <c r="O31" s="2" t="n">
        <v>2669</v>
      </c>
      <c r="P31" s="2" t="n">
        <v>710859245</v>
      </c>
    </row>
    <row r="32" s="9" customFormat="true" ht="12.8" hidden="false" customHeight="false" outlineLevel="0" collapsed="false">
      <c r="A32" s="0" t="n">
        <v>26</v>
      </c>
      <c r="B32" s="0" t="s">
        <v>33</v>
      </c>
      <c r="C32" s="1" t="n">
        <v>0.652</v>
      </c>
      <c r="D32" s="2" t="n">
        <v>11755</v>
      </c>
      <c r="E32" s="2" t="n">
        <v>5664</v>
      </c>
      <c r="F32" s="1" t="n">
        <f aca="false">E32/D32</f>
        <v>0.481837515950659</v>
      </c>
      <c r="G32" s="2" t="n">
        <v>43000</v>
      </c>
      <c r="H32" s="2" t="n">
        <f aca="false">(G32-E32)/F32</f>
        <v>77486.7019774011</v>
      </c>
      <c r="I32" s="2" t="n">
        <f aca="false">E32*M32/G32</f>
        <v>2095.41655813954</v>
      </c>
      <c r="J32" s="2" t="n">
        <f aca="false">I32-M32</f>
        <v>-13812.5834418605</v>
      </c>
      <c r="K32" s="0" t="n">
        <v>190</v>
      </c>
      <c r="L32" s="0" t="s">
        <v>121</v>
      </c>
      <c r="M32" s="2" t="n">
        <v>15908</v>
      </c>
      <c r="N32" s="2" t="n">
        <v>11755</v>
      </c>
      <c r="O32" s="2" t="n">
        <v>1648</v>
      </c>
      <c r="P32" s="2" t="n">
        <v>186991746</v>
      </c>
      <c r="AMG32" s="0"/>
      <c r="AMH32" s="0"/>
      <c r="AMI32" s="0"/>
      <c r="AMJ32" s="0"/>
    </row>
    <row r="33" customFormat="false" ht="12.8" hidden="false" customHeight="false" outlineLevel="0" collapsed="false">
      <c r="A33" s="0" t="n">
        <v>27</v>
      </c>
      <c r="B33" s="0" t="s">
        <v>70</v>
      </c>
      <c r="C33" s="1" t="n">
        <v>0.119</v>
      </c>
      <c r="D33" s="2" t="n">
        <v>63944</v>
      </c>
      <c r="E33" s="2" t="n">
        <v>31131</v>
      </c>
      <c r="F33" s="1" t="n">
        <f aca="false">E33/D33</f>
        <v>0.486847866883523</v>
      </c>
      <c r="G33" s="2" t="n">
        <v>43000</v>
      </c>
      <c r="H33" s="2" t="n">
        <f aca="false">(G33-E33)/F33</f>
        <v>24379.2790466095</v>
      </c>
      <c r="I33" s="2" t="n">
        <f aca="false">E33*M33/G33</f>
        <v>13833.0236511628</v>
      </c>
      <c r="J33" s="2" t="n">
        <f aca="false">I33-M33</f>
        <v>-5273.97634883721</v>
      </c>
      <c r="K33" s="0" t="n">
        <v>240</v>
      </c>
      <c r="L33" s="0" t="s">
        <v>122</v>
      </c>
      <c r="M33" s="2" t="n">
        <v>19107</v>
      </c>
      <c r="N33" s="2" t="n">
        <v>63944</v>
      </c>
      <c r="O33" s="2" t="n">
        <v>2957</v>
      </c>
      <c r="P33" s="2" t="n">
        <v>1221781079</v>
      </c>
    </row>
    <row r="34" s="20" customFormat="true" ht="12.8" hidden="false" customHeight="false" outlineLevel="0" collapsed="false">
      <c r="A34" s="20" t="n">
        <v>74</v>
      </c>
      <c r="B34" s="20" t="s">
        <v>123</v>
      </c>
      <c r="C34" s="5" t="n">
        <v>0.346</v>
      </c>
      <c r="D34" s="20" t="n">
        <v>107014</v>
      </c>
      <c r="E34" s="20" t="n">
        <v>52131</v>
      </c>
      <c r="F34" s="5" t="n">
        <f aca="false">E34/D34</f>
        <v>0.48714186928813</v>
      </c>
      <c r="G34" s="6" t="n">
        <v>43000</v>
      </c>
      <c r="H34" s="6" t="n">
        <f aca="false">(G34-E34)/F34</f>
        <v>-18744.0262799486</v>
      </c>
      <c r="I34" s="6" t="n">
        <f aca="false">E34*M34/G34</f>
        <v>24012.9934186047</v>
      </c>
      <c r="J34" s="6" t="n">
        <f aca="false">I34-M34</f>
        <v>4205.99341860465</v>
      </c>
      <c r="K34" s="20" t="n">
        <v>260</v>
      </c>
      <c r="L34" s="20" t="s">
        <v>124</v>
      </c>
      <c r="M34" s="6" t="n">
        <v>19807</v>
      </c>
      <c r="N34" s="6" t="n">
        <v>107014</v>
      </c>
      <c r="O34" s="6" t="n">
        <v>3206</v>
      </c>
      <c r="P34" s="6" t="n">
        <v>2119632070</v>
      </c>
    </row>
    <row r="35" customFormat="false" ht="12.8" hidden="false" customHeight="false" outlineLevel="0" collapsed="false">
      <c r="A35" s="0" t="n">
        <v>28</v>
      </c>
      <c r="B35" s="0" t="s">
        <v>34</v>
      </c>
      <c r="C35" s="1" t="n">
        <v>0.083</v>
      </c>
      <c r="D35" s="2" t="n">
        <v>91629</v>
      </c>
      <c r="E35" s="2" t="n">
        <v>44770</v>
      </c>
      <c r="F35" s="1" t="n">
        <f aca="false">E35/D35</f>
        <v>0.488600770498423</v>
      </c>
      <c r="G35" s="2" t="n">
        <v>43000</v>
      </c>
      <c r="H35" s="2" t="n">
        <f aca="false">(G35-E35)/F35</f>
        <v>-3622.58945722582</v>
      </c>
      <c r="I35" s="2" t="n">
        <f aca="false">E35*M35/G35</f>
        <v>4029.3</v>
      </c>
      <c r="J35" s="2" t="n">
        <f aca="false">I35-M35</f>
        <v>159.3</v>
      </c>
      <c r="K35" s="0" t="n">
        <v>85</v>
      </c>
      <c r="L35" s="0" t="s">
        <v>125</v>
      </c>
      <c r="M35" s="2" t="n">
        <v>3870</v>
      </c>
      <c r="N35" s="2" t="n">
        <v>91629</v>
      </c>
      <c r="O35" s="2" t="n">
        <v>1890</v>
      </c>
      <c r="P35" s="2" t="n">
        <v>354602695</v>
      </c>
    </row>
    <row r="36" s="9" customFormat="true" ht="12.8" hidden="false" customHeight="false" outlineLevel="0" collapsed="false">
      <c r="A36" s="0" t="n">
        <v>29</v>
      </c>
      <c r="B36" s="0" t="s">
        <v>36</v>
      </c>
      <c r="C36" s="1" t="n">
        <v>0.63</v>
      </c>
      <c r="D36" s="2" t="n">
        <v>13096</v>
      </c>
      <c r="E36" s="2" t="n">
        <v>5862</v>
      </c>
      <c r="F36" s="1" t="n">
        <f aca="false">E36/D36</f>
        <v>0.447617593158216</v>
      </c>
      <c r="G36" s="2" t="n">
        <v>43000</v>
      </c>
      <c r="H36" s="2" t="n">
        <f aca="false">(G36-E36)/F36</f>
        <v>82968.1419310816</v>
      </c>
      <c r="I36" s="2" t="n">
        <f aca="false">E36*M36/G36</f>
        <v>265.83488372093</v>
      </c>
      <c r="J36" s="2" t="n">
        <f aca="false">I36-M36</f>
        <v>-1684.16511627907</v>
      </c>
      <c r="K36" s="0" t="n">
        <v>103</v>
      </c>
      <c r="L36" s="0" t="s">
        <v>126</v>
      </c>
      <c r="M36" s="2" t="n">
        <v>1950</v>
      </c>
      <c r="N36" s="2" t="n">
        <v>13096</v>
      </c>
      <c r="O36" s="2" t="n">
        <v>1234</v>
      </c>
      <c r="P36" s="2" t="n">
        <v>25537895</v>
      </c>
      <c r="AMG36" s="0"/>
      <c r="AMH36" s="0"/>
      <c r="AMI36" s="0"/>
      <c r="AMJ36" s="0"/>
    </row>
    <row r="37" customFormat="false" ht="12.8" hidden="false" customHeight="false" outlineLevel="0" collapsed="false">
      <c r="A37" s="9" t="n">
        <v>30</v>
      </c>
      <c r="B37" s="9" t="s">
        <v>35</v>
      </c>
      <c r="C37" s="10" t="n">
        <v>0.083</v>
      </c>
      <c r="D37" s="8" t="n">
        <v>95753</v>
      </c>
      <c r="E37" s="8" t="n">
        <v>44275</v>
      </c>
      <c r="F37" s="10" t="n">
        <f aca="false">E37/D37</f>
        <v>0.462387601432853</v>
      </c>
      <c r="G37" s="8" t="n">
        <v>43000</v>
      </c>
      <c r="H37" s="8" t="n">
        <f aca="false">(G37-E37)/F37</f>
        <v>-2757.42687747036</v>
      </c>
      <c r="I37" s="8" t="n">
        <f aca="false">E37*M37/G37</f>
        <v>4087.71511627907</v>
      </c>
      <c r="J37" s="8" t="n">
        <f aca="false">I37-M37</f>
        <v>117.71511627907</v>
      </c>
      <c r="K37" s="9" t="n">
        <v>118</v>
      </c>
      <c r="L37" s="9" t="s">
        <v>127</v>
      </c>
      <c r="M37" s="8" t="n">
        <v>3970</v>
      </c>
      <c r="N37" s="8" t="n">
        <v>95753</v>
      </c>
      <c r="O37" s="8" t="n">
        <v>1888</v>
      </c>
      <c r="P37" s="8" t="n">
        <v>380140590</v>
      </c>
    </row>
    <row r="38" customFormat="false" ht="12.8" hidden="false" customHeight="false" outlineLevel="0" collapsed="false">
      <c r="A38" s="0" t="n">
        <v>31</v>
      </c>
      <c r="B38" s="0" t="s">
        <v>37</v>
      </c>
      <c r="C38" s="1" t="n">
        <v>0.159</v>
      </c>
      <c r="D38" s="2" t="n">
        <v>58984</v>
      </c>
      <c r="E38" s="2" t="n">
        <v>23286</v>
      </c>
      <c r="F38" s="1" t="n">
        <f aca="false">E38/D38</f>
        <v>0.39478502644785</v>
      </c>
      <c r="G38" s="2" t="n">
        <v>43000</v>
      </c>
      <c r="H38" s="2" t="n">
        <f aca="false">(G38-E38)/F38</f>
        <v>49936.0377909474</v>
      </c>
      <c r="I38" s="2" t="n">
        <f aca="false">E38*M38/G38</f>
        <v>7403.86493023256</v>
      </c>
      <c r="J38" s="2" t="n">
        <f aca="false">I38-M38</f>
        <v>-6268.13506976744</v>
      </c>
      <c r="K38" s="0" t="n">
        <v>138</v>
      </c>
      <c r="L38" s="0" t="s">
        <v>128</v>
      </c>
      <c r="M38" s="2" t="n">
        <v>13672</v>
      </c>
      <c r="N38" s="2" t="n">
        <v>58984</v>
      </c>
      <c r="O38" s="2" t="n">
        <v>2691</v>
      </c>
      <c r="P38" s="2" t="n">
        <v>806422492</v>
      </c>
    </row>
    <row r="39" customFormat="false" ht="12.8" hidden="false" customHeight="false" outlineLevel="0" collapsed="false">
      <c r="A39" s="0" t="n">
        <v>32</v>
      </c>
      <c r="B39" s="0" t="s">
        <v>38</v>
      </c>
      <c r="C39" s="1" t="n">
        <v>1</v>
      </c>
      <c r="D39" s="2" t="n">
        <v>9456</v>
      </c>
      <c r="E39" s="2" t="n">
        <v>3696</v>
      </c>
      <c r="F39" s="1" t="n">
        <f aca="false">E39/D39</f>
        <v>0.390862944162437</v>
      </c>
      <c r="G39" s="2" t="n">
        <v>43000</v>
      </c>
      <c r="H39" s="2" t="n">
        <f aca="false">(G39-E39)/F39</f>
        <v>100556.987012987</v>
      </c>
      <c r="I39" s="2" t="n">
        <f aca="false">E39*M39/G39</f>
        <v>917.639441860465</v>
      </c>
      <c r="J39" s="2" t="n">
        <f aca="false">I39-M39</f>
        <v>-9758.36055813953</v>
      </c>
      <c r="K39" s="0" t="n">
        <v>188</v>
      </c>
      <c r="L39" s="0" t="s">
        <v>129</v>
      </c>
      <c r="M39" s="2" t="n">
        <v>10676</v>
      </c>
      <c r="N39" s="2" t="n">
        <v>9456</v>
      </c>
      <c r="O39" s="2" t="n">
        <v>1310</v>
      </c>
      <c r="P39" s="2" t="n">
        <v>100952053</v>
      </c>
    </row>
    <row r="40" customFormat="false" ht="12.8" hidden="false" customHeight="false" outlineLevel="0" collapsed="false">
      <c r="A40" s="0" t="n">
        <v>33</v>
      </c>
      <c r="B40" s="0" t="s">
        <v>71</v>
      </c>
      <c r="C40" s="1" t="n">
        <v>0.186</v>
      </c>
      <c r="D40" s="2" t="n">
        <v>50051</v>
      </c>
      <c r="E40" s="2" t="n">
        <v>19853</v>
      </c>
      <c r="F40" s="1" t="n">
        <f aca="false">E40/D40</f>
        <v>0.39665541148029</v>
      </c>
      <c r="G40" s="2" t="n">
        <v>43000</v>
      </c>
      <c r="H40" s="2" t="n">
        <f aca="false">(G40-E40)/F40</f>
        <v>58355.4373142598</v>
      </c>
      <c r="I40" s="2" t="n">
        <f aca="false">E40*M40/G40</f>
        <v>6228.30162790698</v>
      </c>
      <c r="J40" s="2" t="n">
        <f aca="false">I40-M40</f>
        <v>-7261.69837209302</v>
      </c>
      <c r="K40" s="0" t="n">
        <v>239</v>
      </c>
      <c r="L40" s="0" t="s">
        <v>130</v>
      </c>
      <c r="M40" s="2" t="n">
        <v>13490</v>
      </c>
      <c r="N40" s="2" t="n">
        <v>50051</v>
      </c>
      <c r="O40" s="2" t="n">
        <v>2589</v>
      </c>
      <c r="P40" s="2" t="n">
        <v>675189586</v>
      </c>
    </row>
    <row r="41" s="3" customFormat="true" ht="12.8" hidden="false" customHeight="false" outlineLevel="0" collapsed="false">
      <c r="A41" s="3" t="n">
        <v>34</v>
      </c>
      <c r="B41" s="3" t="s">
        <v>72</v>
      </c>
      <c r="C41" s="1" t="n">
        <v>0.084</v>
      </c>
      <c r="D41" s="2" t="n">
        <v>110099</v>
      </c>
      <c r="E41" s="2" t="n">
        <v>43750</v>
      </c>
      <c r="F41" s="1" t="n">
        <f aca="false">E41/D41</f>
        <v>0.397369640051227</v>
      </c>
      <c r="G41" s="2" t="n">
        <v>43000</v>
      </c>
      <c r="H41" s="2" t="n">
        <f aca="false">(G41-E41)/F41</f>
        <v>-1887.41142857143</v>
      </c>
      <c r="I41" s="2" t="n">
        <f aca="false">E41*M41/G41</f>
        <v>14624.7093023256</v>
      </c>
      <c r="J41" s="2" t="n">
        <f aca="false">I41-M41</f>
        <v>250.709302325582</v>
      </c>
      <c r="K41" s="3" t="n">
        <v>259</v>
      </c>
      <c r="L41" s="3" t="s">
        <v>131</v>
      </c>
      <c r="M41" s="2" t="n">
        <v>14374</v>
      </c>
      <c r="N41" s="2" t="n">
        <v>110099</v>
      </c>
      <c r="O41" s="2" t="n">
        <v>3032</v>
      </c>
      <c r="P41" s="2" t="n">
        <v>1582564131</v>
      </c>
      <c r="AMG41" s="0"/>
      <c r="AMH41" s="0"/>
      <c r="AMI41" s="0"/>
      <c r="AMJ41" s="0"/>
    </row>
    <row r="42" s="20" customFormat="true" ht="12.8" hidden="false" customHeight="false" outlineLevel="0" collapsed="false">
      <c r="A42" s="20" t="n">
        <v>83</v>
      </c>
      <c r="B42" s="20" t="s">
        <v>132</v>
      </c>
      <c r="C42" s="5" t="n">
        <v>0.417</v>
      </c>
      <c r="D42" s="20" t="n">
        <v>108210</v>
      </c>
      <c r="E42" s="20" t="n">
        <v>43252</v>
      </c>
      <c r="F42" s="5" t="n">
        <f aca="false">E42/D42</f>
        <v>0.399704278717309</v>
      </c>
      <c r="G42" s="6" t="n">
        <v>43000</v>
      </c>
      <c r="H42" s="6" t="n">
        <f aca="false">(G42-E42)/F42</f>
        <v>-630.466105613613</v>
      </c>
      <c r="I42" s="6" t="n">
        <f aca="false">E42*M42/G42</f>
        <v>14710.7093023256</v>
      </c>
      <c r="J42" s="6" t="n">
        <f aca="false">I42-M42</f>
        <v>85.709302325582</v>
      </c>
      <c r="K42" s="20" t="n">
        <v>285</v>
      </c>
      <c r="L42" s="20" t="s">
        <v>133</v>
      </c>
      <c r="M42" s="6" t="n">
        <v>14625</v>
      </c>
      <c r="N42" s="6" t="n">
        <v>108210</v>
      </c>
      <c r="O42" s="6" t="n">
        <v>2986</v>
      </c>
      <c r="P42" s="6" t="n">
        <v>1582564131</v>
      </c>
    </row>
    <row r="43" customFormat="false" ht="12.8" hidden="false" customHeight="false" outlineLevel="0" collapsed="false">
      <c r="A43" s="0" t="n">
        <v>35</v>
      </c>
      <c r="B43" s="0" t="s">
        <v>39</v>
      </c>
      <c r="C43" s="1" t="n">
        <v>0.242</v>
      </c>
      <c r="D43" s="2" t="n">
        <v>41417</v>
      </c>
      <c r="E43" s="2" t="n">
        <v>15297</v>
      </c>
      <c r="F43" s="1" t="n">
        <f aca="false">E43/D43</f>
        <v>0.369341091822199</v>
      </c>
      <c r="G43" s="2" t="n">
        <v>43000</v>
      </c>
      <c r="H43" s="2" t="n">
        <f aca="false">(G43-E43)/F43</f>
        <v>75006.5471007387</v>
      </c>
      <c r="I43" s="2" t="n">
        <f aca="false">E43*M43/G43</f>
        <v>4126.63255813954</v>
      </c>
      <c r="J43" s="2" t="n">
        <f aca="false">I43-M43</f>
        <v>-7473.36744186047</v>
      </c>
      <c r="K43" s="0" t="n">
        <v>86</v>
      </c>
      <c r="L43" s="0" t="s">
        <v>134</v>
      </c>
      <c r="M43" s="2" t="n">
        <v>11600</v>
      </c>
      <c r="N43" s="2" t="n">
        <v>41417</v>
      </c>
      <c r="O43" s="2" t="n">
        <v>2918</v>
      </c>
      <c r="P43" s="2" t="n">
        <v>480438646</v>
      </c>
    </row>
    <row r="44" customFormat="false" ht="12.8" hidden="false" customHeight="false" outlineLevel="0" collapsed="false">
      <c r="A44" s="0" t="n">
        <v>36</v>
      </c>
      <c r="B44" s="0" t="s">
        <v>41</v>
      </c>
      <c r="C44" s="1" t="n">
        <v>0.198</v>
      </c>
      <c r="D44" s="2" t="n">
        <v>52159</v>
      </c>
      <c r="E44" s="2" t="n">
        <v>18627</v>
      </c>
      <c r="F44" s="1" t="n">
        <f aca="false">E44/D44</f>
        <v>0.357119576679001</v>
      </c>
      <c r="G44" s="2" t="n">
        <v>43000</v>
      </c>
      <c r="H44" s="2" t="n">
        <f aca="false">(G44-E44)/F44</f>
        <v>68248.8488216031</v>
      </c>
      <c r="I44" s="2" t="n">
        <f aca="false">E44*M44/G44</f>
        <v>5321.25739534884</v>
      </c>
      <c r="J44" s="2" t="n">
        <f aca="false">I44-M44</f>
        <v>-6962.74260465116</v>
      </c>
      <c r="K44" s="0" t="n">
        <v>104</v>
      </c>
      <c r="L44" s="0" t="s">
        <v>135</v>
      </c>
      <c r="M44" s="2" t="n">
        <v>12284</v>
      </c>
      <c r="N44" s="2" t="n">
        <v>52159</v>
      </c>
      <c r="O44" s="2" t="n">
        <v>3086</v>
      </c>
      <c r="P44" s="2" t="n">
        <v>640719935</v>
      </c>
    </row>
    <row r="45" s="4" customFormat="true" ht="12.8" hidden="false" customHeight="false" outlineLevel="0" collapsed="false">
      <c r="A45" s="12" t="n">
        <v>39</v>
      </c>
      <c r="B45" s="12" t="s">
        <v>40</v>
      </c>
      <c r="C45" s="13" t="n">
        <v>0.132</v>
      </c>
      <c r="D45" s="14" t="n">
        <v>76420</v>
      </c>
      <c r="E45" s="14" t="n">
        <v>27955</v>
      </c>
      <c r="F45" s="13" t="n">
        <f aca="false">E45/D45</f>
        <v>0.365807380266946</v>
      </c>
      <c r="G45" s="14" t="n">
        <v>43000</v>
      </c>
      <c r="H45" s="14" t="n">
        <f aca="false">(G45-E45)/F45</f>
        <v>41128.2024682526</v>
      </c>
      <c r="I45" s="14" t="n">
        <f aca="false">E45*M45/G45</f>
        <v>9537.85593023256</v>
      </c>
      <c r="J45" s="14" t="n">
        <f aca="false">I45-M45</f>
        <v>-5133.14406976744</v>
      </c>
      <c r="K45" s="12" t="n">
        <v>119</v>
      </c>
      <c r="L45" s="12" t="s">
        <v>136</v>
      </c>
      <c r="M45" s="14" t="n">
        <v>14671</v>
      </c>
      <c r="N45" s="14" t="n">
        <v>76420</v>
      </c>
      <c r="O45" s="14" t="n">
        <v>3137</v>
      </c>
      <c r="P45" s="14" t="n">
        <v>1121158581</v>
      </c>
      <c r="AMG45" s="0"/>
      <c r="AMH45" s="0"/>
      <c r="AMI45" s="0"/>
      <c r="AMJ45" s="0"/>
    </row>
    <row r="46" customFormat="false" ht="12.8" hidden="false" customHeight="false" outlineLevel="0" collapsed="false">
      <c r="A46" s="0" t="n">
        <v>37</v>
      </c>
      <c r="B46" s="0" t="s">
        <v>42</v>
      </c>
      <c r="C46" s="1" t="n">
        <v>0.11</v>
      </c>
      <c r="D46" s="2" t="n">
        <v>92745</v>
      </c>
      <c r="E46" s="2" t="n">
        <v>33686</v>
      </c>
      <c r="F46" s="1" t="n">
        <f aca="false">E46/D46</f>
        <v>0.363210954768451</v>
      </c>
      <c r="G46" s="2" t="n">
        <v>43000</v>
      </c>
      <c r="H46" s="2" t="n">
        <f aca="false">(G46-E46)/F46</f>
        <v>25643.4996734548</v>
      </c>
      <c r="I46" s="2" t="n">
        <f aca="false">E46*M46/G46</f>
        <v>9400.74418604651</v>
      </c>
      <c r="J46" s="2" t="n">
        <f aca="false">I46-M46</f>
        <v>-2599.25581395349</v>
      </c>
      <c r="K46" s="0" t="n">
        <v>169</v>
      </c>
      <c r="L46" s="0" t="s">
        <v>137</v>
      </c>
      <c r="M46" s="2" t="n">
        <v>12000</v>
      </c>
      <c r="N46" s="2" t="n">
        <v>92745</v>
      </c>
      <c r="O46" s="2" t="n">
        <v>3762</v>
      </c>
      <c r="P46" s="2" t="n">
        <v>1112943723</v>
      </c>
    </row>
    <row r="47" customFormat="false" ht="12.8" hidden="false" customHeight="false" outlineLevel="0" collapsed="false">
      <c r="A47" s="0" t="n">
        <v>38</v>
      </c>
      <c r="B47" s="0" t="s">
        <v>73</v>
      </c>
      <c r="C47" s="1" t="n">
        <v>0.089</v>
      </c>
      <c r="D47" s="2" t="n">
        <v>118272</v>
      </c>
      <c r="E47" s="2" t="n">
        <v>41540</v>
      </c>
      <c r="F47" s="1" t="n">
        <f aca="false">E47/D47</f>
        <v>0.351224296536797</v>
      </c>
      <c r="G47" s="2" t="n">
        <v>43000</v>
      </c>
      <c r="H47" s="2" t="n">
        <f aca="false">(G47-E47)/F47</f>
        <v>4156.88781896967</v>
      </c>
      <c r="I47" s="2" t="n">
        <f aca="false">E47*M47/G47</f>
        <v>9090.4976744186</v>
      </c>
      <c r="J47" s="2" t="n">
        <f aca="false">I47-M47</f>
        <v>-319.502325581396</v>
      </c>
      <c r="K47" s="0" t="n">
        <v>235</v>
      </c>
      <c r="L47" s="0" t="s">
        <v>138</v>
      </c>
      <c r="M47" s="2" t="n">
        <v>9410</v>
      </c>
      <c r="N47" s="2" t="n">
        <v>118272</v>
      </c>
      <c r="O47" s="2" t="n">
        <v>4340</v>
      </c>
      <c r="P47" s="2" t="n">
        <v>1112943723</v>
      </c>
    </row>
    <row r="48" customFormat="false" ht="12.8" hidden="false" customHeight="false" outlineLevel="0" collapsed="false">
      <c r="A48" s="0" t="n">
        <v>40</v>
      </c>
      <c r="B48" s="0" t="s">
        <v>43</v>
      </c>
      <c r="C48" s="1" t="n">
        <v>0.17</v>
      </c>
      <c r="D48" s="2" t="n">
        <v>41862</v>
      </c>
      <c r="E48" s="2" t="n">
        <v>21676</v>
      </c>
      <c r="F48" s="1" t="n">
        <f aca="false">E48/D48</f>
        <v>0.517796569681334</v>
      </c>
      <c r="G48" s="2" t="n">
        <v>43000</v>
      </c>
      <c r="H48" s="2" t="n">
        <f aca="false">(G48-E48)/F48</f>
        <v>41182.1963461893</v>
      </c>
      <c r="I48" s="2" t="n">
        <f aca="false">E48*M48/G48</f>
        <v>8485.90195348837</v>
      </c>
      <c r="J48" s="2" t="n">
        <f aca="false">I48-M48</f>
        <v>-8348.09804651163</v>
      </c>
      <c r="K48" s="0" t="n">
        <v>137</v>
      </c>
      <c r="L48" s="0" t="s">
        <v>139</v>
      </c>
      <c r="M48" s="2" t="n">
        <v>16834</v>
      </c>
      <c r="N48" s="2" t="n">
        <v>41862</v>
      </c>
      <c r="O48" s="2" t="n">
        <v>2487</v>
      </c>
      <c r="P48" s="2" t="n">
        <v>704707035</v>
      </c>
    </row>
    <row r="49" s="4" customFormat="true" ht="12.8" hidden="false" customHeight="false" outlineLevel="0" collapsed="false">
      <c r="A49" s="0" t="n">
        <v>41</v>
      </c>
      <c r="B49" s="0" t="s">
        <v>44</v>
      </c>
      <c r="C49" s="1" t="n">
        <v>0.654</v>
      </c>
      <c r="D49" s="2" t="n">
        <v>10899</v>
      </c>
      <c r="E49" s="2" t="n">
        <v>5653</v>
      </c>
      <c r="F49" s="1" t="n">
        <f aca="false">E49/D49</f>
        <v>0.518671437746582</v>
      </c>
      <c r="G49" s="2" t="n">
        <v>43000</v>
      </c>
      <c r="H49" s="2" t="n">
        <f aca="false">(G49-E49)/F49</f>
        <v>72005.1217052892</v>
      </c>
      <c r="I49" s="2" t="n">
        <f aca="false">E49*M49/G49</f>
        <v>1908.87348837209</v>
      </c>
      <c r="J49" s="2" t="n">
        <f aca="false">I49-M49</f>
        <v>-12611.1265116279</v>
      </c>
      <c r="K49" s="0" t="n">
        <v>187</v>
      </c>
      <c r="L49" s="0" t="s">
        <v>140</v>
      </c>
      <c r="M49" s="2" t="n">
        <v>14520</v>
      </c>
      <c r="N49" s="2" t="n">
        <v>10899</v>
      </c>
      <c r="O49" s="2" t="n">
        <v>1534</v>
      </c>
      <c r="P49" s="2" t="n">
        <v>158247680</v>
      </c>
      <c r="AMG49" s="0"/>
      <c r="AMH49" s="0"/>
      <c r="AMI49" s="0"/>
      <c r="AMJ49" s="0"/>
    </row>
    <row r="50" customFormat="false" ht="12.8" hidden="false" customHeight="false" outlineLevel="0" collapsed="false">
      <c r="A50" s="0" t="n">
        <v>42</v>
      </c>
      <c r="B50" s="0" t="s">
        <v>74</v>
      </c>
      <c r="C50" s="1" t="n">
        <v>0.123</v>
      </c>
      <c r="D50" s="2" t="n">
        <v>57671</v>
      </c>
      <c r="E50" s="2" t="n">
        <v>30073</v>
      </c>
      <c r="F50" s="1" t="n">
        <f aca="false">E50/D50</f>
        <v>0.521457925127014</v>
      </c>
      <c r="G50" s="2" t="n">
        <v>43000</v>
      </c>
      <c r="H50" s="2" t="n">
        <f aca="false">(G50-E50)/F50</f>
        <v>24790.1112958468</v>
      </c>
      <c r="I50" s="2" t="n">
        <f aca="false">E50*M50/G50</f>
        <v>12712.4865348837</v>
      </c>
      <c r="J50" s="2" t="n">
        <f aca="false">I50-M50</f>
        <v>-5464.51346511628</v>
      </c>
      <c r="K50" s="0" t="n">
        <v>238</v>
      </c>
      <c r="L50" s="0" t="s">
        <v>141</v>
      </c>
      <c r="M50" s="2" t="n">
        <v>18177</v>
      </c>
      <c r="N50" s="2" t="n">
        <v>57671</v>
      </c>
      <c r="O50" s="2" t="n">
        <v>2603</v>
      </c>
      <c r="P50" s="2" t="n">
        <v>1048292829</v>
      </c>
    </row>
    <row r="51" customFormat="false" ht="12.8" hidden="false" customHeight="false" outlineLevel="0" collapsed="false">
      <c r="A51" s="3" t="n">
        <v>43</v>
      </c>
      <c r="B51" s="3" t="s">
        <v>75</v>
      </c>
      <c r="C51" s="1" t="n">
        <v>0.074</v>
      </c>
      <c r="D51" s="2" t="n">
        <v>95025</v>
      </c>
      <c r="E51" s="2" t="n">
        <v>49728</v>
      </c>
      <c r="F51" s="1" t="n">
        <f aca="false">E51/D51</f>
        <v>0.523314917127072</v>
      </c>
      <c r="G51" s="2" t="n">
        <v>43000</v>
      </c>
      <c r="H51" s="2" t="n">
        <f aca="false">(G51-E51)/F51</f>
        <v>-12856.5033783784</v>
      </c>
      <c r="I51" s="2" t="n">
        <f aca="false">E51*M51/G51</f>
        <v>23259.9828837209</v>
      </c>
      <c r="J51" s="2" t="n">
        <f aca="false">I51-M51</f>
        <v>3146.98288372093</v>
      </c>
      <c r="K51" s="3" t="n">
        <v>258</v>
      </c>
      <c r="L51" s="3" t="s">
        <v>142</v>
      </c>
      <c r="M51" s="2" t="n">
        <v>20113</v>
      </c>
      <c r="N51" s="2" t="n">
        <v>95025</v>
      </c>
      <c r="O51" s="2" t="n">
        <v>2744</v>
      </c>
      <c r="P51" s="2" t="n">
        <v>1911247544</v>
      </c>
    </row>
    <row r="52" s="20" customFormat="true" ht="12.8" hidden="false" customHeight="false" outlineLevel="0" collapsed="false">
      <c r="A52" s="20" t="n">
        <v>84</v>
      </c>
      <c r="B52" s="20" t="s">
        <v>143</v>
      </c>
      <c r="C52" s="5" t="n">
        <v>0.414</v>
      </c>
      <c r="D52" s="20" t="n">
        <v>82169</v>
      </c>
      <c r="E52" s="20" t="n">
        <v>43575</v>
      </c>
      <c r="F52" s="5" t="n">
        <f aca="false">E52/D52</f>
        <v>0.530309484112013</v>
      </c>
      <c r="G52" s="6" t="n">
        <v>43000</v>
      </c>
      <c r="H52" s="6" t="n">
        <f aca="false">(G52-E52)/F52</f>
        <v>-1084.27251864601</v>
      </c>
      <c r="I52" s="6" t="n">
        <f aca="false">E52*M52/G52</f>
        <v>23571.0348837209</v>
      </c>
      <c r="J52" s="6" t="n">
        <f aca="false">I52-M52</f>
        <v>311.034883720931</v>
      </c>
      <c r="K52" s="20" t="n">
        <v>286</v>
      </c>
      <c r="L52" s="20" t="s">
        <v>144</v>
      </c>
      <c r="M52" s="6" t="n">
        <v>23260</v>
      </c>
      <c r="N52" s="6" t="n">
        <v>82169</v>
      </c>
      <c r="O52" s="6" t="n">
        <v>2395</v>
      </c>
      <c r="P52" s="6" t="n">
        <v>1911247544</v>
      </c>
    </row>
    <row r="53" customFormat="false" ht="12.8" hidden="false" customHeight="false" outlineLevel="0" collapsed="false">
      <c r="A53" s="0" t="n">
        <v>44</v>
      </c>
      <c r="B53" s="0" t="s">
        <v>45</v>
      </c>
      <c r="C53" s="1" t="n">
        <v>0.248</v>
      </c>
      <c r="D53" s="2" t="n">
        <v>34649</v>
      </c>
      <c r="E53" s="2" t="n">
        <v>14929</v>
      </c>
      <c r="F53" s="1" t="n">
        <f aca="false">E53/D53</f>
        <v>0.430863805593235</v>
      </c>
      <c r="G53" s="2" t="n">
        <v>43000</v>
      </c>
      <c r="H53" s="2" t="n">
        <f aca="false">(G53-E53)/F53</f>
        <v>65150.5177171947</v>
      </c>
      <c r="I53" s="2" t="n">
        <f aca="false">E53*M53/G53</f>
        <v>4975.87041860465</v>
      </c>
      <c r="J53" s="2" t="n">
        <f aca="false">I53-M53</f>
        <v>-9356.12958139535</v>
      </c>
      <c r="K53" s="0" t="n">
        <v>87</v>
      </c>
      <c r="L53" s="0" t="s">
        <v>145</v>
      </c>
      <c r="M53" s="2" t="n">
        <v>14332</v>
      </c>
      <c r="N53" s="2" t="n">
        <v>34649</v>
      </c>
      <c r="O53" s="2" t="n">
        <v>2139</v>
      </c>
      <c r="P53" s="2" t="n">
        <v>496591233</v>
      </c>
    </row>
    <row r="54" s="12" customFormat="true" ht="12.8" hidden="false" customHeight="false" outlineLevel="0" collapsed="false">
      <c r="A54" s="0" t="n">
        <v>48</v>
      </c>
      <c r="B54" s="0" t="s">
        <v>48</v>
      </c>
      <c r="C54" s="1" t="n">
        <v>0.159</v>
      </c>
      <c r="D54" s="2" t="n">
        <v>54384</v>
      </c>
      <c r="E54" s="2" t="n">
        <v>23263</v>
      </c>
      <c r="F54" s="1" t="n">
        <f aca="false">E54/D54</f>
        <v>0.42775448661371</v>
      </c>
      <c r="G54" s="2" t="n">
        <v>43000</v>
      </c>
      <c r="H54" s="2" t="n">
        <f aca="false">(G54-E54)/F54</f>
        <v>46140.9537892791</v>
      </c>
      <c r="I54" s="2" t="n">
        <f aca="false">E54*M54/G54</f>
        <v>9660.096</v>
      </c>
      <c r="J54" s="2" t="n">
        <f aca="false">I54-M54</f>
        <v>-8195.904</v>
      </c>
      <c r="K54" s="0" t="n">
        <v>106</v>
      </c>
      <c r="L54" s="0" t="s">
        <v>146</v>
      </c>
      <c r="M54" s="2" t="n">
        <v>17856</v>
      </c>
      <c r="N54" s="2" t="n">
        <v>54384</v>
      </c>
      <c r="O54" s="2" t="n">
        <v>2072</v>
      </c>
      <c r="P54" s="2" t="n">
        <v>971077397</v>
      </c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45</v>
      </c>
      <c r="B55" s="0" t="s">
        <v>47</v>
      </c>
      <c r="C55" s="1" t="n">
        <v>0.116</v>
      </c>
      <c r="D55" s="2" t="n">
        <v>74181</v>
      </c>
      <c r="E55" s="2" t="n">
        <v>31925</v>
      </c>
      <c r="F55" s="1" t="n">
        <f aca="false">E55/D55</f>
        <v>0.430366266294604</v>
      </c>
      <c r="G55" s="2" t="n">
        <v>43000</v>
      </c>
      <c r="H55" s="2" t="n">
        <f aca="false">(G55-E55)/F55</f>
        <v>25733.8942834769</v>
      </c>
      <c r="I55" s="2" t="n">
        <f aca="false">E55*M55/G55</f>
        <v>14689.2122093023</v>
      </c>
      <c r="J55" s="2" t="n">
        <f aca="false">I55-M55</f>
        <v>-5095.78779069767</v>
      </c>
      <c r="K55" s="0" t="n">
        <v>120</v>
      </c>
      <c r="L55" s="0" t="s">
        <v>147</v>
      </c>
      <c r="M55" s="2" t="n">
        <v>19785</v>
      </c>
      <c r="N55" s="2" t="n">
        <v>74181</v>
      </c>
      <c r="O55" s="2" t="n">
        <v>2016</v>
      </c>
      <c r="P55" s="2" t="n">
        <v>1467668630</v>
      </c>
      <c r="AMG55" s="0"/>
      <c r="AMH55" s="0"/>
      <c r="AMI55" s="0"/>
      <c r="AMJ55" s="0"/>
    </row>
    <row r="56" s="19" customFormat="true" ht="12.8" hidden="false" customHeight="false" outlineLevel="0" collapsed="false">
      <c r="A56" s="19" t="n">
        <v>85</v>
      </c>
      <c r="B56" s="19" t="s">
        <v>148</v>
      </c>
      <c r="C56" s="10" t="n">
        <v>0.419</v>
      </c>
      <c r="D56" s="19" t="n">
        <v>101141</v>
      </c>
      <c r="E56" s="19" t="n">
        <v>42993</v>
      </c>
      <c r="F56" s="10" t="n">
        <f aca="false">E56/D56</f>
        <v>0.425079839036592</v>
      </c>
      <c r="G56" s="8" t="n">
        <v>43000</v>
      </c>
      <c r="H56" s="8" t="n">
        <f aca="false">(G56-E56)/F56</f>
        <v>16.4674947084409</v>
      </c>
      <c r="I56" s="8" t="n">
        <f aca="false">E56*M56/G56</f>
        <v>14432.6501162791</v>
      </c>
      <c r="J56" s="8" t="n">
        <f aca="false">I56-M56</f>
        <v>-2.34988372092994</v>
      </c>
      <c r="K56" s="19" t="n">
        <v>287</v>
      </c>
      <c r="L56" s="19" t="s">
        <v>149</v>
      </c>
      <c r="M56" s="8" t="n">
        <v>14435</v>
      </c>
      <c r="N56" s="8" t="n">
        <v>101141</v>
      </c>
      <c r="O56" s="8" t="n">
        <v>2781</v>
      </c>
      <c r="P56" s="8" t="n">
        <v>1459966283</v>
      </c>
    </row>
    <row r="57" customFormat="false" ht="12.8" hidden="false" customHeight="false" outlineLevel="0" collapsed="false">
      <c r="A57" s="3" t="n">
        <v>47</v>
      </c>
      <c r="B57" s="3" t="s">
        <v>76</v>
      </c>
      <c r="C57" s="1" t="n">
        <v>0.086</v>
      </c>
      <c r="D57" s="2" t="n">
        <v>100882</v>
      </c>
      <c r="E57" s="2" t="n">
        <v>42891</v>
      </c>
      <c r="F57" s="1" t="n">
        <f aca="false">E57/D57</f>
        <v>0.425160088023632</v>
      </c>
      <c r="G57" s="2" t="n">
        <v>43000</v>
      </c>
      <c r="H57" s="2" t="n">
        <f aca="false">(G57-E57)/F57</f>
        <v>256.374017859225</v>
      </c>
      <c r="I57" s="2" t="n">
        <f aca="false">E57*M57/G57</f>
        <v>14435.3151627907</v>
      </c>
      <c r="J57" s="2" t="n">
        <f aca="false">I57-M57</f>
        <v>-36.6848372093027</v>
      </c>
      <c r="K57" s="3" t="n">
        <v>236</v>
      </c>
      <c r="L57" s="3" t="s">
        <v>150</v>
      </c>
      <c r="M57" s="2" t="n">
        <v>14472</v>
      </c>
      <c r="N57" s="2" t="n">
        <v>100882</v>
      </c>
      <c r="O57" s="2" t="n">
        <v>2778</v>
      </c>
      <c r="P57" s="2" t="n">
        <v>1459966283</v>
      </c>
    </row>
    <row r="58" customFormat="false" ht="12.8" hidden="false" customHeight="false" outlineLevel="0" collapsed="false">
      <c r="A58" s="0" t="n">
        <v>46</v>
      </c>
      <c r="B58" s="0" t="s">
        <v>46</v>
      </c>
      <c r="C58" s="1" t="n">
        <v>0.089</v>
      </c>
      <c r="D58" s="2" t="n">
        <v>97331</v>
      </c>
      <c r="E58" s="2" t="n">
        <v>41485</v>
      </c>
      <c r="F58" s="1" t="n">
        <f aca="false">E58/D58</f>
        <v>0.426225971170542</v>
      </c>
      <c r="G58" s="2" t="n">
        <v>43000</v>
      </c>
      <c r="H58" s="2" t="n">
        <f aca="false">(G58-E58)/F58</f>
        <v>3554.45257321924</v>
      </c>
      <c r="I58" s="2" t="n">
        <f aca="false">E58*M58/G58</f>
        <v>14471.511627907</v>
      </c>
      <c r="J58" s="2" t="n">
        <f aca="false">I58-M58</f>
        <v>-528.488372093023</v>
      </c>
      <c r="K58" s="0" t="n">
        <v>126</v>
      </c>
      <c r="L58" s="0" t="s">
        <v>151</v>
      </c>
      <c r="M58" s="2" t="n">
        <v>15000</v>
      </c>
      <c r="N58" s="2" t="n">
        <v>97331</v>
      </c>
      <c r="O58" s="2" t="n">
        <v>2698</v>
      </c>
      <c r="P58" s="2" t="n">
        <v>1459966283</v>
      </c>
    </row>
    <row r="59" s="4" customFormat="true" ht="12.8" hidden="false" customHeight="false" outlineLevel="0" collapsed="false">
      <c r="A59" s="0" t="n">
        <v>49</v>
      </c>
      <c r="B59" s="0" t="s">
        <v>49</v>
      </c>
      <c r="C59" s="1" t="n">
        <v>0.181</v>
      </c>
      <c r="D59" s="2" t="n">
        <v>52395</v>
      </c>
      <c r="E59" s="2" t="n">
        <v>20466</v>
      </c>
      <c r="F59" s="1" t="n">
        <f aca="false">E59/D59</f>
        <v>0.390609791010593</v>
      </c>
      <c r="G59" s="2" t="n">
        <v>43000</v>
      </c>
      <c r="H59" s="2" t="n">
        <f aca="false">(G59-E59)/F59</f>
        <v>57689.2861330988</v>
      </c>
      <c r="I59" s="2" t="n">
        <f aca="false">E59*M59/G59</f>
        <v>6427.75186046512</v>
      </c>
      <c r="J59" s="2" t="n">
        <f aca="false">I59-M59</f>
        <v>-7077.24813953488</v>
      </c>
      <c r="K59" s="0" t="n">
        <v>139</v>
      </c>
      <c r="L59" s="0" t="s">
        <v>152</v>
      </c>
      <c r="M59" s="2" t="n">
        <v>13505</v>
      </c>
      <c r="N59" s="2" t="n">
        <v>52395</v>
      </c>
      <c r="O59" s="2" t="n">
        <v>2519</v>
      </c>
      <c r="P59" s="2" t="n">
        <v>707598641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50</v>
      </c>
      <c r="B60" s="0" t="s">
        <v>50</v>
      </c>
      <c r="C60" s="1" t="n">
        <v>0.996</v>
      </c>
      <c r="D60" s="2" t="n">
        <v>9554</v>
      </c>
      <c r="E60" s="2" t="n">
        <v>3711</v>
      </c>
      <c r="F60" s="1" t="n">
        <f aca="false">E60/D60</f>
        <v>0.388423696880888</v>
      </c>
      <c r="G60" s="2" t="n">
        <v>43000</v>
      </c>
      <c r="H60" s="2" t="n">
        <f aca="false">(G60-E60)/F60</f>
        <v>101149.853408785</v>
      </c>
      <c r="I60" s="2" t="n">
        <f aca="false">E60*M60/G60</f>
        <v>925.074627906977</v>
      </c>
      <c r="J60" s="2" t="n">
        <f aca="false">I60-M60</f>
        <v>-9793.92537209302</v>
      </c>
      <c r="K60" s="0" t="n">
        <v>193</v>
      </c>
      <c r="L60" s="0" t="s">
        <v>153</v>
      </c>
      <c r="M60" s="2" t="n">
        <v>10719</v>
      </c>
      <c r="N60" s="2" t="n">
        <v>9554</v>
      </c>
      <c r="O60" s="2" t="n">
        <v>1199</v>
      </c>
      <c r="P60" s="2" t="n">
        <v>102412602</v>
      </c>
    </row>
    <row r="61" customFormat="false" ht="12.8" hidden="false" customHeight="false" outlineLevel="0" collapsed="false">
      <c r="A61" s="0" t="n">
        <v>51</v>
      </c>
      <c r="B61" s="0" t="s">
        <v>77</v>
      </c>
      <c r="C61" s="1" t="n">
        <v>0.189</v>
      </c>
      <c r="D61" s="2" t="n">
        <v>49699</v>
      </c>
      <c r="E61" s="2" t="n">
        <v>19530</v>
      </c>
      <c r="F61" s="1" t="n">
        <f aca="false">E61/D61</f>
        <v>0.392965653232459</v>
      </c>
      <c r="G61" s="2" t="n">
        <v>43000</v>
      </c>
      <c r="H61" s="2" t="n">
        <f aca="false">(G61-E61)/F61</f>
        <v>59725.3215565796</v>
      </c>
      <c r="I61" s="2" t="n">
        <f aca="false">E61*M61/G61</f>
        <v>6154.22093023256</v>
      </c>
      <c r="J61" s="2" t="n">
        <f aca="false">I61-M61</f>
        <v>-7395.77906976744</v>
      </c>
      <c r="K61" s="0" t="n">
        <v>243</v>
      </c>
      <c r="L61" s="0" t="s">
        <v>154</v>
      </c>
      <c r="M61" s="2" t="n">
        <v>13550</v>
      </c>
      <c r="N61" s="2" t="n">
        <v>49699</v>
      </c>
      <c r="O61" s="2" t="n">
        <v>2478</v>
      </c>
      <c r="P61" s="2" t="n">
        <v>673418437</v>
      </c>
    </row>
    <row r="62" s="20" customFormat="true" ht="12.8" hidden="false" customHeight="false" outlineLevel="0" collapsed="false">
      <c r="A62" s="20" t="n">
        <v>77</v>
      </c>
      <c r="B62" s="20" t="s">
        <v>155</v>
      </c>
      <c r="C62" s="5" t="n">
        <v>0.442</v>
      </c>
      <c r="D62" s="20" t="n">
        <v>103744</v>
      </c>
      <c r="E62" s="20" t="n">
        <v>40752</v>
      </c>
      <c r="F62" s="5" t="n">
        <f aca="false">E62/D62</f>
        <v>0.3928130783467</v>
      </c>
      <c r="G62" s="6" t="n">
        <v>43000</v>
      </c>
      <c r="H62" s="6" t="n">
        <f aca="false">(G62-E62)/F62</f>
        <v>5722.82371417354</v>
      </c>
      <c r="I62" s="6" t="n">
        <f aca="false">E62*M62/G62</f>
        <v>13551.4615813954</v>
      </c>
      <c r="J62" s="6" t="n">
        <f aca="false">I62-M62</f>
        <v>-747.53841860465</v>
      </c>
      <c r="K62" s="20" t="n">
        <v>263</v>
      </c>
      <c r="L62" s="20" t="s">
        <v>156</v>
      </c>
      <c r="M62" s="6" t="n">
        <v>14299</v>
      </c>
      <c r="N62" s="6" t="n">
        <v>103744</v>
      </c>
      <c r="O62" s="6" t="n">
        <v>2818</v>
      </c>
      <c r="P62" s="6" t="n">
        <v>1483429680</v>
      </c>
    </row>
    <row r="63" customFormat="false" ht="12.8" hidden="false" customHeight="false" outlineLevel="0" collapsed="false">
      <c r="A63" s="12" t="n">
        <v>52</v>
      </c>
      <c r="B63" s="12" t="s">
        <v>52</v>
      </c>
      <c r="C63" s="13" t="n">
        <v>0.142</v>
      </c>
      <c r="D63" s="14" t="n">
        <v>88054</v>
      </c>
      <c r="E63" s="14" t="n">
        <v>26033</v>
      </c>
      <c r="F63" s="13" t="n">
        <f aca="false">E63/D63</f>
        <v>0.295648125014196</v>
      </c>
      <c r="G63" s="14" t="n">
        <v>43000</v>
      </c>
      <c r="H63" s="14" t="n">
        <f aca="false">(G63-E63)/F63</f>
        <v>57389.1682864057</v>
      </c>
      <c r="I63" s="14" t="n">
        <f aca="false">E63*M63/G63</f>
        <v>4777.96362790698</v>
      </c>
      <c r="J63" s="14" t="n">
        <f aca="false">I63-M63</f>
        <v>-3114.03637209302</v>
      </c>
      <c r="K63" s="12" t="n">
        <v>109</v>
      </c>
      <c r="L63" s="12" t="s">
        <v>157</v>
      </c>
      <c r="M63" s="14" t="n">
        <v>7892</v>
      </c>
      <c r="N63" s="14" t="n">
        <v>88054</v>
      </c>
      <c r="O63" s="14" t="n">
        <v>1951</v>
      </c>
      <c r="P63" s="14" t="n">
        <v>694920731</v>
      </c>
    </row>
    <row r="64" s="12" customFormat="true" ht="12.8" hidden="false" customHeight="false" outlineLevel="0" collapsed="false">
      <c r="A64" s="3" t="n">
        <v>53</v>
      </c>
      <c r="B64" s="3" t="s">
        <v>51</v>
      </c>
      <c r="C64" s="1" t="n">
        <v>0.119</v>
      </c>
      <c r="D64" s="2" t="n">
        <v>106911</v>
      </c>
      <c r="E64" s="2" t="n">
        <v>31164</v>
      </c>
      <c r="F64" s="1" t="n">
        <f aca="false">E64/D64</f>
        <v>0.291494794735808</v>
      </c>
      <c r="G64" s="2" t="n">
        <v>43000</v>
      </c>
      <c r="H64" s="2" t="n">
        <f aca="false">(G64-E64)/F64</f>
        <v>40604.4986522911</v>
      </c>
      <c r="I64" s="2" t="n">
        <f aca="false">E64*M64/G64</f>
        <v>4710.83720930233</v>
      </c>
      <c r="J64" s="2" t="n">
        <f aca="false">I64-M64</f>
        <v>-1789.16279069767</v>
      </c>
      <c r="K64" s="3" t="n">
        <v>168</v>
      </c>
      <c r="L64" s="3" t="s">
        <v>158</v>
      </c>
      <c r="M64" s="2" t="n">
        <v>6500</v>
      </c>
      <c r="N64" s="2" t="n">
        <v>106911</v>
      </c>
      <c r="O64" s="2" t="n">
        <v>2270</v>
      </c>
      <c r="P64" s="2" t="n">
        <v>694920731</v>
      </c>
      <c r="AMG64" s="0"/>
      <c r="AMH64" s="0"/>
      <c r="AMI64" s="0"/>
      <c r="AMJ64" s="0"/>
    </row>
    <row r="65" s="12" customFormat="true" ht="12.8" hidden="false" customHeight="false" outlineLevel="0" collapsed="false">
      <c r="A65" s="0" t="n">
        <v>54</v>
      </c>
      <c r="B65" s="0" t="s">
        <v>53</v>
      </c>
      <c r="C65" s="1" t="n">
        <v>0.229</v>
      </c>
      <c r="D65" s="2" t="n">
        <v>35520</v>
      </c>
      <c r="E65" s="2" t="n">
        <v>16141</v>
      </c>
      <c r="F65" s="1" t="n">
        <f aca="false">E65/D65</f>
        <v>0.454420045045045</v>
      </c>
      <c r="G65" s="2" t="n">
        <v>43000</v>
      </c>
      <c r="H65" s="2" t="n">
        <f aca="false">(G65-E65)/F65</f>
        <v>59106.1074282882</v>
      </c>
      <c r="I65" s="2" t="n">
        <f aca="false">E65*M65/G65</f>
        <v>7186.87409302326</v>
      </c>
      <c r="J65" s="2" t="n">
        <f aca="false">I65-M65</f>
        <v>-11959.1259069767</v>
      </c>
      <c r="K65" s="0" t="n">
        <v>140</v>
      </c>
      <c r="L65" s="0" t="s">
        <v>159</v>
      </c>
      <c r="M65" s="2" t="n">
        <v>19146</v>
      </c>
      <c r="N65" s="2" t="n">
        <v>35520</v>
      </c>
      <c r="O65" s="2" t="n">
        <v>1996</v>
      </c>
      <c r="P65" s="2" t="n">
        <v>680068076</v>
      </c>
      <c r="AMG65" s="0"/>
      <c r="AMH65" s="0"/>
      <c r="AMI65" s="0"/>
      <c r="AMJ65" s="0"/>
    </row>
    <row r="66" customFormat="false" ht="12.8" hidden="false" customHeight="false" outlineLevel="0" collapsed="false">
      <c r="A66" s="0" t="n">
        <v>55</v>
      </c>
      <c r="B66" s="0" t="s">
        <v>54</v>
      </c>
      <c r="C66" s="1" t="n">
        <v>0.668</v>
      </c>
      <c r="D66" s="2" t="n">
        <v>12263</v>
      </c>
      <c r="E66" s="2" t="n">
        <v>5532</v>
      </c>
      <c r="F66" s="1" t="n">
        <f aca="false">E66/D66</f>
        <v>0.451113104460572</v>
      </c>
      <c r="G66" s="2" t="n">
        <v>43000</v>
      </c>
      <c r="H66" s="2" t="n">
        <f aca="false">(G66-E66)/F66</f>
        <v>83056.7758496023</v>
      </c>
      <c r="I66" s="2" t="n">
        <f aca="false">E66*M66/G66</f>
        <v>2115.28241860465</v>
      </c>
      <c r="J66" s="2" t="n">
        <f aca="false">I66-M66</f>
        <v>-14326.7175813954</v>
      </c>
      <c r="K66" s="0" t="n">
        <v>186</v>
      </c>
      <c r="L66" s="0" t="s">
        <v>160</v>
      </c>
      <c r="M66" s="2" t="n">
        <v>16442</v>
      </c>
      <c r="N66" s="2" t="n">
        <v>12263</v>
      </c>
      <c r="O66" s="2" t="n">
        <v>1188</v>
      </c>
      <c r="P66" s="2" t="n">
        <v>201632668</v>
      </c>
    </row>
    <row r="67" customFormat="false" ht="12.8" hidden="false" customHeight="false" outlineLevel="0" collapsed="false">
      <c r="A67" s="0" t="n">
        <v>56</v>
      </c>
      <c r="B67" s="0" t="s">
        <v>78</v>
      </c>
      <c r="C67" s="1" t="n">
        <v>0.134</v>
      </c>
      <c r="D67" s="2" t="n">
        <v>60517</v>
      </c>
      <c r="E67" s="2" t="n">
        <v>27600</v>
      </c>
      <c r="F67" s="1" t="n">
        <f aca="false">E67/D67</f>
        <v>0.456070195151776</v>
      </c>
      <c r="G67" s="2" t="n">
        <v>43000</v>
      </c>
      <c r="H67" s="2" t="n">
        <f aca="false">(G67-E67)/F67</f>
        <v>33766.731884058</v>
      </c>
      <c r="I67" s="2" t="n">
        <f aca="false">E67*M67/G67</f>
        <v>13739.023255814</v>
      </c>
      <c r="J67" s="2" t="n">
        <f aca="false">I67-M67</f>
        <v>-7665.97674418605</v>
      </c>
      <c r="K67" s="0" t="n">
        <v>237</v>
      </c>
      <c r="L67" s="0" t="s">
        <v>161</v>
      </c>
      <c r="M67" s="2" t="n">
        <v>21405</v>
      </c>
      <c r="N67" s="2" t="n">
        <v>60517</v>
      </c>
      <c r="O67" s="2" t="n">
        <v>2286</v>
      </c>
      <c r="P67" s="2" t="n">
        <v>1295363390</v>
      </c>
    </row>
    <row r="68" customFormat="false" ht="12.8" hidden="false" customHeight="false" outlineLevel="0" collapsed="false">
      <c r="A68" s="4" t="n">
        <v>57</v>
      </c>
      <c r="B68" s="4" t="s">
        <v>79</v>
      </c>
      <c r="C68" s="5" t="n">
        <v>0.085</v>
      </c>
      <c r="D68" s="6" t="n">
        <v>95364</v>
      </c>
      <c r="E68" s="6" t="n">
        <v>43663</v>
      </c>
      <c r="F68" s="5" t="n">
        <f aca="false">E68/D68</f>
        <v>0.45785621408498</v>
      </c>
      <c r="G68" s="6" t="n">
        <v>43000</v>
      </c>
      <c r="H68" s="6" t="n">
        <f aca="false">(G68-E68)/F68</f>
        <v>-1448.05285940041</v>
      </c>
      <c r="I68" s="6" t="n">
        <f aca="false">E68*M68/G68</f>
        <v>23180.9913255814</v>
      </c>
      <c r="J68" s="6" t="n">
        <f aca="false">I68-M68</f>
        <v>351.991325581395</v>
      </c>
      <c r="K68" s="4" t="n">
        <v>257</v>
      </c>
      <c r="L68" s="4" t="s">
        <v>162</v>
      </c>
      <c r="M68" s="6" t="n">
        <v>22829</v>
      </c>
      <c r="N68" s="6" t="n">
        <v>95364</v>
      </c>
      <c r="O68" s="6" t="n">
        <v>2501</v>
      </c>
      <c r="P68" s="6" t="n">
        <v>2177064134</v>
      </c>
    </row>
    <row r="69" s="12" customFormat="true" ht="12.8" hidden="false" customHeight="false" outlineLevel="0" collapsed="false">
      <c r="A69" s="0" t="n">
        <v>86</v>
      </c>
      <c r="B69" s="0" t="s">
        <v>163</v>
      </c>
      <c r="C69" s="1" t="n">
        <v>1</v>
      </c>
      <c r="D69" s="0" t="n">
        <v>38035</v>
      </c>
      <c r="E69" s="0" t="n">
        <v>18024</v>
      </c>
      <c r="F69" s="1" t="n">
        <f aca="false">E69/D69</f>
        <v>0.473879321677402</v>
      </c>
      <c r="G69" s="2" t="n">
        <v>43000</v>
      </c>
      <c r="H69" s="2" t="n">
        <f aca="false">(G69-E69)/F69</f>
        <v>52705.40168664</v>
      </c>
      <c r="I69" s="2" t="n">
        <f aca="false">E69*M69/G69</f>
        <v>9716.61265116279</v>
      </c>
      <c r="J69" s="14" t="n">
        <f aca="false">I69-M69</f>
        <v>-13464.3873488372</v>
      </c>
      <c r="K69" s="0" t="n">
        <v>288</v>
      </c>
      <c r="L69" s="0" t="s">
        <v>164</v>
      </c>
      <c r="M69" s="2" t="n">
        <v>23181</v>
      </c>
      <c r="N69" s="2" t="n">
        <v>38035</v>
      </c>
      <c r="O69" s="2" t="n">
        <v>1958</v>
      </c>
      <c r="P69" s="2" t="n">
        <v>881700744</v>
      </c>
      <c r="Q69" s="12" t="s">
        <v>165</v>
      </c>
      <c r="AMG69" s="0"/>
      <c r="AMH69" s="0"/>
      <c r="AMI69" s="0"/>
      <c r="AMJ69" s="0"/>
    </row>
    <row r="70" customFormat="false" ht="12.8" hidden="false" customHeight="false" outlineLevel="0" collapsed="false">
      <c r="A70" s="0" t="n">
        <v>59</v>
      </c>
      <c r="B70" s="0" t="s">
        <v>55</v>
      </c>
      <c r="C70" s="1" t="n">
        <v>0.225</v>
      </c>
      <c r="D70" s="2" t="n">
        <v>35774</v>
      </c>
      <c r="E70" s="2" t="n">
        <v>16433</v>
      </c>
      <c r="F70" s="1" t="n">
        <f aca="false">E70/D70</f>
        <v>0.459355956840163</v>
      </c>
      <c r="G70" s="2" t="n">
        <v>43000</v>
      </c>
      <c r="H70" s="2" t="n">
        <f aca="false">(G70-E70)/F70</f>
        <v>57835.3227043145</v>
      </c>
      <c r="I70" s="2" t="n">
        <f aca="false">E70*M70/G70</f>
        <v>7111.28520930233</v>
      </c>
      <c r="J70" s="2" t="n">
        <f aca="false">I70-M70</f>
        <v>-11496.7147906977</v>
      </c>
      <c r="K70" s="0" t="n">
        <v>110</v>
      </c>
      <c r="L70" s="0" t="s">
        <v>166</v>
      </c>
      <c r="M70" s="2" t="n">
        <v>18608</v>
      </c>
      <c r="N70" s="2" t="n">
        <v>35774</v>
      </c>
      <c r="O70" s="2" t="n">
        <v>2151</v>
      </c>
      <c r="P70" s="2" t="n">
        <v>665689450</v>
      </c>
    </row>
    <row r="71" customFormat="false" ht="12.8" hidden="false" customHeight="false" outlineLevel="0" collapsed="false">
      <c r="A71" s="0" t="n">
        <v>61</v>
      </c>
      <c r="B71" s="0" t="s">
        <v>57</v>
      </c>
      <c r="C71" s="1" t="n">
        <v>0.407</v>
      </c>
      <c r="D71" s="2" t="n">
        <v>19800</v>
      </c>
      <c r="E71" s="2" t="n">
        <v>9090</v>
      </c>
      <c r="F71" s="1" t="n">
        <f aca="false">E71/D71</f>
        <v>0.459090909090909</v>
      </c>
      <c r="G71" s="2" t="n">
        <v>43000</v>
      </c>
      <c r="H71" s="2" t="n">
        <f aca="false">(G71-E71)/F71</f>
        <v>73863.3663366337</v>
      </c>
      <c r="I71" s="2" t="n">
        <f aca="false">E71*M71/G71</f>
        <v>3739.37232558139</v>
      </c>
      <c r="J71" s="2" t="n">
        <f aca="false">I71-M71</f>
        <v>-13949.6276744186</v>
      </c>
      <c r="K71" s="0" t="n">
        <v>142</v>
      </c>
      <c r="L71" s="0" t="s">
        <v>167</v>
      </c>
      <c r="M71" s="2" t="n">
        <v>17689</v>
      </c>
      <c r="N71" s="2" t="n">
        <v>19800</v>
      </c>
      <c r="O71" s="2" t="n">
        <v>1713</v>
      </c>
      <c r="P71" s="2" t="n">
        <v>350238945</v>
      </c>
    </row>
    <row r="72" customFormat="false" ht="12.8" hidden="false" customHeight="false" outlineLevel="0" collapsed="false">
      <c r="A72" s="12" t="n">
        <v>62</v>
      </c>
      <c r="B72" s="12" t="s">
        <v>58</v>
      </c>
      <c r="C72" s="13" t="n">
        <v>0.154</v>
      </c>
      <c r="D72" s="14" t="n">
        <v>52281</v>
      </c>
      <c r="E72" s="14" t="n">
        <v>24035</v>
      </c>
      <c r="F72" s="13" t="n">
        <f aca="false">E72/D72</f>
        <v>0.459727243166734</v>
      </c>
      <c r="G72" s="14" t="n">
        <v>43000</v>
      </c>
      <c r="H72" s="14" t="n">
        <f aca="false">(G72-E72)/F72</f>
        <v>41252.7216559185</v>
      </c>
      <c r="I72" s="14" t="n">
        <f aca="false">E72*M72/G72</f>
        <v>10861.5841860465</v>
      </c>
      <c r="J72" s="14" t="n">
        <f aca="false">I72-M72</f>
        <v>-8570.41581395349</v>
      </c>
      <c r="K72" s="12" t="n">
        <v>159</v>
      </c>
      <c r="L72" s="12" t="s">
        <v>168</v>
      </c>
      <c r="M72" s="14" t="n">
        <v>19432</v>
      </c>
      <c r="N72" s="14" t="n">
        <v>52281</v>
      </c>
      <c r="O72" s="14" t="n">
        <v>2400</v>
      </c>
      <c r="P72" s="14" t="n">
        <v>1015928395</v>
      </c>
    </row>
    <row r="73" s="12" customFormat="true" ht="12.8" hidden="false" customHeight="false" outlineLevel="0" collapsed="false">
      <c r="A73" s="0" t="n">
        <v>60</v>
      </c>
      <c r="B73" s="0" t="s">
        <v>59</v>
      </c>
      <c r="C73" s="1" t="n">
        <v>0.104</v>
      </c>
      <c r="D73" s="2" t="n">
        <v>84661</v>
      </c>
      <c r="E73" s="2" t="n">
        <v>35506</v>
      </c>
      <c r="F73" s="1" t="n">
        <f aca="false">E73/D73</f>
        <v>0.419390274152207</v>
      </c>
      <c r="G73" s="2" t="n">
        <v>43000</v>
      </c>
      <c r="H73" s="2" t="n">
        <f aca="false">(G73-E73)/F73</f>
        <v>17868.7977806568</v>
      </c>
      <c r="I73" s="2" t="n">
        <f aca="false">E73*M73/G73</f>
        <v>9908.6511627907</v>
      </c>
      <c r="J73" s="2" t="n">
        <f aca="false">I73-M73</f>
        <v>-2091.3488372093</v>
      </c>
      <c r="K73" s="0" t="n">
        <v>160</v>
      </c>
      <c r="L73" s="0" t="s">
        <v>169</v>
      </c>
      <c r="M73" s="2" t="n">
        <v>12000</v>
      </c>
      <c r="N73" s="2" t="n">
        <v>84661</v>
      </c>
      <c r="O73" s="2" t="n">
        <v>3305</v>
      </c>
      <c r="P73" s="2" t="n">
        <v>1015928395</v>
      </c>
      <c r="AMG73" s="0"/>
      <c r="AMH73" s="0"/>
      <c r="AMI73" s="0"/>
      <c r="AMJ73" s="0"/>
    </row>
    <row r="74" s="12" customFormat="true" ht="12.8" hidden="false" customHeight="false" outlineLevel="0" collapsed="false">
      <c r="A74" s="0" t="n">
        <v>58</v>
      </c>
      <c r="B74" s="0" t="s">
        <v>56</v>
      </c>
      <c r="C74" s="1" t="n">
        <v>0.14</v>
      </c>
      <c r="D74" s="2" t="n">
        <v>66569</v>
      </c>
      <c r="E74" s="2" t="n">
        <v>26431</v>
      </c>
      <c r="F74" s="1" t="n">
        <f aca="false">E74/D74</f>
        <v>0.397046673376497</v>
      </c>
      <c r="G74" s="2" t="n">
        <v>43000</v>
      </c>
      <c r="H74" s="2" t="n">
        <f aca="false">(G74-E74)/F74</f>
        <v>41730.61030608</v>
      </c>
      <c r="I74" s="2" t="n">
        <f aca="false">E74*M74/G74</f>
        <v>6146.74418604651</v>
      </c>
      <c r="J74" s="2" t="n">
        <f aca="false">I74-M74</f>
        <v>-3853.25581395349</v>
      </c>
      <c r="K74" s="0" t="n">
        <v>127</v>
      </c>
      <c r="L74" s="0" t="s">
        <v>170</v>
      </c>
      <c r="M74" s="2" t="n">
        <v>10000</v>
      </c>
      <c r="N74" s="2" t="n">
        <v>66569</v>
      </c>
      <c r="O74" s="2" t="n">
        <v>3218</v>
      </c>
      <c r="P74" s="2" t="n">
        <v>665689450</v>
      </c>
      <c r="AMG74" s="0"/>
      <c r="AMH74" s="0"/>
      <c r="AMI74" s="0"/>
      <c r="AMJ74" s="0"/>
    </row>
    <row r="75" s="12" customFormat="true" ht="12.8" hidden="false" customHeight="false" outlineLevel="0" collapsed="false">
      <c r="A75" s="12" t="n">
        <v>63</v>
      </c>
      <c r="B75" s="12" t="s">
        <v>60</v>
      </c>
      <c r="C75" s="13" t="n">
        <v>0.219</v>
      </c>
      <c r="D75" s="14" t="n">
        <v>39494</v>
      </c>
      <c r="E75" s="14" t="n">
        <v>16906</v>
      </c>
      <c r="F75" s="13" t="n">
        <f aca="false">E75/D75</f>
        <v>0.428065022535069</v>
      </c>
      <c r="G75" s="14" t="n">
        <v>43000</v>
      </c>
      <c r="H75" s="14" t="n">
        <f aca="false">(G75-E75)/F75</f>
        <v>60958.0288654915</v>
      </c>
      <c r="I75" s="14" t="n">
        <f aca="false">E75*M75/G75</f>
        <v>5073.76581395349</v>
      </c>
      <c r="J75" s="14" t="n">
        <f aca="false">I75-M75</f>
        <v>-7831.23418604651</v>
      </c>
      <c r="K75" s="12" t="n">
        <v>178</v>
      </c>
      <c r="L75" s="12" t="s">
        <v>171</v>
      </c>
      <c r="M75" s="14" t="n">
        <v>12905</v>
      </c>
      <c r="N75" s="14" t="n">
        <v>39494</v>
      </c>
      <c r="O75" s="14" t="n">
        <v>2190</v>
      </c>
      <c r="P75" s="14" t="n">
        <v>509668347</v>
      </c>
      <c r="AMG75" s="0"/>
      <c r="AMH75" s="0"/>
      <c r="AMI75" s="0"/>
      <c r="AMJ75" s="0"/>
    </row>
    <row r="76" customFormat="false" ht="12.8" hidden="false" customHeight="false" outlineLevel="0" collapsed="false">
      <c r="A76" s="0" t="n">
        <v>64</v>
      </c>
      <c r="B76" s="0" t="s">
        <v>61</v>
      </c>
      <c r="C76" s="1" t="n">
        <v>0.144</v>
      </c>
      <c r="D76" s="2" t="n">
        <v>56061</v>
      </c>
      <c r="E76" s="2" t="n">
        <v>25577</v>
      </c>
      <c r="F76" s="1" t="n">
        <f aca="false">E76/D76</f>
        <v>0.456235172401491</v>
      </c>
      <c r="G76" s="2" t="n">
        <v>43000</v>
      </c>
      <c r="H76" s="2" t="n">
        <f aca="false">(G76-E76)/F76</f>
        <v>38188.6383469523</v>
      </c>
      <c r="I76" s="2" t="n">
        <f aca="false">E76*M76/G76</f>
        <v>8687.85260465116</v>
      </c>
      <c r="J76" s="2" t="n">
        <f aca="false">I76-M76</f>
        <v>-5918.14739534884</v>
      </c>
      <c r="K76" s="0" t="n">
        <v>143</v>
      </c>
      <c r="L76" s="0" t="s">
        <v>172</v>
      </c>
      <c r="M76" s="2" t="n">
        <v>14606</v>
      </c>
      <c r="N76" s="2" t="n">
        <v>56061</v>
      </c>
      <c r="O76" s="2" t="n">
        <v>2538</v>
      </c>
      <c r="P76" s="2" t="n">
        <v>818820178</v>
      </c>
    </row>
    <row r="77" customFormat="false" ht="12.8" hidden="false" customHeight="false" outlineLevel="0" collapsed="false">
      <c r="A77" s="0" t="n">
        <v>65</v>
      </c>
      <c r="B77" s="0" t="s">
        <v>62</v>
      </c>
      <c r="C77" s="1" t="n">
        <v>0.873</v>
      </c>
      <c r="D77" s="2" t="n">
        <v>9341</v>
      </c>
      <c r="E77" s="2" t="n">
        <v>4234</v>
      </c>
      <c r="F77" s="1" t="n">
        <f aca="false">E77/D77</f>
        <v>0.453270527780752</v>
      </c>
      <c r="G77" s="2" t="n">
        <v>43000</v>
      </c>
      <c r="H77" s="2" t="n">
        <f aca="false">(G77-E77)/F77</f>
        <v>85525.084081247</v>
      </c>
      <c r="I77" s="2" t="n">
        <f aca="false">E77*M77/G77</f>
        <v>1147.51246511628</v>
      </c>
      <c r="J77" s="2" t="n">
        <f aca="false">I77-M77</f>
        <v>-10506.4875348837</v>
      </c>
      <c r="K77" s="0" t="n">
        <v>191</v>
      </c>
      <c r="L77" s="0" t="s">
        <v>173</v>
      </c>
      <c r="M77" s="2" t="n">
        <v>11654</v>
      </c>
      <c r="N77" s="2" t="n">
        <v>9341</v>
      </c>
      <c r="O77" s="2" t="n">
        <v>1271</v>
      </c>
      <c r="P77" s="2" t="n">
        <v>108865707</v>
      </c>
    </row>
    <row r="78" customFormat="false" ht="12.8" hidden="false" customHeight="false" outlineLevel="0" collapsed="false">
      <c r="A78" s="0" t="n">
        <v>66</v>
      </c>
      <c r="B78" s="0" t="s">
        <v>80</v>
      </c>
      <c r="C78" s="1" t="n">
        <v>0.161</v>
      </c>
      <c r="D78" s="2" t="n">
        <v>50234</v>
      </c>
      <c r="E78" s="2" t="n">
        <v>22928</v>
      </c>
      <c r="F78" s="1" t="n">
        <f aca="false">E78/D78</f>
        <v>0.456423935979615</v>
      </c>
      <c r="G78" s="2" t="n">
        <v>43000</v>
      </c>
      <c r="H78" s="2" t="n">
        <f aca="false">(G78-E78)/F78</f>
        <v>43976.6594556874</v>
      </c>
      <c r="I78" s="2" t="n">
        <f aca="false">E78*M78/G78</f>
        <v>7627.02586046512</v>
      </c>
      <c r="J78" s="2" t="n">
        <f aca="false">I78-M78</f>
        <v>-6676.97413953488</v>
      </c>
      <c r="K78" s="0" t="n">
        <v>241</v>
      </c>
      <c r="L78" s="0" t="s">
        <v>174</v>
      </c>
      <c r="M78" s="2" t="n">
        <v>14304</v>
      </c>
      <c r="N78" s="2" t="n">
        <v>50234</v>
      </c>
      <c r="O78" s="2" t="n">
        <v>2496</v>
      </c>
      <c r="P78" s="2" t="n">
        <v>718546548</v>
      </c>
    </row>
    <row r="79" s="20" customFormat="true" ht="12.8" hidden="false" customHeight="false" outlineLevel="0" collapsed="false">
      <c r="A79" s="20" t="n">
        <v>75</v>
      </c>
      <c r="B79" s="20" t="s">
        <v>175</v>
      </c>
      <c r="C79" s="5" t="n">
        <v>0.38</v>
      </c>
      <c r="D79" s="20" t="n">
        <v>103465</v>
      </c>
      <c r="E79" s="20" t="n">
        <v>47379</v>
      </c>
      <c r="F79" s="5" t="n">
        <f aca="false">E79/D79</f>
        <v>0.457922969119992</v>
      </c>
      <c r="G79" s="6" t="n">
        <v>43000</v>
      </c>
      <c r="H79" s="6" t="n">
        <f aca="false">(G79-E79)/F79</f>
        <v>-9562.74372612339</v>
      </c>
      <c r="I79" s="6" t="n">
        <f aca="false">E79*M79/G79</f>
        <v>17531.3318372093</v>
      </c>
      <c r="J79" s="6" t="n">
        <f aca="false">I79-M79</f>
        <v>1620.3318372093</v>
      </c>
      <c r="K79" s="20" t="n">
        <v>261</v>
      </c>
      <c r="L79" s="20" t="s">
        <v>176</v>
      </c>
      <c r="M79" s="6" t="n">
        <v>15911</v>
      </c>
      <c r="N79" s="6" t="n">
        <v>103465</v>
      </c>
      <c r="O79" s="6" t="n">
        <v>2730</v>
      </c>
      <c r="P79" s="6" t="n">
        <v>1646232433</v>
      </c>
    </row>
    <row r="80" customFormat="false" ht="12.8" hidden="false" customHeight="false" outlineLevel="0" collapsed="false">
      <c r="A80" s="12" t="n">
        <v>67</v>
      </c>
      <c r="B80" s="12" t="s">
        <v>63</v>
      </c>
      <c r="C80" s="13" t="n">
        <v>0.348</v>
      </c>
      <c r="D80" s="14" t="n">
        <v>30202</v>
      </c>
      <c r="E80" s="14" t="n">
        <v>10616</v>
      </c>
      <c r="F80" s="13" t="n">
        <f aca="false">E80/D80</f>
        <v>0.35149990066883</v>
      </c>
      <c r="G80" s="14" t="n">
        <v>43000</v>
      </c>
      <c r="H80" s="14" t="n">
        <f aca="false">(G80-E80)/F80</f>
        <v>92130.8937452901</v>
      </c>
      <c r="I80" s="14" t="n">
        <f aca="false">E80*M80/G80</f>
        <v>4480.44576744186</v>
      </c>
      <c r="J80" s="14" t="n">
        <f aca="false">I80-M80</f>
        <v>-13667.5542325581</v>
      </c>
      <c r="K80" s="12" t="n">
        <v>179</v>
      </c>
      <c r="L80" s="12" t="s">
        <v>177</v>
      </c>
      <c r="M80" s="14" t="n">
        <v>18148</v>
      </c>
      <c r="N80" s="14" t="n">
        <v>30202</v>
      </c>
      <c r="O80" s="14" t="n">
        <v>2189</v>
      </c>
      <c r="P80" s="14" t="n">
        <v>548108581</v>
      </c>
    </row>
    <row r="81" customFormat="false" ht="12.8" hidden="false" customHeight="false" outlineLevel="0" collapsed="false">
      <c r="A81" s="0" t="n">
        <v>68</v>
      </c>
      <c r="B81" s="0" t="s">
        <v>64</v>
      </c>
      <c r="C81" s="1" t="n">
        <v>0.106</v>
      </c>
      <c r="D81" s="2" t="n">
        <v>68439</v>
      </c>
      <c r="E81" s="2" t="n">
        <v>34918</v>
      </c>
      <c r="F81" s="1" t="n">
        <f aca="false">E81/D81</f>
        <v>0.510206168997209</v>
      </c>
      <c r="G81" s="2" t="n">
        <v>43000</v>
      </c>
      <c r="H81" s="2" t="n">
        <f aca="false">(G81-E81)/F81</f>
        <v>15840.6551921645</v>
      </c>
      <c r="I81" s="2" t="n">
        <f aca="false">E81*M81/G81</f>
        <v>9006.40786046512</v>
      </c>
      <c r="J81" s="2" t="n">
        <f aca="false">I81-M81</f>
        <v>-2084.59213953488</v>
      </c>
      <c r="K81" s="0" t="n">
        <v>144</v>
      </c>
      <c r="L81" s="0" t="s">
        <v>178</v>
      </c>
      <c r="M81" s="2" t="n">
        <v>11091</v>
      </c>
      <c r="N81" s="2" t="n">
        <v>68439</v>
      </c>
      <c r="O81" s="2" t="n">
        <v>2470</v>
      </c>
      <c r="P81" s="2" t="n">
        <v>759054298</v>
      </c>
    </row>
    <row r="82" customFormat="false" ht="12.8" hidden="false" customHeight="false" outlineLevel="0" collapsed="false">
      <c r="A82" s="0" t="n">
        <v>69</v>
      </c>
      <c r="B82" s="0" t="s">
        <v>65</v>
      </c>
      <c r="C82" s="1" t="n">
        <v>0.966</v>
      </c>
      <c r="D82" s="2" t="n">
        <v>7662</v>
      </c>
      <c r="E82" s="2" t="n">
        <v>3824</v>
      </c>
      <c r="F82" s="1" t="n">
        <f aca="false">E82/D82</f>
        <v>0.499086400417646</v>
      </c>
      <c r="G82" s="2" t="n">
        <v>43000</v>
      </c>
      <c r="H82" s="2" t="n">
        <f aca="false">(G82-E82)/F82</f>
        <v>78495.4267782427</v>
      </c>
      <c r="I82" s="2" t="n">
        <f aca="false">E82*M82/G82</f>
        <v>731.451162790698</v>
      </c>
      <c r="J82" s="2" t="n">
        <f aca="false">I82-M82</f>
        <v>-7493.5488372093</v>
      </c>
      <c r="K82" s="0" t="n">
        <v>192</v>
      </c>
      <c r="L82" s="0" t="s">
        <v>179</v>
      </c>
      <c r="M82" s="2" t="n">
        <v>8225</v>
      </c>
      <c r="N82" s="2" t="n">
        <v>7662</v>
      </c>
      <c r="O82" s="2" t="n">
        <v>1166</v>
      </c>
      <c r="P82" s="2" t="n">
        <v>63023534</v>
      </c>
    </row>
    <row r="83" customFormat="false" ht="12.8" hidden="false" customHeight="false" outlineLevel="0" collapsed="false">
      <c r="A83" s="0" t="n">
        <v>70</v>
      </c>
      <c r="B83" s="0" t="s">
        <v>81</v>
      </c>
      <c r="C83" s="1" t="n">
        <v>0.183</v>
      </c>
      <c r="D83" s="2" t="n">
        <v>39754</v>
      </c>
      <c r="E83" s="2" t="n">
        <v>20241</v>
      </c>
      <c r="F83" s="1" t="n">
        <f aca="false">E83/D83</f>
        <v>0.509156311314585</v>
      </c>
      <c r="G83" s="2" t="n">
        <v>43000</v>
      </c>
      <c r="H83" s="2" t="n">
        <f aca="false">(G83-E83)/F83</f>
        <v>44699.4360950546</v>
      </c>
      <c r="I83" s="2" t="n">
        <f aca="false">E83*M83/G83</f>
        <v>4921.3873255814</v>
      </c>
      <c r="J83" s="2" t="n">
        <f aca="false">I83-M83</f>
        <v>-5533.61267441861</v>
      </c>
      <c r="K83" s="0" t="n">
        <v>242</v>
      </c>
      <c r="L83" s="0" t="s">
        <v>180</v>
      </c>
      <c r="M83" s="2" t="n">
        <v>10455</v>
      </c>
      <c r="N83" s="2" t="n">
        <v>39754</v>
      </c>
      <c r="O83" s="2" t="n">
        <v>2244</v>
      </c>
      <c r="P83" s="2" t="n">
        <v>415628392</v>
      </c>
    </row>
    <row r="84" s="20" customFormat="true" ht="12.8" hidden="false" customHeight="false" outlineLevel="0" collapsed="false">
      <c r="A84" s="20" t="n">
        <v>76</v>
      </c>
      <c r="B84" s="20" t="s">
        <v>181</v>
      </c>
      <c r="C84" s="5" t="n">
        <v>0.331</v>
      </c>
      <c r="D84" s="20" t="n">
        <v>106350</v>
      </c>
      <c r="E84" s="20" t="n">
        <v>54474</v>
      </c>
      <c r="F84" s="5" t="n">
        <f aca="false">E84/D84</f>
        <v>0.512214386459803</v>
      </c>
      <c r="G84" s="6" t="n">
        <v>43000</v>
      </c>
      <c r="H84" s="6" t="n">
        <f aca="false">(G84-E84)/F84</f>
        <v>-22400.7765172376</v>
      </c>
      <c r="I84" s="6" t="n">
        <f aca="false">E84*M84/G84</f>
        <v>14743.4514418605</v>
      </c>
      <c r="J84" s="6" t="n">
        <f aca="false">I84-M84</f>
        <v>3105.45144186046</v>
      </c>
      <c r="K84" s="20" t="n">
        <v>262</v>
      </c>
      <c r="L84" s="20" t="s">
        <v>182</v>
      </c>
      <c r="M84" s="6" t="n">
        <v>11638</v>
      </c>
      <c r="N84" s="6" t="n">
        <v>106350</v>
      </c>
      <c r="O84" s="6" t="n">
        <v>2601</v>
      </c>
      <c r="P84" s="6" t="n">
        <v>1237706224</v>
      </c>
    </row>
    <row r="85" customFormat="false" ht="12.8" hidden="false" customHeight="false" outlineLevel="0" collapsed="false">
      <c r="A85" s="12" t="n">
        <v>71</v>
      </c>
      <c r="B85" s="12" t="s">
        <v>66</v>
      </c>
      <c r="C85" s="13" t="n">
        <v>0.171</v>
      </c>
      <c r="D85" s="14" t="n">
        <v>62740</v>
      </c>
      <c r="E85" s="14" t="n">
        <v>21660</v>
      </c>
      <c r="F85" s="13" t="n">
        <f aca="false">E85/D85</f>
        <v>0.345234300286898</v>
      </c>
      <c r="G85" s="14" t="n">
        <v>43000</v>
      </c>
      <c r="H85" s="14" t="n">
        <f aca="false">(G85-E85)/F85</f>
        <v>61813.0932594644</v>
      </c>
      <c r="I85" s="14" t="n">
        <f aca="false">E85*M85/G85</f>
        <v>4818.09069767442</v>
      </c>
      <c r="J85" s="14" t="n">
        <f aca="false">I85-M85</f>
        <v>-4746.90930232558</v>
      </c>
      <c r="K85" s="12" t="n">
        <v>180</v>
      </c>
      <c r="L85" s="12" t="s">
        <v>183</v>
      </c>
      <c r="M85" s="14" t="n">
        <v>9565</v>
      </c>
      <c r="N85" s="14" t="n">
        <v>62740</v>
      </c>
      <c r="O85" s="14" t="n">
        <v>2391</v>
      </c>
      <c r="P85" s="14" t="n">
        <v>600104724</v>
      </c>
    </row>
    <row r="86" customFormat="false" ht="12.8" hidden="false" customHeight="false" outlineLevel="0" collapsed="false">
      <c r="A86" s="12" t="n">
        <v>72</v>
      </c>
      <c r="B86" s="12" t="s">
        <v>67</v>
      </c>
      <c r="C86" s="13" t="n">
        <v>0.131</v>
      </c>
      <c r="D86" s="14" t="n">
        <v>62701</v>
      </c>
      <c r="E86" s="14" t="n">
        <v>28144</v>
      </c>
      <c r="F86" s="13" t="n">
        <f aca="false">E86/D86</f>
        <v>0.448860464745379</v>
      </c>
      <c r="G86" s="14" t="n">
        <v>43000</v>
      </c>
      <c r="H86" s="14" t="n">
        <f aca="false">(G86-E86)/F86</f>
        <v>33097.1452529847</v>
      </c>
      <c r="I86" s="14" t="n">
        <f aca="false">E86*M86/G86</f>
        <v>6064.70474418605</v>
      </c>
      <c r="J86" s="14" t="n">
        <f aca="false">I86-M86</f>
        <v>-3201.29525581395</v>
      </c>
      <c r="K86" s="12" t="n">
        <v>176</v>
      </c>
      <c r="L86" s="12" t="s">
        <v>184</v>
      </c>
      <c r="M86" s="14" t="n">
        <v>9266</v>
      </c>
      <c r="N86" s="14" t="n">
        <v>62701</v>
      </c>
      <c r="O86" s="14" t="n">
        <v>2372</v>
      </c>
      <c r="P86" s="14" t="n">
        <v>580988437</v>
      </c>
    </row>
    <row r="87" customFormat="false" ht="12.8" hidden="false" customHeight="false" outlineLevel="0" collapsed="false">
      <c r="A87" s="12" t="n">
        <v>73</v>
      </c>
      <c r="B87" s="12" t="s">
        <v>68</v>
      </c>
      <c r="C87" s="13" t="n">
        <v>0.17</v>
      </c>
      <c r="D87" s="14" t="n">
        <v>43884</v>
      </c>
      <c r="E87" s="14" t="n">
        <v>21783</v>
      </c>
      <c r="F87" s="13" t="n">
        <f aca="false">E87/D87</f>
        <v>0.496376811594203</v>
      </c>
      <c r="G87" s="14" t="n">
        <v>43000</v>
      </c>
      <c r="H87" s="14" t="n">
        <f aca="false">(G87-E87)/F87</f>
        <v>42743.7372262774</v>
      </c>
      <c r="I87" s="14" t="n">
        <f aca="false">E87*M87/G87</f>
        <v>5969.5551627907</v>
      </c>
      <c r="J87" s="14" t="n">
        <f aca="false">I87-M87</f>
        <v>-5814.4448372093</v>
      </c>
      <c r="K87" s="12" t="n">
        <v>177</v>
      </c>
      <c r="L87" s="12" t="s">
        <v>185</v>
      </c>
      <c r="M87" s="14" t="n">
        <v>11784</v>
      </c>
      <c r="N87" s="14" t="n">
        <v>43884</v>
      </c>
      <c r="O87" s="14" t="n">
        <v>2804</v>
      </c>
      <c r="P87" s="14" t="n">
        <v>517123870</v>
      </c>
    </row>
  </sheetData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87 F1">
    <cfRule type="cellIs" priority="3" operator="lessThan" aboveAverage="0" equalAverage="0" bottom="0" percent="0" rank="0" text="" dxfId="1">
      <formula>40%</formula>
    </cfRule>
  </conditionalFormatting>
  <conditionalFormatting sqref="H1:H87">
    <cfRule type="cellIs" priority="4" operator="greaterThan" aboveAverage="0" equalAverage="0" bottom="0" percent="0" rank="0" text="" dxfId="1">
      <formula>0</formula>
    </cfRule>
  </conditionalFormatting>
  <conditionalFormatting sqref="J1:J87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D59" activePane="bottomRight" state="frozen"/>
      <selection pane="topLeft" activeCell="A1" activeCellId="0" sqref="A1"/>
      <selection pane="topRight" activeCell="D1" activeCellId="0" sqref="D1"/>
      <selection pane="bottomLeft" activeCell="A59" activeCellId="0" sqref="A59"/>
      <selection pane="bottomRight" activeCell="R2" activeCellId="0" sqref="R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2" t="n">
        <v>80146</v>
      </c>
      <c r="E4" s="2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customFormat="fals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8" t="n">
        <v>77967</v>
      </c>
      <c r="E5" s="8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  <c r="Q5" s="19"/>
      <c r="R5" s="19"/>
    </row>
    <row r="6" customFormat="fals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Q6" s="9"/>
      <c r="R6" s="9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s="4" customFormat="tru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  <c r="Q8" s="0"/>
      <c r="R8" s="0"/>
      <c r="AMG8" s="0"/>
      <c r="AMH8" s="0"/>
      <c r="AMI8" s="0"/>
      <c r="AMJ8" s="0"/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customFormat="fals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8" t="n">
        <v>92408</v>
      </c>
      <c r="E10" s="8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  <c r="Q10" s="19"/>
      <c r="R10" s="19"/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3" customFormat="true" ht="12.8" hidden="false" customHeight="false" outlineLevel="0" collapsed="false">
      <c r="A14" s="0" t="n">
        <v>81</v>
      </c>
      <c r="B14" s="0" t="s">
        <v>101</v>
      </c>
      <c r="C14" s="1" t="n">
        <v>0.412</v>
      </c>
      <c r="D14" s="2" t="n">
        <v>82044</v>
      </c>
      <c r="E14" s="2" t="n">
        <v>43792</v>
      </c>
      <c r="F14" s="1" t="n">
        <f aca="false">E14/D14</f>
        <v>0.533762371410463</v>
      </c>
      <c r="G14" s="2" t="n">
        <v>43000</v>
      </c>
      <c r="H14" s="2" t="n">
        <f aca="false">(G14-E14)/F14</f>
        <v>-1483.80635732554</v>
      </c>
      <c r="I14" s="2" t="n">
        <f aca="false">E14*M14/G14</f>
        <v>9720.80558139535</v>
      </c>
      <c r="J14" s="2" t="n">
        <f aca="false">I14-M14</f>
        <v>175.805581395349</v>
      </c>
      <c r="K14" s="0" t="n">
        <v>283</v>
      </c>
      <c r="L14" s="0" t="s">
        <v>102</v>
      </c>
      <c r="M14" s="2" t="n">
        <v>9545</v>
      </c>
      <c r="N14" s="2" t="n">
        <v>82044</v>
      </c>
      <c r="O14" s="2" t="n">
        <v>4002</v>
      </c>
      <c r="P14" s="2" t="n">
        <v>783106269</v>
      </c>
      <c r="Q14" s="0"/>
      <c r="R14" s="20"/>
      <c r="AMG14" s="0"/>
      <c r="AMH14" s="0"/>
      <c r="AMI14" s="0"/>
      <c r="AMJ14" s="0"/>
    </row>
    <row r="15" s="19" customFormat="true" ht="12.8" hidden="false" customHeight="false" outlineLevel="0" collapsed="false">
      <c r="A15" s="19" t="n">
        <v>87</v>
      </c>
      <c r="B15" s="19" t="s">
        <v>188</v>
      </c>
      <c r="C15" s="10" t="n">
        <v>0.999</v>
      </c>
      <c r="D15" s="8" t="n">
        <v>80558</v>
      </c>
      <c r="E15" s="8" t="n">
        <v>43051</v>
      </c>
      <c r="F15" s="10" t="n">
        <f aca="false">E15/D15</f>
        <v>0.534409990317535</v>
      </c>
      <c r="G15" s="8" t="n">
        <v>43000</v>
      </c>
      <c r="H15" s="8" t="n">
        <f aca="false">(G15-E15)/F15</f>
        <v>-95.4323476806578</v>
      </c>
      <c r="I15" s="8" t="n">
        <f aca="false">E15*M15/G15</f>
        <v>9732.52955813953</v>
      </c>
      <c r="J15" s="8" t="n">
        <f aca="false">I15-M15</f>
        <v>11.5295581395349</v>
      </c>
      <c r="K15" s="19" t="n">
        <v>291</v>
      </c>
      <c r="L15" s="19" t="s">
        <v>189</v>
      </c>
      <c r="M15" s="8" t="n">
        <v>9721</v>
      </c>
      <c r="N15" s="8" t="n">
        <v>80558</v>
      </c>
      <c r="O15" s="8" t="n">
        <v>3928</v>
      </c>
      <c r="P15" s="8" t="n">
        <v>783106269</v>
      </c>
      <c r="R15" s="19" t="n">
        <v>20220830</v>
      </c>
    </row>
    <row r="16" customFormat="false" ht="12.8" hidden="false" customHeight="false" outlineLevel="0" collapsed="false">
      <c r="A16" s="0" t="n">
        <v>11</v>
      </c>
      <c r="B16" s="0" t="s">
        <v>18</v>
      </c>
      <c r="C16" s="1" t="n">
        <v>0.309</v>
      </c>
      <c r="D16" s="2" t="n">
        <v>27312</v>
      </c>
      <c r="E16" s="2" t="n">
        <v>11963</v>
      </c>
      <c r="F16" s="1" t="n">
        <f aca="false">E16/D16</f>
        <v>0.438012595196251</v>
      </c>
      <c r="G16" s="2" t="n">
        <v>43000</v>
      </c>
      <c r="H16" s="2" t="n">
        <f aca="false">(G16-E16)/F16</f>
        <v>70858.6929699908</v>
      </c>
      <c r="I16" s="2" t="n">
        <f aca="false">E16*M16/G16</f>
        <v>6213.24834883721</v>
      </c>
      <c r="J16" s="2" t="n">
        <f aca="false">I16-M16</f>
        <v>-16119.7516511628</v>
      </c>
      <c r="K16" s="0" t="n">
        <v>111</v>
      </c>
      <c r="L16" s="0" t="s">
        <v>103</v>
      </c>
      <c r="M16" s="2" t="n">
        <v>22333</v>
      </c>
      <c r="N16" s="2" t="n">
        <v>27312</v>
      </c>
      <c r="O16" s="2" t="n">
        <v>2006</v>
      </c>
      <c r="P16" s="2" t="n">
        <v>609968498</v>
      </c>
    </row>
    <row r="17" customFormat="false" ht="12.8" hidden="false" customHeight="false" outlineLevel="0" collapsed="false">
      <c r="A17" s="0" t="n">
        <v>13</v>
      </c>
      <c r="B17" s="0" t="s">
        <v>23</v>
      </c>
      <c r="C17" s="1" t="n">
        <v>0.556</v>
      </c>
      <c r="D17" s="2" t="n">
        <v>15237</v>
      </c>
      <c r="E17" s="2" t="n">
        <v>6649</v>
      </c>
      <c r="F17" s="1" t="n">
        <f aca="false">E17/D17</f>
        <v>0.436371989236726</v>
      </c>
      <c r="G17" s="2" t="n">
        <v>43000</v>
      </c>
      <c r="H17" s="2" t="n">
        <f aca="false">(G17-E17)/F17</f>
        <v>83302.780418108</v>
      </c>
      <c r="I17" s="2" t="n">
        <f aca="false">E17*M17/G17</f>
        <v>3302.38820930233</v>
      </c>
      <c r="J17" s="2" t="n">
        <f aca="false">I17-M17</f>
        <v>-18054.6117906977</v>
      </c>
      <c r="K17" s="0" t="n">
        <v>141</v>
      </c>
      <c r="L17" s="0" t="s">
        <v>104</v>
      </c>
      <c r="M17" s="2" t="n">
        <v>21357</v>
      </c>
      <c r="N17" s="2" t="n">
        <v>15237</v>
      </c>
      <c r="O17" s="2" t="n">
        <v>1609</v>
      </c>
      <c r="P17" s="2" t="n">
        <v>325407982</v>
      </c>
      <c r="Q17" s="12"/>
      <c r="R17" s="3"/>
    </row>
    <row r="18" customFormat="false" ht="12.8" hidden="false" customHeight="false" outlineLevel="0" collapsed="false">
      <c r="A18" s="12" t="n">
        <v>14</v>
      </c>
      <c r="B18" s="12" t="s">
        <v>22</v>
      </c>
      <c r="C18" s="13" t="n">
        <v>0.209</v>
      </c>
      <c r="D18" s="14" t="n">
        <v>40238</v>
      </c>
      <c r="E18" s="14" t="n">
        <v>17698</v>
      </c>
      <c r="F18" s="13" t="n">
        <f aca="false">E18/D18</f>
        <v>0.439832993687559</v>
      </c>
      <c r="G18" s="14" t="n">
        <v>43000</v>
      </c>
      <c r="H18" s="14" t="n">
        <f aca="false">(G18-E18)/F18</f>
        <v>57526.3801559498</v>
      </c>
      <c r="I18" s="14" t="n">
        <f aca="false">E18*M18/G18</f>
        <v>9567.62111627907</v>
      </c>
      <c r="J18" s="14" t="n">
        <f aca="false">I18-M18</f>
        <v>-13678.3788837209</v>
      </c>
      <c r="K18" s="12" t="n">
        <v>154</v>
      </c>
      <c r="L18" s="12" t="s">
        <v>105</v>
      </c>
      <c r="M18" s="14" t="n">
        <v>23246</v>
      </c>
      <c r="N18" s="14" t="n">
        <v>40238</v>
      </c>
      <c r="O18" s="14" t="n">
        <v>2241</v>
      </c>
      <c r="P18" s="14" t="n">
        <v>935376480</v>
      </c>
      <c r="R18" s="19"/>
    </row>
    <row r="19" customFormat="false" ht="12.8" hidden="false" customHeight="false" outlineLevel="0" collapsed="false">
      <c r="A19" s="0" t="n">
        <v>16</v>
      </c>
      <c r="B19" s="0" t="s">
        <v>20</v>
      </c>
      <c r="C19" s="1" t="n">
        <v>0.13</v>
      </c>
      <c r="D19" s="2" t="n">
        <v>77948</v>
      </c>
      <c r="E19" s="2" t="n">
        <v>28440</v>
      </c>
      <c r="F19" s="1" t="n">
        <f aca="false">E19/D19</f>
        <v>0.36485862369785</v>
      </c>
      <c r="G19" s="2" t="n">
        <v>43000</v>
      </c>
      <c r="H19" s="2" t="n">
        <f aca="false">(G19-E19)/F19</f>
        <v>39905.8677918425</v>
      </c>
      <c r="I19" s="2" t="n">
        <f aca="false">E19*M19/G19</f>
        <v>7936.74418604651</v>
      </c>
      <c r="J19" s="2" t="n">
        <f aca="false">I19-M19</f>
        <v>-4063.25581395349</v>
      </c>
      <c r="K19" s="0" t="n">
        <v>161</v>
      </c>
      <c r="L19" s="21" t="s">
        <v>106</v>
      </c>
      <c r="M19" s="2" t="n">
        <v>12000</v>
      </c>
      <c r="N19" s="2" t="n">
        <v>77948</v>
      </c>
      <c r="O19" s="2" t="n">
        <v>3202</v>
      </c>
      <c r="P19" s="2" t="n">
        <v>935376480</v>
      </c>
    </row>
    <row r="20" customFormat="false" ht="12.8" hidden="false" customHeight="false" outlineLevel="0" collapsed="false">
      <c r="A20" s="0" t="n">
        <v>12</v>
      </c>
      <c r="B20" s="0" t="s">
        <v>21</v>
      </c>
      <c r="C20" s="1" t="n">
        <v>0.149</v>
      </c>
      <c r="D20" s="2" t="n">
        <v>62358</v>
      </c>
      <c r="E20" s="2" t="n">
        <v>24786</v>
      </c>
      <c r="F20" s="1" t="n">
        <f aca="false">E20/D20</f>
        <v>0.397479072452612</v>
      </c>
      <c r="G20" s="2" t="n">
        <v>43000</v>
      </c>
      <c r="H20" s="2" t="n">
        <f aca="false">(G20-E20)/F20</f>
        <v>45823.7961752602</v>
      </c>
      <c r="I20" s="2" t="n">
        <f aca="false">E20*M20/G20</f>
        <v>8646.27906976744</v>
      </c>
      <c r="J20" s="2" t="n">
        <f aca="false">I20-M20</f>
        <v>-6353.72093023256</v>
      </c>
      <c r="K20" s="0" t="n">
        <v>172</v>
      </c>
      <c r="L20" s="0" t="s">
        <v>107</v>
      </c>
      <c r="M20" s="2" t="n">
        <v>15000</v>
      </c>
      <c r="N20" s="2" t="n">
        <v>62358</v>
      </c>
      <c r="O20" s="2" t="n">
        <v>2901</v>
      </c>
      <c r="P20" s="2" t="n">
        <v>935376480</v>
      </c>
    </row>
    <row r="21" customFormat="false" ht="12.8" hidden="false" customHeight="false" outlineLevel="0" collapsed="false">
      <c r="A21" s="0" t="n">
        <v>15</v>
      </c>
      <c r="B21" s="0" t="s">
        <v>19</v>
      </c>
      <c r="C21" s="1" t="n">
        <v>0.169</v>
      </c>
      <c r="D21" s="2" t="n">
        <v>51965</v>
      </c>
      <c r="E21" s="2" t="n">
        <v>21842</v>
      </c>
      <c r="F21" s="1" t="n">
        <f aca="false">E21/D21</f>
        <v>0.420321370152988</v>
      </c>
      <c r="G21" s="2" t="n">
        <v>43000</v>
      </c>
      <c r="H21" s="2" t="n">
        <f aca="false">(G21-E21)/F21</f>
        <v>50337.6737478253</v>
      </c>
      <c r="I21" s="2" t="n">
        <f aca="false">E21*M21/G21</f>
        <v>9143.16279069767</v>
      </c>
      <c r="J21" s="2" t="n">
        <f aca="false">I21-M21</f>
        <v>-8856.83720930233</v>
      </c>
      <c r="K21" s="0" t="n">
        <v>173</v>
      </c>
      <c r="L21" s="0" t="s">
        <v>108</v>
      </c>
      <c r="M21" s="2" t="n">
        <v>18000</v>
      </c>
      <c r="N21" s="2" t="n">
        <v>51965</v>
      </c>
      <c r="O21" s="2" t="n">
        <v>2635</v>
      </c>
      <c r="P21" s="2" t="n">
        <v>935376480</v>
      </c>
    </row>
    <row r="22" customFormat="false" ht="12.8" hidden="false" customHeight="false" outlineLevel="0" collapsed="false">
      <c r="A22" s="0" t="n">
        <v>10</v>
      </c>
      <c r="B22" s="0" t="s">
        <v>17</v>
      </c>
      <c r="C22" s="1" t="n">
        <v>0.18</v>
      </c>
      <c r="D22" s="2" t="n">
        <v>60997</v>
      </c>
      <c r="E22" s="2" t="n">
        <v>20565</v>
      </c>
      <c r="F22" s="1" t="n">
        <f aca="false">E22/D22</f>
        <v>0.337147728576815</v>
      </c>
      <c r="G22" s="2" t="n">
        <v>43000</v>
      </c>
      <c r="H22" s="2" t="n">
        <f aca="false">(G22-E22)/F22</f>
        <v>66543.5300267445</v>
      </c>
      <c r="I22" s="2" t="n">
        <f aca="false">E22*M22/G22</f>
        <v>4782.55813953488</v>
      </c>
      <c r="J22" s="2" t="n">
        <f aca="false">I22-M22</f>
        <v>-5217.44186046512</v>
      </c>
      <c r="K22" s="0" t="n">
        <v>125</v>
      </c>
      <c r="L22" s="0" t="s">
        <v>109</v>
      </c>
      <c r="M22" s="2" t="n">
        <v>10000</v>
      </c>
      <c r="N22" s="2" t="n">
        <v>60997</v>
      </c>
      <c r="O22" s="2" t="n">
        <v>3039</v>
      </c>
      <c r="P22" s="2" t="n">
        <v>609968498</v>
      </c>
      <c r="Q22" s="4"/>
      <c r="R22" s="4"/>
    </row>
    <row r="23" customFormat="false" ht="12.8" hidden="false" customHeight="false" outlineLevel="0" collapsed="false">
      <c r="A23" s="0" t="n">
        <v>17</v>
      </c>
      <c r="B23" s="0" t="s">
        <v>24</v>
      </c>
      <c r="C23" s="1" t="n">
        <v>0.15</v>
      </c>
      <c r="D23" s="2" t="n">
        <v>41940</v>
      </c>
      <c r="E23" s="2" t="n">
        <v>24656</v>
      </c>
      <c r="F23" s="1" t="n">
        <f aca="false">E23/D23</f>
        <v>0.587887458273724</v>
      </c>
      <c r="G23" s="2" t="n">
        <v>43000</v>
      </c>
      <c r="H23" s="2" t="n">
        <f aca="false">(G23-E23)/F23</f>
        <v>31203.2511356262</v>
      </c>
      <c r="I23" s="2" t="n">
        <f aca="false">E23*M23/G23</f>
        <v>4454.70846511628</v>
      </c>
      <c r="J23" s="2" t="n">
        <f aca="false">I23-M23</f>
        <v>-3314.29153488372</v>
      </c>
      <c r="K23" s="0" t="n">
        <v>82</v>
      </c>
      <c r="L23" s="0" t="s">
        <v>110</v>
      </c>
      <c r="M23" s="2" t="n">
        <v>7769</v>
      </c>
      <c r="N23" s="2" t="n">
        <v>41940</v>
      </c>
      <c r="O23" s="2" t="n">
        <v>2664</v>
      </c>
      <c r="P23" s="2" t="n">
        <v>325835021</v>
      </c>
    </row>
    <row r="24" customFormat="false" ht="12.8" hidden="false" customHeight="false" outlineLevel="0" collapsed="false">
      <c r="A24" s="0" t="n">
        <v>18</v>
      </c>
      <c r="B24" s="0" t="s">
        <v>26</v>
      </c>
      <c r="C24" s="1" t="n">
        <v>0.132</v>
      </c>
      <c r="D24" s="2" t="n">
        <v>48808</v>
      </c>
      <c r="E24" s="2" t="n">
        <v>27984</v>
      </c>
      <c r="F24" s="1" t="n">
        <f aca="false">E24/D24</f>
        <v>0.573348631371906</v>
      </c>
      <c r="G24" s="2" t="n">
        <v>43000</v>
      </c>
      <c r="H24" s="2" t="n">
        <f aca="false">(G24-E24)/F24</f>
        <v>26189.9988564894</v>
      </c>
      <c r="I24" s="2" t="n">
        <f aca="false">E24*M24/G24</f>
        <v>5080.72297674419</v>
      </c>
      <c r="J24" s="2" t="n">
        <f aca="false">I24-M24</f>
        <v>-2726.27702325581</v>
      </c>
      <c r="K24" s="0" t="n">
        <v>108</v>
      </c>
      <c r="L24" s="0" t="s">
        <v>111</v>
      </c>
      <c r="M24" s="2" t="n">
        <v>7807</v>
      </c>
      <c r="N24" s="2" t="n">
        <v>48808</v>
      </c>
      <c r="O24" s="2" t="n">
        <v>2724</v>
      </c>
      <c r="P24" s="2" t="n">
        <v>381040696</v>
      </c>
    </row>
    <row r="25" customFormat="false" ht="12.8" hidden="false" customHeight="false" outlineLevel="0" collapsed="false">
      <c r="A25" s="3" t="n">
        <v>19</v>
      </c>
      <c r="B25" s="3" t="s">
        <v>25</v>
      </c>
      <c r="C25" s="1" t="n">
        <v>0.079</v>
      </c>
      <c r="D25" s="2" t="n">
        <v>81616</v>
      </c>
      <c r="E25" s="2" t="n">
        <v>46735</v>
      </c>
      <c r="F25" s="1" t="n">
        <f aca="false">E25/D25</f>
        <v>0.572620564595177</v>
      </c>
      <c r="G25" s="2" t="n">
        <v>43000</v>
      </c>
      <c r="H25" s="2" t="n">
        <f aca="false">(G25-E25)/F25</f>
        <v>-6522.64384294426</v>
      </c>
      <c r="I25" s="2" t="n">
        <f aca="false">E25*M25/G25</f>
        <v>9413.29848837209</v>
      </c>
      <c r="J25" s="2" t="n">
        <f aca="false">I25-M25</f>
        <v>752.298488372093</v>
      </c>
      <c r="K25" s="3" t="n">
        <v>116</v>
      </c>
      <c r="L25" s="3" t="s">
        <v>112</v>
      </c>
      <c r="M25" s="2" t="n">
        <v>8661</v>
      </c>
      <c r="N25" s="2" t="n">
        <v>81616</v>
      </c>
      <c r="O25" s="2" t="n">
        <v>3013</v>
      </c>
      <c r="P25" s="2" t="n">
        <v>706875717</v>
      </c>
    </row>
    <row r="26" customFormat="false" ht="12.8" hidden="false" customHeight="false" outlineLevel="0" collapsed="false">
      <c r="A26" s="0" t="n">
        <v>82</v>
      </c>
      <c r="B26" s="0" t="s">
        <v>113</v>
      </c>
      <c r="C26" s="1" t="n">
        <v>0.417</v>
      </c>
      <c r="D26" s="2" t="n">
        <v>74562</v>
      </c>
      <c r="E26" s="2" t="n">
        <v>43191</v>
      </c>
      <c r="F26" s="1" t="n">
        <f aca="false">E26/D26</f>
        <v>0.579262895308602</v>
      </c>
      <c r="G26" s="2" t="n">
        <v>43000</v>
      </c>
      <c r="H26" s="2" t="n">
        <f aca="false">(G26-E26)/F26</f>
        <v>-329.729388066958</v>
      </c>
      <c r="I26" s="2" t="n">
        <f aca="false">E26*M26/G26</f>
        <v>9454.81123255814</v>
      </c>
      <c r="J26" s="2" t="n">
        <f aca="false">I26-M26</f>
        <v>41.8112325581387</v>
      </c>
      <c r="K26" s="0" t="n">
        <v>284</v>
      </c>
      <c r="L26" s="0" t="s">
        <v>114</v>
      </c>
      <c r="M26" s="2" t="n">
        <v>9413</v>
      </c>
      <c r="N26" s="2" t="n">
        <v>74562</v>
      </c>
      <c r="O26" s="2" t="n">
        <v>2851</v>
      </c>
      <c r="P26" s="2" t="n">
        <v>701851123</v>
      </c>
      <c r="R26" s="20"/>
    </row>
    <row r="27" s="9" customFormat="true" ht="12.8" hidden="false" customHeight="false" outlineLevel="0" collapsed="false">
      <c r="A27" s="19" t="n">
        <v>88</v>
      </c>
      <c r="B27" s="19" t="s">
        <v>190</v>
      </c>
      <c r="C27" s="10" t="n">
        <v>1</v>
      </c>
      <c r="D27" s="8" t="n">
        <v>74231</v>
      </c>
      <c r="E27" s="8" t="n">
        <v>43007</v>
      </c>
      <c r="F27" s="10" t="n">
        <f aca="false">E27/D27</f>
        <v>0.579367110775821</v>
      </c>
      <c r="G27" s="8" t="n">
        <v>43000</v>
      </c>
      <c r="H27" s="8" t="n">
        <f aca="false">(G27-E27)/F27</f>
        <v>-12.0821494175367</v>
      </c>
      <c r="I27" s="8" t="n">
        <f aca="false">E27*M27/G27</f>
        <v>9456.53918604651</v>
      </c>
      <c r="J27" s="8" t="n">
        <f aca="false">I27-M27</f>
        <v>1.53918604651153</v>
      </c>
      <c r="K27" s="19" t="n">
        <v>292</v>
      </c>
      <c r="L27" s="19" t="s">
        <v>191</v>
      </c>
      <c r="M27" s="8" t="n">
        <v>9455</v>
      </c>
      <c r="N27" s="8" t="n">
        <v>74231</v>
      </c>
      <c r="O27" s="8" t="n">
        <v>2844</v>
      </c>
      <c r="P27" s="8" t="n">
        <v>701851123</v>
      </c>
      <c r="Q27" s="19"/>
      <c r="R27" s="19" t="n">
        <v>20220830</v>
      </c>
      <c r="AMG27" s="19"/>
      <c r="AMH27" s="19"/>
      <c r="AMI27" s="19"/>
      <c r="AMJ27" s="19"/>
    </row>
    <row r="28" customFormat="false" ht="12.8" hidden="false" customHeight="false" outlineLevel="0" collapsed="false">
      <c r="A28" s="0" t="n">
        <v>21</v>
      </c>
      <c r="B28" s="0" t="s">
        <v>27</v>
      </c>
      <c r="C28" s="1" t="n">
        <v>0.532</v>
      </c>
      <c r="D28" s="2" t="n">
        <v>23188</v>
      </c>
      <c r="E28" s="2" t="n">
        <v>6949</v>
      </c>
      <c r="F28" s="1" t="n">
        <f aca="false">E28/D28</f>
        <v>0.299680869415215</v>
      </c>
      <c r="G28" s="2" t="n">
        <v>43000</v>
      </c>
      <c r="H28" s="2" t="n">
        <f aca="false">(G28-E28)/F28</f>
        <v>120297.969204202</v>
      </c>
      <c r="I28" s="2" t="n">
        <f aca="false">E28*M28/G28</f>
        <v>2341.813</v>
      </c>
      <c r="J28" s="2" t="n">
        <f aca="false">I28-M28</f>
        <v>-12149.187</v>
      </c>
      <c r="K28" s="0" t="n">
        <v>83</v>
      </c>
      <c r="L28" s="0" t="s">
        <v>115</v>
      </c>
      <c r="M28" s="2" t="n">
        <v>14491</v>
      </c>
      <c r="N28" s="2" t="n">
        <v>23188</v>
      </c>
      <c r="O28" s="2" t="n">
        <v>1227</v>
      </c>
      <c r="P28" s="2" t="n">
        <v>336023509</v>
      </c>
    </row>
    <row r="29" customFormat="false" ht="12.8" hidden="false" customHeight="false" outlineLevel="0" collapsed="false">
      <c r="A29" s="0" t="n">
        <v>22</v>
      </c>
      <c r="B29" s="0" t="s">
        <v>30</v>
      </c>
      <c r="C29" s="1" t="n">
        <v>0.376</v>
      </c>
      <c r="D29" s="2" t="n">
        <v>31676</v>
      </c>
      <c r="E29" s="2" t="n">
        <v>9836</v>
      </c>
      <c r="F29" s="1" t="n">
        <f aca="false">E29/D29</f>
        <v>0.310519004924864</v>
      </c>
      <c r="G29" s="2" t="n">
        <v>43000</v>
      </c>
      <c r="H29" s="2" t="n">
        <f aca="false">(G29-E29)/F29</f>
        <v>106801.83651891</v>
      </c>
      <c r="I29" s="2" t="n">
        <f aca="false">E29*M29/G29</f>
        <v>3560.17451162791</v>
      </c>
      <c r="J29" s="2" t="n">
        <f aca="false">I29-M29</f>
        <v>-12003.8254883721</v>
      </c>
      <c r="K29" s="0" t="n">
        <v>107</v>
      </c>
      <c r="L29" s="0" t="s">
        <v>116</v>
      </c>
      <c r="M29" s="2" t="n">
        <v>15564</v>
      </c>
      <c r="N29" s="2" t="n">
        <v>31676</v>
      </c>
      <c r="O29" s="2" t="n">
        <v>1305</v>
      </c>
      <c r="P29" s="2" t="n">
        <v>492998128</v>
      </c>
    </row>
    <row r="30" s="9" customFormat="true" ht="23.1" hidden="false" customHeight="false" outlineLevel="0" collapsed="false">
      <c r="A30" s="0" t="n">
        <v>23</v>
      </c>
      <c r="B30" s="0" t="s">
        <v>31</v>
      </c>
      <c r="C30" s="1" t="n">
        <v>0.246</v>
      </c>
      <c r="D30" s="2" t="n">
        <v>46525</v>
      </c>
      <c r="E30" s="2" t="n">
        <v>15009</v>
      </c>
      <c r="F30" s="1" t="n">
        <f aca="false">E30/D30</f>
        <v>0.322600752283718</v>
      </c>
      <c r="G30" s="2" t="n">
        <v>43000</v>
      </c>
      <c r="H30" s="2" t="n">
        <f aca="false">(G30-E30)/F30</f>
        <v>86766.6916516757</v>
      </c>
      <c r="I30" s="2" t="n">
        <f aca="false">E30*M30/G30</f>
        <v>6219.65979069767</v>
      </c>
      <c r="J30" s="2" t="n">
        <f aca="false">I30-M30</f>
        <v>-11599.3402093023</v>
      </c>
      <c r="K30" s="0" t="n">
        <v>117</v>
      </c>
      <c r="L30" s="22" t="s">
        <v>117</v>
      </c>
      <c r="M30" s="2" t="n">
        <v>17819</v>
      </c>
      <c r="N30" s="2" t="n">
        <v>46525</v>
      </c>
      <c r="O30" s="2" t="n">
        <v>1478</v>
      </c>
      <c r="P30" s="2" t="n">
        <v>829021637</v>
      </c>
      <c r="Q30" s="0"/>
      <c r="R30" s="0"/>
      <c r="AMG30" s="0"/>
      <c r="AMH30" s="0"/>
      <c r="AMI30" s="0"/>
      <c r="AMJ30" s="0"/>
    </row>
    <row r="31" customFormat="false" ht="12.8" hidden="false" customHeight="false" outlineLevel="0" collapsed="false">
      <c r="A31" s="0" t="n">
        <v>24</v>
      </c>
      <c r="B31" s="0" t="s">
        <v>29</v>
      </c>
      <c r="C31" s="1" t="n">
        <v>0.173</v>
      </c>
      <c r="D31" s="2" t="n">
        <v>82347</v>
      </c>
      <c r="E31" s="2" t="n">
        <v>21404</v>
      </c>
      <c r="F31" s="1" t="n">
        <f aca="false">E31/D31</f>
        <v>0.259924465979331</v>
      </c>
      <c r="G31" s="2" t="n">
        <v>43000</v>
      </c>
      <c r="H31" s="2" t="n">
        <f aca="false">(G31-E31)/F31</f>
        <v>83085.6761353018</v>
      </c>
      <c r="I31" s="2" t="n">
        <f aca="false">E31*M31/G31</f>
        <v>4977.67441860465</v>
      </c>
      <c r="J31" s="2" t="n">
        <f aca="false">I31-M31</f>
        <v>-5022.32558139535</v>
      </c>
      <c r="K31" s="0" t="n">
        <v>128</v>
      </c>
      <c r="L31" s="0" t="s">
        <v>118</v>
      </c>
      <c r="M31" s="2" t="n">
        <v>10000</v>
      </c>
      <c r="N31" s="2" t="n">
        <v>82347</v>
      </c>
      <c r="O31" s="2" t="n">
        <v>1928</v>
      </c>
      <c r="P31" s="2" t="n">
        <v>823472174</v>
      </c>
    </row>
    <row r="32" customFormat="false" ht="12.8" hidden="false" customHeight="false" outlineLevel="0" collapsed="false">
      <c r="A32" s="0" t="n">
        <v>20</v>
      </c>
      <c r="B32" s="0" t="s">
        <v>28</v>
      </c>
      <c r="C32" s="1" t="n">
        <v>0.424</v>
      </c>
      <c r="D32" s="2" t="n">
        <v>33602</v>
      </c>
      <c r="E32" s="2" t="n">
        <v>8724</v>
      </c>
      <c r="F32" s="1" t="n">
        <f aca="false">E32/D32</f>
        <v>0.259627403130766</v>
      </c>
      <c r="G32" s="2" t="n">
        <v>43000</v>
      </c>
      <c r="H32" s="2" t="n">
        <f aca="false">(G32-E32)/F32</f>
        <v>132019.962402568</v>
      </c>
      <c r="I32" s="2" t="n">
        <f aca="false">E32*M32/G32</f>
        <v>2028.83720930233</v>
      </c>
      <c r="J32" s="2" t="n">
        <f aca="false">I32-M32</f>
        <v>-7971.16279069768</v>
      </c>
      <c r="K32" s="0" t="n">
        <v>84</v>
      </c>
      <c r="L32" s="0" t="s">
        <v>119</v>
      </c>
      <c r="M32" s="2" t="n">
        <v>10000</v>
      </c>
      <c r="N32" s="2" t="n">
        <v>33602</v>
      </c>
      <c r="O32" s="2" t="n">
        <v>1484</v>
      </c>
      <c r="P32" s="2" t="n">
        <v>336023509</v>
      </c>
    </row>
    <row r="33" customFormat="false" ht="12.8" hidden="false" customHeight="false" outlineLevel="0" collapsed="false">
      <c r="A33" s="0" t="n">
        <v>25</v>
      </c>
      <c r="B33" s="0" t="s">
        <v>32</v>
      </c>
      <c r="C33" s="1" t="n">
        <v>0.195</v>
      </c>
      <c r="D33" s="2" t="n">
        <v>39121</v>
      </c>
      <c r="E33" s="2" t="n">
        <v>18929</v>
      </c>
      <c r="F33" s="1" t="n">
        <f aca="false">E33/D33</f>
        <v>0.483857774596764</v>
      </c>
      <c r="G33" s="2" t="n">
        <v>43000</v>
      </c>
      <c r="H33" s="2" t="n">
        <f aca="false">(G33-E33)/F33</f>
        <v>49748.0897564584</v>
      </c>
      <c r="I33" s="2" t="n">
        <f aca="false">E33*M33/G33</f>
        <v>7999.04323255814</v>
      </c>
      <c r="J33" s="2" t="n">
        <f aca="false">I33-M33</f>
        <v>-10171.9567674419</v>
      </c>
      <c r="K33" s="0" t="n">
        <v>136</v>
      </c>
      <c r="L33" s="0" t="s">
        <v>120</v>
      </c>
      <c r="M33" s="2" t="n">
        <v>18171</v>
      </c>
      <c r="N33" s="2" t="n">
        <v>39121</v>
      </c>
      <c r="O33" s="2" t="n">
        <v>2669</v>
      </c>
      <c r="P33" s="2" t="n">
        <v>710859245</v>
      </c>
    </row>
    <row r="34" customFormat="false" ht="12.8" hidden="false" customHeight="false" outlineLevel="0" collapsed="false">
      <c r="A34" s="0" t="n">
        <v>26</v>
      </c>
      <c r="B34" s="0" t="s">
        <v>33</v>
      </c>
      <c r="C34" s="1" t="n">
        <v>0.652</v>
      </c>
      <c r="D34" s="2" t="n">
        <v>11755</v>
      </c>
      <c r="E34" s="2" t="n">
        <v>5664</v>
      </c>
      <c r="F34" s="1" t="n">
        <f aca="false">E34/D34</f>
        <v>0.481837515950659</v>
      </c>
      <c r="G34" s="2" t="n">
        <v>43000</v>
      </c>
      <c r="H34" s="2" t="n">
        <f aca="false">(G34-E34)/F34</f>
        <v>77486.7019774011</v>
      </c>
      <c r="I34" s="2" t="n">
        <f aca="false">E34*M34/G34</f>
        <v>2095.41655813954</v>
      </c>
      <c r="J34" s="2" t="n">
        <f aca="false">I34-M34</f>
        <v>-13812.5834418605</v>
      </c>
      <c r="K34" s="0" t="n">
        <v>190</v>
      </c>
      <c r="L34" s="0" t="s">
        <v>121</v>
      </c>
      <c r="M34" s="2" t="n">
        <v>15908</v>
      </c>
      <c r="N34" s="2" t="n">
        <v>11755</v>
      </c>
      <c r="O34" s="2" t="n">
        <v>1648</v>
      </c>
      <c r="P34" s="2" t="n">
        <v>186991746</v>
      </c>
      <c r="Q34" s="9"/>
      <c r="R34" s="9"/>
    </row>
    <row r="35" s="3" customFormat="true" ht="12.8" hidden="false" customHeight="false" outlineLevel="0" collapsed="false">
      <c r="A35" s="0" t="n">
        <v>27</v>
      </c>
      <c r="B35" s="0" t="s">
        <v>70</v>
      </c>
      <c r="C35" s="1" t="n">
        <v>0.119</v>
      </c>
      <c r="D35" s="2" t="n">
        <v>63944</v>
      </c>
      <c r="E35" s="2" t="n">
        <v>31131</v>
      </c>
      <c r="F35" s="1" t="n">
        <f aca="false">E35/D35</f>
        <v>0.486847866883523</v>
      </c>
      <c r="G35" s="2" t="n">
        <v>43000</v>
      </c>
      <c r="H35" s="2" t="n">
        <f aca="false">(G35-E35)/F35</f>
        <v>24379.2790466095</v>
      </c>
      <c r="I35" s="2" t="n">
        <f aca="false">E35*M35/G35</f>
        <v>13833.0236511628</v>
      </c>
      <c r="J35" s="2" t="n">
        <f aca="false">I35-M35</f>
        <v>-5273.97634883721</v>
      </c>
      <c r="K35" s="0" t="n">
        <v>240</v>
      </c>
      <c r="L35" s="0" t="s">
        <v>122</v>
      </c>
      <c r="M35" s="2" t="n">
        <v>19107</v>
      </c>
      <c r="N35" s="2" t="n">
        <v>63944</v>
      </c>
      <c r="O35" s="2" t="n">
        <v>2957</v>
      </c>
      <c r="P35" s="2" t="n">
        <v>1221781079</v>
      </c>
      <c r="Q35" s="0"/>
      <c r="R35" s="0"/>
      <c r="AMG35" s="0"/>
      <c r="AMH35" s="0"/>
      <c r="AMI35" s="0"/>
      <c r="AMJ35" s="0"/>
    </row>
    <row r="36" customFormat="false" ht="12.8" hidden="false" customHeight="false" outlineLevel="0" collapsed="false">
      <c r="A36" s="0" t="n">
        <v>74</v>
      </c>
      <c r="B36" s="0" t="s">
        <v>123</v>
      </c>
      <c r="C36" s="1" t="n">
        <v>0.346</v>
      </c>
      <c r="D36" s="2" t="n">
        <v>107014</v>
      </c>
      <c r="E36" s="2" t="n">
        <v>52131</v>
      </c>
      <c r="F36" s="1" t="n">
        <f aca="false">E36/D36</f>
        <v>0.48714186928813</v>
      </c>
      <c r="G36" s="2" t="n">
        <v>43000</v>
      </c>
      <c r="H36" s="2" t="n">
        <f aca="false">(G36-E36)/F36</f>
        <v>-18744.0262799486</v>
      </c>
      <c r="I36" s="2" t="n">
        <f aca="false">E36*M36/G36</f>
        <v>24012.9934186047</v>
      </c>
      <c r="J36" s="2" t="n">
        <f aca="false">I36-M36</f>
        <v>4205.99341860465</v>
      </c>
      <c r="K36" s="0" t="n">
        <v>260</v>
      </c>
      <c r="L36" s="0" t="s">
        <v>124</v>
      </c>
      <c r="M36" s="2" t="n">
        <v>19807</v>
      </c>
      <c r="N36" s="2" t="n">
        <v>107014</v>
      </c>
      <c r="O36" s="2" t="n">
        <v>3206</v>
      </c>
      <c r="P36" s="2" t="n">
        <v>2119632070</v>
      </c>
    </row>
    <row r="37" customFormat="false" ht="12.8" hidden="false" customHeight="false" outlineLevel="0" collapsed="false">
      <c r="A37" s="0" t="n">
        <v>89</v>
      </c>
      <c r="B37" s="0" t="s">
        <v>192</v>
      </c>
      <c r="C37" s="1" t="n">
        <v>0.986</v>
      </c>
      <c r="D37" s="2" t="n">
        <v>88270</v>
      </c>
      <c r="E37" s="2" t="n">
        <v>43635</v>
      </c>
      <c r="F37" s="1" t="n">
        <f aca="false">E37/D37</f>
        <v>0.494335561345871</v>
      </c>
      <c r="G37" s="2" t="n">
        <v>43000</v>
      </c>
      <c r="H37" s="2" t="n">
        <f aca="false">(G37-E37)/F37</f>
        <v>-1284.55253810015</v>
      </c>
      <c r="I37" s="2" t="n">
        <f aca="false">E37*M37/G37</f>
        <v>24367.6105813953</v>
      </c>
      <c r="J37" s="2" t="n">
        <f aca="false">I37-M37</f>
        <v>354.610581395347</v>
      </c>
      <c r="K37" s="0" t="n">
        <v>293</v>
      </c>
      <c r="L37" s="0" t="s">
        <v>193</v>
      </c>
      <c r="M37" s="2" t="n">
        <v>24013</v>
      </c>
      <c r="N37" s="2" t="n">
        <v>88270</v>
      </c>
      <c r="O37" s="2" t="n">
        <v>2702</v>
      </c>
      <c r="P37" s="2" t="n">
        <v>2119632070</v>
      </c>
      <c r="R37" s="19" t="n">
        <v>20220830</v>
      </c>
    </row>
    <row r="38" s="19" customFormat="true" ht="12.8" hidden="false" customHeight="false" outlineLevel="0" collapsed="false">
      <c r="A38" s="19" t="n">
        <v>95</v>
      </c>
      <c r="B38" s="19" t="s">
        <v>194</v>
      </c>
      <c r="C38" s="10" t="n">
        <v>1</v>
      </c>
      <c r="D38" s="19" t="n">
        <v>86984</v>
      </c>
      <c r="E38" s="19" t="n">
        <v>43039</v>
      </c>
      <c r="F38" s="10" t="n">
        <f aca="false">E38/D38</f>
        <v>0.494792145681964</v>
      </c>
      <c r="G38" s="8" t="n">
        <v>43000</v>
      </c>
      <c r="H38" s="8" t="n">
        <f aca="false">(G38-E38)/F38</f>
        <v>-78.8209763237993</v>
      </c>
      <c r="I38" s="8" t="n">
        <f aca="false">E38*M38/G38</f>
        <v>24390.1012093023</v>
      </c>
      <c r="J38" s="8" t="n">
        <f aca="false">I38-M38</f>
        <v>22.1012093023273</v>
      </c>
      <c r="K38" s="19" t="n">
        <v>299</v>
      </c>
      <c r="L38" s="19" t="s">
        <v>195</v>
      </c>
      <c r="M38" s="19" t="n">
        <v>24368</v>
      </c>
      <c r="N38" s="19" t="n">
        <v>86984</v>
      </c>
      <c r="O38" s="19" t="n">
        <v>2656</v>
      </c>
      <c r="P38" s="19" t="n">
        <v>2119632070</v>
      </c>
      <c r="R38" s="19" t="n">
        <v>20220912</v>
      </c>
    </row>
    <row r="39" customFormat="false" ht="12.8" hidden="false" customHeight="false" outlineLevel="0" collapsed="false">
      <c r="A39" s="0" t="n">
        <v>28</v>
      </c>
      <c r="B39" s="0" t="s">
        <v>34</v>
      </c>
      <c r="C39" s="1" t="n">
        <v>0.083</v>
      </c>
      <c r="D39" s="2" t="n">
        <v>91629</v>
      </c>
      <c r="E39" s="2" t="n">
        <v>44770</v>
      </c>
      <c r="F39" s="1" t="n">
        <f aca="false">E39/D39</f>
        <v>0.488600770498423</v>
      </c>
      <c r="G39" s="2" t="n">
        <v>43000</v>
      </c>
      <c r="H39" s="2" t="n">
        <f aca="false">(G39-E39)/F39</f>
        <v>-3622.58945722582</v>
      </c>
      <c r="I39" s="2" t="n">
        <f aca="false">E39*M39/G39</f>
        <v>4029.3</v>
      </c>
      <c r="J39" s="2" t="n">
        <f aca="false">I39-M39</f>
        <v>159.3</v>
      </c>
      <c r="K39" s="0" t="n">
        <v>85</v>
      </c>
      <c r="L39" s="0" t="s">
        <v>125</v>
      </c>
      <c r="M39" s="2" t="n">
        <v>3870</v>
      </c>
      <c r="N39" s="2" t="n">
        <v>91629</v>
      </c>
      <c r="O39" s="2" t="n">
        <v>1890</v>
      </c>
      <c r="P39" s="2" t="n">
        <v>354602695</v>
      </c>
    </row>
    <row r="40" s="4" customFormat="true" ht="12.8" hidden="false" customHeight="false" outlineLevel="0" collapsed="false">
      <c r="A40" s="0" t="n">
        <v>29</v>
      </c>
      <c r="B40" s="0" t="s">
        <v>36</v>
      </c>
      <c r="C40" s="1" t="n">
        <v>0.63</v>
      </c>
      <c r="D40" s="2" t="n">
        <v>13096</v>
      </c>
      <c r="E40" s="2" t="n">
        <v>5862</v>
      </c>
      <c r="F40" s="1" t="n">
        <f aca="false">E40/D40</f>
        <v>0.447617593158216</v>
      </c>
      <c r="G40" s="2" t="n">
        <v>43000</v>
      </c>
      <c r="H40" s="2" t="n">
        <f aca="false">(G40-E40)/F40</f>
        <v>82968.1419310816</v>
      </c>
      <c r="I40" s="2" t="n">
        <f aca="false">E40*M40/G40</f>
        <v>265.83488372093</v>
      </c>
      <c r="J40" s="2" t="n">
        <f aca="false">I40-M40</f>
        <v>-1684.16511627907</v>
      </c>
      <c r="K40" s="0" t="n">
        <v>103</v>
      </c>
      <c r="L40" s="0" t="s">
        <v>126</v>
      </c>
      <c r="M40" s="2" t="n">
        <v>1950</v>
      </c>
      <c r="N40" s="2" t="n">
        <v>13096</v>
      </c>
      <c r="O40" s="2" t="n">
        <v>1234</v>
      </c>
      <c r="P40" s="2" t="n">
        <v>25537895</v>
      </c>
      <c r="Q40" s="9"/>
      <c r="R40" s="9"/>
      <c r="AMG40" s="0"/>
      <c r="AMH40" s="0"/>
      <c r="AMI40" s="0"/>
      <c r="AMJ40" s="0"/>
    </row>
    <row r="41" customFormat="false" ht="12.8" hidden="false" customHeight="false" outlineLevel="0" collapsed="false">
      <c r="A41" s="9" t="n">
        <v>30</v>
      </c>
      <c r="B41" s="9" t="s">
        <v>35</v>
      </c>
      <c r="C41" s="10" t="n">
        <v>0.083</v>
      </c>
      <c r="D41" s="8" t="n">
        <v>95753</v>
      </c>
      <c r="E41" s="8" t="n">
        <v>44275</v>
      </c>
      <c r="F41" s="10" t="n">
        <f aca="false">E41/D41</f>
        <v>0.462387601432853</v>
      </c>
      <c r="G41" s="8" t="n">
        <v>43000</v>
      </c>
      <c r="H41" s="8" t="n">
        <f aca="false">(G41-E41)/F41</f>
        <v>-2757.42687747036</v>
      </c>
      <c r="I41" s="8" t="n">
        <f aca="false">E41*M41/G41</f>
        <v>4087.71511627907</v>
      </c>
      <c r="J41" s="8" t="n">
        <f aca="false">I41-M41</f>
        <v>117.71511627907</v>
      </c>
      <c r="K41" s="9" t="n">
        <v>118</v>
      </c>
      <c r="L41" s="9" t="s">
        <v>127</v>
      </c>
      <c r="M41" s="8" t="n">
        <v>3970</v>
      </c>
      <c r="N41" s="8" t="n">
        <v>95753</v>
      </c>
      <c r="O41" s="8" t="n">
        <v>1888</v>
      </c>
      <c r="P41" s="8" t="n">
        <v>380140590</v>
      </c>
    </row>
    <row r="42" s="4" customFormat="true" ht="12.8" hidden="false" customHeight="false" outlineLevel="0" collapsed="false">
      <c r="A42" s="0" t="n">
        <v>31</v>
      </c>
      <c r="B42" s="0" t="s">
        <v>37</v>
      </c>
      <c r="C42" s="1" t="n">
        <v>0.159</v>
      </c>
      <c r="D42" s="2" t="n">
        <v>58984</v>
      </c>
      <c r="E42" s="2" t="n">
        <v>23286</v>
      </c>
      <c r="F42" s="1" t="n">
        <f aca="false">E42/D42</f>
        <v>0.39478502644785</v>
      </c>
      <c r="G42" s="2" t="n">
        <v>43000</v>
      </c>
      <c r="H42" s="2" t="n">
        <f aca="false">(G42-E42)/F42</f>
        <v>49936.0377909474</v>
      </c>
      <c r="I42" s="2" t="n">
        <f aca="false">E42*M42/G42</f>
        <v>7403.86493023256</v>
      </c>
      <c r="J42" s="2" t="n">
        <f aca="false">I42-M42</f>
        <v>-6268.13506976744</v>
      </c>
      <c r="K42" s="0" t="n">
        <v>138</v>
      </c>
      <c r="L42" s="0" t="s">
        <v>128</v>
      </c>
      <c r="M42" s="2" t="n">
        <v>13672</v>
      </c>
      <c r="N42" s="2" t="n">
        <v>58984</v>
      </c>
      <c r="O42" s="2" t="n">
        <v>2691</v>
      </c>
      <c r="P42" s="2" t="n">
        <v>806422492</v>
      </c>
      <c r="Q42" s="0"/>
      <c r="R42" s="0"/>
      <c r="AMG42" s="0"/>
      <c r="AMH42" s="0"/>
      <c r="AMI42" s="0"/>
      <c r="AMJ42" s="0"/>
    </row>
    <row r="43" customFormat="false" ht="12.8" hidden="false" customHeight="false" outlineLevel="0" collapsed="false">
      <c r="A43" s="0" t="n">
        <v>32</v>
      </c>
      <c r="B43" s="0" t="s">
        <v>38</v>
      </c>
      <c r="C43" s="1" t="n">
        <v>1</v>
      </c>
      <c r="D43" s="2" t="n">
        <v>9456</v>
      </c>
      <c r="E43" s="2" t="n">
        <v>3696</v>
      </c>
      <c r="F43" s="1" t="n">
        <f aca="false">E43/D43</f>
        <v>0.390862944162437</v>
      </c>
      <c r="G43" s="2" t="n">
        <v>43000</v>
      </c>
      <c r="H43" s="2" t="n">
        <f aca="false">(G43-E43)/F43</f>
        <v>100556.987012987</v>
      </c>
      <c r="I43" s="2" t="n">
        <f aca="false">E43*M43/G43</f>
        <v>917.639441860465</v>
      </c>
      <c r="J43" s="2" t="n">
        <f aca="false">I43-M43</f>
        <v>-9758.36055813953</v>
      </c>
      <c r="K43" s="0" t="n">
        <v>188</v>
      </c>
      <c r="L43" s="0" t="s">
        <v>129</v>
      </c>
      <c r="M43" s="2" t="n">
        <v>10676</v>
      </c>
      <c r="N43" s="2" t="n">
        <v>9456</v>
      </c>
      <c r="O43" s="2" t="n">
        <v>1310</v>
      </c>
      <c r="P43" s="2" t="n">
        <v>100952053</v>
      </c>
    </row>
    <row r="44" customFormat="false" ht="12.8" hidden="false" customHeight="false" outlineLevel="0" collapsed="false">
      <c r="A44" s="0" t="n">
        <v>33</v>
      </c>
      <c r="B44" s="0" t="s">
        <v>71</v>
      </c>
      <c r="C44" s="1" t="n">
        <v>0.186</v>
      </c>
      <c r="D44" s="2" t="n">
        <v>50051</v>
      </c>
      <c r="E44" s="2" t="n">
        <v>19853</v>
      </c>
      <c r="F44" s="1" t="n">
        <f aca="false">E44/D44</f>
        <v>0.39665541148029</v>
      </c>
      <c r="G44" s="2" t="n">
        <v>43000</v>
      </c>
      <c r="H44" s="2" t="n">
        <f aca="false">(G44-E44)/F44</f>
        <v>58355.4373142598</v>
      </c>
      <c r="I44" s="2" t="n">
        <f aca="false">E44*M44/G44</f>
        <v>6228.30162790698</v>
      </c>
      <c r="J44" s="2" t="n">
        <f aca="false">I44-M44</f>
        <v>-7261.69837209302</v>
      </c>
      <c r="K44" s="0" t="n">
        <v>239</v>
      </c>
      <c r="L44" s="0" t="s">
        <v>130</v>
      </c>
      <c r="M44" s="2" t="n">
        <v>13490</v>
      </c>
      <c r="N44" s="2" t="n">
        <v>50051</v>
      </c>
      <c r="O44" s="2" t="n">
        <v>2589</v>
      </c>
      <c r="P44" s="2" t="n">
        <v>675189586</v>
      </c>
    </row>
    <row r="45" customFormat="false" ht="12.8" hidden="false" customHeight="false" outlineLevel="0" collapsed="false">
      <c r="A45" s="3" t="n">
        <v>34</v>
      </c>
      <c r="B45" s="3" t="s">
        <v>72</v>
      </c>
      <c r="C45" s="1" t="n">
        <v>0.084</v>
      </c>
      <c r="D45" s="2" t="n">
        <v>110099</v>
      </c>
      <c r="E45" s="2" t="n">
        <v>43750</v>
      </c>
      <c r="F45" s="1" t="n">
        <f aca="false">E45/D45</f>
        <v>0.397369640051227</v>
      </c>
      <c r="G45" s="2" t="n">
        <v>43000</v>
      </c>
      <c r="H45" s="2" t="n">
        <f aca="false">(G45-E45)/F45</f>
        <v>-1887.41142857143</v>
      </c>
      <c r="I45" s="2" t="n">
        <f aca="false">E45*M45/G45</f>
        <v>14624.7093023256</v>
      </c>
      <c r="J45" s="2" t="n">
        <f aca="false">I45-M45</f>
        <v>250.709302325582</v>
      </c>
      <c r="K45" s="3" t="n">
        <v>259</v>
      </c>
      <c r="L45" s="3" t="s">
        <v>131</v>
      </c>
      <c r="M45" s="2" t="n">
        <v>14374</v>
      </c>
      <c r="N45" s="2" t="n">
        <v>110099</v>
      </c>
      <c r="O45" s="2" t="n">
        <v>3032</v>
      </c>
      <c r="P45" s="2" t="n">
        <v>1582564131</v>
      </c>
      <c r="Q45" s="3"/>
      <c r="R45" s="3"/>
    </row>
    <row r="46" s="9" customFormat="true" ht="12.8" hidden="false" customHeight="false" outlineLevel="0" collapsed="false">
      <c r="A46" s="0" t="n">
        <v>83</v>
      </c>
      <c r="B46" s="0" t="s">
        <v>132</v>
      </c>
      <c r="C46" s="1" t="n">
        <v>0.417</v>
      </c>
      <c r="D46" s="2" t="n">
        <v>108210</v>
      </c>
      <c r="E46" s="2" t="n">
        <v>43252</v>
      </c>
      <c r="F46" s="1" t="n">
        <f aca="false">E46/D46</f>
        <v>0.399704278717309</v>
      </c>
      <c r="G46" s="2" t="n">
        <v>43000</v>
      </c>
      <c r="H46" s="2" t="n">
        <f aca="false">(G46-E46)/F46</f>
        <v>-630.466105613613</v>
      </c>
      <c r="I46" s="2" t="n">
        <f aca="false">E46*M46/G46</f>
        <v>14710.7093023256</v>
      </c>
      <c r="J46" s="2" t="n">
        <f aca="false">I46-M46</f>
        <v>85.709302325582</v>
      </c>
      <c r="K46" s="0" t="n">
        <v>285</v>
      </c>
      <c r="L46" s="0" t="s">
        <v>133</v>
      </c>
      <c r="M46" s="2" t="n">
        <v>14625</v>
      </c>
      <c r="N46" s="2" t="n">
        <v>108210</v>
      </c>
      <c r="O46" s="2" t="n">
        <v>2986</v>
      </c>
      <c r="P46" s="2" t="n">
        <v>1582564131</v>
      </c>
      <c r="Q46" s="0"/>
      <c r="R46" s="20"/>
      <c r="AMG46" s="19"/>
      <c r="AMH46" s="19"/>
      <c r="AMI46" s="19"/>
      <c r="AMJ46" s="19"/>
    </row>
    <row r="47" customFormat="false" ht="12.8" hidden="false" customHeight="false" outlineLevel="0" collapsed="false">
      <c r="A47" s="19" t="n">
        <v>90</v>
      </c>
      <c r="B47" s="19" t="s">
        <v>196</v>
      </c>
      <c r="C47" s="10" t="n">
        <v>1</v>
      </c>
      <c r="D47" s="8" t="n">
        <v>107577</v>
      </c>
      <c r="E47" s="8" t="n">
        <v>43022</v>
      </c>
      <c r="F47" s="10" t="n">
        <f aca="false">E47/D47</f>
        <v>0.399918198127853</v>
      </c>
      <c r="G47" s="8" t="n">
        <v>43000</v>
      </c>
      <c r="H47" s="8" t="n">
        <f aca="false">(G47-E47)/F47</f>
        <v>-55.0112500581098</v>
      </c>
      <c r="I47" s="8" t="n">
        <f aca="false">E47*M47/G47</f>
        <v>14718.5265581395</v>
      </c>
      <c r="J47" s="8" t="n">
        <f aca="false">I47-M47</f>
        <v>7.52655813953425</v>
      </c>
      <c r="K47" s="19" t="n">
        <v>294</v>
      </c>
      <c r="L47" s="19" t="s">
        <v>197</v>
      </c>
      <c r="M47" s="8" t="n">
        <v>14711</v>
      </c>
      <c r="N47" s="8" t="n">
        <v>107577</v>
      </c>
      <c r="O47" s="8" t="n">
        <v>2973</v>
      </c>
      <c r="P47" s="8" t="n">
        <v>1582564131</v>
      </c>
      <c r="Q47" s="19"/>
      <c r="R47" s="19" t="n">
        <v>20220830</v>
      </c>
    </row>
    <row r="48" customFormat="false" ht="12.8" hidden="false" customHeight="false" outlineLevel="0" collapsed="false">
      <c r="A48" s="0" t="n">
        <v>35</v>
      </c>
      <c r="B48" s="0" t="s">
        <v>39</v>
      </c>
      <c r="C48" s="1" t="n">
        <v>0.242</v>
      </c>
      <c r="D48" s="2" t="n">
        <v>41417</v>
      </c>
      <c r="E48" s="2" t="n">
        <v>15297</v>
      </c>
      <c r="F48" s="1" t="n">
        <f aca="false">E48/D48</f>
        <v>0.369341091822199</v>
      </c>
      <c r="G48" s="2" t="n">
        <v>43000</v>
      </c>
      <c r="H48" s="2" t="n">
        <f aca="false">(G48-E48)/F48</f>
        <v>75006.5471007387</v>
      </c>
      <c r="I48" s="2" t="n">
        <f aca="false">E48*M48/G48</f>
        <v>4126.63255813954</v>
      </c>
      <c r="J48" s="2" t="n">
        <f aca="false">I48-M48</f>
        <v>-7473.36744186047</v>
      </c>
      <c r="K48" s="0" t="n">
        <v>86</v>
      </c>
      <c r="L48" s="0" t="s">
        <v>134</v>
      </c>
      <c r="M48" s="2" t="n">
        <v>11600</v>
      </c>
      <c r="N48" s="2" t="n">
        <v>41417</v>
      </c>
      <c r="O48" s="2" t="n">
        <v>2918</v>
      </c>
      <c r="P48" s="2" t="n">
        <v>480438646</v>
      </c>
    </row>
    <row r="49" s="12" customFormat="true" ht="12.8" hidden="false" customHeight="false" outlineLevel="0" collapsed="false">
      <c r="A49" s="0" t="n">
        <v>36</v>
      </c>
      <c r="B49" s="0" t="s">
        <v>41</v>
      </c>
      <c r="C49" s="1" t="n">
        <v>0.198</v>
      </c>
      <c r="D49" s="2" t="n">
        <v>52159</v>
      </c>
      <c r="E49" s="2" t="n">
        <v>18627</v>
      </c>
      <c r="F49" s="1" t="n">
        <f aca="false">E49/D49</f>
        <v>0.357119576679001</v>
      </c>
      <c r="G49" s="2" t="n">
        <v>43000</v>
      </c>
      <c r="H49" s="2" t="n">
        <f aca="false">(G49-E49)/F49</f>
        <v>68248.8488216031</v>
      </c>
      <c r="I49" s="2" t="n">
        <f aca="false">E49*M49/G49</f>
        <v>5321.25739534884</v>
      </c>
      <c r="J49" s="2" t="n">
        <f aca="false">I49-M49</f>
        <v>-6962.74260465116</v>
      </c>
      <c r="K49" s="0" t="n">
        <v>104</v>
      </c>
      <c r="L49" s="0" t="s">
        <v>135</v>
      </c>
      <c r="M49" s="2" t="n">
        <v>12284</v>
      </c>
      <c r="N49" s="2" t="n">
        <v>52159</v>
      </c>
      <c r="O49" s="2" t="n">
        <v>3086</v>
      </c>
      <c r="P49" s="2" t="n">
        <v>640719935</v>
      </c>
      <c r="Q49" s="0"/>
      <c r="R49" s="0"/>
      <c r="AMG49" s="0"/>
      <c r="AMH49" s="0"/>
      <c r="AMI49" s="0"/>
      <c r="AMJ49" s="0"/>
    </row>
    <row r="50" s="4" customFormat="true" ht="12.8" hidden="false" customHeight="false" outlineLevel="0" collapsed="false">
      <c r="A50" s="12" t="n">
        <v>39</v>
      </c>
      <c r="B50" s="12" t="s">
        <v>40</v>
      </c>
      <c r="C50" s="13" t="n">
        <v>0.132</v>
      </c>
      <c r="D50" s="14" t="n">
        <v>76420</v>
      </c>
      <c r="E50" s="14" t="n">
        <v>27955</v>
      </c>
      <c r="F50" s="13" t="n">
        <f aca="false">E50/D50</f>
        <v>0.365807380266946</v>
      </c>
      <c r="G50" s="14" t="n">
        <v>43000</v>
      </c>
      <c r="H50" s="14" t="n">
        <f aca="false">(G50-E50)/F50</f>
        <v>41128.2024682526</v>
      </c>
      <c r="I50" s="14" t="n">
        <f aca="false">E50*M50/G50</f>
        <v>9537.85593023256</v>
      </c>
      <c r="J50" s="14" t="n">
        <f aca="false">I50-M50</f>
        <v>-5133.14406976744</v>
      </c>
      <c r="K50" s="12" t="n">
        <v>119</v>
      </c>
      <c r="L50" s="12" t="s">
        <v>136</v>
      </c>
      <c r="M50" s="14" t="n">
        <v>14671</v>
      </c>
      <c r="N50" s="14" t="n">
        <v>76420</v>
      </c>
      <c r="O50" s="14" t="n">
        <v>3137</v>
      </c>
      <c r="P50" s="14" t="n">
        <v>1121158581</v>
      </c>
      <c r="AMG50" s="0"/>
      <c r="AMH50" s="0"/>
      <c r="AMI50" s="0"/>
      <c r="AMJ50" s="0"/>
    </row>
    <row r="51" customFormat="false" ht="12.8" hidden="false" customHeight="false" outlineLevel="0" collapsed="false">
      <c r="A51" s="0" t="n">
        <v>37</v>
      </c>
      <c r="B51" s="0" t="s">
        <v>42</v>
      </c>
      <c r="C51" s="1" t="n">
        <v>0.11</v>
      </c>
      <c r="D51" s="2" t="n">
        <v>92745</v>
      </c>
      <c r="E51" s="2" t="n">
        <v>33686</v>
      </c>
      <c r="F51" s="1" t="n">
        <f aca="false">E51/D51</f>
        <v>0.363210954768451</v>
      </c>
      <c r="G51" s="2" t="n">
        <v>43000</v>
      </c>
      <c r="H51" s="2" t="n">
        <f aca="false">(G51-E51)/F51</f>
        <v>25643.4996734548</v>
      </c>
      <c r="I51" s="2" t="n">
        <f aca="false">E51*M51/G51</f>
        <v>9400.74418604651</v>
      </c>
      <c r="J51" s="2" t="n">
        <f aca="false">I51-M51</f>
        <v>-2599.25581395349</v>
      </c>
      <c r="K51" s="0" t="n">
        <v>169</v>
      </c>
      <c r="L51" s="0" t="s">
        <v>137</v>
      </c>
      <c r="M51" s="2" t="n">
        <v>12000</v>
      </c>
      <c r="N51" s="2" t="n">
        <v>92745</v>
      </c>
      <c r="O51" s="2" t="n">
        <v>3762</v>
      </c>
      <c r="P51" s="2" t="n">
        <v>1112943723</v>
      </c>
      <c r="R51" s="19"/>
    </row>
    <row r="52" customFormat="false" ht="12.8" hidden="false" customHeight="false" outlineLevel="0" collapsed="false">
      <c r="A52" s="0" t="n">
        <v>38</v>
      </c>
      <c r="B52" s="0" t="s">
        <v>73</v>
      </c>
      <c r="C52" s="1" t="n">
        <v>0.089</v>
      </c>
      <c r="D52" s="2" t="n">
        <v>118272</v>
      </c>
      <c r="E52" s="2" t="n">
        <v>41540</v>
      </c>
      <c r="F52" s="1" t="n">
        <f aca="false">E52/D52</f>
        <v>0.351224296536797</v>
      </c>
      <c r="G52" s="2" t="n">
        <v>43000</v>
      </c>
      <c r="H52" s="2" t="n">
        <f aca="false">(G52-E52)/F52</f>
        <v>4156.88781896967</v>
      </c>
      <c r="I52" s="2" t="n">
        <f aca="false">E52*M52/G52</f>
        <v>9090.4976744186</v>
      </c>
      <c r="J52" s="2" t="n">
        <f aca="false">I52-M52</f>
        <v>-319.502325581396</v>
      </c>
      <c r="K52" s="0" t="n">
        <v>235</v>
      </c>
      <c r="L52" s="0" t="s">
        <v>138</v>
      </c>
      <c r="M52" s="2" t="n">
        <v>9410</v>
      </c>
      <c r="N52" s="2" t="n">
        <v>118272</v>
      </c>
      <c r="O52" s="2" t="n">
        <v>4340</v>
      </c>
      <c r="P52" s="2" t="n">
        <v>1112943723</v>
      </c>
    </row>
    <row r="53" customFormat="false" ht="12.8" hidden="false" customHeight="false" outlineLevel="0" collapsed="false">
      <c r="A53" s="0" t="n">
        <v>40</v>
      </c>
      <c r="B53" s="0" t="s">
        <v>43</v>
      </c>
      <c r="C53" s="1" t="n">
        <v>0.17</v>
      </c>
      <c r="D53" s="2" t="n">
        <v>41862</v>
      </c>
      <c r="E53" s="2" t="n">
        <v>21676</v>
      </c>
      <c r="F53" s="1" t="n">
        <f aca="false">E53/D53</f>
        <v>0.517796569681334</v>
      </c>
      <c r="G53" s="2" t="n">
        <v>43000</v>
      </c>
      <c r="H53" s="2" t="n">
        <f aca="false">(G53-E53)/F53</f>
        <v>41182.1963461893</v>
      </c>
      <c r="I53" s="2" t="n">
        <f aca="false">E53*M53/G53</f>
        <v>8485.90195348837</v>
      </c>
      <c r="J53" s="2" t="n">
        <f aca="false">I53-M53</f>
        <v>-8348.09804651163</v>
      </c>
      <c r="K53" s="0" t="n">
        <v>137</v>
      </c>
      <c r="L53" s="0" t="s">
        <v>139</v>
      </c>
      <c r="M53" s="2" t="n">
        <v>16834</v>
      </c>
      <c r="N53" s="2" t="n">
        <v>41862</v>
      </c>
      <c r="O53" s="2" t="n">
        <v>2487</v>
      </c>
      <c r="P53" s="2" t="n">
        <v>704707035</v>
      </c>
    </row>
    <row r="54" s="12" customFormat="true" ht="12.8" hidden="false" customHeight="false" outlineLevel="0" collapsed="false">
      <c r="A54" s="0" t="n">
        <v>41</v>
      </c>
      <c r="B54" s="0" t="s">
        <v>44</v>
      </c>
      <c r="C54" s="1" t="n">
        <v>0.654</v>
      </c>
      <c r="D54" s="2" t="n">
        <v>10899</v>
      </c>
      <c r="E54" s="2" t="n">
        <v>5653</v>
      </c>
      <c r="F54" s="1" t="n">
        <f aca="false">E54/D54</f>
        <v>0.518671437746582</v>
      </c>
      <c r="G54" s="2" t="n">
        <v>43000</v>
      </c>
      <c r="H54" s="2" t="n">
        <f aca="false">(G54-E54)/F54</f>
        <v>72005.1217052892</v>
      </c>
      <c r="I54" s="2" t="n">
        <f aca="false">E54*M54/G54</f>
        <v>1908.87348837209</v>
      </c>
      <c r="J54" s="2" t="n">
        <f aca="false">I54-M54</f>
        <v>-12611.1265116279</v>
      </c>
      <c r="K54" s="0" t="n">
        <v>187</v>
      </c>
      <c r="L54" s="0" t="s">
        <v>140</v>
      </c>
      <c r="M54" s="2" t="n">
        <v>14520</v>
      </c>
      <c r="N54" s="2" t="n">
        <v>10899</v>
      </c>
      <c r="O54" s="2" t="n">
        <v>1534</v>
      </c>
      <c r="P54" s="2" t="n">
        <v>158247680</v>
      </c>
      <c r="Q54" s="4"/>
      <c r="R54" s="4"/>
      <c r="AMG54" s="0"/>
      <c r="AMH54" s="0"/>
      <c r="AMI54" s="0"/>
      <c r="AMJ54" s="0"/>
    </row>
    <row r="55" s="12" customFormat="true" ht="12.8" hidden="false" customHeight="false" outlineLevel="0" collapsed="false">
      <c r="A55" s="0" t="n">
        <v>42</v>
      </c>
      <c r="B55" s="0" t="s">
        <v>74</v>
      </c>
      <c r="C55" s="1" t="n">
        <v>0.123</v>
      </c>
      <c r="D55" s="2" t="n">
        <v>57671</v>
      </c>
      <c r="E55" s="2" t="n">
        <v>30073</v>
      </c>
      <c r="F55" s="1" t="n">
        <f aca="false">E55/D55</f>
        <v>0.521457925127014</v>
      </c>
      <c r="G55" s="2" t="n">
        <v>43000</v>
      </c>
      <c r="H55" s="2" t="n">
        <f aca="false">(G55-E55)/F55</f>
        <v>24790.1112958468</v>
      </c>
      <c r="I55" s="2" t="n">
        <f aca="false">E55*M55/G55</f>
        <v>12712.4865348837</v>
      </c>
      <c r="J55" s="2" t="n">
        <f aca="false">I55-M55</f>
        <v>-5464.51346511628</v>
      </c>
      <c r="K55" s="0" t="n">
        <v>238</v>
      </c>
      <c r="L55" s="0" t="s">
        <v>141</v>
      </c>
      <c r="M55" s="2" t="n">
        <v>18177</v>
      </c>
      <c r="N55" s="2" t="n">
        <v>57671</v>
      </c>
      <c r="O55" s="2" t="n">
        <v>2603</v>
      </c>
      <c r="P55" s="2" t="n">
        <v>1048292829</v>
      </c>
      <c r="Q55" s="0"/>
      <c r="R55" s="0"/>
      <c r="AMG55" s="0"/>
      <c r="AMH55" s="0"/>
      <c r="AMI55" s="0"/>
      <c r="AMJ55" s="0"/>
    </row>
    <row r="56" customFormat="false" ht="12.8" hidden="false" customHeight="false" outlineLevel="0" collapsed="false">
      <c r="A56" s="3" t="n">
        <v>43</v>
      </c>
      <c r="B56" s="3" t="s">
        <v>75</v>
      </c>
      <c r="C56" s="1" t="n">
        <v>0.074</v>
      </c>
      <c r="D56" s="2" t="n">
        <v>95025</v>
      </c>
      <c r="E56" s="2" t="n">
        <v>49728</v>
      </c>
      <c r="F56" s="1" t="n">
        <f aca="false">E56/D56</f>
        <v>0.523314917127072</v>
      </c>
      <c r="G56" s="2" t="n">
        <v>43000</v>
      </c>
      <c r="H56" s="2" t="n">
        <f aca="false">(G56-E56)/F56</f>
        <v>-12856.5033783784</v>
      </c>
      <c r="I56" s="2" t="n">
        <f aca="false">E56*M56/G56</f>
        <v>23259.9828837209</v>
      </c>
      <c r="J56" s="2" t="n">
        <f aca="false">I56-M56</f>
        <v>3146.98288372093</v>
      </c>
      <c r="K56" s="3" t="n">
        <v>258</v>
      </c>
      <c r="L56" s="3" t="s">
        <v>142</v>
      </c>
      <c r="M56" s="2" t="n">
        <v>20113</v>
      </c>
      <c r="N56" s="2" t="n">
        <v>95025</v>
      </c>
      <c r="O56" s="2" t="n">
        <v>2744</v>
      </c>
      <c r="P56" s="2" t="n">
        <v>1911247544</v>
      </c>
    </row>
    <row r="57" s="19" customFormat="true" ht="12.8" hidden="false" customHeight="false" outlineLevel="0" collapsed="false">
      <c r="A57" s="0" t="n">
        <v>84</v>
      </c>
      <c r="B57" s="0" t="s">
        <v>143</v>
      </c>
      <c r="C57" s="1" t="n">
        <v>0.414</v>
      </c>
      <c r="D57" s="2" t="n">
        <v>82169</v>
      </c>
      <c r="E57" s="2" t="n">
        <v>43575</v>
      </c>
      <c r="F57" s="1" t="n">
        <f aca="false">E57/D57</f>
        <v>0.530309484112013</v>
      </c>
      <c r="G57" s="2" t="n">
        <v>43000</v>
      </c>
      <c r="H57" s="2" t="n">
        <f aca="false">(G57-E57)/F57</f>
        <v>-1084.27251864601</v>
      </c>
      <c r="I57" s="2" t="n">
        <f aca="false">E57*M57/G57</f>
        <v>23571.0348837209</v>
      </c>
      <c r="J57" s="2" t="n">
        <f aca="false">I57-M57</f>
        <v>311.034883720931</v>
      </c>
      <c r="K57" s="0" t="n">
        <v>286</v>
      </c>
      <c r="L57" s="0" t="s">
        <v>144</v>
      </c>
      <c r="M57" s="2" t="n">
        <v>23260</v>
      </c>
      <c r="N57" s="2" t="n">
        <v>82169</v>
      </c>
      <c r="O57" s="2" t="n">
        <v>2395</v>
      </c>
      <c r="P57" s="2" t="n">
        <v>1911247544</v>
      </c>
      <c r="Q57" s="0"/>
      <c r="R57" s="0"/>
    </row>
    <row r="58" customFormat="false" ht="12.8" hidden="false" customHeight="false" outlineLevel="0" collapsed="false">
      <c r="A58" s="19" t="n">
        <v>91</v>
      </c>
      <c r="B58" s="19" t="s">
        <v>198</v>
      </c>
      <c r="C58" s="10" t="n">
        <v>0.999</v>
      </c>
      <c r="D58" s="8" t="n">
        <v>81085</v>
      </c>
      <c r="E58" s="8" t="n">
        <v>43038</v>
      </c>
      <c r="F58" s="10" t="n">
        <f aca="false">E58/D58</f>
        <v>0.530776345809952</v>
      </c>
      <c r="G58" s="8" t="n">
        <v>43000</v>
      </c>
      <c r="H58" s="8" t="n">
        <f aca="false">(G58-E58)/F58</f>
        <v>-71.5932431804452</v>
      </c>
      <c r="I58" s="8" t="n">
        <f aca="false">E58*M58/G58</f>
        <v>23591.8301860465</v>
      </c>
      <c r="J58" s="8" t="n">
        <f aca="false">I58-M58</f>
        <v>20.8301860465108</v>
      </c>
      <c r="K58" s="19" t="n">
        <v>295</v>
      </c>
      <c r="L58" s="19" t="s">
        <v>199</v>
      </c>
      <c r="M58" s="8" t="n">
        <v>23571</v>
      </c>
      <c r="N58" s="8" t="n">
        <v>81085</v>
      </c>
      <c r="O58" s="8" t="n">
        <v>2361</v>
      </c>
      <c r="P58" s="8" t="n">
        <v>1911247544</v>
      </c>
      <c r="Q58" s="19"/>
      <c r="R58" s="19" t="n">
        <v>20220830</v>
      </c>
    </row>
    <row r="59" s="12" customFormat="true" ht="12.8" hidden="false" customHeight="false" outlineLevel="0" collapsed="false">
      <c r="A59" s="0" t="n">
        <v>44</v>
      </c>
      <c r="B59" s="0" t="s">
        <v>45</v>
      </c>
      <c r="C59" s="1" t="n">
        <v>0.248</v>
      </c>
      <c r="D59" s="2" t="n">
        <v>34649</v>
      </c>
      <c r="E59" s="2" t="n">
        <v>14929</v>
      </c>
      <c r="F59" s="1" t="n">
        <f aca="false">E59/D59</f>
        <v>0.430863805593235</v>
      </c>
      <c r="G59" s="2" t="n">
        <v>43000</v>
      </c>
      <c r="H59" s="2" t="n">
        <f aca="false">(G59-E59)/F59</f>
        <v>65150.5177171947</v>
      </c>
      <c r="I59" s="2" t="n">
        <f aca="false">E59*M59/G59</f>
        <v>4975.87041860465</v>
      </c>
      <c r="J59" s="2" t="n">
        <f aca="false">I59-M59</f>
        <v>-9356.12958139535</v>
      </c>
      <c r="K59" s="0" t="n">
        <v>87</v>
      </c>
      <c r="L59" s="0" t="s">
        <v>145</v>
      </c>
      <c r="M59" s="2" t="n">
        <v>14332</v>
      </c>
      <c r="N59" s="2" t="n">
        <v>34649</v>
      </c>
      <c r="O59" s="2" t="n">
        <v>2139</v>
      </c>
      <c r="P59" s="2" t="n">
        <v>496591233</v>
      </c>
      <c r="Q59" s="0"/>
      <c r="R59" s="0"/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48</v>
      </c>
      <c r="B60" s="0" t="s">
        <v>48</v>
      </c>
      <c r="C60" s="1" t="n">
        <v>0.159</v>
      </c>
      <c r="D60" s="2" t="n">
        <v>54384</v>
      </c>
      <c r="E60" s="2" t="n">
        <v>23263</v>
      </c>
      <c r="F60" s="1" t="n">
        <f aca="false">E60/D60</f>
        <v>0.42775448661371</v>
      </c>
      <c r="G60" s="2" t="n">
        <v>43000</v>
      </c>
      <c r="H60" s="2" t="n">
        <f aca="false">(G60-E60)/F60</f>
        <v>46140.9537892791</v>
      </c>
      <c r="I60" s="2" t="n">
        <f aca="false">E60*M60/G60</f>
        <v>9660.096</v>
      </c>
      <c r="J60" s="2" t="n">
        <f aca="false">I60-M60</f>
        <v>-8195.904</v>
      </c>
      <c r="K60" s="0" t="n">
        <v>106</v>
      </c>
      <c r="L60" s="0" t="s">
        <v>146</v>
      </c>
      <c r="M60" s="2" t="n">
        <v>17856</v>
      </c>
      <c r="N60" s="2" t="n">
        <v>54384</v>
      </c>
      <c r="O60" s="2" t="n">
        <v>2072</v>
      </c>
      <c r="P60" s="2" t="n">
        <v>971077397</v>
      </c>
      <c r="Q60" s="12"/>
      <c r="R60" s="12"/>
    </row>
    <row r="61" s="12" customFormat="true" ht="12.8" hidden="false" customHeight="false" outlineLevel="0" collapsed="false">
      <c r="A61" s="0" t="n">
        <v>45</v>
      </c>
      <c r="B61" s="0" t="s">
        <v>47</v>
      </c>
      <c r="C61" s="1" t="n">
        <v>0.116</v>
      </c>
      <c r="D61" s="2" t="n">
        <v>74181</v>
      </c>
      <c r="E61" s="2" t="n">
        <v>31925</v>
      </c>
      <c r="F61" s="1" t="n">
        <f aca="false">E61/D61</f>
        <v>0.430366266294604</v>
      </c>
      <c r="G61" s="2" t="n">
        <v>43000</v>
      </c>
      <c r="H61" s="2" t="n">
        <f aca="false">(G61-E61)/F61</f>
        <v>25733.8942834769</v>
      </c>
      <c r="I61" s="2" t="n">
        <f aca="false">E61*M61/G61</f>
        <v>14689.2122093023</v>
      </c>
      <c r="J61" s="2" t="n">
        <f aca="false">I61-M61</f>
        <v>-5095.78779069767</v>
      </c>
      <c r="K61" s="0" t="n">
        <v>120</v>
      </c>
      <c r="L61" s="0" t="s">
        <v>147</v>
      </c>
      <c r="M61" s="2" t="n">
        <v>19785</v>
      </c>
      <c r="N61" s="2" t="n">
        <v>74181</v>
      </c>
      <c r="O61" s="2" t="n">
        <v>2016</v>
      </c>
      <c r="P61" s="2" t="n">
        <v>1467668630</v>
      </c>
      <c r="Q61" s="3"/>
      <c r="R61" s="9"/>
      <c r="AMG61" s="0"/>
      <c r="AMH61" s="0"/>
      <c r="AMI61" s="0"/>
      <c r="AMJ61" s="0"/>
    </row>
    <row r="62" customFormat="false" ht="12.8" hidden="false" customHeight="false" outlineLevel="0" collapsed="false">
      <c r="A62" s="19" t="n">
        <v>85</v>
      </c>
      <c r="B62" s="19" t="s">
        <v>148</v>
      </c>
      <c r="C62" s="10" t="n">
        <v>0.419</v>
      </c>
      <c r="D62" s="8" t="n">
        <v>101141</v>
      </c>
      <c r="E62" s="8" t="n">
        <v>42993</v>
      </c>
      <c r="F62" s="10" t="n">
        <f aca="false">E62/D62</f>
        <v>0.425079839036592</v>
      </c>
      <c r="G62" s="8" t="n">
        <v>43000</v>
      </c>
      <c r="H62" s="8" t="n">
        <f aca="false">(G62-E62)/F62</f>
        <v>16.4674947084409</v>
      </c>
      <c r="I62" s="8" t="n">
        <f aca="false">E62*M62/G62</f>
        <v>14432.6501162791</v>
      </c>
      <c r="J62" s="8" t="n">
        <f aca="false">I62-M62</f>
        <v>-2.34988372092994</v>
      </c>
      <c r="K62" s="19" t="n">
        <v>287</v>
      </c>
      <c r="L62" s="19" t="s">
        <v>149</v>
      </c>
      <c r="M62" s="8" t="n">
        <v>14435</v>
      </c>
      <c r="N62" s="8" t="n">
        <v>101141</v>
      </c>
      <c r="O62" s="8" t="n">
        <v>2781</v>
      </c>
      <c r="P62" s="8" t="n">
        <v>1459966283</v>
      </c>
      <c r="Q62" s="19"/>
      <c r="R62" s="20"/>
    </row>
    <row r="63" customFormat="false" ht="12.8" hidden="false" customHeight="false" outlineLevel="0" collapsed="false">
      <c r="A63" s="3" t="n">
        <v>47</v>
      </c>
      <c r="B63" s="3" t="s">
        <v>76</v>
      </c>
      <c r="C63" s="1" t="n">
        <v>0.086</v>
      </c>
      <c r="D63" s="2" t="n">
        <v>100882</v>
      </c>
      <c r="E63" s="2" t="n">
        <v>42891</v>
      </c>
      <c r="F63" s="1" t="n">
        <f aca="false">E63/D63</f>
        <v>0.425160088023632</v>
      </c>
      <c r="G63" s="2" t="n">
        <v>43000</v>
      </c>
      <c r="H63" s="2" t="n">
        <f aca="false">(G63-E63)/F63</f>
        <v>256.374017859225</v>
      </c>
      <c r="I63" s="2" t="n">
        <f aca="false">E63*M63/G63</f>
        <v>14435.3151627907</v>
      </c>
      <c r="J63" s="2" t="n">
        <f aca="false">I63-M63</f>
        <v>-36.6848372093027</v>
      </c>
      <c r="K63" s="3" t="n">
        <v>236</v>
      </c>
      <c r="L63" s="3" t="s">
        <v>150</v>
      </c>
      <c r="M63" s="2" t="n">
        <v>14472</v>
      </c>
      <c r="N63" s="2" t="n">
        <v>100882</v>
      </c>
      <c r="O63" s="2" t="n">
        <v>2778</v>
      </c>
      <c r="P63" s="2" t="n">
        <v>1459966283</v>
      </c>
    </row>
    <row r="64" s="12" customFormat="true" ht="12.8" hidden="false" customHeight="false" outlineLevel="0" collapsed="false">
      <c r="A64" s="0" t="n">
        <v>46</v>
      </c>
      <c r="B64" s="0" t="s">
        <v>46</v>
      </c>
      <c r="C64" s="1" t="n">
        <v>0.089</v>
      </c>
      <c r="D64" s="2" t="n">
        <v>97331</v>
      </c>
      <c r="E64" s="2" t="n">
        <v>41485</v>
      </c>
      <c r="F64" s="1" t="n">
        <f aca="false">E64/D64</f>
        <v>0.426225971170542</v>
      </c>
      <c r="G64" s="2" t="n">
        <v>43000</v>
      </c>
      <c r="H64" s="2" t="n">
        <f aca="false">(G64-E64)/F64</f>
        <v>3554.45257321924</v>
      </c>
      <c r="I64" s="2" t="n">
        <f aca="false">E64*M64/G64</f>
        <v>14471.511627907</v>
      </c>
      <c r="J64" s="2" t="n">
        <f aca="false">I64-M64</f>
        <v>-528.488372093023</v>
      </c>
      <c r="K64" s="0" t="n">
        <v>126</v>
      </c>
      <c r="L64" s="0" t="s">
        <v>151</v>
      </c>
      <c r="M64" s="2" t="n">
        <v>15000</v>
      </c>
      <c r="N64" s="2" t="n">
        <v>97331</v>
      </c>
      <c r="O64" s="2" t="n">
        <v>2698</v>
      </c>
      <c r="P64" s="2" t="n">
        <v>1459966283</v>
      </c>
      <c r="Q64" s="0"/>
      <c r="R64" s="0"/>
      <c r="AMG64" s="0"/>
      <c r="AMH64" s="0"/>
      <c r="AMI64" s="0"/>
      <c r="AMJ64" s="0"/>
    </row>
    <row r="65" customFormat="false" ht="12.8" hidden="false" customHeight="false" outlineLevel="0" collapsed="false">
      <c r="A65" s="0" t="n">
        <v>49</v>
      </c>
      <c r="B65" s="0" t="s">
        <v>49</v>
      </c>
      <c r="C65" s="1" t="n">
        <v>0.181</v>
      </c>
      <c r="D65" s="2" t="n">
        <v>52395</v>
      </c>
      <c r="E65" s="2" t="n">
        <v>20466</v>
      </c>
      <c r="F65" s="1" t="n">
        <f aca="false">E65/D65</f>
        <v>0.390609791010593</v>
      </c>
      <c r="G65" s="2" t="n">
        <v>43000</v>
      </c>
      <c r="H65" s="2" t="n">
        <f aca="false">(G65-E65)/F65</f>
        <v>57689.2861330988</v>
      </c>
      <c r="I65" s="2" t="n">
        <f aca="false">E65*M65/G65</f>
        <v>6427.75186046512</v>
      </c>
      <c r="J65" s="2" t="n">
        <f aca="false">I65-M65</f>
        <v>-7077.24813953488</v>
      </c>
      <c r="K65" s="0" t="n">
        <v>139</v>
      </c>
      <c r="L65" s="0" t="s">
        <v>152</v>
      </c>
      <c r="M65" s="2" t="n">
        <v>13505</v>
      </c>
      <c r="N65" s="2" t="n">
        <v>52395</v>
      </c>
      <c r="O65" s="2" t="n">
        <v>2519</v>
      </c>
      <c r="P65" s="2" t="n">
        <v>707598641</v>
      </c>
      <c r="Q65" s="4"/>
      <c r="R65" s="4"/>
    </row>
    <row r="66" customFormat="false" ht="12.8" hidden="false" customHeight="false" outlineLevel="0" collapsed="false">
      <c r="A66" s="0" t="n">
        <v>50</v>
      </c>
      <c r="B66" s="0" t="s">
        <v>50</v>
      </c>
      <c r="C66" s="1" t="n">
        <v>0.996</v>
      </c>
      <c r="D66" s="2" t="n">
        <v>9554</v>
      </c>
      <c r="E66" s="2" t="n">
        <v>3711</v>
      </c>
      <c r="F66" s="1" t="n">
        <f aca="false">E66/D66</f>
        <v>0.388423696880888</v>
      </c>
      <c r="G66" s="2" t="n">
        <v>43000</v>
      </c>
      <c r="H66" s="2" t="n">
        <f aca="false">(G66-E66)/F66</f>
        <v>101149.853408785</v>
      </c>
      <c r="I66" s="2" t="n">
        <f aca="false">E66*M66/G66</f>
        <v>925.074627906977</v>
      </c>
      <c r="J66" s="2" t="n">
        <f aca="false">I66-M66</f>
        <v>-9793.92537209302</v>
      </c>
      <c r="K66" s="0" t="n">
        <v>193</v>
      </c>
      <c r="L66" s="0" t="s">
        <v>153</v>
      </c>
      <c r="M66" s="2" t="n">
        <v>10719</v>
      </c>
      <c r="N66" s="2" t="n">
        <v>9554</v>
      </c>
      <c r="O66" s="2" t="n">
        <v>1199</v>
      </c>
      <c r="P66" s="2" t="n">
        <v>102412602</v>
      </c>
    </row>
    <row r="67" customFormat="false" ht="12.8" hidden="false" customHeight="false" outlineLevel="0" collapsed="false">
      <c r="A67" s="0" t="n">
        <v>51</v>
      </c>
      <c r="B67" s="0" t="s">
        <v>77</v>
      </c>
      <c r="C67" s="1" t="n">
        <v>0.189</v>
      </c>
      <c r="D67" s="2" t="n">
        <v>49699</v>
      </c>
      <c r="E67" s="2" t="n">
        <v>19530</v>
      </c>
      <c r="F67" s="1" t="n">
        <f aca="false">E67/D67</f>
        <v>0.392965653232459</v>
      </c>
      <c r="G67" s="2" t="n">
        <v>43000</v>
      </c>
      <c r="H67" s="2" t="n">
        <f aca="false">(G67-E67)/F67</f>
        <v>59725.3215565796</v>
      </c>
      <c r="I67" s="2" t="n">
        <f aca="false">E67*M67/G67</f>
        <v>6154.22093023256</v>
      </c>
      <c r="J67" s="2" t="n">
        <f aca="false">I67-M67</f>
        <v>-7395.77906976744</v>
      </c>
      <c r="K67" s="0" t="n">
        <v>243</v>
      </c>
      <c r="L67" s="0" t="s">
        <v>154</v>
      </c>
      <c r="M67" s="2" t="n">
        <v>13550</v>
      </c>
      <c r="N67" s="2" t="n">
        <v>49699</v>
      </c>
      <c r="O67" s="2" t="n">
        <v>2478</v>
      </c>
      <c r="P67" s="2" t="n">
        <v>673418437</v>
      </c>
    </row>
    <row r="68" s="19" customFormat="true" ht="12.8" hidden="false" customHeight="false" outlineLevel="0" collapsed="false">
      <c r="A68" s="0" t="n">
        <v>77</v>
      </c>
      <c r="B68" s="0" t="s">
        <v>155</v>
      </c>
      <c r="C68" s="1" t="n">
        <v>0.442</v>
      </c>
      <c r="D68" s="2" t="n">
        <v>103744</v>
      </c>
      <c r="E68" s="2" t="n">
        <v>40752</v>
      </c>
      <c r="F68" s="1" t="n">
        <f aca="false">E68/D68</f>
        <v>0.3928130783467</v>
      </c>
      <c r="G68" s="2" t="n">
        <v>43000</v>
      </c>
      <c r="H68" s="2" t="n">
        <f aca="false">(G68-E68)/F68</f>
        <v>5722.82371417354</v>
      </c>
      <c r="I68" s="2" t="n">
        <f aca="false">E68*M68/G68</f>
        <v>13551.4615813954</v>
      </c>
      <c r="J68" s="2" t="n">
        <f aca="false">I68-M68</f>
        <v>-747.53841860465</v>
      </c>
      <c r="K68" s="0" t="n">
        <v>263</v>
      </c>
      <c r="L68" s="0" t="s">
        <v>156</v>
      </c>
      <c r="M68" s="2" t="n">
        <v>14299</v>
      </c>
      <c r="N68" s="2" t="n">
        <v>103744</v>
      </c>
      <c r="O68" s="2" t="n">
        <v>2818</v>
      </c>
      <c r="P68" s="2" t="n">
        <v>1483429680</v>
      </c>
      <c r="Q68" s="0"/>
      <c r="R68" s="20"/>
    </row>
    <row r="69" customFormat="false" ht="12.8" hidden="false" customHeight="false" outlineLevel="0" collapsed="false">
      <c r="A69" s="19" t="n">
        <v>92</v>
      </c>
      <c r="B69" s="19" t="s">
        <v>200</v>
      </c>
      <c r="C69" s="10" t="n">
        <v>1</v>
      </c>
      <c r="D69" s="8" t="n">
        <v>109470</v>
      </c>
      <c r="E69" s="8" t="n">
        <v>43013</v>
      </c>
      <c r="F69" s="10" t="n">
        <f aca="false">E69/D69</f>
        <v>0.392920434822326</v>
      </c>
      <c r="G69" s="8" t="n">
        <v>43000</v>
      </c>
      <c r="H69" s="8" t="n">
        <f aca="false">(G69-E69)/F69</f>
        <v>-33.0855787785088</v>
      </c>
      <c r="I69" s="8" t="n">
        <f aca="false">E69*M69/G69</f>
        <v>13555.0968139535</v>
      </c>
      <c r="J69" s="8" t="n">
        <f aca="false">I69-M69</f>
        <v>4.09681395348889</v>
      </c>
      <c r="K69" s="19" t="n">
        <v>296</v>
      </c>
      <c r="L69" s="19" t="s">
        <v>201</v>
      </c>
      <c r="M69" s="8" t="n">
        <v>13551</v>
      </c>
      <c r="N69" s="8" t="n">
        <v>109470</v>
      </c>
      <c r="O69" s="8" t="n">
        <v>2927</v>
      </c>
      <c r="P69" s="8" t="n">
        <v>1483429680</v>
      </c>
      <c r="Q69" s="19"/>
      <c r="R69" s="19" t="n">
        <v>20220830</v>
      </c>
    </row>
    <row r="70" customFormat="false" ht="12.8" hidden="false" customHeight="false" outlineLevel="0" collapsed="false">
      <c r="A70" s="12" t="n">
        <v>52</v>
      </c>
      <c r="B70" s="12" t="s">
        <v>52</v>
      </c>
      <c r="C70" s="13" t="n">
        <v>0.142</v>
      </c>
      <c r="D70" s="14" t="n">
        <v>88054</v>
      </c>
      <c r="E70" s="14" t="n">
        <v>26033</v>
      </c>
      <c r="F70" s="13" t="n">
        <f aca="false">E70/D70</f>
        <v>0.295648125014196</v>
      </c>
      <c r="G70" s="14" t="n">
        <v>43000</v>
      </c>
      <c r="H70" s="14" t="n">
        <f aca="false">(G70-E70)/F70</f>
        <v>57389.1682864057</v>
      </c>
      <c r="I70" s="14" t="n">
        <f aca="false">E70*M70/G70</f>
        <v>4777.96362790698</v>
      </c>
      <c r="J70" s="14" t="n">
        <f aca="false">I70-M70</f>
        <v>-3114.03637209302</v>
      </c>
      <c r="K70" s="12" t="n">
        <v>109</v>
      </c>
      <c r="L70" s="12" t="s">
        <v>157</v>
      </c>
      <c r="M70" s="14" t="n">
        <v>7892</v>
      </c>
      <c r="N70" s="14" t="n">
        <v>88054</v>
      </c>
      <c r="O70" s="14" t="n">
        <v>1951</v>
      </c>
      <c r="P70" s="14" t="n">
        <v>694920731</v>
      </c>
    </row>
    <row r="71" customFormat="false" ht="12.8" hidden="false" customHeight="false" outlineLevel="0" collapsed="false">
      <c r="A71" s="3" t="n">
        <v>53</v>
      </c>
      <c r="B71" s="3" t="s">
        <v>51</v>
      </c>
      <c r="C71" s="1" t="n">
        <v>0.119</v>
      </c>
      <c r="D71" s="2" t="n">
        <v>106911</v>
      </c>
      <c r="E71" s="2" t="n">
        <v>31164</v>
      </c>
      <c r="F71" s="1" t="n">
        <f aca="false">E71/D71</f>
        <v>0.291494794735808</v>
      </c>
      <c r="G71" s="2" t="n">
        <v>43000</v>
      </c>
      <c r="H71" s="2" t="n">
        <f aca="false">(G71-E71)/F71</f>
        <v>40604.4986522911</v>
      </c>
      <c r="I71" s="2" t="n">
        <f aca="false">E71*M71/G71</f>
        <v>4710.83720930233</v>
      </c>
      <c r="J71" s="2" t="n">
        <f aca="false">I71-M71</f>
        <v>-1789.16279069767</v>
      </c>
      <c r="K71" s="3" t="n">
        <v>168</v>
      </c>
      <c r="L71" s="3" t="s">
        <v>158</v>
      </c>
      <c r="M71" s="2" t="n">
        <v>6500</v>
      </c>
      <c r="N71" s="2" t="n">
        <v>106911</v>
      </c>
      <c r="O71" s="2" t="n">
        <v>2270</v>
      </c>
      <c r="P71" s="2" t="n">
        <v>694920731</v>
      </c>
      <c r="Q71" s="12"/>
      <c r="R71" s="12"/>
    </row>
    <row r="72" customFormat="false" ht="12.8" hidden="false" customHeight="false" outlineLevel="0" collapsed="false">
      <c r="A72" s="0" t="n">
        <v>54</v>
      </c>
      <c r="B72" s="0" t="s">
        <v>53</v>
      </c>
      <c r="C72" s="1" t="n">
        <v>0.229</v>
      </c>
      <c r="D72" s="2" t="n">
        <v>35520</v>
      </c>
      <c r="E72" s="2" t="n">
        <v>16141</v>
      </c>
      <c r="F72" s="1" t="n">
        <f aca="false">E72/D72</f>
        <v>0.454420045045045</v>
      </c>
      <c r="G72" s="2" t="n">
        <v>43000</v>
      </c>
      <c r="H72" s="2" t="n">
        <f aca="false">(G72-E72)/F72</f>
        <v>59106.1074282882</v>
      </c>
      <c r="I72" s="2" t="n">
        <f aca="false">E72*M72/G72</f>
        <v>7186.87409302326</v>
      </c>
      <c r="J72" s="2" t="n">
        <f aca="false">I72-M72</f>
        <v>-11959.1259069767</v>
      </c>
      <c r="K72" s="0" t="n">
        <v>140</v>
      </c>
      <c r="L72" s="0" t="s">
        <v>159</v>
      </c>
      <c r="M72" s="2" t="n">
        <v>19146</v>
      </c>
      <c r="N72" s="2" t="n">
        <v>35520</v>
      </c>
      <c r="O72" s="2" t="n">
        <v>1996</v>
      </c>
      <c r="P72" s="2" t="n">
        <v>680068076</v>
      </c>
      <c r="Q72" s="12"/>
      <c r="R72" s="12"/>
    </row>
    <row r="73" customFormat="false" ht="12.8" hidden="false" customHeight="false" outlineLevel="0" collapsed="false">
      <c r="A73" s="0" t="n">
        <v>55</v>
      </c>
      <c r="B73" s="0" t="s">
        <v>54</v>
      </c>
      <c r="C73" s="1" t="n">
        <v>0.668</v>
      </c>
      <c r="D73" s="2" t="n">
        <v>12263</v>
      </c>
      <c r="E73" s="2" t="n">
        <v>5532</v>
      </c>
      <c r="F73" s="1" t="n">
        <f aca="false">E73/D73</f>
        <v>0.451113104460572</v>
      </c>
      <c r="G73" s="2" t="n">
        <v>43000</v>
      </c>
      <c r="H73" s="2" t="n">
        <f aca="false">(G73-E73)/F73</f>
        <v>83056.7758496023</v>
      </c>
      <c r="I73" s="2" t="n">
        <f aca="false">E73*M73/G73</f>
        <v>2115.28241860465</v>
      </c>
      <c r="J73" s="2" t="n">
        <f aca="false">I73-M73</f>
        <v>-14326.7175813954</v>
      </c>
      <c r="K73" s="0" t="n">
        <v>186</v>
      </c>
      <c r="L73" s="0" t="s">
        <v>160</v>
      </c>
      <c r="M73" s="2" t="n">
        <v>16442</v>
      </c>
      <c r="N73" s="2" t="n">
        <v>12263</v>
      </c>
      <c r="O73" s="2" t="n">
        <v>1188</v>
      </c>
      <c r="P73" s="2" t="n">
        <v>201632668</v>
      </c>
    </row>
    <row r="74" customFormat="false" ht="12.8" hidden="false" customHeight="false" outlineLevel="0" collapsed="false">
      <c r="A74" s="0" t="n">
        <v>56</v>
      </c>
      <c r="B74" s="0" t="s">
        <v>78</v>
      </c>
      <c r="C74" s="1" t="n">
        <v>0.134</v>
      </c>
      <c r="D74" s="2" t="n">
        <v>60517</v>
      </c>
      <c r="E74" s="2" t="n">
        <v>27600</v>
      </c>
      <c r="F74" s="1" t="n">
        <f aca="false">E74/D74</f>
        <v>0.456070195151776</v>
      </c>
      <c r="G74" s="2" t="n">
        <v>43000</v>
      </c>
      <c r="H74" s="2" t="n">
        <f aca="false">(G74-E74)/F74</f>
        <v>33766.731884058</v>
      </c>
      <c r="I74" s="2" t="n">
        <f aca="false">E74*M74/G74</f>
        <v>13739.023255814</v>
      </c>
      <c r="J74" s="2" t="n">
        <f aca="false">I74-M74</f>
        <v>-7665.97674418605</v>
      </c>
      <c r="K74" s="0" t="n">
        <v>237</v>
      </c>
      <c r="L74" s="0" t="s">
        <v>161</v>
      </c>
      <c r="M74" s="2" t="n">
        <v>21405</v>
      </c>
      <c r="N74" s="2" t="n">
        <v>60517</v>
      </c>
      <c r="O74" s="2" t="n">
        <v>2286</v>
      </c>
      <c r="P74" s="2" t="n">
        <v>1295363390</v>
      </c>
      <c r="R74" s="19"/>
    </row>
    <row r="75" customFormat="false" ht="12.8" hidden="false" customHeight="false" outlineLevel="0" collapsed="false">
      <c r="A75" s="3" t="n">
        <v>57</v>
      </c>
      <c r="B75" s="3" t="s">
        <v>79</v>
      </c>
      <c r="C75" s="1" t="n">
        <v>0.085</v>
      </c>
      <c r="D75" s="2" t="n">
        <v>95364</v>
      </c>
      <c r="E75" s="2" t="n">
        <v>43663</v>
      </c>
      <c r="F75" s="1" t="n">
        <f aca="false">E75/D75</f>
        <v>0.45785621408498</v>
      </c>
      <c r="G75" s="2" t="n">
        <v>43000</v>
      </c>
      <c r="H75" s="2" t="n">
        <f aca="false">(G75-E75)/F75</f>
        <v>-1448.05285940041</v>
      </c>
      <c r="I75" s="2" t="n">
        <f aca="false">E75*M75/G75</f>
        <v>23180.9913255814</v>
      </c>
      <c r="J75" s="2" t="n">
        <f aca="false">I75-M75</f>
        <v>351.991325581395</v>
      </c>
      <c r="K75" s="3" t="n">
        <v>257</v>
      </c>
      <c r="L75" s="3" t="s">
        <v>162</v>
      </c>
      <c r="M75" s="2" t="n">
        <v>22829</v>
      </c>
      <c r="N75" s="2" t="n">
        <v>95364</v>
      </c>
      <c r="O75" s="2" t="n">
        <v>2501</v>
      </c>
      <c r="P75" s="2" t="n">
        <v>2177064134</v>
      </c>
    </row>
    <row r="76" s="20" customFormat="true" ht="12.8" hidden="false" customHeight="false" outlineLevel="0" collapsed="false">
      <c r="A76" s="0" t="n">
        <v>86</v>
      </c>
      <c r="B76" s="0" t="s">
        <v>163</v>
      </c>
      <c r="C76" s="1" t="n">
        <v>1</v>
      </c>
      <c r="D76" s="2" t="n">
        <v>38035</v>
      </c>
      <c r="E76" s="2" t="n">
        <v>18024</v>
      </c>
      <c r="F76" s="1" t="n">
        <f aca="false">E76/D76</f>
        <v>0.473879321677402</v>
      </c>
      <c r="G76" s="2" t="n">
        <v>43000</v>
      </c>
      <c r="H76" s="2" t="n">
        <f aca="false">(G76-E76)/F76</f>
        <v>52705.40168664</v>
      </c>
      <c r="I76" s="2" t="n">
        <f aca="false">E76*M76/G76</f>
        <v>9716.61265116279</v>
      </c>
      <c r="J76" s="14" t="n">
        <f aca="false">I76-M76</f>
        <v>-13464.3873488372</v>
      </c>
      <c r="K76" s="0" t="n">
        <v>288</v>
      </c>
      <c r="L76" s="0" t="s">
        <v>164</v>
      </c>
      <c r="M76" s="2" t="n">
        <v>23181</v>
      </c>
      <c r="N76" s="2" t="n">
        <v>38035</v>
      </c>
      <c r="O76" s="2" t="n">
        <v>1958</v>
      </c>
      <c r="P76" s="2" t="n">
        <v>881700744</v>
      </c>
      <c r="Q76" s="12" t="s">
        <v>165</v>
      </c>
      <c r="R76" s="12"/>
    </row>
    <row r="77" s="19" customFormat="true" ht="12.8" hidden="false" customHeight="false" outlineLevel="0" collapsed="false">
      <c r="A77" s="19" t="n">
        <v>96</v>
      </c>
      <c r="B77" s="19" t="s">
        <v>202</v>
      </c>
      <c r="C77" s="10" t="n">
        <v>0.997</v>
      </c>
      <c r="D77" s="19" t="n">
        <v>91213</v>
      </c>
      <c r="E77" s="19" t="n">
        <v>43150</v>
      </c>
      <c r="F77" s="10" t="n">
        <f aca="false">E77/D77</f>
        <v>0.473068531897865</v>
      </c>
      <c r="G77" s="8" t="n">
        <v>43000</v>
      </c>
      <c r="H77" s="8" t="n">
        <f aca="false">(G77-E77)/F77</f>
        <v>-317.078794901506</v>
      </c>
      <c r="I77" s="8" t="n">
        <f aca="false">E77*M77/G77</f>
        <v>23951.2604651163</v>
      </c>
      <c r="J77" s="8" t="n">
        <f aca="false">I77-M77</f>
        <v>83.2604651162801</v>
      </c>
      <c r="K77" s="19" t="n">
        <v>301</v>
      </c>
      <c r="L77" s="19" t="s">
        <v>203</v>
      </c>
      <c r="M77" s="19" t="n">
        <v>23868</v>
      </c>
      <c r="N77" s="19" t="n">
        <v>91213</v>
      </c>
      <c r="O77" s="19" t="n">
        <v>2461</v>
      </c>
      <c r="P77" s="19" t="n">
        <v>2177064134</v>
      </c>
      <c r="R77" s="19" t="n">
        <v>20220912</v>
      </c>
    </row>
    <row r="78" s="20" customFormat="true" ht="12.8" hidden="false" customHeight="false" outlineLevel="0" collapsed="false">
      <c r="A78" s="0" t="n">
        <v>59</v>
      </c>
      <c r="B78" s="0" t="s">
        <v>55</v>
      </c>
      <c r="C78" s="1" t="n">
        <v>0.225</v>
      </c>
      <c r="D78" s="2" t="n">
        <v>35774</v>
      </c>
      <c r="E78" s="2" t="n">
        <v>16433</v>
      </c>
      <c r="F78" s="1" t="n">
        <f aca="false">E78/D78</f>
        <v>0.459355956840163</v>
      </c>
      <c r="G78" s="2" t="n">
        <v>43000</v>
      </c>
      <c r="H78" s="2" t="n">
        <f aca="false">(G78-E78)/F78</f>
        <v>57835.3227043145</v>
      </c>
      <c r="I78" s="2" t="n">
        <f aca="false">E78*M78/G78</f>
        <v>7111.28520930233</v>
      </c>
      <c r="J78" s="2" t="n">
        <f aca="false">I78-M78</f>
        <v>-11496.7147906977</v>
      </c>
      <c r="K78" s="0" t="n">
        <v>110</v>
      </c>
      <c r="L78" s="0" t="s">
        <v>166</v>
      </c>
      <c r="M78" s="2" t="n">
        <v>18608</v>
      </c>
      <c r="N78" s="2" t="n">
        <v>35774</v>
      </c>
      <c r="O78" s="2" t="n">
        <v>2151</v>
      </c>
      <c r="P78" s="2" t="n">
        <v>665689450</v>
      </c>
      <c r="Q78" s="0"/>
      <c r="R78" s="0"/>
    </row>
    <row r="79" s="9" customFormat="true" ht="12.8" hidden="false" customHeight="false" outlineLevel="0" collapsed="false">
      <c r="A79" s="0" t="n">
        <v>61</v>
      </c>
      <c r="B79" s="0" t="s">
        <v>57</v>
      </c>
      <c r="C79" s="1" t="n">
        <v>0.407</v>
      </c>
      <c r="D79" s="2" t="n">
        <v>19800</v>
      </c>
      <c r="E79" s="2" t="n">
        <v>9090</v>
      </c>
      <c r="F79" s="1" t="n">
        <f aca="false">E79/D79</f>
        <v>0.459090909090909</v>
      </c>
      <c r="G79" s="2" t="n">
        <v>43000</v>
      </c>
      <c r="H79" s="2" t="n">
        <f aca="false">(G79-E79)/F79</f>
        <v>73863.3663366337</v>
      </c>
      <c r="I79" s="2" t="n">
        <f aca="false">E79*M79/G79</f>
        <v>3739.37232558139</v>
      </c>
      <c r="J79" s="2" t="n">
        <f aca="false">I79-M79</f>
        <v>-13949.6276744186</v>
      </c>
      <c r="K79" s="0" t="n">
        <v>142</v>
      </c>
      <c r="L79" s="0" t="s">
        <v>167</v>
      </c>
      <c r="M79" s="2" t="n">
        <v>17689</v>
      </c>
      <c r="N79" s="2" t="n">
        <v>19800</v>
      </c>
      <c r="O79" s="2" t="n">
        <v>1713</v>
      </c>
      <c r="P79" s="2" t="n">
        <v>350238945</v>
      </c>
      <c r="Q79" s="0"/>
      <c r="R79" s="0"/>
      <c r="AMG79" s="0"/>
      <c r="AMH79" s="0"/>
      <c r="AMI79" s="0"/>
      <c r="AMJ79" s="0"/>
    </row>
    <row r="80" s="19" customFormat="true" ht="12.8" hidden="false" customHeight="false" outlineLevel="0" collapsed="false">
      <c r="A80" s="12" t="n">
        <v>62</v>
      </c>
      <c r="B80" s="12" t="s">
        <v>58</v>
      </c>
      <c r="C80" s="13" t="n">
        <v>0.154</v>
      </c>
      <c r="D80" s="14" t="n">
        <v>52281</v>
      </c>
      <c r="E80" s="14" t="n">
        <v>24035</v>
      </c>
      <c r="F80" s="13" t="n">
        <f aca="false">E80/D80</f>
        <v>0.459727243166734</v>
      </c>
      <c r="G80" s="14" t="n">
        <v>43000</v>
      </c>
      <c r="H80" s="14" t="n">
        <f aca="false">(G80-E80)/F80</f>
        <v>41252.7216559185</v>
      </c>
      <c r="I80" s="14" t="n">
        <f aca="false">E80*M80/G80</f>
        <v>10861.5841860465</v>
      </c>
      <c r="J80" s="14" t="n">
        <f aca="false">I80-M80</f>
        <v>-8570.41581395349</v>
      </c>
      <c r="K80" s="12" t="n">
        <v>159</v>
      </c>
      <c r="L80" s="12" t="s">
        <v>168</v>
      </c>
      <c r="M80" s="14" t="n">
        <v>19432</v>
      </c>
      <c r="N80" s="14" t="n">
        <v>52281</v>
      </c>
      <c r="O80" s="14" t="n">
        <v>2400</v>
      </c>
      <c r="P80" s="14" t="n">
        <v>1015928395</v>
      </c>
      <c r="Q80" s="0"/>
      <c r="R80" s="0"/>
    </row>
    <row r="81" s="19" customFormat="true" ht="12.8" hidden="false" customHeight="false" outlineLevel="0" collapsed="false">
      <c r="A81" s="0" t="n">
        <v>60</v>
      </c>
      <c r="B81" s="0" t="s">
        <v>59</v>
      </c>
      <c r="C81" s="1" t="n">
        <v>0.104</v>
      </c>
      <c r="D81" s="2" t="n">
        <v>84661</v>
      </c>
      <c r="E81" s="2" t="n">
        <v>35506</v>
      </c>
      <c r="F81" s="1" t="n">
        <f aca="false">E81/D81</f>
        <v>0.419390274152207</v>
      </c>
      <c r="G81" s="2" t="n">
        <v>43000</v>
      </c>
      <c r="H81" s="2" t="n">
        <f aca="false">(G81-E81)/F81</f>
        <v>17868.7977806568</v>
      </c>
      <c r="I81" s="2" t="n">
        <f aca="false">E81*M81/G81</f>
        <v>9908.6511627907</v>
      </c>
      <c r="J81" s="2" t="n">
        <f aca="false">I81-M81</f>
        <v>-2091.3488372093</v>
      </c>
      <c r="K81" s="0" t="n">
        <v>160</v>
      </c>
      <c r="L81" s="0" t="s">
        <v>169</v>
      </c>
      <c r="M81" s="2" t="n">
        <v>12000</v>
      </c>
      <c r="N81" s="2" t="n">
        <v>84661</v>
      </c>
      <c r="O81" s="2" t="n">
        <v>3305</v>
      </c>
      <c r="P81" s="2" t="n">
        <v>1015928395</v>
      </c>
      <c r="Q81" s="12"/>
      <c r="R81" s="12"/>
    </row>
    <row r="82" s="20" customFormat="true" ht="12.8" hidden="false" customHeight="false" outlineLevel="0" collapsed="false">
      <c r="A82" s="0" t="n">
        <v>58</v>
      </c>
      <c r="B82" s="0" t="s">
        <v>56</v>
      </c>
      <c r="C82" s="1" t="n">
        <v>0.14</v>
      </c>
      <c r="D82" s="2" t="n">
        <v>66569</v>
      </c>
      <c r="E82" s="2" t="n">
        <v>26431</v>
      </c>
      <c r="F82" s="1" t="n">
        <f aca="false">E82/D82</f>
        <v>0.397046673376497</v>
      </c>
      <c r="G82" s="2" t="n">
        <v>43000</v>
      </c>
      <c r="H82" s="2" t="n">
        <f aca="false">(G82-E82)/F82</f>
        <v>41730.61030608</v>
      </c>
      <c r="I82" s="2" t="n">
        <f aca="false">E82*M82/G82</f>
        <v>6146.74418604651</v>
      </c>
      <c r="J82" s="2" t="n">
        <f aca="false">I82-M82</f>
        <v>-3853.25581395349</v>
      </c>
      <c r="K82" s="0" t="n">
        <v>127</v>
      </c>
      <c r="L82" s="0" t="s">
        <v>170</v>
      </c>
      <c r="M82" s="2" t="n">
        <v>10000</v>
      </c>
      <c r="N82" s="2" t="n">
        <v>66569</v>
      </c>
      <c r="O82" s="2" t="n">
        <v>3218</v>
      </c>
      <c r="P82" s="2" t="n">
        <v>665689450</v>
      </c>
      <c r="Q82" s="12"/>
      <c r="R82" s="12"/>
    </row>
    <row r="83" s="20" customFormat="true" ht="12.8" hidden="false" customHeight="false" outlineLevel="0" collapsed="false">
      <c r="A83" s="12" t="n">
        <v>63</v>
      </c>
      <c r="B83" s="12" t="s">
        <v>60</v>
      </c>
      <c r="C83" s="13" t="n">
        <v>0.219</v>
      </c>
      <c r="D83" s="14" t="n">
        <v>39494</v>
      </c>
      <c r="E83" s="14" t="n">
        <v>16906</v>
      </c>
      <c r="F83" s="13" t="n">
        <f aca="false">E83/D83</f>
        <v>0.428065022535069</v>
      </c>
      <c r="G83" s="14" t="n">
        <v>43000</v>
      </c>
      <c r="H83" s="14" t="n">
        <f aca="false">(G83-E83)/F83</f>
        <v>60958.0288654915</v>
      </c>
      <c r="I83" s="14" t="n">
        <f aca="false">E83*M83/G83</f>
        <v>5073.76581395349</v>
      </c>
      <c r="J83" s="14" t="n">
        <f aca="false">I83-M83</f>
        <v>-7831.23418604651</v>
      </c>
      <c r="K83" s="12" t="n">
        <v>178</v>
      </c>
      <c r="L83" s="12" t="s">
        <v>171</v>
      </c>
      <c r="M83" s="14" t="n">
        <v>12905</v>
      </c>
      <c r="N83" s="14" t="n">
        <v>39494</v>
      </c>
      <c r="O83" s="14" t="n">
        <v>2190</v>
      </c>
      <c r="P83" s="14" t="n">
        <v>509668347</v>
      </c>
      <c r="Q83" s="12"/>
      <c r="R83" s="12"/>
    </row>
    <row r="84" s="20" customFormat="true" ht="12.8" hidden="false" customHeight="false" outlineLevel="0" collapsed="false">
      <c r="A84" s="0" t="n">
        <v>64</v>
      </c>
      <c r="B84" s="0" t="s">
        <v>61</v>
      </c>
      <c r="C84" s="1" t="n">
        <v>0.144</v>
      </c>
      <c r="D84" s="2" t="n">
        <v>56061</v>
      </c>
      <c r="E84" s="2" t="n">
        <v>25577</v>
      </c>
      <c r="F84" s="1" t="n">
        <f aca="false">E84/D84</f>
        <v>0.456235172401491</v>
      </c>
      <c r="G84" s="2" t="n">
        <v>43000</v>
      </c>
      <c r="H84" s="2" t="n">
        <f aca="false">(G84-E84)/F84</f>
        <v>38188.6383469523</v>
      </c>
      <c r="I84" s="2" t="n">
        <f aca="false">E84*M84/G84</f>
        <v>8687.85260465116</v>
      </c>
      <c r="J84" s="2" t="n">
        <f aca="false">I84-M84</f>
        <v>-5918.14739534884</v>
      </c>
      <c r="K84" s="0" t="n">
        <v>143</v>
      </c>
      <c r="L84" s="0" t="s">
        <v>172</v>
      </c>
      <c r="M84" s="2" t="n">
        <v>14606</v>
      </c>
      <c r="N84" s="2" t="n">
        <v>56061</v>
      </c>
      <c r="O84" s="2" t="n">
        <v>2538</v>
      </c>
      <c r="P84" s="2" t="n">
        <v>818820178</v>
      </c>
      <c r="Q84" s="0"/>
      <c r="R84" s="0"/>
    </row>
    <row r="85" customFormat="false" ht="12.8" hidden="false" customHeight="false" outlineLevel="0" collapsed="false">
      <c r="A85" s="0" t="n">
        <v>65</v>
      </c>
      <c r="B85" s="0" t="s">
        <v>62</v>
      </c>
      <c r="C85" s="1" t="n">
        <v>0.873</v>
      </c>
      <c r="D85" s="2" t="n">
        <v>9341</v>
      </c>
      <c r="E85" s="2" t="n">
        <v>4234</v>
      </c>
      <c r="F85" s="1" t="n">
        <f aca="false">E85/D85</f>
        <v>0.453270527780752</v>
      </c>
      <c r="G85" s="2" t="n">
        <v>43000</v>
      </c>
      <c r="H85" s="2" t="n">
        <f aca="false">(G85-E85)/F85</f>
        <v>85525.084081247</v>
      </c>
      <c r="I85" s="2" t="n">
        <f aca="false">E85*M85/G85</f>
        <v>1147.51246511628</v>
      </c>
      <c r="J85" s="2" t="n">
        <f aca="false">I85-M85</f>
        <v>-10506.4875348837</v>
      </c>
      <c r="K85" s="0" t="n">
        <v>191</v>
      </c>
      <c r="L85" s="0" t="s">
        <v>173</v>
      </c>
      <c r="M85" s="2" t="n">
        <v>11654</v>
      </c>
      <c r="N85" s="2" t="n">
        <v>9341</v>
      </c>
      <c r="O85" s="2" t="n">
        <v>1271</v>
      </c>
      <c r="P85" s="2" t="n">
        <v>108865707</v>
      </c>
    </row>
    <row r="86" s="20" customFormat="true" ht="12.8" hidden="false" customHeight="false" outlineLevel="0" collapsed="false">
      <c r="A86" s="0" t="n">
        <v>66</v>
      </c>
      <c r="B86" s="0" t="s">
        <v>80</v>
      </c>
      <c r="C86" s="1" t="n">
        <v>0.161</v>
      </c>
      <c r="D86" s="2" t="n">
        <v>50234</v>
      </c>
      <c r="E86" s="2" t="n">
        <v>22928</v>
      </c>
      <c r="F86" s="1" t="n">
        <f aca="false">E86/D86</f>
        <v>0.456423935979615</v>
      </c>
      <c r="G86" s="2" t="n">
        <v>43000</v>
      </c>
      <c r="H86" s="2" t="n">
        <f aca="false">(G86-E86)/F86</f>
        <v>43976.6594556874</v>
      </c>
      <c r="I86" s="2" t="n">
        <f aca="false">E86*M86/G86</f>
        <v>7627.02586046512</v>
      </c>
      <c r="J86" s="2" t="n">
        <f aca="false">I86-M86</f>
        <v>-6676.97413953488</v>
      </c>
      <c r="K86" s="0" t="n">
        <v>241</v>
      </c>
      <c r="L86" s="0" t="s">
        <v>174</v>
      </c>
      <c r="M86" s="2" t="n">
        <v>14304</v>
      </c>
      <c r="N86" s="2" t="n">
        <v>50234</v>
      </c>
      <c r="O86" s="2" t="n">
        <v>2496</v>
      </c>
      <c r="P86" s="2" t="n">
        <v>718546548</v>
      </c>
      <c r="Q86" s="0"/>
      <c r="R86" s="0"/>
    </row>
    <row r="87" s="12" customFormat="true" ht="12.8" hidden="false" customHeight="false" outlineLevel="0" collapsed="false">
      <c r="A87" s="0" t="n">
        <v>75</v>
      </c>
      <c r="B87" s="0" t="s">
        <v>175</v>
      </c>
      <c r="C87" s="1" t="n">
        <v>0.38</v>
      </c>
      <c r="D87" s="2" t="n">
        <v>103465</v>
      </c>
      <c r="E87" s="2" t="n">
        <v>47379</v>
      </c>
      <c r="F87" s="1" t="n">
        <f aca="false">E87/D87</f>
        <v>0.457922969119992</v>
      </c>
      <c r="G87" s="2" t="n">
        <v>43000</v>
      </c>
      <c r="H87" s="2" t="n">
        <f aca="false">(G87-E87)/F87</f>
        <v>-9562.74372612339</v>
      </c>
      <c r="I87" s="2" t="n">
        <f aca="false">E87*M87/G87</f>
        <v>17531.3318372093</v>
      </c>
      <c r="J87" s="2" t="n">
        <f aca="false">I87-M87</f>
        <v>1620.3318372093</v>
      </c>
      <c r="K87" s="0" t="n">
        <v>261</v>
      </c>
      <c r="L87" s="0" t="s">
        <v>176</v>
      </c>
      <c r="M87" s="2" t="n">
        <v>15911</v>
      </c>
      <c r="N87" s="2" t="n">
        <v>103465</v>
      </c>
      <c r="O87" s="2" t="n">
        <v>2730</v>
      </c>
      <c r="P87" s="2" t="n">
        <v>1646232433</v>
      </c>
      <c r="Q87" s="0"/>
      <c r="R87" s="20"/>
      <c r="AMG87" s="0"/>
      <c r="AMH87" s="0"/>
      <c r="AMI87" s="0"/>
      <c r="AMJ87" s="0"/>
    </row>
    <row r="88" customFormat="false" ht="12.8" hidden="false" customHeight="false" outlineLevel="0" collapsed="false">
      <c r="A88" s="0" t="n">
        <v>93</v>
      </c>
      <c r="B88" s="0" t="s">
        <v>204</v>
      </c>
      <c r="C88" s="1" t="n">
        <v>0.991</v>
      </c>
      <c r="D88" s="2" t="n">
        <v>93904</v>
      </c>
      <c r="E88" s="2" t="n">
        <v>43404</v>
      </c>
      <c r="F88" s="1" t="n">
        <f aca="false">E88/D88</f>
        <v>0.462216731981598</v>
      </c>
      <c r="G88" s="2" t="n">
        <v>43000</v>
      </c>
      <c r="H88" s="2" t="n">
        <f aca="false">(G88-E88)/F88</f>
        <v>-874.048843424569</v>
      </c>
      <c r="I88" s="2" t="n">
        <f aca="false">E88*M88/G88</f>
        <v>17695.7098604651</v>
      </c>
      <c r="J88" s="2" t="n">
        <f aca="false">I88-M88</f>
        <v>164.709860465115</v>
      </c>
      <c r="K88" s="0" t="n">
        <v>297</v>
      </c>
      <c r="L88" s="0" t="s">
        <v>205</v>
      </c>
      <c r="M88" s="2" t="n">
        <v>17531</v>
      </c>
      <c r="N88" s="2" t="n">
        <v>93904</v>
      </c>
      <c r="O88" s="2" t="n">
        <v>2524</v>
      </c>
      <c r="P88" s="2" t="n">
        <v>1646232433</v>
      </c>
      <c r="R88" s="19" t="n">
        <v>20220830</v>
      </c>
    </row>
    <row r="89" s="19" customFormat="true" ht="12.8" hidden="false" customHeight="false" outlineLevel="0" collapsed="false">
      <c r="A89" s="19" t="n">
        <v>97</v>
      </c>
      <c r="B89" s="19" t="s">
        <v>206</v>
      </c>
      <c r="C89" s="10" t="n">
        <v>1</v>
      </c>
      <c r="D89" s="19" t="n">
        <v>93029</v>
      </c>
      <c r="E89" s="19" t="n">
        <v>43024</v>
      </c>
      <c r="F89" s="10" t="n">
        <f aca="false">E89/D89</f>
        <v>0.462479441894463</v>
      </c>
      <c r="G89" s="8" t="n">
        <v>43000</v>
      </c>
      <c r="H89" s="8" t="n">
        <f aca="false">(G89-E89)/F89</f>
        <v>-51.8941985868353</v>
      </c>
      <c r="I89" s="8" t="n">
        <f aca="false">E89*M89/G89</f>
        <v>17705.8768372093</v>
      </c>
      <c r="J89" s="8" t="n">
        <f aca="false">I89-M89</f>
        <v>9.87683720930363</v>
      </c>
      <c r="K89" s="19" t="n">
        <v>300</v>
      </c>
      <c r="L89" s="19" t="s">
        <v>207</v>
      </c>
      <c r="M89" s="19" t="n">
        <v>17696</v>
      </c>
      <c r="N89" s="19" t="n">
        <v>93029</v>
      </c>
      <c r="O89" s="19" t="n">
        <v>2503</v>
      </c>
      <c r="P89" s="19" t="n">
        <v>1646232433</v>
      </c>
      <c r="R89" s="19" t="n">
        <v>20220912</v>
      </c>
    </row>
    <row r="90" customFormat="false" ht="12.8" hidden="false" customHeight="false" outlineLevel="0" collapsed="false">
      <c r="A90" s="12" t="n">
        <v>67</v>
      </c>
      <c r="B90" s="12" t="s">
        <v>63</v>
      </c>
      <c r="C90" s="13" t="n">
        <v>0.348</v>
      </c>
      <c r="D90" s="14" t="n">
        <v>30202</v>
      </c>
      <c r="E90" s="14" t="n">
        <v>10616</v>
      </c>
      <c r="F90" s="13" t="n">
        <f aca="false">E90/D90</f>
        <v>0.35149990066883</v>
      </c>
      <c r="G90" s="14" t="n">
        <v>43000</v>
      </c>
      <c r="H90" s="14" t="n">
        <f aca="false">(G90-E90)/F90</f>
        <v>92130.8937452901</v>
      </c>
      <c r="I90" s="14" t="n">
        <f aca="false">E90*M90/G90</f>
        <v>4480.44576744186</v>
      </c>
      <c r="J90" s="14" t="n">
        <f aca="false">I90-M90</f>
        <v>-13667.5542325581</v>
      </c>
      <c r="K90" s="12" t="n">
        <v>179</v>
      </c>
      <c r="L90" s="12" t="s">
        <v>177</v>
      </c>
      <c r="M90" s="14" t="n">
        <v>18148</v>
      </c>
      <c r="N90" s="14" t="n">
        <v>30202</v>
      </c>
      <c r="O90" s="14" t="n">
        <v>2189</v>
      </c>
      <c r="P90" s="14" t="n">
        <v>548108581</v>
      </c>
      <c r="R90" s="19"/>
    </row>
    <row r="91" customFormat="false" ht="12.8" hidden="false" customHeight="false" outlineLevel="0" collapsed="false">
      <c r="A91" s="0" t="n">
        <v>68</v>
      </c>
      <c r="B91" s="0" t="s">
        <v>64</v>
      </c>
      <c r="C91" s="1" t="n">
        <v>0.106</v>
      </c>
      <c r="D91" s="2" t="n">
        <v>68439</v>
      </c>
      <c r="E91" s="2" t="n">
        <v>34918</v>
      </c>
      <c r="F91" s="1" t="n">
        <f aca="false">E91/D91</f>
        <v>0.510206168997209</v>
      </c>
      <c r="G91" s="2" t="n">
        <v>43000</v>
      </c>
      <c r="H91" s="2" t="n">
        <f aca="false">(G91-E91)/F91</f>
        <v>15840.6551921645</v>
      </c>
      <c r="I91" s="2" t="n">
        <f aca="false">E91*M91/G91</f>
        <v>9006.40786046512</v>
      </c>
      <c r="J91" s="2" t="n">
        <f aca="false">I91-M91</f>
        <v>-2084.59213953488</v>
      </c>
      <c r="K91" s="0" t="n">
        <v>144</v>
      </c>
      <c r="L91" s="0" t="s">
        <v>178</v>
      </c>
      <c r="M91" s="2" t="n">
        <v>11091</v>
      </c>
      <c r="N91" s="2" t="n">
        <v>68439</v>
      </c>
      <c r="O91" s="2" t="n">
        <v>2470</v>
      </c>
      <c r="P91" s="2" t="n">
        <v>759054298</v>
      </c>
    </row>
    <row r="92" s="19" customFormat="true" ht="12.8" hidden="false" customHeight="false" outlineLevel="0" collapsed="false">
      <c r="A92" s="0" t="n">
        <v>69</v>
      </c>
      <c r="B92" s="0" t="s">
        <v>65</v>
      </c>
      <c r="C92" s="1" t="n">
        <v>0.966</v>
      </c>
      <c r="D92" s="2" t="n">
        <v>7662</v>
      </c>
      <c r="E92" s="2" t="n">
        <v>3824</v>
      </c>
      <c r="F92" s="1" t="n">
        <f aca="false">E92/D92</f>
        <v>0.499086400417646</v>
      </c>
      <c r="G92" s="2" t="n">
        <v>43000</v>
      </c>
      <c r="H92" s="2" t="n">
        <f aca="false">(G92-E92)/F92</f>
        <v>78495.4267782427</v>
      </c>
      <c r="I92" s="2" t="n">
        <f aca="false">E92*M92/G92</f>
        <v>731.451162790698</v>
      </c>
      <c r="J92" s="2" t="n">
        <f aca="false">I92-M92</f>
        <v>-7493.5488372093</v>
      </c>
      <c r="K92" s="0" t="n">
        <v>192</v>
      </c>
      <c r="L92" s="0" t="s">
        <v>179</v>
      </c>
      <c r="M92" s="2" t="n">
        <v>8225</v>
      </c>
      <c r="N92" s="2" t="n">
        <v>7662</v>
      </c>
      <c r="O92" s="2" t="n">
        <v>1166</v>
      </c>
      <c r="P92" s="2" t="n">
        <v>63023534</v>
      </c>
      <c r="Q92" s="0"/>
      <c r="R92" s="0"/>
    </row>
    <row r="93" customFormat="false" ht="12.8" hidden="false" customHeight="false" outlineLevel="0" collapsed="false">
      <c r="A93" s="0" t="n">
        <v>70</v>
      </c>
      <c r="B93" s="0" t="s">
        <v>81</v>
      </c>
      <c r="C93" s="1" t="n">
        <v>0.183</v>
      </c>
      <c r="D93" s="2" t="n">
        <v>39754</v>
      </c>
      <c r="E93" s="2" t="n">
        <v>20241</v>
      </c>
      <c r="F93" s="1" t="n">
        <f aca="false">E93/D93</f>
        <v>0.509156311314585</v>
      </c>
      <c r="G93" s="2" t="n">
        <v>43000</v>
      </c>
      <c r="H93" s="2" t="n">
        <f aca="false">(G93-E93)/F93</f>
        <v>44699.4360950546</v>
      </c>
      <c r="I93" s="2" t="n">
        <f aca="false">E93*M93/G93</f>
        <v>4921.3873255814</v>
      </c>
      <c r="J93" s="2" t="n">
        <f aca="false">I93-M93</f>
        <v>-5533.61267441861</v>
      </c>
      <c r="K93" s="0" t="n">
        <v>242</v>
      </c>
      <c r="L93" s="0" t="s">
        <v>180</v>
      </c>
      <c r="M93" s="2" t="n">
        <v>10455</v>
      </c>
      <c r="N93" s="2" t="n">
        <v>39754</v>
      </c>
      <c r="O93" s="2" t="n">
        <v>2244</v>
      </c>
      <c r="P93" s="2" t="n">
        <v>415628392</v>
      </c>
    </row>
    <row r="94" customFormat="false" ht="12.8" hidden="false" customHeight="false" outlineLevel="0" collapsed="false">
      <c r="A94" s="0" t="n">
        <v>76</v>
      </c>
      <c r="B94" s="0" t="s">
        <v>181</v>
      </c>
      <c r="C94" s="1" t="n">
        <v>0.331</v>
      </c>
      <c r="D94" s="2" t="n">
        <v>106350</v>
      </c>
      <c r="E94" s="2" t="n">
        <v>54474</v>
      </c>
      <c r="F94" s="1" t="n">
        <f aca="false">E94/D94</f>
        <v>0.512214386459803</v>
      </c>
      <c r="G94" s="2" t="n">
        <v>43000</v>
      </c>
      <c r="H94" s="2" t="n">
        <f aca="false">(G94-E94)/F94</f>
        <v>-22400.7765172376</v>
      </c>
      <c r="I94" s="2" t="n">
        <f aca="false">E94*M94/G94</f>
        <v>14743.4514418605</v>
      </c>
      <c r="J94" s="2" t="n">
        <f aca="false">I94-M94</f>
        <v>3105.45144186046</v>
      </c>
      <c r="K94" s="0" t="n">
        <v>262</v>
      </c>
      <c r="L94" s="0" t="s">
        <v>182</v>
      </c>
      <c r="M94" s="2" t="n">
        <v>11638</v>
      </c>
      <c r="N94" s="2" t="n">
        <v>106350</v>
      </c>
      <c r="O94" s="2" t="n">
        <v>2601</v>
      </c>
      <c r="P94" s="2" t="n">
        <v>1237706224</v>
      </c>
      <c r="R94" s="19"/>
    </row>
    <row r="95" customFormat="false" ht="12.8" hidden="false" customHeight="false" outlineLevel="0" collapsed="false">
      <c r="A95" s="19" t="n">
        <v>94</v>
      </c>
      <c r="B95" s="19" t="s">
        <v>208</v>
      </c>
      <c r="C95" s="10" t="n">
        <v>0.965</v>
      </c>
      <c r="D95" s="8" t="n">
        <v>83952</v>
      </c>
      <c r="E95" s="8" t="n">
        <v>44586</v>
      </c>
      <c r="F95" s="10" t="n">
        <f aca="false">E95/D95</f>
        <v>0.531089193825043</v>
      </c>
      <c r="G95" s="8" t="n">
        <v>43000</v>
      </c>
      <c r="H95" s="8" t="n">
        <f aca="false">(G95-E95)/F95</f>
        <v>-2986.31570448123</v>
      </c>
      <c r="I95" s="8" t="n">
        <f aca="false">E95*M95/G95</f>
        <v>15286.7766976744</v>
      </c>
      <c r="J95" s="8" t="n">
        <f aca="false">I95-M95</f>
        <v>543.776697674419</v>
      </c>
      <c r="K95" s="19" t="n">
        <v>298</v>
      </c>
      <c r="L95" s="19" t="s">
        <v>209</v>
      </c>
      <c r="M95" s="8" t="n">
        <v>14743</v>
      </c>
      <c r="N95" s="8" t="n">
        <v>83952</v>
      </c>
      <c r="O95" s="8" t="n">
        <v>2126</v>
      </c>
      <c r="P95" s="8" t="n">
        <v>1237706224</v>
      </c>
      <c r="Q95" s="19"/>
      <c r="R95" s="19" t="n">
        <v>20220830</v>
      </c>
    </row>
    <row r="96" customFormat="false" ht="12.8" hidden="false" customHeight="false" outlineLevel="0" collapsed="false">
      <c r="A96" s="12" t="n">
        <v>71</v>
      </c>
      <c r="B96" s="12" t="s">
        <v>66</v>
      </c>
      <c r="C96" s="13" t="n">
        <v>0.171</v>
      </c>
      <c r="D96" s="14" t="n">
        <v>62740</v>
      </c>
      <c r="E96" s="14" t="n">
        <v>21660</v>
      </c>
      <c r="F96" s="13" t="n">
        <f aca="false">E96/D96</f>
        <v>0.345234300286898</v>
      </c>
      <c r="G96" s="14" t="n">
        <v>43000</v>
      </c>
      <c r="H96" s="14" t="n">
        <f aca="false">(G96-E96)/F96</f>
        <v>61813.0932594644</v>
      </c>
      <c r="I96" s="14" t="n">
        <f aca="false">E96*M96/G96</f>
        <v>4818.09069767442</v>
      </c>
      <c r="J96" s="14" t="n">
        <f aca="false">I96-M96</f>
        <v>-4746.90930232558</v>
      </c>
      <c r="K96" s="12" t="n">
        <v>180</v>
      </c>
      <c r="L96" s="12" t="s">
        <v>183</v>
      </c>
      <c r="M96" s="14" t="n">
        <v>9565</v>
      </c>
      <c r="N96" s="14" t="n">
        <v>62740</v>
      </c>
      <c r="O96" s="14" t="n">
        <v>2391</v>
      </c>
      <c r="P96" s="14" t="n">
        <v>600104724</v>
      </c>
    </row>
    <row r="97" customFormat="false" ht="12.8" hidden="false" customHeight="false" outlineLevel="0" collapsed="false">
      <c r="A97" s="12" t="n">
        <v>72</v>
      </c>
      <c r="B97" s="12" t="s">
        <v>67</v>
      </c>
      <c r="C97" s="13" t="n">
        <v>0.131</v>
      </c>
      <c r="D97" s="14" t="n">
        <v>62701</v>
      </c>
      <c r="E97" s="14" t="n">
        <v>28144</v>
      </c>
      <c r="F97" s="13" t="n">
        <f aca="false">E97/D97</f>
        <v>0.448860464745379</v>
      </c>
      <c r="G97" s="14" t="n">
        <v>43000</v>
      </c>
      <c r="H97" s="14" t="n">
        <f aca="false">(G97-E97)/F97</f>
        <v>33097.1452529847</v>
      </c>
      <c r="I97" s="14" t="n">
        <f aca="false">E97*M97/G97</f>
        <v>6064.70474418605</v>
      </c>
      <c r="J97" s="14" t="n">
        <f aca="false">I97-M97</f>
        <v>-3201.29525581395</v>
      </c>
      <c r="K97" s="12" t="n">
        <v>176</v>
      </c>
      <c r="L97" s="12" t="s">
        <v>184</v>
      </c>
      <c r="M97" s="14" t="n">
        <v>9266</v>
      </c>
      <c r="N97" s="14" t="n">
        <v>62701</v>
      </c>
      <c r="O97" s="14" t="n">
        <v>2372</v>
      </c>
      <c r="P97" s="14" t="n">
        <v>580988437</v>
      </c>
    </row>
    <row r="98" customFormat="false" ht="12.8" hidden="false" customHeight="false" outlineLevel="0" collapsed="false">
      <c r="A98" s="12" t="n">
        <v>73</v>
      </c>
      <c r="B98" s="12" t="s">
        <v>68</v>
      </c>
      <c r="C98" s="13" t="n">
        <v>0.17</v>
      </c>
      <c r="D98" s="14" t="n">
        <v>43884</v>
      </c>
      <c r="E98" s="14" t="n">
        <v>21783</v>
      </c>
      <c r="F98" s="13" t="n">
        <f aca="false">E98/D98</f>
        <v>0.496376811594203</v>
      </c>
      <c r="G98" s="14" t="n">
        <v>43000</v>
      </c>
      <c r="H98" s="14" t="n">
        <f aca="false">(G98-E98)/F98</f>
        <v>42743.7372262774</v>
      </c>
      <c r="I98" s="14" t="n">
        <f aca="false">E98*M98/G98</f>
        <v>5969.5551627907</v>
      </c>
      <c r="J98" s="14" t="n">
        <f aca="false">I98-M98</f>
        <v>-5814.4448372093</v>
      </c>
      <c r="K98" s="12" t="n">
        <v>177</v>
      </c>
      <c r="L98" s="12" t="s">
        <v>185</v>
      </c>
      <c r="M98" s="14" t="n">
        <v>11784</v>
      </c>
      <c r="N98" s="14" t="n">
        <v>43884</v>
      </c>
      <c r="O98" s="14" t="n">
        <v>2804</v>
      </c>
      <c r="P98" s="14" t="n">
        <v>517123870</v>
      </c>
    </row>
  </sheetData>
  <autoFilter ref="A1:R98"/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98 F1">
    <cfRule type="cellIs" priority="3" operator="lessThan" aboveAverage="0" equalAverage="0" bottom="0" percent="0" rank="0" text="" dxfId="1">
      <formula>40%</formula>
    </cfRule>
  </conditionalFormatting>
  <conditionalFormatting sqref="H1:H98">
    <cfRule type="cellIs" priority="4" operator="greaterThan" aboveAverage="0" equalAverage="0" bottom="0" percent="0" rank="0" text="" dxfId="1">
      <formula>0</formula>
    </cfRule>
  </conditionalFormatting>
  <conditionalFormatting sqref="J1:J98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1.12"/>
    <col collapsed="false" customWidth="true" hidden="false" outlineLevel="0" max="12" min="12" style="0" width="29.31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210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s="20" customFormat="true" ht="12.8" hidden="false" customHeight="false" outlineLevel="0" collapsed="false">
      <c r="A6" s="20" t="n">
        <v>5</v>
      </c>
      <c r="B6" s="20" t="s">
        <v>32</v>
      </c>
      <c r="C6" s="5" t="n">
        <v>0.985</v>
      </c>
      <c r="D6" s="20" t="n">
        <v>88270</v>
      </c>
      <c r="E6" s="20" t="n">
        <v>43635</v>
      </c>
      <c r="F6" s="5" t="n">
        <f aca="false">E6/D6</f>
        <v>0.494335561345871</v>
      </c>
      <c r="G6" s="6" t="n">
        <v>43000</v>
      </c>
      <c r="H6" s="6" t="n">
        <f aca="false">(G6-E6)/F6</f>
        <v>-1284.55253810015</v>
      </c>
      <c r="I6" s="6" t="n">
        <f aca="false">E6*M6/G6</f>
        <v>24367.6105813953</v>
      </c>
      <c r="J6" s="6" t="n">
        <f aca="false">I6-M6</f>
        <v>354.610581395347</v>
      </c>
      <c r="K6" s="20" t="n">
        <v>293</v>
      </c>
      <c r="L6" s="20" t="s">
        <v>193</v>
      </c>
      <c r="M6" s="20" t="n">
        <v>24013</v>
      </c>
      <c r="N6" s="20" t="n">
        <v>88270</v>
      </c>
      <c r="O6" s="20" t="n">
        <v>2702</v>
      </c>
      <c r="P6" s="2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197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199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201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s="20" customFormat="true" ht="12.8" hidden="false" customHeight="false" outlineLevel="0" collapsed="false">
      <c r="A12" s="20" t="n">
        <v>11</v>
      </c>
      <c r="B12" s="20" t="s">
        <v>53</v>
      </c>
      <c r="C12" s="5" t="n">
        <v>0.971</v>
      </c>
      <c r="D12" s="20" t="n">
        <v>93916</v>
      </c>
      <c r="E12" s="20" t="n">
        <v>44274</v>
      </c>
      <c r="F12" s="5" t="n">
        <f aca="false">E12/D12</f>
        <v>0.471421270071127</v>
      </c>
      <c r="G12" s="6" t="n">
        <v>43000</v>
      </c>
      <c r="H12" s="6" t="n">
        <f aca="false">(G12-E12)/F12</f>
        <v>-2702.46609748385</v>
      </c>
      <c r="I12" s="6" t="n">
        <f aca="false">E12*M12/G12</f>
        <v>23867.8045116279</v>
      </c>
      <c r="J12" s="6" t="n">
        <f aca="false">I12-M12</f>
        <v>686.804511627906</v>
      </c>
      <c r="K12" s="20" t="n">
        <v>288</v>
      </c>
      <c r="L12" s="20" t="s">
        <v>164</v>
      </c>
      <c r="M12" s="20" t="n">
        <v>23181</v>
      </c>
      <c r="N12" s="20" t="n">
        <v>93916</v>
      </c>
      <c r="O12" s="20" t="n">
        <v>2508</v>
      </c>
      <c r="P12" s="20" t="n">
        <v>2177064134</v>
      </c>
    </row>
    <row r="13" s="20" customFormat="true" ht="12.8" hidden="false" customHeight="false" outlineLevel="0" collapsed="false">
      <c r="A13" s="20" t="n">
        <v>12</v>
      </c>
      <c r="B13" s="20" t="s">
        <v>61</v>
      </c>
      <c r="C13" s="5" t="n">
        <v>0.991</v>
      </c>
      <c r="D13" s="20" t="n">
        <v>93904</v>
      </c>
      <c r="E13" s="20" t="n">
        <v>43404</v>
      </c>
      <c r="F13" s="5" t="n">
        <f aca="false">E13/D13</f>
        <v>0.462216731981598</v>
      </c>
      <c r="G13" s="6" t="n">
        <v>43000</v>
      </c>
      <c r="H13" s="6" t="n">
        <f aca="false">(G13-E13)/F13</f>
        <v>-874.048843424569</v>
      </c>
      <c r="I13" s="6" t="n">
        <f aca="false">E13*M13/G13</f>
        <v>17695.7098604651</v>
      </c>
      <c r="J13" s="6" t="n">
        <f aca="false">I13-M13</f>
        <v>164.709860465115</v>
      </c>
      <c r="K13" s="20" t="n">
        <v>297</v>
      </c>
      <c r="L13" s="20" t="s">
        <v>205</v>
      </c>
      <c r="M13" s="20" t="n">
        <v>17531</v>
      </c>
      <c r="N13" s="20" t="n">
        <v>93904</v>
      </c>
      <c r="O13" s="20" t="n">
        <v>2524</v>
      </c>
      <c r="P13" s="2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209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5.15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210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195</v>
      </c>
      <c r="M6" s="0" t="n">
        <v>24368</v>
      </c>
      <c r="N6" s="0" t="n">
        <v>86984</v>
      </c>
      <c r="O6" s="0" t="n">
        <v>2656</v>
      </c>
      <c r="P6" s="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197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199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201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203</v>
      </c>
      <c r="M12" s="0" t="n">
        <v>23868</v>
      </c>
      <c r="N12" s="0" t="n">
        <v>91213</v>
      </c>
      <c r="O12" s="0" t="n">
        <v>2461</v>
      </c>
      <c r="P12" s="0" t="n">
        <v>2177064134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207</v>
      </c>
      <c r="M13" s="0" t="n">
        <v>17696</v>
      </c>
      <c r="N13" s="0" t="n">
        <v>93029</v>
      </c>
      <c r="O13" s="0" t="n">
        <v>2503</v>
      </c>
      <c r="P13" s="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209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2.37"/>
    <col collapsed="false" customWidth="true" hidden="false" outlineLevel="0" max="12" min="12" style="0" width="25.56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210</v>
      </c>
      <c r="M1" s="0" t="s">
        <v>4</v>
      </c>
      <c r="N1" s="0" t="s">
        <v>6</v>
      </c>
      <c r="O1" s="0" t="s">
        <v>7</v>
      </c>
      <c r="P1" s="0" t="s">
        <v>8</v>
      </c>
      <c r="Q1" s="0" t="s">
        <v>87</v>
      </c>
      <c r="R1" s="0" t="s">
        <v>211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  <c r="Q2" s="0" t="s">
        <v>88</v>
      </c>
      <c r="R2" s="0" t="s">
        <v>212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  <c r="Q3" s="0" t="s">
        <v>92</v>
      </c>
      <c r="R3" s="0" t="s">
        <v>212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  <c r="Q4" s="0" t="s">
        <v>98</v>
      </c>
      <c r="R4" s="0" t="s">
        <v>212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  <c r="Q5" s="0" t="s">
        <v>110</v>
      </c>
      <c r="R5" s="0" t="s">
        <v>212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195</v>
      </c>
      <c r="M6" s="0" t="n">
        <v>24368</v>
      </c>
      <c r="N6" s="0" t="n">
        <v>86984</v>
      </c>
      <c r="O6" s="0" t="n">
        <v>2656</v>
      </c>
      <c r="P6" s="0" t="n">
        <v>2119632070</v>
      </c>
      <c r="Q6" s="0" t="s">
        <v>120</v>
      </c>
      <c r="R6" s="0" t="s">
        <v>212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  <c r="Q7" s="0" t="s">
        <v>125</v>
      </c>
      <c r="R7" s="0" t="s">
        <v>212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197</v>
      </c>
      <c r="M8" s="0" t="n">
        <v>14711</v>
      </c>
      <c r="N8" s="0" t="n">
        <v>107577</v>
      </c>
      <c r="O8" s="0" t="n">
        <v>2973</v>
      </c>
      <c r="P8" s="0" t="n">
        <v>1582564131</v>
      </c>
      <c r="Q8" s="0" t="s">
        <v>128</v>
      </c>
      <c r="R8" s="0" t="s">
        <v>212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199</v>
      </c>
      <c r="M9" s="0" t="n">
        <v>23571</v>
      </c>
      <c r="N9" s="0" t="n">
        <v>81085</v>
      </c>
      <c r="O9" s="0" t="n">
        <v>2361</v>
      </c>
      <c r="P9" s="0" t="n">
        <v>1911247544</v>
      </c>
      <c r="Q9" s="0" t="s">
        <v>139</v>
      </c>
      <c r="R9" s="0" t="s">
        <v>212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  <c r="Q10" s="0" t="s">
        <v>145</v>
      </c>
      <c r="R10" s="0" t="s">
        <v>212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201</v>
      </c>
      <c r="M11" s="0" t="n">
        <v>13551</v>
      </c>
      <c r="N11" s="0" t="n">
        <v>109470</v>
      </c>
      <c r="O11" s="0" t="n">
        <v>2927</v>
      </c>
      <c r="P11" s="0" t="n">
        <v>1483429680</v>
      </c>
      <c r="Q11" s="0" t="s">
        <v>152</v>
      </c>
      <c r="R11" s="0" t="s">
        <v>212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203</v>
      </c>
      <c r="M12" s="0" t="n">
        <v>23868</v>
      </c>
      <c r="N12" s="0" t="n">
        <v>91213</v>
      </c>
      <c r="O12" s="0" t="n">
        <v>2461</v>
      </c>
      <c r="P12" s="0" t="n">
        <v>2177064134</v>
      </c>
      <c r="Q12" s="0" t="s">
        <v>159</v>
      </c>
      <c r="R12" s="0" t="s">
        <v>212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207</v>
      </c>
      <c r="M13" s="0" t="n">
        <v>17696</v>
      </c>
      <c r="N13" s="0" t="n">
        <v>93029</v>
      </c>
      <c r="O13" s="0" t="n">
        <v>2503</v>
      </c>
      <c r="P13" s="0" t="n">
        <v>1646232433</v>
      </c>
      <c r="Q13" s="0" t="s">
        <v>172</v>
      </c>
      <c r="R13" s="0" t="s">
        <v>212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209</v>
      </c>
      <c r="M14" s="0" t="n">
        <v>14743</v>
      </c>
      <c r="N14" s="0" t="n">
        <v>83952</v>
      </c>
      <c r="O14" s="0" t="n">
        <v>2126</v>
      </c>
      <c r="P14" s="0" t="n">
        <v>1237706224</v>
      </c>
      <c r="Q14" s="0" t="s">
        <v>178</v>
      </c>
      <c r="R14" s="0" t="s">
        <v>212</v>
      </c>
    </row>
    <row r="15" customFormat="false" ht="12.8" hidden="false" customHeight="false" outlineLevel="0" collapsed="false">
      <c r="A15" s="0" t="n">
        <v>14</v>
      </c>
      <c r="B15" s="0" t="s">
        <v>213</v>
      </c>
      <c r="C15" s="1" t="n">
        <v>0.86</v>
      </c>
      <c r="D15" s="0" t="n">
        <v>102792</v>
      </c>
      <c r="E15" s="0" t="n">
        <v>49989</v>
      </c>
      <c r="F15" s="1" t="n">
        <f aca="false">E15/D15</f>
        <v>0.486312164370768</v>
      </c>
      <c r="G15" s="2" t="n">
        <v>43000</v>
      </c>
      <c r="H15" s="2" t="n">
        <f aca="false">(G15-E15)/F15</f>
        <v>-14371.4274740443</v>
      </c>
      <c r="I15" s="2" t="n">
        <f aca="false">E15*M15/G15</f>
        <v>14717.691627907</v>
      </c>
      <c r="J15" s="2" t="n">
        <f aca="false">I15-M15</f>
        <v>2057.69162790698</v>
      </c>
      <c r="K15" s="0" t="n">
        <v>230</v>
      </c>
      <c r="L15" s="0" t="s">
        <v>214</v>
      </c>
      <c r="M15" s="0" t="n">
        <v>12660</v>
      </c>
      <c r="N15" s="0" t="n">
        <v>102792</v>
      </c>
      <c r="O15" s="0" t="n">
        <v>1904</v>
      </c>
      <c r="P15" s="0" t="n">
        <v>1301343516</v>
      </c>
      <c r="Q15" s="0" t="s">
        <v>215</v>
      </c>
      <c r="R15" s="0" t="s">
        <v>216</v>
      </c>
    </row>
    <row r="16" customFormat="false" ht="12.8" hidden="false" customHeight="false" outlineLevel="0" collapsed="false">
      <c r="A16" s="0" t="n">
        <v>15</v>
      </c>
      <c r="B16" s="0" t="s">
        <v>217</v>
      </c>
      <c r="C16" s="1" t="n">
        <v>0.86</v>
      </c>
      <c r="D16" s="0" t="n">
        <v>79644</v>
      </c>
      <c r="E16" s="0" t="n">
        <v>50008</v>
      </c>
      <c r="F16" s="1" t="n">
        <f aca="false">E16/D16</f>
        <v>0.627894128873487</v>
      </c>
      <c r="G16" s="2" t="n">
        <v>43000</v>
      </c>
      <c r="H16" s="2" t="n">
        <f aca="false">(G16-E16)/F16</f>
        <v>-11161.1172612382</v>
      </c>
      <c r="I16" s="2" t="n">
        <f aca="false">E16*M16/G16</f>
        <v>8603.70195348837</v>
      </c>
      <c r="J16" s="2" t="n">
        <f aca="false">I16-M16</f>
        <v>1205.70195348837</v>
      </c>
      <c r="K16" s="0" t="n">
        <v>267</v>
      </c>
      <c r="L16" s="0" t="s">
        <v>218</v>
      </c>
      <c r="M16" s="0" t="n">
        <v>7398</v>
      </c>
      <c r="N16" s="0" t="n">
        <v>79644</v>
      </c>
      <c r="O16" s="0" t="n">
        <v>2670</v>
      </c>
      <c r="P16" s="0" t="n">
        <v>589206059</v>
      </c>
      <c r="Q16" s="0" t="s">
        <v>219</v>
      </c>
      <c r="R16" s="0" t="s">
        <v>216</v>
      </c>
    </row>
    <row r="17" customFormat="false" ht="12.8" hidden="false" customHeight="false" outlineLevel="0" collapsed="false">
      <c r="A17" s="0" t="n">
        <v>16</v>
      </c>
      <c r="B17" s="0" t="s">
        <v>220</v>
      </c>
      <c r="C17" s="1" t="n">
        <v>0.859</v>
      </c>
      <c r="D17" s="0" t="n">
        <v>105217</v>
      </c>
      <c r="E17" s="0" t="n">
        <v>50078</v>
      </c>
      <c r="F17" s="1" t="n">
        <f aca="false">E17/D17</f>
        <v>0.47594970394518</v>
      </c>
      <c r="G17" s="2" t="n">
        <v>43000</v>
      </c>
      <c r="H17" s="2" t="n">
        <f aca="false">(G17-E17)/F17</f>
        <v>-14871.3192619514</v>
      </c>
      <c r="I17" s="2" t="n">
        <f aca="false">E17*M17/G17</f>
        <v>11537.7382790698</v>
      </c>
      <c r="J17" s="2" t="n">
        <f aca="false">I17-M17</f>
        <v>1630.73827906977</v>
      </c>
      <c r="K17" s="0" t="n">
        <v>266</v>
      </c>
      <c r="L17" s="0" t="s">
        <v>221</v>
      </c>
      <c r="M17" s="0" t="n">
        <v>9907</v>
      </c>
      <c r="N17" s="0" t="n">
        <v>105217</v>
      </c>
      <c r="O17" s="0" t="n">
        <v>2581</v>
      </c>
      <c r="P17" s="0" t="n">
        <v>1042384328</v>
      </c>
      <c r="Q17" s="0" t="s">
        <v>222</v>
      </c>
      <c r="R17" s="0" t="s">
        <v>216</v>
      </c>
    </row>
    <row r="18" customFormat="false" ht="12.8" hidden="false" customHeight="false" outlineLevel="0" collapsed="false">
      <c r="A18" s="0" t="n">
        <v>17</v>
      </c>
      <c r="B18" s="0" t="s">
        <v>223</v>
      </c>
      <c r="C18" s="1" t="n">
        <v>0.86</v>
      </c>
      <c r="D18" s="0" t="n">
        <v>106342</v>
      </c>
      <c r="E18" s="0" t="n">
        <v>49978</v>
      </c>
      <c r="F18" s="1" t="n">
        <f aca="false">E18/D18</f>
        <v>0.469974234074966</v>
      </c>
      <c r="G18" s="2" t="n">
        <v>43000</v>
      </c>
      <c r="H18" s="2" t="n">
        <f aca="false">(G18-E18)/F18</f>
        <v>-14847.6224738885</v>
      </c>
      <c r="I18" s="2" t="n">
        <f aca="false">E18*M18/G18</f>
        <v>10420.9941395349</v>
      </c>
      <c r="J18" s="2" t="n">
        <f aca="false">I18-M18</f>
        <v>1454.99413953488</v>
      </c>
      <c r="K18" s="0" t="n">
        <v>247</v>
      </c>
      <c r="L18" s="0" t="s">
        <v>224</v>
      </c>
      <c r="M18" s="0" t="n">
        <v>8966</v>
      </c>
      <c r="N18" s="0" t="n">
        <v>106342</v>
      </c>
      <c r="O18" s="0" t="n">
        <v>2002</v>
      </c>
      <c r="P18" s="0" t="n">
        <v>953461413</v>
      </c>
      <c r="Q18" s="0" t="s">
        <v>225</v>
      </c>
      <c r="R18" s="0" t="s">
        <v>216</v>
      </c>
    </row>
    <row r="19" customFormat="false" ht="12.8" hidden="false" customHeight="false" outlineLevel="0" collapsed="false">
      <c r="A19" s="0" t="n">
        <v>18</v>
      </c>
      <c r="B19" s="0" t="s">
        <v>226</v>
      </c>
      <c r="C19" s="1" t="n">
        <v>0.841</v>
      </c>
      <c r="D19" s="0" t="n">
        <v>97871</v>
      </c>
      <c r="E19" s="0" t="n">
        <v>51102</v>
      </c>
      <c r="F19" s="1" t="n">
        <f aca="false">E19/D19</f>
        <v>0.52213628143168</v>
      </c>
      <c r="G19" s="2" t="n">
        <v>43000</v>
      </c>
      <c r="H19" s="2" t="n">
        <f aca="false">(G19-E19)/F19</f>
        <v>-15517.0216821259</v>
      </c>
      <c r="I19" s="2" t="n">
        <f aca="false">E19*M19/G19</f>
        <v>18832.869627907</v>
      </c>
      <c r="J19" s="2" t="n">
        <f aca="false">I19-M19</f>
        <v>2985.86962790698</v>
      </c>
      <c r="K19" s="0" t="n">
        <v>156</v>
      </c>
      <c r="L19" s="0" t="s">
        <v>227</v>
      </c>
      <c r="M19" s="0" t="n">
        <v>15847</v>
      </c>
      <c r="N19" s="0" t="n">
        <v>97871</v>
      </c>
      <c r="O19" s="0" t="n">
        <v>1959</v>
      </c>
      <c r="P19" s="0" t="n">
        <v>1550968370</v>
      </c>
      <c r="Q19" s="0" t="s">
        <v>228</v>
      </c>
      <c r="R19" s="0" t="s">
        <v>216</v>
      </c>
    </row>
    <row r="20" customFormat="false" ht="12.8" hidden="false" customHeight="false" outlineLevel="0" collapsed="false">
      <c r="A20" s="0" t="n">
        <v>19</v>
      </c>
      <c r="B20" s="0" t="s">
        <v>229</v>
      </c>
      <c r="C20" s="1" t="n">
        <v>0.858</v>
      </c>
      <c r="D20" s="0" t="n">
        <v>95965</v>
      </c>
      <c r="E20" s="0" t="n">
        <v>50089</v>
      </c>
      <c r="F20" s="1" t="n">
        <f aca="false">E20/D20</f>
        <v>0.52195071119679</v>
      </c>
      <c r="G20" s="2" t="n">
        <v>43000</v>
      </c>
      <c r="H20" s="2" t="n">
        <f aca="false">(G20-E20)/F20</f>
        <v>-13581.742198886</v>
      </c>
      <c r="I20" s="2" t="n">
        <f aca="false">E20*M20/G20</f>
        <v>10653.8138139535</v>
      </c>
      <c r="J20" s="2" t="n">
        <f aca="false">I20-M20</f>
        <v>1507.81381395349</v>
      </c>
      <c r="K20" s="0" t="n">
        <v>269</v>
      </c>
      <c r="L20" s="0" t="s">
        <v>230</v>
      </c>
      <c r="M20" s="0" t="n">
        <v>9146</v>
      </c>
      <c r="N20" s="0" t="n">
        <v>95965</v>
      </c>
      <c r="O20" s="0" t="n">
        <v>2390</v>
      </c>
      <c r="P20" s="0" t="n">
        <v>877693939</v>
      </c>
      <c r="Q20" s="0" t="s">
        <v>231</v>
      </c>
      <c r="R20" s="0" t="s">
        <v>216</v>
      </c>
    </row>
    <row r="21" customFormat="false" ht="12.8" hidden="false" customHeight="false" outlineLevel="0" collapsed="false">
      <c r="A21" s="0" t="n">
        <v>20</v>
      </c>
      <c r="B21" s="0" t="s">
        <v>232</v>
      </c>
      <c r="C21" s="1" t="n">
        <v>0.857</v>
      </c>
      <c r="D21" s="0" t="n">
        <v>90572</v>
      </c>
      <c r="E21" s="0" t="n">
        <v>50168</v>
      </c>
      <c r="F21" s="1" t="n">
        <f aca="false">E21/D21</f>
        <v>0.553901868127015</v>
      </c>
      <c r="G21" s="2" t="n">
        <v>43000</v>
      </c>
      <c r="H21" s="2" t="n">
        <f aca="false">(G21-E21)/F21</f>
        <v>-12940.9204273641</v>
      </c>
      <c r="I21" s="2" t="n">
        <f aca="false">E21*M21/G21</f>
        <v>9957.76465116279</v>
      </c>
      <c r="J21" s="2" t="n">
        <f aca="false">I21-M21</f>
        <v>1422.76465116279</v>
      </c>
      <c r="K21" s="0" t="n">
        <v>289</v>
      </c>
      <c r="L21" s="0" t="s">
        <v>233</v>
      </c>
      <c r="M21" s="0" t="n">
        <v>8535</v>
      </c>
      <c r="N21" s="0" t="n">
        <v>90572</v>
      </c>
      <c r="O21" s="0" t="n">
        <v>3594</v>
      </c>
      <c r="P21" s="0" t="n">
        <v>773029050</v>
      </c>
      <c r="Q21" s="0" t="s">
        <v>234</v>
      </c>
      <c r="R21" s="0" t="s">
        <v>216</v>
      </c>
    </row>
    <row r="22" customFormat="false" ht="12.8" hidden="false" customHeight="false" outlineLevel="0" collapsed="false">
      <c r="A22" s="0" t="n">
        <v>21</v>
      </c>
      <c r="B22" s="0" t="s">
        <v>235</v>
      </c>
      <c r="C22" s="1" t="n">
        <v>0.86</v>
      </c>
      <c r="D22" s="0" t="n">
        <v>121886</v>
      </c>
      <c r="E22" s="0" t="n">
        <v>50004</v>
      </c>
      <c r="F22" s="1" t="n">
        <f aca="false">E22/D22</f>
        <v>0.410252202878099</v>
      </c>
      <c r="G22" s="2" t="n">
        <v>43000</v>
      </c>
      <c r="H22" s="2" t="n">
        <f aca="false">(G22-E22)/F22</f>
        <v>-17072.4250859931</v>
      </c>
      <c r="I22" s="2" t="n">
        <f aca="false">E22*M22/G22</f>
        <v>6736.58539534884</v>
      </c>
      <c r="J22" s="2" t="n">
        <f aca="false">I22-M22</f>
        <v>943.585395348837</v>
      </c>
      <c r="K22" s="0" t="n">
        <v>271</v>
      </c>
      <c r="L22" s="0" t="s">
        <v>236</v>
      </c>
      <c r="M22" s="0" t="n">
        <v>5793</v>
      </c>
      <c r="N22" s="0" t="n">
        <v>121886</v>
      </c>
      <c r="O22" s="0" t="n">
        <v>2572</v>
      </c>
      <c r="P22" s="0" t="n">
        <v>706088154</v>
      </c>
      <c r="Q22" s="0" t="s">
        <v>237</v>
      </c>
      <c r="R22" s="0" t="s">
        <v>216</v>
      </c>
    </row>
    <row r="23" customFormat="false" ht="12.8" hidden="false" customHeight="false" outlineLevel="0" collapsed="false">
      <c r="A23" s="0" t="n">
        <v>22</v>
      </c>
      <c r="B23" s="0" t="s">
        <v>238</v>
      </c>
      <c r="C23" s="1" t="n">
        <v>0.874</v>
      </c>
      <c r="D23" s="0" t="n">
        <v>148705</v>
      </c>
      <c r="E23" s="0" t="n">
        <v>49178</v>
      </c>
      <c r="F23" s="1" t="n">
        <f aca="false">E23/D23</f>
        <v>0.33070844961501</v>
      </c>
      <c r="G23" s="2" t="n">
        <v>43000</v>
      </c>
      <c r="H23" s="2" t="n">
        <f aca="false">(G23-E23)/F23</f>
        <v>-18681.1072024076</v>
      </c>
      <c r="I23" s="2" t="n">
        <f aca="false">E23*M23/G23</f>
        <v>10823.7346976744</v>
      </c>
      <c r="J23" s="2" t="n">
        <f aca="false">I23-M23</f>
        <v>1359.73469767442</v>
      </c>
      <c r="K23" s="0" t="n">
        <v>272</v>
      </c>
      <c r="L23" s="0" t="s">
        <v>239</v>
      </c>
      <c r="M23" s="0" t="n">
        <v>9464</v>
      </c>
      <c r="N23" s="0" t="n">
        <v>148705</v>
      </c>
      <c r="O23" s="0" t="n">
        <v>3131</v>
      </c>
      <c r="P23" s="0" t="n">
        <v>1407347538</v>
      </c>
      <c r="Q23" s="0" t="s">
        <v>240</v>
      </c>
      <c r="R23" s="0" t="s">
        <v>216</v>
      </c>
    </row>
    <row r="24" customFormat="false" ht="12.8" hidden="false" customHeight="false" outlineLevel="0" collapsed="false">
      <c r="A24" s="0" t="n">
        <v>23</v>
      </c>
      <c r="B24" s="0" t="s">
        <v>241</v>
      </c>
      <c r="C24" s="1" t="n">
        <v>0.864</v>
      </c>
      <c r="D24" s="0" t="n">
        <v>114259</v>
      </c>
      <c r="E24" s="0" t="n">
        <v>49770</v>
      </c>
      <c r="F24" s="1" t="n">
        <f aca="false">E24/D24</f>
        <v>0.435589319003317</v>
      </c>
      <c r="G24" s="2" t="n">
        <v>43000</v>
      </c>
      <c r="H24" s="2" t="n">
        <f aca="false">(G24-E24)/F24</f>
        <v>-15542.1625477195</v>
      </c>
      <c r="I24" s="2" t="n">
        <f aca="false">E24*M24/G24</f>
        <v>8690.07348837209</v>
      </c>
      <c r="J24" s="2" t="n">
        <f aca="false">I24-M24</f>
        <v>1182.07348837209</v>
      </c>
      <c r="K24" s="0" t="n">
        <v>273</v>
      </c>
      <c r="L24" s="0" t="s">
        <v>242</v>
      </c>
      <c r="M24" s="0" t="n">
        <v>7508</v>
      </c>
      <c r="N24" s="0" t="n">
        <v>114259</v>
      </c>
      <c r="O24" s="0" t="n">
        <v>3071</v>
      </c>
      <c r="P24" s="0" t="n">
        <v>857858458</v>
      </c>
      <c r="Q24" s="0" t="s">
        <v>243</v>
      </c>
      <c r="R24" s="0" t="s">
        <v>216</v>
      </c>
    </row>
    <row r="25" customFormat="false" ht="12.8" hidden="false" customHeight="false" outlineLevel="0" collapsed="false">
      <c r="A25" s="0" t="n">
        <v>24</v>
      </c>
      <c r="B25" s="0" t="s">
        <v>244</v>
      </c>
      <c r="C25" s="1" t="n">
        <v>0.86</v>
      </c>
      <c r="D25" s="0" t="n">
        <v>97650</v>
      </c>
      <c r="E25" s="0" t="n">
        <v>49986</v>
      </c>
      <c r="F25" s="1" t="n">
        <f aca="false">E25/D25</f>
        <v>0.511889400921659</v>
      </c>
      <c r="G25" s="2" t="n">
        <v>43000</v>
      </c>
      <c r="H25" s="2" t="n">
        <f aca="false">(G25-E25)/F25</f>
        <v>-13647.4792942024</v>
      </c>
      <c r="I25" s="2" t="n">
        <f aca="false">E25*M25/G25</f>
        <v>9527.56409302326</v>
      </c>
      <c r="J25" s="2" t="n">
        <f aca="false">I25-M25</f>
        <v>1331.56409302326</v>
      </c>
      <c r="K25" s="0" t="n">
        <v>274</v>
      </c>
      <c r="L25" s="0" t="s">
        <v>245</v>
      </c>
      <c r="M25" s="0" t="n">
        <v>8196</v>
      </c>
      <c r="N25" s="0" t="n">
        <v>97650</v>
      </c>
      <c r="O25" s="0" t="n">
        <v>2773</v>
      </c>
      <c r="P25" s="0" t="n">
        <v>800342375</v>
      </c>
      <c r="Q25" s="0" t="s">
        <v>246</v>
      </c>
      <c r="R25" s="0" t="s">
        <v>216</v>
      </c>
    </row>
    <row r="26" customFormat="false" ht="12.8" hidden="false" customHeight="false" outlineLevel="0" collapsed="false">
      <c r="A26" s="0" t="n">
        <v>25</v>
      </c>
      <c r="B26" s="0" t="s">
        <v>247</v>
      </c>
      <c r="C26" s="1" t="n">
        <v>0.861</v>
      </c>
      <c r="D26" s="0" t="n">
        <v>113321</v>
      </c>
      <c r="E26" s="0" t="n">
        <v>49937</v>
      </c>
      <c r="F26" s="1" t="n">
        <f aca="false">E26/D26</f>
        <v>0.440668543341481</v>
      </c>
      <c r="G26" s="2" t="n">
        <v>43000</v>
      </c>
      <c r="H26" s="2" t="n">
        <f aca="false">(G26-E26)/F26</f>
        <v>-15741.9904479644</v>
      </c>
      <c r="I26" s="2" t="n">
        <f aca="false">E26*M26/G26</f>
        <v>13077.687372093</v>
      </c>
      <c r="J26" s="2" t="n">
        <f aca="false">I26-M26</f>
        <v>1816.68737209302</v>
      </c>
      <c r="K26" s="0" t="n">
        <v>275</v>
      </c>
      <c r="L26" s="0" t="s">
        <v>248</v>
      </c>
      <c r="M26" s="0" t="n">
        <v>11261</v>
      </c>
      <c r="N26" s="0" t="n">
        <v>113321</v>
      </c>
      <c r="O26" s="0" t="n">
        <v>3604</v>
      </c>
      <c r="P26" s="0" t="n">
        <v>1276111489</v>
      </c>
      <c r="Q26" s="0" t="s">
        <v>249</v>
      </c>
      <c r="R26" s="0" t="s">
        <v>216</v>
      </c>
    </row>
    <row r="27" customFormat="false" ht="12.8" hidden="false" customHeight="false" outlineLevel="0" collapsed="false">
      <c r="A27" s="0" t="n">
        <v>26</v>
      </c>
      <c r="B27" s="0" t="s">
        <v>250</v>
      </c>
      <c r="C27" s="1" t="n">
        <v>0.86</v>
      </c>
      <c r="D27" s="0" t="n">
        <v>99921</v>
      </c>
      <c r="E27" s="0" t="n">
        <v>50011</v>
      </c>
      <c r="F27" s="1" t="n">
        <f aca="false">E27/D27</f>
        <v>0.50050539926542</v>
      </c>
      <c r="G27" s="2" t="n">
        <v>43000</v>
      </c>
      <c r="H27" s="2" t="n">
        <f aca="false">(G27-E27)/F27</f>
        <v>-14007.8408950031</v>
      </c>
      <c r="I27" s="2" t="n">
        <f aca="false">E27*M27/G27</f>
        <v>15290.5724883721</v>
      </c>
      <c r="J27" s="2" t="n">
        <f aca="false">I27-M27</f>
        <v>2143.57248837209</v>
      </c>
      <c r="K27" s="0" t="n">
        <v>254</v>
      </c>
      <c r="L27" s="0" t="s">
        <v>251</v>
      </c>
      <c r="M27" s="0" t="n">
        <v>13147</v>
      </c>
      <c r="N27" s="0" t="n">
        <v>99921</v>
      </c>
      <c r="O27" s="0" t="n">
        <v>2630</v>
      </c>
      <c r="P27" s="0" t="n">
        <v>1313660155</v>
      </c>
      <c r="Q27" s="0" t="s">
        <v>252</v>
      </c>
      <c r="R27" s="0" t="s">
        <v>216</v>
      </c>
    </row>
    <row r="28" customFormat="false" ht="12.8" hidden="false" customHeight="false" outlineLevel="0" collapsed="false">
      <c r="A28" s="0" t="n">
        <v>27</v>
      </c>
      <c r="B28" s="0" t="s">
        <v>253</v>
      </c>
      <c r="C28" s="1" t="n">
        <v>0.86</v>
      </c>
      <c r="D28" s="0" t="n">
        <v>101242</v>
      </c>
      <c r="E28" s="0" t="n">
        <v>50011</v>
      </c>
      <c r="F28" s="1" t="n">
        <f aca="false">E28/D28</f>
        <v>0.493974832579364</v>
      </c>
      <c r="G28" s="2" t="n">
        <v>43000</v>
      </c>
      <c r="H28" s="2" t="n">
        <f aca="false">(G28-E28)/F28</f>
        <v>-14193.0307732299</v>
      </c>
      <c r="I28" s="2" t="n">
        <f aca="false">E28*M28/G28</f>
        <v>21855.9700465116</v>
      </c>
      <c r="J28" s="2" t="n">
        <f aca="false">I28-M28</f>
        <v>3063.97004651163</v>
      </c>
      <c r="K28" s="0" t="n">
        <v>276</v>
      </c>
      <c r="L28" s="0" t="s">
        <v>254</v>
      </c>
      <c r="M28" s="0" t="n">
        <v>18792</v>
      </c>
      <c r="N28" s="0" t="n">
        <v>101242</v>
      </c>
      <c r="O28" s="0" t="n">
        <v>2548</v>
      </c>
      <c r="P28" s="0" t="n">
        <v>1902547600</v>
      </c>
      <c r="Q28" s="0" t="s">
        <v>255</v>
      </c>
      <c r="R28" s="0" t="s">
        <v>216</v>
      </c>
    </row>
    <row r="29" customFormat="false" ht="12.8" hidden="false" customHeight="false" outlineLevel="0" collapsed="false">
      <c r="A29" s="0" t="n">
        <v>28</v>
      </c>
      <c r="B29" s="0" t="s">
        <v>256</v>
      </c>
      <c r="C29" s="1" t="n">
        <v>0.86</v>
      </c>
      <c r="D29" s="0" t="n">
        <v>101100</v>
      </c>
      <c r="E29" s="0" t="n">
        <v>50009</v>
      </c>
      <c r="F29" s="1" t="n">
        <f aca="false">E29/D29</f>
        <v>0.494648862512364</v>
      </c>
      <c r="G29" s="2" t="n">
        <v>43000</v>
      </c>
      <c r="H29" s="2" t="n">
        <f aca="false">(G29-E29)/F29</f>
        <v>-14169.6474634566</v>
      </c>
      <c r="I29" s="2" t="n">
        <f aca="false">E29*M29/G29</f>
        <v>15274.842</v>
      </c>
      <c r="J29" s="2" t="n">
        <f aca="false">I29-M29</f>
        <v>2140.842</v>
      </c>
      <c r="K29" s="0" t="n">
        <v>290</v>
      </c>
      <c r="L29" s="0" t="s">
        <v>257</v>
      </c>
      <c r="M29" s="0" t="n">
        <v>13134</v>
      </c>
      <c r="N29" s="0" t="n">
        <v>101100</v>
      </c>
      <c r="O29" s="0" t="n">
        <v>3168</v>
      </c>
      <c r="P29" s="0" t="n">
        <v>1327847231</v>
      </c>
      <c r="Q29" s="0" t="s">
        <v>258</v>
      </c>
      <c r="R29" s="0" t="s">
        <v>216</v>
      </c>
    </row>
    <row r="30" customFormat="false" ht="12.8" hidden="false" customHeight="false" outlineLevel="0" collapsed="false">
      <c r="A30" s="0" t="n">
        <v>29</v>
      </c>
      <c r="B30" s="0" t="s">
        <v>259</v>
      </c>
      <c r="C30" s="1" t="n">
        <v>0.86</v>
      </c>
      <c r="D30" s="0" t="n">
        <v>99434</v>
      </c>
      <c r="E30" s="0" t="n">
        <v>49994</v>
      </c>
      <c r="F30" s="1" t="n">
        <f aca="false">E30/D30</f>
        <v>0.502785767443732</v>
      </c>
      <c r="G30" s="2" t="n">
        <v>43000</v>
      </c>
      <c r="H30" s="2" t="n">
        <f aca="false">(G30-E30)/F30</f>
        <v>-13910.4971796616</v>
      </c>
      <c r="I30" s="2" t="n">
        <f aca="false">E30*M30/G30</f>
        <v>15633.0075348837</v>
      </c>
      <c r="J30" s="2" t="n">
        <f aca="false">I30-M30</f>
        <v>2187.00753488372</v>
      </c>
      <c r="K30" s="0" t="n">
        <v>278</v>
      </c>
      <c r="L30" s="0" t="s">
        <v>260</v>
      </c>
      <c r="M30" s="0" t="n">
        <v>13446</v>
      </c>
      <c r="N30" s="0" t="n">
        <v>99434</v>
      </c>
      <c r="O30" s="0" t="n">
        <v>2869</v>
      </c>
      <c r="P30" s="0" t="n">
        <v>1336986912</v>
      </c>
      <c r="Q30" s="0" t="s">
        <v>261</v>
      </c>
      <c r="R30" s="0" t="s">
        <v>216</v>
      </c>
    </row>
    <row r="31" customFormat="false" ht="12.8" hidden="false" customHeight="false" outlineLevel="0" collapsed="false">
      <c r="A31" s="0" t="n">
        <v>30</v>
      </c>
      <c r="B31" s="0" t="s">
        <v>262</v>
      </c>
      <c r="C31" s="1" t="n">
        <v>0.861</v>
      </c>
      <c r="D31" s="0" t="n">
        <v>112157</v>
      </c>
      <c r="E31" s="0" t="n">
        <v>49957</v>
      </c>
      <c r="F31" s="1" t="n">
        <f aca="false">E31/D31</f>
        <v>0.445420259101082</v>
      </c>
      <c r="G31" s="2" t="n">
        <v>43000</v>
      </c>
      <c r="H31" s="2" t="n">
        <f aca="false">(G31-E31)/F31</f>
        <v>-15618.9572832636</v>
      </c>
      <c r="I31" s="2" t="n">
        <f aca="false">E31*M31/G31</f>
        <v>4960.84627906977</v>
      </c>
      <c r="J31" s="2" t="n">
        <f aca="false">I31-M31</f>
        <v>690.846279069768</v>
      </c>
      <c r="K31" s="0" t="n">
        <v>279</v>
      </c>
      <c r="L31" s="0" t="s">
        <v>263</v>
      </c>
      <c r="M31" s="0" t="n">
        <v>4270</v>
      </c>
      <c r="N31" s="0" t="n">
        <v>112157</v>
      </c>
      <c r="O31" s="0" t="n">
        <v>3192</v>
      </c>
      <c r="P31" s="0" t="n">
        <v>478908775</v>
      </c>
      <c r="Q31" s="0" t="s">
        <v>264</v>
      </c>
      <c r="R31" s="0" t="s">
        <v>216</v>
      </c>
    </row>
    <row r="32" customFormat="false" ht="12.8" hidden="false" customHeight="false" outlineLevel="0" collapsed="false">
      <c r="A32" s="0" t="n">
        <v>31</v>
      </c>
      <c r="B32" s="0" t="s">
        <v>265</v>
      </c>
      <c r="C32" s="1" t="n">
        <v>0.421</v>
      </c>
      <c r="D32" s="0" t="n">
        <v>282445</v>
      </c>
      <c r="E32" s="0" t="n">
        <v>102215</v>
      </c>
      <c r="F32" s="1" t="n">
        <f aca="false">E32/D32</f>
        <v>0.361893465984528</v>
      </c>
      <c r="G32" s="2" t="n">
        <v>43000</v>
      </c>
      <c r="H32" s="2" t="n">
        <f aca="false">(G32-E32)/F32</f>
        <v>-163625.501883285</v>
      </c>
      <c r="I32" s="2" t="n">
        <f aca="false">E32*M32/G32</f>
        <v>21393.8372093023</v>
      </c>
      <c r="J32" s="2" t="n">
        <f aca="false">I32-M32</f>
        <v>12393.8372093023</v>
      </c>
      <c r="K32" s="0" t="n">
        <v>280</v>
      </c>
      <c r="L32" s="0" t="s">
        <v>266</v>
      </c>
      <c r="M32" s="0" t="n">
        <v>9000</v>
      </c>
      <c r="N32" s="0" t="n">
        <v>282445</v>
      </c>
      <c r="O32" s="0" t="n">
        <v>2156</v>
      </c>
      <c r="P32" s="0" t="n">
        <v>2542002423</v>
      </c>
      <c r="Q32" s="0" t="s">
        <v>267</v>
      </c>
      <c r="R32" s="0" t="s">
        <v>216</v>
      </c>
    </row>
  </sheetData>
  <conditionalFormatting sqref="F1 F2:G32">
    <cfRule type="cellIs" priority="2" operator="lessThan" aboveAverage="0" equalAverage="0" bottom="0" percent="0" rank="0" text="" dxfId="1">
      <formula>40%</formula>
    </cfRule>
  </conditionalFormatting>
  <conditionalFormatting sqref="H1:H32">
    <cfRule type="cellIs" priority="3" operator="greaterThan" aboveAverage="0" equalAverage="0" bottom="0" percent="0" rank="0" text="" dxfId="1">
      <formula>0</formula>
    </cfRule>
  </conditionalFormatting>
  <conditionalFormatting sqref="J1:J32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2022-08-04T12:44:09Z</dcterms:created>
  <dc:creator/>
  <dc:description/>
  <dc:language>en-US</dc:language>
  <cp:lastModifiedBy/>
  <dcterms:modified xsi:type="dcterms:W3CDTF">2022-09-15T08:06:46Z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