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/>
  <bookViews>
    <workbookView xWindow="2940" yWindow="2900" windowWidth="28520" windowHeight="15560"/>
  </bookViews>
  <sheets>
    <sheet name="raw data" sheetId="1" r:id="rId1"/>
    <sheet name="T0_T12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43" i="2" l="1"/>
  <c r="R42" i="2"/>
  <c r="R41" i="2"/>
  <c r="R40" i="2"/>
  <c r="R39" i="2"/>
  <c r="R38" i="2"/>
  <c r="Q39" i="2"/>
  <c r="Q40" i="2"/>
  <c r="Q41" i="2"/>
  <c r="Q38" i="2"/>
  <c r="O43" i="2"/>
  <c r="O42" i="2"/>
  <c r="O41" i="2"/>
  <c r="O40" i="2"/>
  <c r="O39" i="2"/>
  <c r="O38" i="2"/>
  <c r="N39" i="2"/>
  <c r="N40" i="2"/>
  <c r="N41" i="2"/>
  <c r="N38" i="2"/>
  <c r="L43" i="2"/>
  <c r="L42" i="2"/>
  <c r="L41" i="2"/>
  <c r="L40" i="2"/>
  <c r="L39" i="2"/>
  <c r="L38" i="2"/>
  <c r="K39" i="2"/>
  <c r="K40" i="2"/>
  <c r="K41" i="2"/>
  <c r="K38" i="2"/>
  <c r="I43" i="2"/>
  <c r="I42" i="2"/>
  <c r="I40" i="2"/>
  <c r="I39" i="2"/>
  <c r="I38" i="2"/>
  <c r="H39" i="2"/>
  <c r="H40" i="2"/>
  <c r="H38" i="2"/>
  <c r="F43" i="2"/>
  <c r="F42" i="2"/>
  <c r="F41" i="2"/>
  <c r="F40" i="2"/>
  <c r="F39" i="2"/>
  <c r="F38" i="2"/>
  <c r="E39" i="2"/>
  <c r="E40" i="2"/>
  <c r="E41" i="2"/>
  <c r="E38" i="2"/>
  <c r="C43" i="2"/>
  <c r="C42" i="2"/>
  <c r="C41" i="2"/>
  <c r="C39" i="2"/>
  <c r="C38" i="2"/>
  <c r="B39" i="2"/>
  <c r="B41" i="2"/>
  <c r="B38" i="2"/>
  <c r="R25" i="2"/>
  <c r="S25" i="2"/>
  <c r="V32" i="2"/>
  <c r="V31" i="2"/>
  <c r="V30" i="2"/>
  <c r="V29" i="2"/>
  <c r="V28" i="2"/>
  <c r="V27" i="2"/>
  <c r="V26" i="2"/>
  <c r="V25" i="2"/>
  <c r="U26" i="2"/>
  <c r="U27" i="2"/>
  <c r="U28" i="2"/>
  <c r="U29" i="2"/>
  <c r="U30" i="2"/>
  <c r="U31" i="2"/>
  <c r="U32" i="2"/>
  <c r="U25" i="2"/>
  <c r="S32" i="2"/>
  <c r="S31" i="2"/>
  <c r="S30" i="2"/>
  <c r="S29" i="2"/>
  <c r="S28" i="2"/>
  <c r="S27" i="2"/>
  <c r="S26" i="2"/>
  <c r="R26" i="2"/>
  <c r="R27" i="2"/>
  <c r="R28" i="2"/>
  <c r="R29" i="2"/>
  <c r="R30" i="2"/>
  <c r="R31" i="2"/>
  <c r="R32" i="2"/>
  <c r="V34" i="2"/>
  <c r="V33" i="2"/>
  <c r="S34" i="2"/>
  <c r="S33" i="2"/>
  <c r="O26" i="2"/>
  <c r="O27" i="2"/>
  <c r="O28" i="2"/>
  <c r="O29" i="2"/>
  <c r="O30" i="2"/>
  <c r="O31" i="2"/>
  <c r="O32" i="2"/>
  <c r="O25" i="2"/>
  <c r="L26" i="2"/>
  <c r="L27" i="2"/>
  <c r="L28" i="2"/>
  <c r="L29" i="2"/>
  <c r="L30" i="2"/>
  <c r="L31" i="2"/>
  <c r="L32" i="2"/>
  <c r="L25" i="2"/>
  <c r="M25" i="2"/>
  <c r="M26" i="2"/>
  <c r="M27" i="2"/>
  <c r="M28" i="2"/>
  <c r="M29" i="2"/>
  <c r="M30" i="2"/>
  <c r="M31" i="2"/>
  <c r="M32" i="2"/>
  <c r="M33" i="2"/>
  <c r="M34" i="2"/>
  <c r="J32" i="2"/>
  <c r="J31" i="2"/>
  <c r="J30" i="2"/>
  <c r="J29" i="2"/>
  <c r="J28" i="2"/>
  <c r="J27" i="2"/>
  <c r="J26" i="2"/>
  <c r="J25" i="2"/>
  <c r="I26" i="2"/>
  <c r="I27" i="2"/>
  <c r="I28" i="2"/>
  <c r="I29" i="2"/>
  <c r="I30" i="2"/>
  <c r="I31" i="2"/>
  <c r="I32" i="2"/>
  <c r="I25" i="2"/>
  <c r="J34" i="2"/>
  <c r="J33" i="2"/>
  <c r="F26" i="2"/>
  <c r="F27" i="2"/>
  <c r="F28" i="2"/>
  <c r="F29" i="2"/>
  <c r="F30" i="2"/>
  <c r="F31" i="2"/>
  <c r="F32" i="2"/>
  <c r="F25" i="2"/>
  <c r="B26" i="2"/>
  <c r="B27" i="2"/>
  <c r="B28" i="2"/>
  <c r="B29" i="2"/>
  <c r="B30" i="2"/>
  <c r="B31" i="2"/>
  <c r="B32" i="2"/>
  <c r="B25" i="2"/>
  <c r="E22" i="2"/>
  <c r="C22" i="2"/>
  <c r="D22" i="2"/>
  <c r="B22" i="2"/>
  <c r="F22" i="2"/>
  <c r="P25" i="2"/>
  <c r="P26" i="2"/>
  <c r="P27" i="2"/>
  <c r="P28" i="2"/>
  <c r="P29" i="2"/>
  <c r="P30" i="2"/>
  <c r="P31" i="2"/>
  <c r="P32" i="2"/>
  <c r="P34" i="2"/>
  <c r="G25" i="2"/>
  <c r="G26" i="2"/>
  <c r="G27" i="2"/>
  <c r="G28" i="2"/>
  <c r="G29" i="2"/>
  <c r="G30" i="2"/>
  <c r="G31" i="2"/>
  <c r="G32" i="2"/>
  <c r="G34" i="2"/>
  <c r="C25" i="2"/>
  <c r="C26" i="2"/>
  <c r="C27" i="2"/>
  <c r="C28" i="2"/>
  <c r="C29" i="2"/>
  <c r="C30" i="2"/>
  <c r="C31" i="2"/>
  <c r="C32" i="2"/>
  <c r="C34" i="2"/>
  <c r="P33" i="2"/>
  <c r="G33" i="2"/>
  <c r="C33" i="2"/>
</calcChain>
</file>

<file path=xl/sharedStrings.xml><?xml version="1.0" encoding="utf-8"?>
<sst xmlns="http://schemas.openxmlformats.org/spreadsheetml/2006/main" count="200" uniqueCount="52">
  <si>
    <t>Time(hh:mm:ss)</t>
  </si>
  <si>
    <t>Temperature(¡C)</t>
  </si>
  <si>
    <t>MRSA</t>
  </si>
  <si>
    <t>PBS</t>
  </si>
  <si>
    <t>PBS-EDTA</t>
  </si>
  <si>
    <t>Mean TO</t>
  </si>
  <si>
    <t>SD TO</t>
  </si>
  <si>
    <t>Mean T12</t>
  </si>
  <si>
    <t>SD T12</t>
  </si>
  <si>
    <t>Delta OD</t>
  </si>
  <si>
    <t>Sodium EDTA</t>
  </si>
  <si>
    <t>% kill</t>
  </si>
  <si>
    <t>A</t>
  </si>
  <si>
    <t>B</t>
  </si>
  <si>
    <t>C</t>
  </si>
  <si>
    <t>D</t>
  </si>
  <si>
    <t>E</t>
  </si>
  <si>
    <t>F</t>
  </si>
  <si>
    <t>G</t>
  </si>
  <si>
    <t>H</t>
  </si>
  <si>
    <t>Mean % killing</t>
  </si>
  <si>
    <t>SD % killing</t>
  </si>
  <si>
    <t>EDTA</t>
  </si>
  <si>
    <t>PBS/HEP</t>
  </si>
  <si>
    <t>PBS/EDTA</t>
  </si>
  <si>
    <t>PBS/SER</t>
  </si>
  <si>
    <t>Bat 5 Ser</t>
  </si>
  <si>
    <t>Bat 6 Ser</t>
  </si>
  <si>
    <t>Bat 7 Ser</t>
  </si>
  <si>
    <t>Mouse Serum</t>
  </si>
  <si>
    <t>Mouse (EDTA)Plasma</t>
  </si>
  <si>
    <t>Mouse (Hep) Plasma</t>
  </si>
  <si>
    <t>Bat 8 Ser</t>
  </si>
  <si>
    <t>Bat 9 Ser</t>
  </si>
  <si>
    <t>Bat 10 Ser</t>
  </si>
  <si>
    <t>T0</t>
  </si>
  <si>
    <t>T12</t>
  </si>
  <si>
    <t>PBS-Hep</t>
  </si>
  <si>
    <t>PBS-Ser</t>
  </si>
  <si>
    <t>Mouse(Heparin)Plasma</t>
  </si>
  <si>
    <t>NA EDTA</t>
  </si>
  <si>
    <t>PBS Heparin</t>
  </si>
  <si>
    <t>PBS EDTA</t>
  </si>
  <si>
    <t>PBS serum</t>
  </si>
  <si>
    <t>Bat 5</t>
  </si>
  <si>
    <t>Bat 6</t>
  </si>
  <si>
    <t>Bat 7</t>
  </si>
  <si>
    <t>Mouse plasma (EDTA)</t>
  </si>
  <si>
    <t>Bat 8</t>
  </si>
  <si>
    <t>Bat 9</t>
  </si>
  <si>
    <t>Bat 10</t>
  </si>
  <si>
    <t>Mouse plasma (Heparin)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</si>
</sst>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8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7">
    <xf numFmtId="0" fontId="0" fillId="0" borderId="0" xfId="0"/>
    <xf numFmtId="21" fontId="0" fillId="0" borderId="0" xfId="0" applyNumberFormat="1"/>
    <xf numFmtId="2" fontId="3" fillId="2" borderId="0" xfId="0" applyNumberFormat="1" applyFont="1" applyFill="1"/>
    <xf numFmtId="2" fontId="0" fillId="0" borderId="0" xfId="0" applyNumberFormat="1"/>
    <xf numFmtId="2" fontId="3" fillId="3" borderId="0" xfId="0" applyNumberFormat="1" applyFont="1" applyFill="1" applyAlignment="1">
      <alignment wrapText="1"/>
    </xf>
    <xf numFmtId="2" fontId="3" fillId="0" borderId="0" xfId="0" applyNumberFormat="1" applyFont="1" applyAlignment="1">
      <alignment wrapText="1"/>
    </xf>
    <xf numFmtId="2" fontId="0" fillId="0" borderId="0" xfId="0" applyNumberFormat="1" applyAlignment="1">
      <alignment wrapText="1"/>
    </xf>
    <xf numFmtId="2" fontId="0" fillId="4" borderId="0" xfId="0" applyNumberFormat="1" applyFill="1" applyAlignment="1">
      <alignment wrapText="1"/>
    </xf>
    <xf numFmtId="2" fontId="0" fillId="3" borderId="0" xfId="0" applyNumberFormat="1" applyFill="1" applyAlignment="1">
      <alignment wrapText="1"/>
    </xf>
    <xf numFmtId="2" fontId="0" fillId="5" borderId="0" xfId="0" applyNumberFormat="1" applyFill="1" applyAlignment="1">
      <alignment wrapText="1"/>
    </xf>
    <xf numFmtId="2" fontId="3" fillId="0" borderId="0" xfId="0" applyNumberFormat="1" applyFont="1"/>
    <xf numFmtId="2" fontId="0" fillId="0" borderId="0" xfId="0" applyNumberFormat="1" applyFill="1" applyAlignment="1">
      <alignment wrapText="1"/>
    </xf>
    <xf numFmtId="0" fontId="0" fillId="6" borderId="0" xfId="0" applyFill="1"/>
    <xf numFmtId="0" fontId="0" fillId="2" borderId="0" xfId="0" applyFill="1"/>
    <xf numFmtId="2" fontId="0" fillId="0" borderId="0" xfId="0" applyNumberFormat="1" applyAlignment="1">
      <alignment horizontal="center"/>
    </xf>
    <xf numFmtId="2" fontId="0" fillId="7" borderId="0" xfId="0" applyNumberFormat="1" applyFill="1" applyAlignment="1">
      <alignment wrapText="1"/>
    </xf>
    <xf numFmtId="21" fontId="0" fillId="6" borderId="0" xfId="0" applyNumberFormat="1" applyFill="1"/>
    <xf numFmtId="20" fontId="0" fillId="6" borderId="0" xfId="0" applyNumberFormat="1" applyFill="1"/>
    <xf numFmtId="0" fontId="0" fillId="8" borderId="0" xfId="0" applyFill="1"/>
    <xf numFmtId="0" fontId="0" fillId="9" borderId="0" xfId="0" applyFill="1"/>
    <xf numFmtId="0" fontId="0" fillId="0" borderId="0" xfId="0" applyAlignment="1">
      <alignment wrapText="1"/>
    </xf>
    <xf numFmtId="0" fontId="0" fillId="8" borderId="0" xfId="0" applyFill="1" applyAlignment="1">
      <alignment wrapText="1"/>
    </xf>
    <xf numFmtId="0" fontId="0" fillId="9" borderId="0" xfId="0" applyFill="1" applyAlignment="1">
      <alignment wrapText="1"/>
    </xf>
    <xf numFmtId="0" fontId="0" fillId="10" borderId="0" xfId="0" applyFill="1" applyAlignment="1">
      <alignment wrapText="1"/>
    </xf>
    <xf numFmtId="0" fontId="0" fillId="10" borderId="0" xfId="0" applyFill="1"/>
    <xf numFmtId="0" fontId="0" fillId="11" borderId="0" xfId="0" applyFill="1"/>
    <xf numFmtId="0" fontId="0" fillId="12" borderId="0" xfId="0" applyFill="1"/>
  </cellXfs>
  <cellStyles count="18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5"/>
  <sheetViews>
    <sheetView tabSelected="1" zoomScale="125" zoomScaleNormal="125" zoomScalePageLayoutView="125" workbookViewId="0">
      <selection activeCell="Q7" sqref="Q7"/>
    </sheetView>
  </sheetViews>
  <sheetFormatPr baseColWidth="10" defaultColWidth="8.83203125" defaultRowHeight="14" x14ac:dyDescent="0"/>
  <sheetData>
    <row r="1" spans="1:14" s="20" customFormat="1" ht="47" customHeight="1">
      <c r="C1" s="20" t="s">
        <v>40</v>
      </c>
      <c r="D1" s="20" t="s">
        <v>41</v>
      </c>
      <c r="E1" s="20" t="s">
        <v>42</v>
      </c>
      <c r="F1" s="20" t="s">
        <v>43</v>
      </c>
      <c r="G1" s="23" t="s">
        <v>44</v>
      </c>
      <c r="H1" s="21" t="s">
        <v>45</v>
      </c>
      <c r="I1" s="22" t="s">
        <v>46</v>
      </c>
      <c r="J1" s="20" t="s">
        <v>29</v>
      </c>
      <c r="K1" s="20" t="s">
        <v>47</v>
      </c>
      <c r="L1" s="20" t="s">
        <v>51</v>
      </c>
      <c r="M1" s="20" t="s">
        <v>2</v>
      </c>
      <c r="N1" s="20" t="s">
        <v>3</v>
      </c>
    </row>
    <row r="2" spans="1:14">
      <c r="A2" t="s">
        <v>0</v>
      </c>
      <c r="B2" t="s">
        <v>1</v>
      </c>
      <c r="C2">
        <v>1</v>
      </c>
      <c r="D2">
        <v>2</v>
      </c>
      <c r="E2">
        <v>3</v>
      </c>
      <c r="F2">
        <v>4</v>
      </c>
      <c r="G2" s="24">
        <v>5</v>
      </c>
      <c r="H2" s="18">
        <v>6</v>
      </c>
      <c r="I2" s="19">
        <v>7</v>
      </c>
      <c r="J2">
        <v>8</v>
      </c>
      <c r="K2">
        <v>9</v>
      </c>
      <c r="L2">
        <v>10</v>
      </c>
      <c r="M2">
        <v>11</v>
      </c>
      <c r="N2">
        <v>12</v>
      </c>
    </row>
    <row r="3" spans="1:14">
      <c r="A3" s="17">
        <v>0</v>
      </c>
      <c r="B3">
        <v>35.200000000000003</v>
      </c>
      <c r="C3">
        <v>1.0478000000000001</v>
      </c>
      <c r="D3">
        <v>1.1254999999999999</v>
      </c>
      <c r="E3">
        <v>1.1068</v>
      </c>
      <c r="F3">
        <v>1.1286</v>
      </c>
      <c r="G3" s="24">
        <v>1.2784</v>
      </c>
      <c r="H3" s="18">
        <v>1.1067</v>
      </c>
      <c r="I3" s="19">
        <v>1.0871999999999999</v>
      </c>
      <c r="J3">
        <v>1.2357</v>
      </c>
      <c r="K3">
        <v>1.2271000000000001</v>
      </c>
      <c r="L3">
        <v>1.2305999999999999</v>
      </c>
      <c r="M3">
        <v>1.0764</v>
      </c>
      <c r="N3">
        <v>1.0521</v>
      </c>
    </row>
    <row r="4" spans="1:14">
      <c r="C4">
        <v>1.1871</v>
      </c>
      <c r="D4">
        <v>1.2148000000000001</v>
      </c>
      <c r="E4">
        <v>1.2286999999999999</v>
      </c>
      <c r="F4">
        <v>1.2323</v>
      </c>
      <c r="G4" s="24">
        <v>1.2982</v>
      </c>
      <c r="H4" s="18">
        <v>1.2481</v>
      </c>
      <c r="I4" s="19">
        <v>1.2186999999999999</v>
      </c>
      <c r="J4">
        <v>1.3144</v>
      </c>
      <c r="K4">
        <v>1.3369</v>
      </c>
      <c r="L4">
        <v>1.3303</v>
      </c>
      <c r="M4">
        <v>1.1852</v>
      </c>
      <c r="N4">
        <v>1.4554</v>
      </c>
    </row>
    <row r="5" spans="1:14">
      <c r="C5">
        <v>1.1947000000000001</v>
      </c>
      <c r="D5">
        <v>1.2141</v>
      </c>
      <c r="E5">
        <v>1.2286999999999999</v>
      </c>
      <c r="F5">
        <v>1.2134</v>
      </c>
      <c r="G5" s="24">
        <v>2.7174999999999998</v>
      </c>
      <c r="H5" s="18">
        <v>1.2236</v>
      </c>
      <c r="I5" s="19">
        <v>1.2250000000000001</v>
      </c>
      <c r="J5">
        <v>1.3191999999999999</v>
      </c>
      <c r="K5">
        <v>1.3310999999999999</v>
      </c>
      <c r="L5">
        <v>1.3331999999999999</v>
      </c>
      <c r="M5">
        <v>1.1875</v>
      </c>
      <c r="N5">
        <v>1.1577</v>
      </c>
    </row>
    <row r="6" spans="1:14">
      <c r="C6">
        <v>1.1873</v>
      </c>
      <c r="D6">
        <v>1.2129000000000001</v>
      </c>
      <c r="E6">
        <v>1.2309000000000001</v>
      </c>
      <c r="F6">
        <v>1.2096</v>
      </c>
      <c r="G6" s="24">
        <v>1.3904000000000001</v>
      </c>
      <c r="H6" s="18">
        <v>1.2577</v>
      </c>
      <c r="I6" s="19">
        <v>1.2306999999999999</v>
      </c>
      <c r="J6">
        <v>1.3085</v>
      </c>
      <c r="K6">
        <v>1.3193999999999999</v>
      </c>
      <c r="L6">
        <v>1.3454999999999999</v>
      </c>
      <c r="M6">
        <v>1.1996</v>
      </c>
      <c r="N6">
        <v>1.1576</v>
      </c>
    </row>
    <row r="7" spans="1:14">
      <c r="C7">
        <v>1.1821999999999999</v>
      </c>
      <c r="D7">
        <v>1.202</v>
      </c>
      <c r="E7">
        <v>1.2125999999999999</v>
      </c>
      <c r="F7">
        <v>1.1959</v>
      </c>
      <c r="G7" s="25">
        <v>1.2014</v>
      </c>
      <c r="H7" s="13">
        <v>1.2725</v>
      </c>
      <c r="I7" s="26">
        <v>1.2541</v>
      </c>
      <c r="J7">
        <v>1.3232999999999999</v>
      </c>
      <c r="K7">
        <v>1.3355999999999999</v>
      </c>
      <c r="L7">
        <v>1.3359000000000001</v>
      </c>
      <c r="M7">
        <v>1.1907000000000001</v>
      </c>
      <c r="N7">
        <v>1.1866000000000001</v>
      </c>
    </row>
    <row r="8" spans="1:14">
      <c r="C8">
        <v>1.1867000000000001</v>
      </c>
      <c r="D8">
        <v>1.1871</v>
      </c>
      <c r="E8">
        <v>1.2044999999999999</v>
      </c>
      <c r="F8">
        <v>1.1986000000000001</v>
      </c>
      <c r="G8" s="25">
        <v>1.2275</v>
      </c>
      <c r="H8" s="13">
        <v>1.2791999999999999</v>
      </c>
      <c r="I8" s="26">
        <v>1.2482</v>
      </c>
      <c r="J8">
        <v>1.3162</v>
      </c>
      <c r="K8">
        <v>1.3339000000000001</v>
      </c>
      <c r="L8">
        <v>1.3734</v>
      </c>
      <c r="M8">
        <v>1.1991000000000001</v>
      </c>
      <c r="N8">
        <v>1.1618999999999999</v>
      </c>
    </row>
    <row r="9" spans="1:14">
      <c r="C9">
        <v>1.1716</v>
      </c>
      <c r="D9">
        <v>1.196</v>
      </c>
      <c r="E9">
        <v>1.1947000000000001</v>
      </c>
      <c r="F9">
        <v>1.1966000000000001</v>
      </c>
      <c r="G9" s="25">
        <v>1.2202</v>
      </c>
      <c r="H9" s="13">
        <v>1.2789999999999999</v>
      </c>
      <c r="I9" s="26">
        <v>1.2319</v>
      </c>
      <c r="J9">
        <v>1.3346</v>
      </c>
      <c r="K9">
        <v>1.3314999999999999</v>
      </c>
      <c r="L9">
        <v>1.3653</v>
      </c>
      <c r="M9">
        <v>1.1867000000000001</v>
      </c>
      <c r="N9">
        <v>1.1087</v>
      </c>
    </row>
    <row r="10" spans="1:14">
      <c r="C10">
        <v>1.0981000000000001</v>
      </c>
      <c r="D10">
        <v>1.1462000000000001</v>
      </c>
      <c r="E10">
        <v>1.1573</v>
      </c>
      <c r="F10">
        <v>1.1536999999999999</v>
      </c>
      <c r="G10" s="25">
        <v>1.1962999999999999</v>
      </c>
      <c r="H10" s="13">
        <v>1.1839</v>
      </c>
      <c r="I10" s="26">
        <v>1.1819999999999999</v>
      </c>
      <c r="J10">
        <v>1.2927999999999999</v>
      </c>
      <c r="K10">
        <v>1.2802</v>
      </c>
      <c r="L10">
        <v>1.3353999999999999</v>
      </c>
      <c r="M10">
        <v>1.1425000000000001</v>
      </c>
      <c r="N10">
        <v>1.0993999999999999</v>
      </c>
    </row>
    <row r="11" spans="1:14">
      <c r="G11" s="25" t="s">
        <v>48</v>
      </c>
      <c r="H11" s="13" t="s">
        <v>49</v>
      </c>
      <c r="I11" s="26" t="s">
        <v>50</v>
      </c>
    </row>
    <row r="13" spans="1:14">
      <c r="A13" s="1">
        <v>8.3333333333333329E-2</v>
      </c>
      <c r="B13">
        <v>37</v>
      </c>
      <c r="C13">
        <v>1.0481</v>
      </c>
      <c r="D13">
        <v>1.0426</v>
      </c>
      <c r="E13">
        <v>1.0236000000000001</v>
      </c>
      <c r="F13">
        <v>1.0463</v>
      </c>
      <c r="G13">
        <v>1.2669999999999999</v>
      </c>
      <c r="H13">
        <v>1.0855999999999999</v>
      </c>
      <c r="I13">
        <v>1.0743</v>
      </c>
      <c r="J13">
        <v>1.1758</v>
      </c>
      <c r="K13">
        <v>1.1709000000000001</v>
      </c>
      <c r="L13">
        <v>1.1722999999999999</v>
      </c>
      <c r="M13">
        <v>1.0318000000000001</v>
      </c>
      <c r="N13">
        <v>1.0508999999999999</v>
      </c>
    </row>
    <row r="14" spans="1:14">
      <c r="C14">
        <v>1.1014999999999999</v>
      </c>
      <c r="D14">
        <v>1.107</v>
      </c>
      <c r="E14">
        <v>1.1115999999999999</v>
      </c>
      <c r="F14">
        <v>1.1138999999999999</v>
      </c>
      <c r="G14">
        <v>1.2966</v>
      </c>
      <c r="H14">
        <v>1.143</v>
      </c>
      <c r="I14">
        <v>1.1241000000000001</v>
      </c>
      <c r="J14">
        <v>1.2290000000000001</v>
      </c>
      <c r="K14">
        <v>1.2369000000000001</v>
      </c>
      <c r="L14">
        <v>1.2325999999999999</v>
      </c>
      <c r="M14">
        <v>1.0952999999999999</v>
      </c>
      <c r="N14">
        <v>1.4551000000000001</v>
      </c>
    </row>
    <row r="15" spans="1:14">
      <c r="C15">
        <v>1.1055999999999999</v>
      </c>
      <c r="D15">
        <v>1.0989</v>
      </c>
      <c r="E15">
        <v>1.1062000000000001</v>
      </c>
      <c r="F15">
        <v>1.1071</v>
      </c>
      <c r="G15">
        <v>2.9291999999999998</v>
      </c>
      <c r="H15">
        <v>1.1288</v>
      </c>
      <c r="I15">
        <v>1.1184000000000001</v>
      </c>
      <c r="J15">
        <v>1.2145999999999999</v>
      </c>
      <c r="K15">
        <v>1.2258</v>
      </c>
      <c r="L15">
        <v>1.2315</v>
      </c>
      <c r="M15">
        <v>1.0901000000000001</v>
      </c>
      <c r="N15">
        <v>1.0822000000000001</v>
      </c>
    </row>
    <row r="16" spans="1:14">
      <c r="C16">
        <v>1.1063000000000001</v>
      </c>
      <c r="D16">
        <v>1.1022000000000001</v>
      </c>
      <c r="E16">
        <v>1.1125</v>
      </c>
      <c r="F16">
        <v>1.1031</v>
      </c>
      <c r="G16">
        <v>1.2576000000000001</v>
      </c>
      <c r="H16">
        <v>1.1448</v>
      </c>
      <c r="I16">
        <v>1.1180000000000001</v>
      </c>
      <c r="J16">
        <v>1.2116</v>
      </c>
      <c r="K16">
        <v>1.226</v>
      </c>
      <c r="L16">
        <v>1.2459</v>
      </c>
      <c r="M16">
        <v>1.0992999999999999</v>
      </c>
      <c r="N16">
        <v>1.0914999999999999</v>
      </c>
    </row>
    <row r="17" spans="1:14">
      <c r="C17">
        <v>1.0959000000000001</v>
      </c>
      <c r="D17">
        <v>1.0967</v>
      </c>
      <c r="E17">
        <v>1.1008</v>
      </c>
      <c r="F17">
        <v>1.0952999999999999</v>
      </c>
      <c r="G17">
        <v>1.1052</v>
      </c>
      <c r="H17">
        <v>1.1835</v>
      </c>
      <c r="I17">
        <v>1.1597999999999999</v>
      </c>
      <c r="J17">
        <v>1.2285999999999999</v>
      </c>
      <c r="K17">
        <v>1.2375</v>
      </c>
      <c r="L17">
        <v>1.2404999999999999</v>
      </c>
      <c r="M17">
        <v>1.095</v>
      </c>
      <c r="N17">
        <v>1.0987</v>
      </c>
    </row>
    <row r="18" spans="1:14">
      <c r="C18">
        <v>1.1007</v>
      </c>
      <c r="D18">
        <v>1.0936999999999999</v>
      </c>
      <c r="E18">
        <v>1.1045</v>
      </c>
      <c r="F18">
        <v>1.1028</v>
      </c>
      <c r="G18">
        <v>1.1308</v>
      </c>
      <c r="H18">
        <v>1.2104999999999999</v>
      </c>
      <c r="I18">
        <v>1.1583000000000001</v>
      </c>
      <c r="J18">
        <v>1.2262</v>
      </c>
      <c r="K18">
        <v>1.2446999999999999</v>
      </c>
      <c r="L18">
        <v>1.2876000000000001</v>
      </c>
      <c r="M18">
        <v>1.1172</v>
      </c>
      <c r="N18">
        <v>1.1021000000000001</v>
      </c>
    </row>
    <row r="19" spans="1:14">
      <c r="C19">
        <v>1.1013999999999999</v>
      </c>
      <c r="D19">
        <v>1.1069</v>
      </c>
      <c r="E19">
        <v>1.1053999999999999</v>
      </c>
      <c r="F19">
        <v>1.1157999999999999</v>
      </c>
      <c r="G19">
        <v>1.1363000000000001</v>
      </c>
      <c r="H19">
        <v>1.1939</v>
      </c>
      <c r="I19">
        <v>1.1399999999999999</v>
      </c>
      <c r="J19">
        <v>1.2444999999999999</v>
      </c>
      <c r="K19">
        <v>1.2464999999999999</v>
      </c>
      <c r="L19">
        <v>1.2837000000000001</v>
      </c>
      <c r="M19">
        <v>1.1093999999999999</v>
      </c>
      <c r="N19">
        <v>1.0980000000000001</v>
      </c>
    </row>
    <row r="20" spans="1:14">
      <c r="C20">
        <v>1.0995999999999999</v>
      </c>
      <c r="D20">
        <v>1.0951</v>
      </c>
      <c r="E20">
        <v>1.0984</v>
      </c>
      <c r="F20">
        <v>1.1053999999999999</v>
      </c>
      <c r="G20">
        <v>1.1417999999999999</v>
      </c>
      <c r="H20">
        <v>1.1922999999999999</v>
      </c>
      <c r="I20">
        <v>1.1629</v>
      </c>
      <c r="J20">
        <v>1.2384999999999999</v>
      </c>
      <c r="K20">
        <v>1.2318</v>
      </c>
      <c r="L20">
        <v>1.2844</v>
      </c>
      <c r="M20">
        <v>1.1044</v>
      </c>
      <c r="N20">
        <v>1.0986</v>
      </c>
    </row>
    <row r="22" spans="1:14">
      <c r="A22" s="1">
        <v>0.16666666666666666</v>
      </c>
      <c r="B22">
        <v>37</v>
      </c>
      <c r="C22">
        <v>1.0468</v>
      </c>
      <c r="D22">
        <v>1.0434000000000001</v>
      </c>
      <c r="E22">
        <v>1.0249999999999999</v>
      </c>
      <c r="F22">
        <v>1.0475000000000001</v>
      </c>
      <c r="G22">
        <v>1.7179</v>
      </c>
      <c r="H22">
        <v>1.0893999999999999</v>
      </c>
      <c r="I22">
        <v>1.0847</v>
      </c>
      <c r="J22">
        <v>1.1787000000000001</v>
      </c>
      <c r="K22">
        <v>1.17</v>
      </c>
      <c r="L22">
        <v>1.1798999999999999</v>
      </c>
      <c r="M22">
        <v>1.0321</v>
      </c>
      <c r="N22">
        <v>1.0474000000000001</v>
      </c>
    </row>
    <row r="23" spans="1:14">
      <c r="C23">
        <v>1.103</v>
      </c>
      <c r="D23">
        <v>1.1093</v>
      </c>
      <c r="E23">
        <v>1.1153999999999999</v>
      </c>
      <c r="F23">
        <v>1.117</v>
      </c>
      <c r="G23">
        <v>1.2119</v>
      </c>
      <c r="H23">
        <v>1.1514</v>
      </c>
      <c r="I23">
        <v>1.1373</v>
      </c>
      <c r="J23">
        <v>1.2396</v>
      </c>
      <c r="K23">
        <v>1.2390000000000001</v>
      </c>
      <c r="L23">
        <v>1.2372000000000001</v>
      </c>
      <c r="M23">
        <v>1.097</v>
      </c>
      <c r="N23">
        <v>1.4436</v>
      </c>
    </row>
    <row r="24" spans="1:14">
      <c r="C24">
        <v>1.1072</v>
      </c>
      <c r="D24">
        <v>1.1014999999999999</v>
      </c>
      <c r="E24">
        <v>1.1100000000000001</v>
      </c>
      <c r="F24">
        <v>1.1101000000000001</v>
      </c>
      <c r="G24">
        <v>2.8727</v>
      </c>
      <c r="H24">
        <v>1.1368</v>
      </c>
      <c r="I24">
        <v>1.1339999999999999</v>
      </c>
      <c r="J24">
        <v>1.2203999999999999</v>
      </c>
      <c r="K24">
        <v>1.2276</v>
      </c>
      <c r="L24">
        <v>1.2362</v>
      </c>
      <c r="M24">
        <v>1.0921000000000001</v>
      </c>
      <c r="N24">
        <v>1.0824</v>
      </c>
    </row>
    <row r="25" spans="1:14">
      <c r="C25">
        <v>1.1073</v>
      </c>
      <c r="D25">
        <v>1.1051</v>
      </c>
      <c r="E25">
        <v>1.1163000000000001</v>
      </c>
      <c r="F25">
        <v>1.1071</v>
      </c>
      <c r="G25">
        <v>1.2444</v>
      </c>
      <c r="H25">
        <v>1.1742999999999999</v>
      </c>
      <c r="I25">
        <v>1.1375</v>
      </c>
      <c r="J25">
        <v>1.2169000000000001</v>
      </c>
      <c r="K25">
        <v>1.2273000000000001</v>
      </c>
      <c r="L25">
        <v>1.2523</v>
      </c>
      <c r="M25">
        <v>1.1014999999999999</v>
      </c>
      <c r="N25">
        <v>1.0916999999999999</v>
      </c>
    </row>
    <row r="26" spans="1:14">
      <c r="C26">
        <v>1.0967</v>
      </c>
      <c r="D26">
        <v>1.0992999999999999</v>
      </c>
      <c r="E26">
        <v>1.1046</v>
      </c>
      <c r="F26">
        <v>1.0996999999999999</v>
      </c>
      <c r="G26">
        <v>1.1194</v>
      </c>
      <c r="H26">
        <v>1.1783999999999999</v>
      </c>
      <c r="I26">
        <v>1.1478999999999999</v>
      </c>
      <c r="J26">
        <v>1.2371000000000001</v>
      </c>
      <c r="K26">
        <v>1.2386999999999999</v>
      </c>
      <c r="L26">
        <v>1.2527999999999999</v>
      </c>
      <c r="M26">
        <v>1.0972999999999999</v>
      </c>
      <c r="N26">
        <v>1.0991</v>
      </c>
    </row>
    <row r="27" spans="1:14">
      <c r="C27">
        <v>1.1020000000000001</v>
      </c>
      <c r="D27">
        <v>1.0963000000000001</v>
      </c>
      <c r="E27">
        <v>1.1081000000000001</v>
      </c>
      <c r="F27">
        <v>1.1059000000000001</v>
      </c>
      <c r="G27">
        <v>1.1361000000000001</v>
      </c>
      <c r="H27">
        <v>1.2031000000000001</v>
      </c>
      <c r="I27">
        <v>1.1565000000000001</v>
      </c>
      <c r="J27">
        <v>1.2428999999999999</v>
      </c>
      <c r="K27">
        <v>1.2465999999999999</v>
      </c>
      <c r="L27">
        <v>1.2958000000000001</v>
      </c>
      <c r="M27">
        <v>1.1193</v>
      </c>
      <c r="N27">
        <v>1.1023000000000001</v>
      </c>
    </row>
    <row r="28" spans="1:14">
      <c r="C28">
        <v>1.1023000000000001</v>
      </c>
      <c r="D28">
        <v>1.1093</v>
      </c>
      <c r="E28">
        <v>1.1089</v>
      </c>
      <c r="F28">
        <v>1.1188</v>
      </c>
      <c r="G28">
        <v>1.1375999999999999</v>
      </c>
      <c r="H28">
        <v>1.2002999999999999</v>
      </c>
      <c r="I28">
        <v>1.1488</v>
      </c>
      <c r="J28">
        <v>1.2548999999999999</v>
      </c>
      <c r="K28">
        <v>1.2477</v>
      </c>
      <c r="L28">
        <v>1.2849999999999999</v>
      </c>
      <c r="M28">
        <v>1.111</v>
      </c>
      <c r="N28">
        <v>1.0979000000000001</v>
      </c>
    </row>
    <row r="29" spans="1:14">
      <c r="C29">
        <v>1.0974999999999999</v>
      </c>
      <c r="D29">
        <v>1.0955999999999999</v>
      </c>
      <c r="E29">
        <v>1.0999000000000001</v>
      </c>
      <c r="F29">
        <v>1.1065</v>
      </c>
      <c r="G29">
        <v>1.1567000000000001</v>
      </c>
      <c r="H29">
        <v>1.212</v>
      </c>
      <c r="I29">
        <v>1.1680999999999999</v>
      </c>
      <c r="J29">
        <v>1.2461</v>
      </c>
      <c r="K29">
        <v>1.2330000000000001</v>
      </c>
      <c r="L29">
        <v>1.2857000000000001</v>
      </c>
      <c r="M29">
        <v>1.1042000000000001</v>
      </c>
      <c r="N29">
        <v>1.0961000000000001</v>
      </c>
    </row>
    <row r="31" spans="1:14">
      <c r="A31" s="1">
        <v>0.25</v>
      </c>
      <c r="B31">
        <v>37</v>
      </c>
      <c r="C31">
        <v>1.0449999999999999</v>
      </c>
      <c r="D31">
        <v>1.0589</v>
      </c>
      <c r="E31">
        <v>1.026</v>
      </c>
      <c r="F31">
        <v>1.0634999999999999</v>
      </c>
      <c r="G31">
        <v>1.1980999999999999</v>
      </c>
      <c r="H31">
        <v>1.2944</v>
      </c>
      <c r="I31">
        <v>1.3073999999999999</v>
      </c>
      <c r="J31">
        <v>1.3653</v>
      </c>
      <c r="K31">
        <v>1.1832</v>
      </c>
      <c r="L31">
        <v>1.3132999999999999</v>
      </c>
      <c r="M31">
        <v>1.0327</v>
      </c>
      <c r="N31">
        <v>1.0464</v>
      </c>
    </row>
    <row r="32" spans="1:14">
      <c r="C32">
        <v>1.1049</v>
      </c>
      <c r="D32">
        <v>1.1173999999999999</v>
      </c>
      <c r="E32">
        <v>1.1200000000000001</v>
      </c>
      <c r="F32">
        <v>1.1412</v>
      </c>
      <c r="G32">
        <v>1.2322</v>
      </c>
      <c r="H32">
        <v>1.2943</v>
      </c>
      <c r="I32">
        <v>1.4025000000000001</v>
      </c>
      <c r="J32">
        <v>1.2884</v>
      </c>
      <c r="K32">
        <v>1.2827</v>
      </c>
      <c r="L32">
        <v>1.3053999999999999</v>
      </c>
      <c r="M32">
        <v>1.0995999999999999</v>
      </c>
      <c r="N32">
        <v>1.4487000000000001</v>
      </c>
    </row>
    <row r="33" spans="1:14">
      <c r="C33">
        <v>1.1072</v>
      </c>
      <c r="D33">
        <v>1.1069</v>
      </c>
      <c r="E33">
        <v>1.1151</v>
      </c>
      <c r="F33">
        <v>1.1419999999999999</v>
      </c>
      <c r="G33">
        <v>2.5819000000000001</v>
      </c>
      <c r="H33">
        <v>1.1975</v>
      </c>
      <c r="I33">
        <v>1.3797999999999999</v>
      </c>
      <c r="J33">
        <v>1.2775000000000001</v>
      </c>
      <c r="K33">
        <v>1.2502</v>
      </c>
      <c r="L33">
        <v>1.2544</v>
      </c>
      <c r="M33">
        <v>1.0949</v>
      </c>
      <c r="N33">
        <v>1.0824</v>
      </c>
    </row>
    <row r="34" spans="1:14">
      <c r="C34">
        <v>1.1099000000000001</v>
      </c>
      <c r="D34">
        <v>1.1126</v>
      </c>
      <c r="E34">
        <v>1.1214999999999999</v>
      </c>
      <c r="F34">
        <v>1.1437999999999999</v>
      </c>
      <c r="G34">
        <v>1.3202</v>
      </c>
      <c r="H34">
        <v>1.3745000000000001</v>
      </c>
      <c r="I34">
        <v>1.6267</v>
      </c>
      <c r="J34">
        <v>1.35</v>
      </c>
      <c r="K34">
        <v>1.2471000000000001</v>
      </c>
      <c r="L34">
        <v>1.3689</v>
      </c>
      <c r="M34">
        <v>1.1051</v>
      </c>
      <c r="N34">
        <v>1.0919000000000001</v>
      </c>
    </row>
    <row r="35" spans="1:14">
      <c r="C35">
        <v>1.0972999999999999</v>
      </c>
      <c r="D35">
        <v>1.1073999999999999</v>
      </c>
      <c r="E35">
        <v>1.1113999999999999</v>
      </c>
      <c r="F35">
        <v>1.1458999999999999</v>
      </c>
      <c r="G35">
        <v>1.327</v>
      </c>
      <c r="H35">
        <v>1.2818000000000001</v>
      </c>
      <c r="I35">
        <v>1.2690999999999999</v>
      </c>
      <c r="J35">
        <v>1.2586999999999999</v>
      </c>
      <c r="K35">
        <v>1.2717000000000001</v>
      </c>
      <c r="L35">
        <v>1.3458000000000001</v>
      </c>
      <c r="M35">
        <v>1.1034999999999999</v>
      </c>
      <c r="N35">
        <v>1.0991</v>
      </c>
    </row>
    <row r="36" spans="1:14">
      <c r="C36">
        <v>1.1037999999999999</v>
      </c>
      <c r="D36">
        <v>1.1055999999999999</v>
      </c>
      <c r="E36">
        <v>1.1131</v>
      </c>
      <c r="F36">
        <v>1.1313</v>
      </c>
      <c r="G36">
        <v>1.4073</v>
      </c>
      <c r="H36">
        <v>1.304</v>
      </c>
      <c r="I36">
        <v>1.2716000000000001</v>
      </c>
      <c r="J36">
        <v>1.4696</v>
      </c>
      <c r="K36">
        <v>1.2608999999999999</v>
      </c>
      <c r="L36">
        <v>1.3445</v>
      </c>
      <c r="M36">
        <v>1.1225000000000001</v>
      </c>
      <c r="N36">
        <v>1.1022000000000001</v>
      </c>
    </row>
    <row r="37" spans="1:14">
      <c r="C37">
        <v>1.1039000000000001</v>
      </c>
      <c r="D37">
        <v>1.115</v>
      </c>
      <c r="E37">
        <v>1.1141000000000001</v>
      </c>
      <c r="F37">
        <v>1.1377999999999999</v>
      </c>
      <c r="G37">
        <v>1.3328</v>
      </c>
      <c r="H37">
        <v>1.3440000000000001</v>
      </c>
      <c r="I37">
        <v>1.1989000000000001</v>
      </c>
      <c r="J37">
        <v>1.3748</v>
      </c>
      <c r="K37">
        <v>1.2603</v>
      </c>
      <c r="L37">
        <v>1.4803999999999999</v>
      </c>
      <c r="M37">
        <v>1.1146</v>
      </c>
      <c r="N37">
        <v>1.0975999999999999</v>
      </c>
    </row>
    <row r="38" spans="1:14">
      <c r="C38">
        <v>1.095</v>
      </c>
      <c r="D38">
        <v>1.0972999999999999</v>
      </c>
      <c r="E38">
        <v>1.1029</v>
      </c>
      <c r="F38">
        <v>1.1143000000000001</v>
      </c>
      <c r="G38">
        <v>1.2029000000000001</v>
      </c>
      <c r="H38">
        <v>1.3402000000000001</v>
      </c>
      <c r="I38">
        <v>1.1960999999999999</v>
      </c>
      <c r="J38">
        <v>1.3070999999999999</v>
      </c>
      <c r="K38">
        <v>1.2645999999999999</v>
      </c>
      <c r="L38">
        <v>1.3431999999999999</v>
      </c>
      <c r="M38">
        <v>1.1062000000000001</v>
      </c>
      <c r="N38">
        <v>1.0925</v>
      </c>
    </row>
    <row r="40" spans="1:14">
      <c r="A40" s="1">
        <v>0.33333333333333331</v>
      </c>
      <c r="B40">
        <v>37</v>
      </c>
      <c r="C40">
        <v>1.0435000000000001</v>
      </c>
      <c r="D40">
        <v>1.2562</v>
      </c>
      <c r="E40">
        <v>1.0438000000000001</v>
      </c>
      <c r="F40">
        <v>1.4581999999999999</v>
      </c>
      <c r="G40">
        <v>1.2547999999999999</v>
      </c>
      <c r="H40">
        <v>1.6012</v>
      </c>
      <c r="I40">
        <v>1.6785000000000001</v>
      </c>
      <c r="J40">
        <v>1.6997</v>
      </c>
      <c r="K40">
        <v>1.1903999999999999</v>
      </c>
      <c r="L40">
        <v>1.5639000000000001</v>
      </c>
      <c r="M40">
        <v>1.0545</v>
      </c>
      <c r="N40">
        <v>1.0364</v>
      </c>
    </row>
    <row r="41" spans="1:14">
      <c r="C41">
        <v>1.1104000000000001</v>
      </c>
      <c r="D41">
        <v>1.2746999999999999</v>
      </c>
      <c r="E41">
        <v>1.1405000000000001</v>
      </c>
      <c r="F41">
        <v>1.5265</v>
      </c>
      <c r="G41">
        <v>1.5508</v>
      </c>
      <c r="H41">
        <v>1.4806999999999999</v>
      </c>
      <c r="I41">
        <v>1.9658</v>
      </c>
      <c r="J41">
        <v>1.5523</v>
      </c>
      <c r="K41">
        <v>1.286</v>
      </c>
      <c r="L41">
        <v>1.8616999999999999</v>
      </c>
      <c r="M41">
        <v>1.1194</v>
      </c>
      <c r="N41">
        <v>1.3944000000000001</v>
      </c>
    </row>
    <row r="42" spans="1:14">
      <c r="C42">
        <v>1.1120000000000001</v>
      </c>
      <c r="D42">
        <v>1.2199</v>
      </c>
      <c r="E42">
        <v>1.1625000000000001</v>
      </c>
      <c r="F42">
        <v>1.5584</v>
      </c>
      <c r="G42">
        <v>2.0699000000000001</v>
      </c>
      <c r="H42">
        <v>1.6698999999999999</v>
      </c>
      <c r="I42">
        <v>1.9786999999999999</v>
      </c>
      <c r="J42">
        <v>1.4743999999999999</v>
      </c>
      <c r="K42">
        <v>1.2646999999999999</v>
      </c>
      <c r="L42">
        <v>1.5899000000000001</v>
      </c>
      <c r="M42">
        <v>1.1246</v>
      </c>
      <c r="N42">
        <v>1.0825</v>
      </c>
    </row>
    <row r="43" spans="1:14">
      <c r="C43">
        <v>1.1375</v>
      </c>
      <c r="D43">
        <v>1.2427999999999999</v>
      </c>
      <c r="E43">
        <v>1.1828000000000001</v>
      </c>
      <c r="F43">
        <v>1.5732999999999999</v>
      </c>
      <c r="G43">
        <v>1.6255999999999999</v>
      </c>
      <c r="H43">
        <v>1.9023000000000001</v>
      </c>
      <c r="I43">
        <v>2.1591</v>
      </c>
      <c r="J43">
        <v>1.5958000000000001</v>
      </c>
      <c r="K43">
        <v>1.3089</v>
      </c>
      <c r="L43">
        <v>1.6476</v>
      </c>
      <c r="M43">
        <v>1.2015</v>
      </c>
      <c r="N43">
        <v>1.0918000000000001</v>
      </c>
    </row>
    <row r="44" spans="1:14">
      <c r="C44">
        <v>1.105</v>
      </c>
      <c r="D44">
        <v>1.2721</v>
      </c>
      <c r="E44">
        <v>1.1789000000000001</v>
      </c>
      <c r="F44">
        <v>1.5989</v>
      </c>
      <c r="G44">
        <v>2.0163000000000002</v>
      </c>
      <c r="H44">
        <v>1.3900999999999999</v>
      </c>
      <c r="I44">
        <v>1.3858999999999999</v>
      </c>
      <c r="J44">
        <v>1.3944000000000001</v>
      </c>
      <c r="K44">
        <v>1.3037000000000001</v>
      </c>
      <c r="L44">
        <v>1.502</v>
      </c>
      <c r="M44">
        <v>1.2744</v>
      </c>
      <c r="N44">
        <v>1.0993999999999999</v>
      </c>
    </row>
    <row r="45" spans="1:14">
      <c r="C45">
        <v>1.1267</v>
      </c>
      <c r="D45">
        <v>1.3049999999999999</v>
      </c>
      <c r="E45">
        <v>1.1621999999999999</v>
      </c>
      <c r="F45">
        <v>1.6141000000000001</v>
      </c>
      <c r="G45">
        <v>1.8011999999999999</v>
      </c>
      <c r="H45">
        <v>1.7944</v>
      </c>
      <c r="I45">
        <v>1.6586000000000001</v>
      </c>
      <c r="J45">
        <v>1.7371000000000001</v>
      </c>
      <c r="K45">
        <v>1.2719</v>
      </c>
      <c r="L45">
        <v>1.8512</v>
      </c>
      <c r="M45">
        <v>1.1631</v>
      </c>
      <c r="N45">
        <v>1.1023000000000001</v>
      </c>
    </row>
    <row r="46" spans="1:14">
      <c r="C46">
        <v>1.1267</v>
      </c>
      <c r="D46">
        <v>1.3098000000000001</v>
      </c>
      <c r="E46">
        <v>1.1563000000000001</v>
      </c>
      <c r="F46">
        <v>1.4408000000000001</v>
      </c>
      <c r="G46">
        <v>1.6981999999999999</v>
      </c>
      <c r="H46">
        <v>1.4128000000000001</v>
      </c>
      <c r="I46">
        <v>1.4242999999999999</v>
      </c>
      <c r="J46">
        <v>1.6203000000000001</v>
      </c>
      <c r="K46">
        <v>1.2735000000000001</v>
      </c>
      <c r="L46">
        <v>1.8361000000000001</v>
      </c>
      <c r="M46">
        <v>1.1899</v>
      </c>
      <c r="N46">
        <v>1.0969</v>
      </c>
    </row>
    <row r="47" spans="1:14">
      <c r="C47">
        <v>1.1019000000000001</v>
      </c>
      <c r="D47">
        <v>1.1760999999999999</v>
      </c>
      <c r="E47">
        <v>1.1257999999999999</v>
      </c>
      <c r="F47">
        <v>1.5064</v>
      </c>
      <c r="G47">
        <v>1.3112999999999999</v>
      </c>
      <c r="H47">
        <v>1.2999000000000001</v>
      </c>
      <c r="I47">
        <v>1.1907000000000001</v>
      </c>
      <c r="J47">
        <v>1.7241</v>
      </c>
      <c r="K47">
        <v>1.331</v>
      </c>
      <c r="L47">
        <v>2.0366</v>
      </c>
      <c r="M47">
        <v>1.2015</v>
      </c>
      <c r="N47">
        <v>1.0896999999999999</v>
      </c>
    </row>
    <row r="49" spans="1:14">
      <c r="A49" s="1">
        <v>0.41666666666666669</v>
      </c>
      <c r="B49">
        <v>37</v>
      </c>
      <c r="C49">
        <v>1.0599000000000001</v>
      </c>
      <c r="D49">
        <v>1.7699</v>
      </c>
      <c r="E49">
        <v>1.2096</v>
      </c>
      <c r="F49">
        <v>1.9036</v>
      </c>
      <c r="G49">
        <v>2.0787</v>
      </c>
      <c r="H49">
        <v>1.4861</v>
      </c>
      <c r="I49">
        <v>1.4601</v>
      </c>
      <c r="J49">
        <v>2.2061999999999999</v>
      </c>
      <c r="K49">
        <v>1.1914</v>
      </c>
      <c r="L49">
        <v>2.0499999999999998</v>
      </c>
      <c r="M49">
        <v>1.5088999999999999</v>
      </c>
      <c r="N49">
        <v>1.0357000000000001</v>
      </c>
    </row>
    <row r="50" spans="1:14">
      <c r="C50">
        <v>1.1298999999999999</v>
      </c>
      <c r="D50">
        <v>1.8767</v>
      </c>
      <c r="E50">
        <v>1.3353999999999999</v>
      </c>
      <c r="F50">
        <v>1.9836</v>
      </c>
      <c r="G50">
        <v>1.7009000000000001</v>
      </c>
      <c r="H50">
        <v>1.5222</v>
      </c>
      <c r="I50">
        <v>1.5402</v>
      </c>
      <c r="J50">
        <v>1.9469000000000001</v>
      </c>
      <c r="K50">
        <v>1.4469000000000001</v>
      </c>
      <c r="L50">
        <v>1.8479000000000001</v>
      </c>
      <c r="M50">
        <v>1.4040999999999999</v>
      </c>
      <c r="N50">
        <v>1.4146000000000001</v>
      </c>
    </row>
    <row r="51" spans="1:14">
      <c r="C51">
        <v>1.1721999999999999</v>
      </c>
      <c r="D51">
        <v>1.885</v>
      </c>
      <c r="E51">
        <v>1.4426000000000001</v>
      </c>
      <c r="F51">
        <v>2.0508000000000002</v>
      </c>
      <c r="G51">
        <v>1.8742000000000001</v>
      </c>
      <c r="H51">
        <v>1.4523999999999999</v>
      </c>
      <c r="I51">
        <v>2.11</v>
      </c>
      <c r="J51">
        <v>1.7757000000000001</v>
      </c>
      <c r="K51">
        <v>1.3856999999999999</v>
      </c>
      <c r="L51">
        <v>1.7971999999999999</v>
      </c>
      <c r="M51">
        <v>1.5033000000000001</v>
      </c>
      <c r="N51">
        <v>1.0824</v>
      </c>
    </row>
    <row r="52" spans="1:14">
      <c r="C52">
        <v>1.2398</v>
      </c>
      <c r="D52">
        <v>1.7175</v>
      </c>
      <c r="E52">
        <v>1.4954000000000001</v>
      </c>
      <c r="F52">
        <v>1.9830000000000001</v>
      </c>
      <c r="G52">
        <v>1.6213</v>
      </c>
      <c r="H52">
        <v>1.6640999999999999</v>
      </c>
      <c r="I52">
        <v>2.1787999999999998</v>
      </c>
      <c r="J52">
        <v>1.9554</v>
      </c>
      <c r="K52">
        <v>1.3789</v>
      </c>
      <c r="L52">
        <v>2.0543999999999998</v>
      </c>
      <c r="M52">
        <v>1.9128000000000001</v>
      </c>
      <c r="N52">
        <v>1.0915999999999999</v>
      </c>
    </row>
    <row r="53" spans="1:14">
      <c r="C53">
        <v>1.1888000000000001</v>
      </c>
      <c r="D53">
        <v>1.8120000000000001</v>
      </c>
      <c r="E53">
        <v>1.4906999999999999</v>
      </c>
      <c r="F53">
        <v>1.9636</v>
      </c>
      <c r="G53">
        <v>2.0908000000000002</v>
      </c>
      <c r="H53">
        <v>1.3341000000000001</v>
      </c>
      <c r="I53">
        <v>1.4518</v>
      </c>
      <c r="J53">
        <v>1.8257000000000001</v>
      </c>
      <c r="K53">
        <v>1.3252999999999999</v>
      </c>
      <c r="L53">
        <v>1.8883000000000001</v>
      </c>
      <c r="M53">
        <v>1.9134</v>
      </c>
      <c r="N53">
        <v>1.0993999999999999</v>
      </c>
    </row>
    <row r="54" spans="1:14">
      <c r="C54">
        <v>1.2321</v>
      </c>
      <c r="D54">
        <v>1.9982</v>
      </c>
      <c r="E54">
        <v>1.4235</v>
      </c>
      <c r="F54">
        <v>2.0486</v>
      </c>
      <c r="G54">
        <v>1.8549</v>
      </c>
      <c r="H54">
        <v>1.9459</v>
      </c>
      <c r="I54">
        <v>1.9527000000000001</v>
      </c>
      <c r="J54">
        <v>2.0232000000000001</v>
      </c>
      <c r="K54">
        <v>1.3234999999999999</v>
      </c>
      <c r="L54">
        <v>1.9818</v>
      </c>
      <c r="M54">
        <v>1.7355</v>
      </c>
      <c r="N54">
        <v>1.1019000000000001</v>
      </c>
    </row>
    <row r="55" spans="1:14">
      <c r="C55">
        <v>1.2642</v>
      </c>
      <c r="D55">
        <v>1.8952</v>
      </c>
      <c r="E55">
        <v>1.4294</v>
      </c>
      <c r="F55">
        <v>2.0097</v>
      </c>
      <c r="G55">
        <v>2.3130000000000002</v>
      </c>
      <c r="H55">
        <v>1.5492999999999999</v>
      </c>
      <c r="I55">
        <v>1.4553</v>
      </c>
      <c r="J55">
        <v>1.9502999999999999</v>
      </c>
      <c r="K55">
        <v>1.4060999999999999</v>
      </c>
      <c r="L55">
        <v>2.2191000000000001</v>
      </c>
      <c r="M55">
        <v>1.7257</v>
      </c>
      <c r="N55">
        <v>1.0964</v>
      </c>
    </row>
    <row r="56" spans="1:14">
      <c r="C56">
        <v>1.1628000000000001</v>
      </c>
      <c r="D56">
        <v>1.7393000000000001</v>
      </c>
      <c r="E56">
        <v>1.3455999999999999</v>
      </c>
      <c r="F56">
        <v>1.9297</v>
      </c>
      <c r="G56">
        <v>1.5115000000000001</v>
      </c>
      <c r="H56">
        <v>1.3709</v>
      </c>
      <c r="I56">
        <v>1.2739</v>
      </c>
      <c r="J56">
        <v>1.9662999999999999</v>
      </c>
      <c r="K56">
        <v>1.5579000000000001</v>
      </c>
      <c r="L56">
        <v>2.2942999999999998</v>
      </c>
      <c r="M56">
        <v>1.7834000000000001</v>
      </c>
      <c r="N56">
        <v>1.085</v>
      </c>
    </row>
    <row r="58" spans="1:14" ht="49" customHeight="1">
      <c r="C58" s="20" t="s">
        <v>40</v>
      </c>
      <c r="D58" s="20" t="s">
        <v>41</v>
      </c>
      <c r="E58" s="20" t="s">
        <v>42</v>
      </c>
      <c r="F58" s="20" t="s">
        <v>43</v>
      </c>
      <c r="G58" s="23" t="s">
        <v>44</v>
      </c>
      <c r="H58" s="21" t="s">
        <v>45</v>
      </c>
      <c r="I58" s="22" t="s">
        <v>46</v>
      </c>
      <c r="J58" s="20" t="s">
        <v>29</v>
      </c>
      <c r="K58" s="20" t="s">
        <v>47</v>
      </c>
      <c r="L58" s="20" t="s">
        <v>51</v>
      </c>
      <c r="M58" s="20" t="s">
        <v>2</v>
      </c>
      <c r="N58" s="20" t="s">
        <v>3</v>
      </c>
    </row>
    <row r="59" spans="1:14">
      <c r="A59" s="16">
        <v>0.5</v>
      </c>
      <c r="B59">
        <v>37</v>
      </c>
      <c r="C59">
        <v>1.1393</v>
      </c>
      <c r="D59">
        <v>1.8972</v>
      </c>
      <c r="E59">
        <v>1.464</v>
      </c>
      <c r="F59">
        <v>1.9393</v>
      </c>
      <c r="G59" s="24">
        <v>1.3492</v>
      </c>
      <c r="H59" s="18">
        <v>1.4257</v>
      </c>
      <c r="I59" s="19">
        <v>1.3632</v>
      </c>
      <c r="J59">
        <v>2.2372999999999998</v>
      </c>
      <c r="K59">
        <v>1.3036000000000001</v>
      </c>
      <c r="L59">
        <v>2.2938999999999998</v>
      </c>
      <c r="M59">
        <v>1.9006000000000001</v>
      </c>
      <c r="N59">
        <v>1.0310999999999999</v>
      </c>
    </row>
    <row r="60" spans="1:14">
      <c r="C60">
        <v>1.1900999999999999</v>
      </c>
      <c r="D60">
        <v>2.0074999999999998</v>
      </c>
      <c r="E60">
        <v>1.6173999999999999</v>
      </c>
      <c r="F60">
        <v>2.0718000000000001</v>
      </c>
      <c r="G60" s="24">
        <v>1.6955</v>
      </c>
      <c r="H60" s="18">
        <v>1.6238999999999999</v>
      </c>
      <c r="I60" s="19">
        <v>1.3644000000000001</v>
      </c>
      <c r="J60">
        <v>2.0794999999999999</v>
      </c>
      <c r="K60">
        <v>1.5318000000000001</v>
      </c>
      <c r="L60">
        <v>2.3994</v>
      </c>
      <c r="M60">
        <v>1.7506999999999999</v>
      </c>
      <c r="N60">
        <v>1.4207000000000001</v>
      </c>
    </row>
    <row r="61" spans="1:14">
      <c r="C61">
        <v>1.2702</v>
      </c>
      <c r="D61">
        <v>2.0348999999999999</v>
      </c>
      <c r="E61">
        <v>1.6347</v>
      </c>
      <c r="F61">
        <v>2.1320000000000001</v>
      </c>
      <c r="G61" s="24">
        <v>2.1236000000000002</v>
      </c>
      <c r="H61" s="18">
        <v>1.3509</v>
      </c>
      <c r="I61" s="19">
        <v>1.3453999999999999</v>
      </c>
      <c r="J61">
        <v>1.9340999999999999</v>
      </c>
      <c r="K61">
        <v>1.429</v>
      </c>
      <c r="L61">
        <v>2.1297999999999999</v>
      </c>
      <c r="M61">
        <v>1.9013</v>
      </c>
      <c r="N61">
        <v>1.0820000000000001</v>
      </c>
    </row>
    <row r="62" spans="1:14">
      <c r="C62">
        <v>1.3653</v>
      </c>
      <c r="D62">
        <v>1.9189000000000001</v>
      </c>
      <c r="E62">
        <v>1.7366999999999999</v>
      </c>
      <c r="F62">
        <v>2.0362</v>
      </c>
      <c r="G62" s="24">
        <v>1.4307000000000001</v>
      </c>
      <c r="H62" s="18">
        <v>1.5164</v>
      </c>
      <c r="I62" s="19">
        <v>1.9671000000000001</v>
      </c>
      <c r="J62">
        <v>2.0285000000000002</v>
      </c>
      <c r="K62">
        <v>1.4071</v>
      </c>
      <c r="L62">
        <v>2.2216</v>
      </c>
      <c r="M62">
        <v>1.8761000000000001</v>
      </c>
      <c r="N62">
        <v>1.0911</v>
      </c>
    </row>
    <row r="63" spans="1:14">
      <c r="C63">
        <v>1.2696000000000001</v>
      </c>
      <c r="D63">
        <v>1.8974</v>
      </c>
      <c r="E63">
        <v>1.6917</v>
      </c>
      <c r="F63">
        <v>2.0084</v>
      </c>
      <c r="G63" s="25">
        <v>1.3381000000000001</v>
      </c>
      <c r="H63" s="13">
        <v>1.3106</v>
      </c>
      <c r="I63" s="26">
        <v>1.3394999999999999</v>
      </c>
      <c r="J63">
        <v>1.9077</v>
      </c>
      <c r="K63">
        <v>1.5237000000000001</v>
      </c>
      <c r="L63">
        <v>2.1274000000000002</v>
      </c>
      <c r="M63">
        <v>1.9460999999999999</v>
      </c>
      <c r="N63">
        <v>1.0992</v>
      </c>
    </row>
    <row r="64" spans="1:14">
      <c r="C64">
        <v>1.3783000000000001</v>
      </c>
      <c r="D64">
        <v>2.0257000000000001</v>
      </c>
      <c r="E64">
        <v>1.6311</v>
      </c>
      <c r="F64">
        <v>2.085</v>
      </c>
      <c r="G64" s="25">
        <v>1.4581999999999999</v>
      </c>
      <c r="H64" s="13">
        <v>1.4141999999999999</v>
      </c>
      <c r="I64" s="26">
        <v>1.6343000000000001</v>
      </c>
      <c r="J64">
        <v>2.3243</v>
      </c>
      <c r="K64">
        <v>1.4419</v>
      </c>
      <c r="L64">
        <v>2.3092999999999999</v>
      </c>
      <c r="M64">
        <v>1.8581000000000001</v>
      </c>
      <c r="N64">
        <v>1.1012</v>
      </c>
    </row>
    <row r="65" spans="1:14">
      <c r="C65">
        <v>1.4249000000000001</v>
      </c>
      <c r="D65">
        <v>1.96</v>
      </c>
      <c r="E65">
        <v>1.6263000000000001</v>
      </c>
      <c r="F65">
        <v>2.0324</v>
      </c>
      <c r="G65" s="25">
        <v>1.6036999999999999</v>
      </c>
      <c r="H65" s="13">
        <v>1.3948</v>
      </c>
      <c r="I65" s="26">
        <v>1.3825000000000001</v>
      </c>
      <c r="J65">
        <v>2.2641</v>
      </c>
      <c r="K65">
        <v>1.5478000000000001</v>
      </c>
      <c r="L65">
        <v>2.3068</v>
      </c>
      <c r="M65">
        <v>1.8132999999999999</v>
      </c>
      <c r="N65">
        <v>1.0953999999999999</v>
      </c>
    </row>
    <row r="66" spans="1:14">
      <c r="C66">
        <v>1.2541</v>
      </c>
      <c r="D66">
        <v>1.8612</v>
      </c>
      <c r="E66">
        <v>1.5781000000000001</v>
      </c>
      <c r="F66">
        <v>2.0352000000000001</v>
      </c>
      <c r="G66" s="25">
        <v>1.6283000000000001</v>
      </c>
      <c r="H66" s="13">
        <v>1.6408</v>
      </c>
      <c r="I66" s="26">
        <v>1.3103</v>
      </c>
      <c r="J66">
        <v>2.2797999999999998</v>
      </c>
      <c r="K66">
        <v>1.792</v>
      </c>
      <c r="L66">
        <v>2.3391999999999999</v>
      </c>
      <c r="M66">
        <v>1.9177</v>
      </c>
      <c r="N66">
        <v>1.0802</v>
      </c>
    </row>
    <row r="67" spans="1:14">
      <c r="G67" s="25" t="s">
        <v>48</v>
      </c>
      <c r="H67" s="13" t="s">
        <v>49</v>
      </c>
      <c r="I67" s="26" t="s">
        <v>50</v>
      </c>
    </row>
    <row r="69" spans="1:14">
      <c r="A69" s="1">
        <v>0.58333333333333337</v>
      </c>
      <c r="B69">
        <v>37</v>
      </c>
      <c r="C69">
        <v>1.2231000000000001</v>
      </c>
      <c r="D69">
        <v>1.9298999999999999</v>
      </c>
      <c r="E69">
        <v>1.5738000000000001</v>
      </c>
      <c r="F69">
        <v>1.9641</v>
      </c>
      <c r="G69">
        <v>1.4527000000000001</v>
      </c>
      <c r="H69">
        <v>1.4979</v>
      </c>
      <c r="I69">
        <v>1.4201999999999999</v>
      </c>
      <c r="J69">
        <v>2.5003000000000002</v>
      </c>
      <c r="K69">
        <v>1.7890999999999999</v>
      </c>
      <c r="L69">
        <v>2.4929999999999999</v>
      </c>
      <c r="M69">
        <v>1.9003000000000001</v>
      </c>
      <c r="N69">
        <v>1.0303</v>
      </c>
    </row>
    <row r="70" spans="1:14">
      <c r="C70">
        <v>1.2314000000000001</v>
      </c>
      <c r="D70">
        <v>2.0362</v>
      </c>
      <c r="E70">
        <v>1.7341</v>
      </c>
      <c r="F70">
        <v>2.0821999999999998</v>
      </c>
      <c r="G70">
        <v>1.802</v>
      </c>
      <c r="H70">
        <v>1.6711</v>
      </c>
      <c r="I70">
        <v>1.3707</v>
      </c>
      <c r="J70">
        <v>2.1842999999999999</v>
      </c>
      <c r="K70">
        <v>1.5716000000000001</v>
      </c>
      <c r="L70">
        <v>2.4376000000000002</v>
      </c>
      <c r="M70">
        <v>1.7956000000000001</v>
      </c>
      <c r="N70">
        <v>1.4380999999999999</v>
      </c>
    </row>
    <row r="71" spans="1:14">
      <c r="C71">
        <v>1.3209</v>
      </c>
      <c r="D71">
        <v>2.0693999999999999</v>
      </c>
      <c r="E71">
        <v>1.7114</v>
      </c>
      <c r="F71">
        <v>2.1457999999999999</v>
      </c>
      <c r="G71">
        <v>1.9234</v>
      </c>
      <c r="H71">
        <v>1.3673999999999999</v>
      </c>
      <c r="I71">
        <v>1.446</v>
      </c>
      <c r="J71">
        <v>2.0949</v>
      </c>
      <c r="K71">
        <v>1.6659999999999999</v>
      </c>
      <c r="L71">
        <v>2.3889</v>
      </c>
      <c r="M71">
        <v>1.9504999999999999</v>
      </c>
      <c r="N71">
        <v>1.0813999999999999</v>
      </c>
    </row>
    <row r="72" spans="1:14">
      <c r="C72">
        <v>1.4081999999999999</v>
      </c>
      <c r="D72">
        <v>1.9527000000000001</v>
      </c>
      <c r="E72">
        <v>1.8259000000000001</v>
      </c>
      <c r="F72">
        <v>2.0522999999999998</v>
      </c>
      <c r="G72">
        <v>1.4328000000000001</v>
      </c>
      <c r="H72">
        <v>1.6890000000000001</v>
      </c>
      <c r="I72">
        <v>1.3111999999999999</v>
      </c>
      <c r="J72">
        <v>2.1566999999999998</v>
      </c>
      <c r="K72">
        <v>1.5552999999999999</v>
      </c>
      <c r="L72">
        <v>2.3222999999999998</v>
      </c>
      <c r="M72">
        <v>1.9089</v>
      </c>
      <c r="N72">
        <v>1.0902000000000001</v>
      </c>
    </row>
    <row r="73" spans="1:14">
      <c r="C73">
        <v>1.3152999999999999</v>
      </c>
      <c r="D73">
        <v>1.9370000000000001</v>
      </c>
      <c r="E73">
        <v>1.7635000000000001</v>
      </c>
      <c r="F73">
        <v>2.0284</v>
      </c>
      <c r="G73">
        <v>1.383</v>
      </c>
      <c r="H73">
        <v>1.4139999999999999</v>
      </c>
      <c r="I73">
        <v>1.3251999999999999</v>
      </c>
      <c r="J73">
        <v>2.1177999999999999</v>
      </c>
      <c r="K73">
        <v>1.5314000000000001</v>
      </c>
      <c r="L73">
        <v>2.2538999999999998</v>
      </c>
      <c r="M73">
        <v>1.9769000000000001</v>
      </c>
      <c r="N73">
        <v>1.0985</v>
      </c>
    </row>
    <row r="74" spans="1:14">
      <c r="C74">
        <v>1.425</v>
      </c>
      <c r="D74">
        <v>2.0569999999999999</v>
      </c>
      <c r="E74">
        <v>1.7064999999999999</v>
      </c>
      <c r="F74">
        <v>2.1006</v>
      </c>
      <c r="G74">
        <v>1.4822</v>
      </c>
      <c r="H74">
        <v>1.3348</v>
      </c>
      <c r="I74">
        <v>1.6371</v>
      </c>
      <c r="J74">
        <v>2.2841999999999998</v>
      </c>
      <c r="K74">
        <v>1.6638999999999999</v>
      </c>
      <c r="L74">
        <v>2.4805000000000001</v>
      </c>
      <c r="M74">
        <v>1.9124000000000001</v>
      </c>
      <c r="N74">
        <v>1.1005</v>
      </c>
    </row>
    <row r="75" spans="1:14">
      <c r="C75">
        <v>1.4576</v>
      </c>
      <c r="D75">
        <v>2.0005999999999999</v>
      </c>
      <c r="E75">
        <v>1.7039</v>
      </c>
      <c r="F75">
        <v>2.0482999999999998</v>
      </c>
      <c r="G75">
        <v>1.5532999999999999</v>
      </c>
      <c r="H75">
        <v>1.3756999999999999</v>
      </c>
      <c r="I75">
        <v>1.32</v>
      </c>
      <c r="J75">
        <v>2.3448000000000002</v>
      </c>
      <c r="K75">
        <v>1.8028999999999999</v>
      </c>
      <c r="L75">
        <v>2.4649999999999999</v>
      </c>
      <c r="M75">
        <v>1.87</v>
      </c>
      <c r="N75">
        <v>1.0941000000000001</v>
      </c>
    </row>
    <row r="76" spans="1:14">
      <c r="C76">
        <v>1.3061</v>
      </c>
      <c r="D76">
        <v>1.917</v>
      </c>
      <c r="E76">
        <v>1.661</v>
      </c>
      <c r="F76">
        <v>2.0615999999999999</v>
      </c>
      <c r="G76">
        <v>1.6880999999999999</v>
      </c>
      <c r="H76">
        <v>1.2609999999999999</v>
      </c>
      <c r="I76">
        <v>1.3835999999999999</v>
      </c>
      <c r="J76">
        <v>2.2732999999999999</v>
      </c>
      <c r="K76">
        <v>1.6682999999999999</v>
      </c>
      <c r="L76">
        <v>2.5973999999999999</v>
      </c>
      <c r="M76">
        <v>1.9907999999999999</v>
      </c>
      <c r="N76">
        <v>1.0745</v>
      </c>
    </row>
    <row r="78" spans="1:14">
      <c r="A78" s="1">
        <v>0.66666666666666663</v>
      </c>
      <c r="B78">
        <v>37</v>
      </c>
      <c r="C78">
        <v>1.2364999999999999</v>
      </c>
      <c r="D78">
        <v>1.9578</v>
      </c>
      <c r="E78">
        <v>1.6113</v>
      </c>
      <c r="F78">
        <v>1.9941</v>
      </c>
      <c r="G78">
        <v>1.5802</v>
      </c>
      <c r="H78">
        <v>1.605</v>
      </c>
      <c r="I78">
        <v>1.4689000000000001</v>
      </c>
      <c r="J78">
        <v>2.4891000000000001</v>
      </c>
      <c r="K78">
        <v>1.6573</v>
      </c>
      <c r="L78">
        <v>2.5467</v>
      </c>
      <c r="M78">
        <v>1.9423999999999999</v>
      </c>
      <c r="N78">
        <v>1.0244</v>
      </c>
    </row>
    <row r="79" spans="1:14">
      <c r="C79">
        <v>1.2421</v>
      </c>
      <c r="D79">
        <v>2.0562</v>
      </c>
      <c r="E79">
        <v>1.7668999999999999</v>
      </c>
      <c r="F79">
        <v>2.1017999999999999</v>
      </c>
      <c r="G79">
        <v>1.7136</v>
      </c>
      <c r="H79">
        <v>1.7174</v>
      </c>
      <c r="I79">
        <v>1.4137999999999999</v>
      </c>
      <c r="J79">
        <v>2.3001999999999998</v>
      </c>
      <c r="K79">
        <v>1.5423</v>
      </c>
      <c r="L79">
        <v>2.3761000000000001</v>
      </c>
      <c r="M79">
        <v>1.8273999999999999</v>
      </c>
      <c r="N79">
        <v>1.448</v>
      </c>
    </row>
    <row r="80" spans="1:14">
      <c r="C80">
        <v>1.3351999999999999</v>
      </c>
      <c r="D80">
        <v>2.0853999999999999</v>
      </c>
      <c r="E80">
        <v>1.7275</v>
      </c>
      <c r="F80">
        <v>2.1650999999999998</v>
      </c>
      <c r="G80">
        <v>2.1898</v>
      </c>
      <c r="H80">
        <v>1.4165000000000001</v>
      </c>
      <c r="I80">
        <v>1.4883999999999999</v>
      </c>
      <c r="J80">
        <v>2.0996999999999999</v>
      </c>
      <c r="K80">
        <v>1.4097999999999999</v>
      </c>
      <c r="L80">
        <v>2.2690000000000001</v>
      </c>
      <c r="M80">
        <v>1.9653</v>
      </c>
      <c r="N80">
        <v>1.0802</v>
      </c>
    </row>
    <row r="81" spans="3:14">
      <c r="C81">
        <v>1.4117999999999999</v>
      </c>
      <c r="D81">
        <v>1.9695</v>
      </c>
      <c r="E81">
        <v>1.8471</v>
      </c>
      <c r="F81">
        <v>2.0720000000000001</v>
      </c>
      <c r="G81">
        <v>1.4904999999999999</v>
      </c>
      <c r="H81">
        <v>1.5207999999999999</v>
      </c>
      <c r="I81">
        <v>1.2952999999999999</v>
      </c>
      <c r="J81">
        <v>2.2149000000000001</v>
      </c>
      <c r="K81">
        <v>1.5783</v>
      </c>
      <c r="L81">
        <v>2.331</v>
      </c>
      <c r="M81">
        <v>1.9254</v>
      </c>
      <c r="N81">
        <v>1.0887</v>
      </c>
    </row>
    <row r="82" spans="3:14">
      <c r="C82">
        <v>1.3480000000000001</v>
      </c>
      <c r="D82">
        <v>1.9582999999999999</v>
      </c>
      <c r="E82">
        <v>1.7803</v>
      </c>
      <c r="F82">
        <v>2.0461999999999998</v>
      </c>
      <c r="G82">
        <v>1.512</v>
      </c>
      <c r="H82">
        <v>1.3326</v>
      </c>
      <c r="I82">
        <v>1.4903</v>
      </c>
      <c r="J82">
        <v>2.0989</v>
      </c>
      <c r="K82">
        <v>1.5129999999999999</v>
      </c>
      <c r="L82">
        <v>2.2746</v>
      </c>
      <c r="M82">
        <v>1.9885999999999999</v>
      </c>
      <c r="N82">
        <v>1.0974999999999999</v>
      </c>
    </row>
    <row r="83" spans="3:14">
      <c r="C83">
        <v>1.4295</v>
      </c>
      <c r="D83">
        <v>2.0727000000000002</v>
      </c>
      <c r="E83">
        <v>1.7266999999999999</v>
      </c>
      <c r="F83">
        <v>2.1187</v>
      </c>
      <c r="G83">
        <v>1.6563000000000001</v>
      </c>
      <c r="H83">
        <v>1.3737999999999999</v>
      </c>
      <c r="I83">
        <v>1.7012</v>
      </c>
      <c r="J83">
        <v>2.2166999999999999</v>
      </c>
      <c r="K83">
        <v>1.5310999999999999</v>
      </c>
      <c r="L83">
        <v>2.4373</v>
      </c>
      <c r="M83">
        <v>1.9308000000000001</v>
      </c>
      <c r="N83">
        <v>1.0991</v>
      </c>
    </row>
    <row r="84" spans="3:14">
      <c r="C84">
        <v>1.4682999999999999</v>
      </c>
      <c r="D84">
        <v>2.0179999999999998</v>
      </c>
      <c r="E84">
        <v>1.7272000000000001</v>
      </c>
      <c r="F84">
        <v>2.0666000000000002</v>
      </c>
      <c r="G84">
        <v>1.6651</v>
      </c>
      <c r="H84">
        <v>1.4418</v>
      </c>
      <c r="I84">
        <v>1.577</v>
      </c>
      <c r="J84">
        <v>2.2456999999999998</v>
      </c>
      <c r="K84">
        <v>1.7817000000000001</v>
      </c>
      <c r="L84">
        <v>2.5813999999999999</v>
      </c>
      <c r="M84">
        <v>1.8858999999999999</v>
      </c>
      <c r="N84">
        <v>1.0922000000000001</v>
      </c>
    </row>
    <row r="85" spans="3:14">
      <c r="C85">
        <v>1.3087</v>
      </c>
      <c r="D85">
        <v>1.9479</v>
      </c>
      <c r="E85">
        <v>1.6870000000000001</v>
      </c>
      <c r="F85">
        <v>2.0895000000000001</v>
      </c>
      <c r="G85">
        <v>1.7583</v>
      </c>
      <c r="H85">
        <v>1.3138000000000001</v>
      </c>
      <c r="I85">
        <v>1.4034</v>
      </c>
      <c r="J85">
        <v>2.1732999999999998</v>
      </c>
      <c r="K85">
        <v>1.7289000000000001</v>
      </c>
      <c r="L85">
        <v>2.4925999999999999</v>
      </c>
      <c r="M85">
        <v>2.0222000000000002</v>
      </c>
      <c r="N85">
        <v>1.0673999999999999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3"/>
  <sheetViews>
    <sheetView zoomScale="150" zoomScaleNormal="150" zoomScalePageLayoutView="150" workbookViewId="0">
      <selection activeCell="J19" sqref="J19"/>
    </sheetView>
  </sheetViews>
  <sheetFormatPr baseColWidth="10" defaultColWidth="8.83203125" defaultRowHeight="14" x14ac:dyDescent="0"/>
  <sheetData>
    <row r="1" spans="1:16" ht="47" customHeight="1">
      <c r="B1" s="6" t="s">
        <v>22</v>
      </c>
      <c r="C1" s="11" t="s">
        <v>23</v>
      </c>
      <c r="D1" s="11" t="s">
        <v>24</v>
      </c>
      <c r="E1" s="11" t="s">
        <v>25</v>
      </c>
      <c r="F1" s="11" t="s">
        <v>26</v>
      </c>
      <c r="G1" s="11" t="s">
        <v>27</v>
      </c>
      <c r="H1" s="11" t="s">
        <v>28</v>
      </c>
      <c r="I1" s="11" t="s">
        <v>32</v>
      </c>
      <c r="J1" s="11" t="s">
        <v>33</v>
      </c>
      <c r="K1" s="11" t="s">
        <v>34</v>
      </c>
      <c r="L1" s="11" t="s">
        <v>29</v>
      </c>
      <c r="M1" s="11" t="s">
        <v>30</v>
      </c>
      <c r="N1" s="11" t="s">
        <v>31</v>
      </c>
      <c r="O1" s="13" t="s">
        <v>2</v>
      </c>
      <c r="P1" t="s">
        <v>3</v>
      </c>
    </row>
    <row r="2" spans="1:16">
      <c r="A2" s="12" t="s">
        <v>35</v>
      </c>
      <c r="B2">
        <v>1.0478000000000001</v>
      </c>
      <c r="C2">
        <v>1.1254999999999999</v>
      </c>
      <c r="D2">
        <v>1.1068</v>
      </c>
      <c r="E2">
        <v>1.1286</v>
      </c>
      <c r="F2">
        <v>1.2784</v>
      </c>
      <c r="G2">
        <v>1.1067</v>
      </c>
      <c r="H2">
        <v>1.0871999999999999</v>
      </c>
      <c r="I2">
        <v>1.2014</v>
      </c>
      <c r="J2">
        <v>1.2725</v>
      </c>
      <c r="K2">
        <v>1.2541</v>
      </c>
      <c r="L2">
        <v>1.2357</v>
      </c>
      <c r="M2">
        <v>1.2271000000000001</v>
      </c>
      <c r="N2">
        <v>1.2305999999999999</v>
      </c>
      <c r="O2" s="13">
        <v>1.0764</v>
      </c>
      <c r="P2">
        <v>1.0521</v>
      </c>
    </row>
    <row r="3" spans="1:16">
      <c r="B3">
        <v>1.1871</v>
      </c>
      <c r="C3">
        <v>1.2148000000000001</v>
      </c>
      <c r="D3">
        <v>1.2286999999999999</v>
      </c>
      <c r="E3">
        <v>1.2323</v>
      </c>
      <c r="F3">
        <v>1.2982</v>
      </c>
      <c r="G3">
        <v>1.2481</v>
      </c>
      <c r="H3">
        <v>1.2186999999999999</v>
      </c>
      <c r="I3">
        <v>1.2275</v>
      </c>
      <c r="J3">
        <v>1.2791999999999999</v>
      </c>
      <c r="K3">
        <v>1.2482</v>
      </c>
      <c r="L3">
        <v>1.3144</v>
      </c>
      <c r="M3">
        <v>1.3369</v>
      </c>
      <c r="N3">
        <v>1.3303</v>
      </c>
      <c r="O3" s="13">
        <v>1.1852</v>
      </c>
      <c r="P3">
        <v>1.4554</v>
      </c>
    </row>
    <row r="4" spans="1:16">
      <c r="B4">
        <v>1.1947000000000001</v>
      </c>
      <c r="C4">
        <v>1.2141</v>
      </c>
      <c r="D4">
        <v>1.2286999999999999</v>
      </c>
      <c r="E4">
        <v>1.2134</v>
      </c>
      <c r="G4">
        <v>1.2236</v>
      </c>
      <c r="H4">
        <v>1.2250000000000001</v>
      </c>
      <c r="I4">
        <v>1.2202</v>
      </c>
      <c r="J4">
        <v>1.2789999999999999</v>
      </c>
      <c r="K4">
        <v>1.2319</v>
      </c>
      <c r="L4">
        <v>1.3191999999999999</v>
      </c>
      <c r="M4">
        <v>1.3310999999999999</v>
      </c>
      <c r="N4">
        <v>1.3331999999999999</v>
      </c>
      <c r="O4" s="13">
        <v>1.1875</v>
      </c>
      <c r="P4">
        <v>1.1577</v>
      </c>
    </row>
    <row r="5" spans="1:16">
      <c r="B5">
        <v>1.1873</v>
      </c>
      <c r="C5">
        <v>1.2129000000000001</v>
      </c>
      <c r="D5">
        <v>1.2309000000000001</v>
      </c>
      <c r="E5">
        <v>1.2096</v>
      </c>
      <c r="F5">
        <v>1.3904000000000001</v>
      </c>
      <c r="G5">
        <v>1.2577</v>
      </c>
      <c r="H5">
        <v>1.2306999999999999</v>
      </c>
      <c r="I5">
        <v>1.1962999999999999</v>
      </c>
      <c r="J5">
        <v>1.1839</v>
      </c>
      <c r="K5">
        <v>1.1819999999999999</v>
      </c>
      <c r="L5">
        <v>1.3085</v>
      </c>
      <c r="M5">
        <v>1.3193999999999999</v>
      </c>
      <c r="N5">
        <v>1.3454999999999999</v>
      </c>
      <c r="O5" s="13">
        <v>1.1996</v>
      </c>
      <c r="P5">
        <v>1.1576</v>
      </c>
    </row>
    <row r="6" spans="1:16">
      <c r="B6">
        <v>1.1821999999999999</v>
      </c>
      <c r="C6">
        <v>1.202</v>
      </c>
      <c r="D6">
        <v>1.2125999999999999</v>
      </c>
      <c r="E6">
        <v>1.1959</v>
      </c>
      <c r="L6">
        <v>1.3232999999999999</v>
      </c>
      <c r="M6">
        <v>1.3355999999999999</v>
      </c>
      <c r="N6">
        <v>1.3359000000000001</v>
      </c>
      <c r="O6" s="13">
        <v>1.1907000000000001</v>
      </c>
      <c r="P6">
        <v>1.1866000000000001</v>
      </c>
    </row>
    <row r="7" spans="1:16">
      <c r="B7">
        <v>1.1867000000000001</v>
      </c>
      <c r="C7">
        <v>1.1871</v>
      </c>
      <c r="D7">
        <v>1.2044999999999999</v>
      </c>
      <c r="E7">
        <v>1.1986000000000001</v>
      </c>
      <c r="L7">
        <v>1.3162</v>
      </c>
      <c r="M7">
        <v>1.3339000000000001</v>
      </c>
      <c r="N7">
        <v>1.3734</v>
      </c>
      <c r="O7" s="13">
        <v>1.1991000000000001</v>
      </c>
      <c r="P7">
        <v>1.1618999999999999</v>
      </c>
    </row>
    <row r="8" spans="1:16">
      <c r="B8">
        <v>1.1716</v>
      </c>
      <c r="C8">
        <v>1.196</v>
      </c>
      <c r="D8">
        <v>1.1947000000000001</v>
      </c>
      <c r="E8">
        <v>1.1966000000000001</v>
      </c>
      <c r="L8">
        <v>1.3346</v>
      </c>
      <c r="M8">
        <v>1.3314999999999999</v>
      </c>
      <c r="N8">
        <v>1.3653</v>
      </c>
      <c r="O8" s="13">
        <v>1.1867000000000001</v>
      </c>
      <c r="P8">
        <v>1.1087</v>
      </c>
    </row>
    <row r="9" spans="1:16">
      <c r="B9">
        <v>1.0981000000000001</v>
      </c>
      <c r="C9">
        <v>1.1462000000000001</v>
      </c>
      <c r="D9">
        <v>1.1573</v>
      </c>
      <c r="E9">
        <v>1.1536999999999999</v>
      </c>
      <c r="L9">
        <v>1.2927999999999999</v>
      </c>
      <c r="M9">
        <v>1.2802</v>
      </c>
      <c r="N9">
        <v>1.3353999999999999</v>
      </c>
      <c r="O9" s="13">
        <v>1.1425000000000001</v>
      </c>
      <c r="P9">
        <v>1.0993999999999999</v>
      </c>
    </row>
    <row r="10" spans="1:16">
      <c r="O10" s="13"/>
    </row>
    <row r="11" spans="1:16">
      <c r="A11" s="12" t="s">
        <v>36</v>
      </c>
      <c r="B11">
        <v>1.1393</v>
      </c>
      <c r="C11">
        <v>1.8972</v>
      </c>
      <c r="D11">
        <v>1.464</v>
      </c>
      <c r="E11">
        <v>1.9393</v>
      </c>
      <c r="F11">
        <v>1.3492</v>
      </c>
      <c r="G11">
        <v>1.4257</v>
      </c>
      <c r="H11">
        <v>1.3632</v>
      </c>
      <c r="I11">
        <v>1.3381000000000001</v>
      </c>
      <c r="J11">
        <v>1.3106</v>
      </c>
      <c r="K11">
        <v>1.3394999999999999</v>
      </c>
      <c r="L11">
        <v>2.2372999999999998</v>
      </c>
      <c r="M11">
        <v>1.3036000000000001</v>
      </c>
      <c r="N11">
        <v>2.2938999999999998</v>
      </c>
      <c r="O11" s="13">
        <v>1.9006000000000001</v>
      </c>
      <c r="P11">
        <v>1.0310999999999999</v>
      </c>
    </row>
    <row r="12" spans="1:16">
      <c r="B12">
        <v>1.1900999999999999</v>
      </c>
      <c r="C12">
        <v>2.0074999999999998</v>
      </c>
      <c r="D12">
        <v>1.6173999999999999</v>
      </c>
      <c r="E12">
        <v>2.0718000000000001</v>
      </c>
      <c r="F12">
        <v>1.6955</v>
      </c>
      <c r="G12">
        <v>1.6238999999999999</v>
      </c>
      <c r="H12">
        <v>1.3644000000000001</v>
      </c>
      <c r="I12">
        <v>1.4581999999999999</v>
      </c>
      <c r="J12">
        <v>1.4141999999999999</v>
      </c>
      <c r="K12">
        <v>1.6343000000000001</v>
      </c>
      <c r="L12">
        <v>2.0794999999999999</v>
      </c>
      <c r="M12">
        <v>1.5318000000000001</v>
      </c>
      <c r="N12">
        <v>2.3994</v>
      </c>
      <c r="O12" s="13">
        <v>1.7506999999999999</v>
      </c>
      <c r="P12">
        <v>1.4207000000000001</v>
      </c>
    </row>
    <row r="13" spans="1:16">
      <c r="B13">
        <v>1.2702</v>
      </c>
      <c r="C13">
        <v>2.0348999999999999</v>
      </c>
      <c r="D13">
        <v>1.6347</v>
      </c>
      <c r="E13">
        <v>2.1320000000000001</v>
      </c>
      <c r="G13">
        <v>1.3509</v>
      </c>
      <c r="H13">
        <v>1.3453999999999999</v>
      </c>
      <c r="I13">
        <v>1.6036999999999999</v>
      </c>
      <c r="J13">
        <v>1.3948</v>
      </c>
      <c r="K13">
        <v>1.3825000000000001</v>
      </c>
      <c r="L13">
        <v>1.9340999999999999</v>
      </c>
      <c r="M13">
        <v>1.429</v>
      </c>
      <c r="N13">
        <v>2.1297999999999999</v>
      </c>
      <c r="O13" s="13">
        <v>1.9013</v>
      </c>
      <c r="P13">
        <v>1.0820000000000001</v>
      </c>
    </row>
    <row r="14" spans="1:16">
      <c r="B14">
        <v>1.3653</v>
      </c>
      <c r="C14">
        <v>1.9189000000000001</v>
      </c>
      <c r="D14">
        <v>1.7366999999999999</v>
      </c>
      <c r="E14">
        <v>2.0362</v>
      </c>
      <c r="F14">
        <v>1.4307000000000001</v>
      </c>
      <c r="G14">
        <v>1.5164</v>
      </c>
      <c r="H14">
        <v>1.9671000000000001</v>
      </c>
      <c r="I14">
        <v>1.6283000000000001</v>
      </c>
      <c r="J14">
        <v>1.6408</v>
      </c>
      <c r="K14">
        <v>1.3103</v>
      </c>
      <c r="L14">
        <v>2.0285000000000002</v>
      </c>
      <c r="M14">
        <v>1.4071</v>
      </c>
      <c r="N14">
        <v>2.2216</v>
      </c>
      <c r="O14" s="13">
        <v>1.8761000000000001</v>
      </c>
      <c r="P14">
        <v>1.0911</v>
      </c>
    </row>
    <row r="15" spans="1:16">
      <c r="B15">
        <v>1.2696000000000001</v>
      </c>
      <c r="C15">
        <v>1.8974</v>
      </c>
      <c r="D15">
        <v>1.6917</v>
      </c>
      <c r="E15">
        <v>2.0084</v>
      </c>
      <c r="L15">
        <v>1.9077</v>
      </c>
      <c r="M15">
        <v>1.5237000000000001</v>
      </c>
      <c r="N15">
        <v>2.1274000000000002</v>
      </c>
      <c r="O15" s="13">
        <v>1.9460999999999999</v>
      </c>
      <c r="P15">
        <v>1.0992</v>
      </c>
    </row>
    <row r="16" spans="1:16">
      <c r="B16">
        <v>1.3783000000000001</v>
      </c>
      <c r="C16">
        <v>2.0257000000000001</v>
      </c>
      <c r="D16">
        <v>1.6311</v>
      </c>
      <c r="E16">
        <v>2.085</v>
      </c>
      <c r="L16">
        <v>2.3243</v>
      </c>
      <c r="M16">
        <v>1.4419</v>
      </c>
      <c r="N16">
        <v>2.3092999999999999</v>
      </c>
      <c r="O16" s="13">
        <v>1.8581000000000001</v>
      </c>
      <c r="P16">
        <v>1.1012</v>
      </c>
    </row>
    <row r="17" spans="1:22">
      <c r="B17">
        <v>1.4249000000000001</v>
      </c>
      <c r="C17">
        <v>1.96</v>
      </c>
      <c r="D17">
        <v>1.6263000000000001</v>
      </c>
      <c r="E17">
        <v>2.0324</v>
      </c>
      <c r="L17">
        <v>2.2641</v>
      </c>
      <c r="M17">
        <v>1.5478000000000001</v>
      </c>
      <c r="N17">
        <v>2.3068</v>
      </c>
      <c r="O17" s="13">
        <v>1.8132999999999999</v>
      </c>
      <c r="P17">
        <v>1.0953999999999999</v>
      </c>
    </row>
    <row r="18" spans="1:22">
      <c r="B18">
        <v>1.2541</v>
      </c>
      <c r="C18">
        <v>1.8612</v>
      </c>
      <c r="D18">
        <v>1.5781000000000001</v>
      </c>
      <c r="E18">
        <v>2.0352000000000001</v>
      </c>
      <c r="L18">
        <v>2.2797999999999998</v>
      </c>
      <c r="M18">
        <v>1.792</v>
      </c>
      <c r="N18">
        <v>2.3391999999999999</v>
      </c>
      <c r="O18" s="13">
        <v>1.9177</v>
      </c>
      <c r="P18">
        <v>1.0802</v>
      </c>
    </row>
    <row r="21" spans="1:22">
      <c r="A21" s="2" t="s">
        <v>2</v>
      </c>
      <c r="B21" s="3" t="s">
        <v>5</v>
      </c>
      <c r="C21" s="3" t="s">
        <v>6</v>
      </c>
      <c r="D21" s="3" t="s">
        <v>7</v>
      </c>
      <c r="E21" s="3" t="s">
        <v>8</v>
      </c>
      <c r="F21" s="3" t="s">
        <v>9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</row>
    <row r="22" spans="1:22">
      <c r="A22" s="3"/>
      <c r="B22" s="3">
        <f>AVERAGE(O2:O9)</f>
        <v>1.1709624999999999</v>
      </c>
      <c r="C22" s="3">
        <f>STDEVA(O2:O9)</f>
        <v>4.221956004034149E-2</v>
      </c>
      <c r="D22" s="3">
        <f>AVERAGE(O11:O18)</f>
        <v>1.8704875000000001</v>
      </c>
      <c r="E22" s="3">
        <f>STDEVA(O11:O18)</f>
        <v>6.2799964456313889E-2</v>
      </c>
      <c r="F22" s="2">
        <f>D22-B22</f>
        <v>0.69952500000000017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</row>
    <row r="23" spans="1:2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</row>
    <row r="24" spans="1:22" ht="42">
      <c r="A24" s="4" t="s">
        <v>10</v>
      </c>
      <c r="B24" s="5" t="s">
        <v>9</v>
      </c>
      <c r="C24" s="5" t="s">
        <v>11</v>
      </c>
      <c r="D24" s="6"/>
      <c r="E24" s="7" t="s">
        <v>37</v>
      </c>
      <c r="F24" s="5" t="s">
        <v>9</v>
      </c>
      <c r="G24" s="5" t="s">
        <v>11</v>
      </c>
      <c r="H24" s="8" t="s">
        <v>4</v>
      </c>
      <c r="I24" s="5" t="s">
        <v>9</v>
      </c>
      <c r="J24" s="5" t="s">
        <v>11</v>
      </c>
      <c r="K24" s="15" t="s">
        <v>38</v>
      </c>
      <c r="L24" s="5" t="s">
        <v>9</v>
      </c>
      <c r="M24" s="5" t="s">
        <v>11</v>
      </c>
      <c r="N24" s="9" t="s">
        <v>29</v>
      </c>
      <c r="O24" s="5" t="s">
        <v>9</v>
      </c>
      <c r="P24" s="5" t="s">
        <v>11</v>
      </c>
      <c r="Q24" s="8" t="s">
        <v>30</v>
      </c>
      <c r="R24" s="5" t="s">
        <v>9</v>
      </c>
      <c r="S24" s="5" t="s">
        <v>11</v>
      </c>
      <c r="T24" s="7" t="s">
        <v>39</v>
      </c>
      <c r="U24" s="5" t="s">
        <v>9</v>
      </c>
      <c r="V24" s="5" t="s">
        <v>11</v>
      </c>
    </row>
    <row r="25" spans="1:22">
      <c r="A25" s="3" t="s">
        <v>12</v>
      </c>
      <c r="B25" s="3">
        <f>(B11-B2)</f>
        <v>9.1499999999999915E-2</v>
      </c>
      <c r="C25" s="3">
        <f>(1-B25/F22)*100</f>
        <v>86.919695507665935</v>
      </c>
      <c r="D25" s="3"/>
      <c r="E25" s="14" t="s">
        <v>12</v>
      </c>
      <c r="F25" s="3">
        <f>(C11-C2)</f>
        <v>0.77170000000000005</v>
      </c>
      <c r="G25" s="3">
        <f>(1-F25/F22)*100</f>
        <v>-10.317715592723609</v>
      </c>
      <c r="H25" s="14" t="s">
        <v>12</v>
      </c>
      <c r="I25" s="3">
        <f>(D11-D2)</f>
        <v>0.35719999999999996</v>
      </c>
      <c r="J25" s="3">
        <f>(1-I25/F22)*100</f>
        <v>48.936778528287071</v>
      </c>
      <c r="K25" s="3" t="s">
        <v>12</v>
      </c>
      <c r="L25" s="3">
        <f>(E11-E2)</f>
        <v>0.81069999999999998</v>
      </c>
      <c r="M25" s="3">
        <f>(1-L25/F22)*100</f>
        <v>-15.892927343554518</v>
      </c>
      <c r="N25" s="14" t="s">
        <v>12</v>
      </c>
      <c r="O25" s="3">
        <f>(L11-L2)</f>
        <v>1.0015999999999998</v>
      </c>
      <c r="P25" s="3">
        <f>(1-O25/F22)*100</f>
        <v>-43.182874093134572</v>
      </c>
      <c r="Q25" s="14" t="s">
        <v>12</v>
      </c>
      <c r="R25" s="3">
        <f>(M11-M2)</f>
        <v>7.6500000000000012E-2</v>
      </c>
      <c r="S25" s="3">
        <f>(1-R25/F22)*100</f>
        <v>89.064007719523957</v>
      </c>
      <c r="T25" s="14" t="s">
        <v>12</v>
      </c>
      <c r="U25" s="3">
        <f>(N11-N2)</f>
        <v>1.0632999999999999</v>
      </c>
      <c r="V25" s="3">
        <f>(1-U25/F22)*100</f>
        <v>-52.003144991244014</v>
      </c>
    </row>
    <row r="26" spans="1:22">
      <c r="A26" s="3" t="s">
        <v>13</v>
      </c>
      <c r="B26" s="3">
        <f t="shared" ref="B26:B32" si="0">(B12-B3)</f>
        <v>2.9999999999998916E-3</v>
      </c>
      <c r="C26" s="3">
        <f>(1-B26/F22)*100</f>
        <v>99.571137557628404</v>
      </c>
      <c r="D26" s="3"/>
      <c r="E26" s="14" t="s">
        <v>13</v>
      </c>
      <c r="F26" s="3">
        <f t="shared" ref="F26:F32" si="1">(C12-C3)</f>
        <v>0.79269999999999974</v>
      </c>
      <c r="G26" s="3">
        <f>(1-F26/F22)*100</f>
        <v>-13.319752689324837</v>
      </c>
      <c r="H26" s="14" t="s">
        <v>13</v>
      </c>
      <c r="I26" s="3">
        <f t="shared" ref="I26:I32" si="2">(D12-D3)</f>
        <v>0.38870000000000005</v>
      </c>
      <c r="J26" s="3">
        <f>(1-I26/F22)*100</f>
        <v>44.433722883385165</v>
      </c>
      <c r="K26" s="3" t="s">
        <v>13</v>
      </c>
      <c r="L26" s="3">
        <f t="shared" ref="L26:L32" si="3">(E12-E3)</f>
        <v>0.83950000000000014</v>
      </c>
      <c r="M26" s="3">
        <f>(1-L26/F22)*100</f>
        <v>-20.010006790321988</v>
      </c>
      <c r="N26" s="14" t="s">
        <v>13</v>
      </c>
      <c r="O26" s="3">
        <f t="shared" ref="O26:O32" si="4">(L12-L3)</f>
        <v>0.76509999999999989</v>
      </c>
      <c r="P26" s="3">
        <f>(1-O26/F22)*100</f>
        <v>-9.3742182195060586</v>
      </c>
      <c r="Q26" s="14" t="s">
        <v>13</v>
      </c>
      <c r="R26" s="3">
        <f t="shared" ref="R26:R32" si="5">(M12-M3)</f>
        <v>0.19490000000000007</v>
      </c>
      <c r="S26" s="3">
        <f>(1-R26/F22)*100</f>
        <v>72.138236660591119</v>
      </c>
      <c r="T26" s="14" t="s">
        <v>13</v>
      </c>
      <c r="U26" s="3">
        <f t="shared" ref="U26:U32" si="6">(N12-N3)</f>
        <v>1.0690999999999999</v>
      </c>
      <c r="V26" s="3">
        <f>(1-U26/F22)*100</f>
        <v>-52.832279046495792</v>
      </c>
    </row>
    <row r="27" spans="1:22">
      <c r="A27" s="3" t="s">
        <v>14</v>
      </c>
      <c r="B27" s="3">
        <f t="shared" si="0"/>
        <v>7.5499999999999901E-2</v>
      </c>
      <c r="C27" s="3">
        <f>(1-B27/F22)*100</f>
        <v>89.206961866981189</v>
      </c>
      <c r="D27" s="3"/>
      <c r="E27" s="14" t="s">
        <v>14</v>
      </c>
      <c r="F27" s="3">
        <f t="shared" si="1"/>
        <v>0.82079999999999997</v>
      </c>
      <c r="G27" s="3">
        <f>(1-F27/F22)*100</f>
        <v>-17.33676423287227</v>
      </c>
      <c r="H27" s="14" t="s">
        <v>14</v>
      </c>
      <c r="I27" s="3">
        <f t="shared" si="2"/>
        <v>0.40600000000000014</v>
      </c>
      <c r="J27" s="3">
        <f>(1-I27/F22)*100</f>
        <v>41.960616132375542</v>
      </c>
      <c r="K27" s="3" t="s">
        <v>14</v>
      </c>
      <c r="L27" s="3">
        <f t="shared" si="3"/>
        <v>0.91860000000000008</v>
      </c>
      <c r="M27" s="3">
        <f>(1-L27/F22)*100</f>
        <v>-31.317679854186743</v>
      </c>
      <c r="N27" s="14" t="s">
        <v>14</v>
      </c>
      <c r="O27" s="3">
        <f t="shared" si="4"/>
        <v>0.6149</v>
      </c>
      <c r="P27" s="3">
        <f>(1-O27/F22)*100</f>
        <v>12.097494728565838</v>
      </c>
      <c r="Q27" s="14" t="s">
        <v>14</v>
      </c>
      <c r="R27" s="3">
        <f t="shared" si="5"/>
        <v>9.7900000000000098E-2</v>
      </c>
      <c r="S27" s="3">
        <f>(1-R27/F22)*100</f>
        <v>86.004788963939802</v>
      </c>
      <c r="T27" s="14" t="s">
        <v>14</v>
      </c>
      <c r="U27" s="3">
        <f t="shared" si="6"/>
        <v>0.79659999999999997</v>
      </c>
      <c r="V27" s="3">
        <f>(1-U27/F22)*100</f>
        <v>-13.877273864407957</v>
      </c>
    </row>
    <row r="28" spans="1:22">
      <c r="A28" s="3" t="s">
        <v>15</v>
      </c>
      <c r="B28" s="3">
        <f t="shared" si="0"/>
        <v>0.17799999999999994</v>
      </c>
      <c r="C28" s="3">
        <f>(1-B28/F22)*100</f>
        <v>74.554161752617858</v>
      </c>
      <c r="D28" s="3"/>
      <c r="E28" s="14" t="s">
        <v>15</v>
      </c>
      <c r="F28" s="3">
        <f t="shared" si="1"/>
        <v>0.70599999999999996</v>
      </c>
      <c r="G28" s="3">
        <f>(1-F28/F22)*100</f>
        <v>-0.92562810478535873</v>
      </c>
      <c r="H28" s="14" t="s">
        <v>15</v>
      </c>
      <c r="I28" s="3">
        <f t="shared" si="2"/>
        <v>0.50579999999999981</v>
      </c>
      <c r="J28" s="3">
        <f>(1-I28/F22)*100</f>
        <v>27.693792216146718</v>
      </c>
      <c r="K28" s="3" t="s">
        <v>15</v>
      </c>
      <c r="L28" s="3">
        <f t="shared" si="3"/>
        <v>0.8266</v>
      </c>
      <c r="M28" s="3">
        <f>(1-L28/F22)*100</f>
        <v>-18.165898288124048</v>
      </c>
      <c r="N28" s="14" t="s">
        <v>15</v>
      </c>
      <c r="O28" s="3">
        <f t="shared" si="4"/>
        <v>0.7200000000000002</v>
      </c>
      <c r="P28" s="3">
        <f>(1-O28/F22)*100</f>
        <v>-2.9269861691862298</v>
      </c>
      <c r="Q28" s="14" t="s">
        <v>15</v>
      </c>
      <c r="R28" s="3">
        <f t="shared" si="5"/>
        <v>8.7700000000000111E-2</v>
      </c>
      <c r="S28" s="3">
        <f>(1-R28/F22)*100</f>
        <v>87.462921268003285</v>
      </c>
      <c r="T28" s="14" t="s">
        <v>15</v>
      </c>
      <c r="U28" s="3">
        <f t="shared" si="6"/>
        <v>0.8761000000000001</v>
      </c>
      <c r="V28" s="3">
        <f>(1-U28/F22)*100</f>
        <v>-25.242128587255628</v>
      </c>
    </row>
    <row r="29" spans="1:22">
      <c r="A29" s="3" t="s">
        <v>16</v>
      </c>
      <c r="B29" s="3">
        <f t="shared" si="0"/>
        <v>8.7400000000000144E-2</v>
      </c>
      <c r="C29" s="3">
        <f>(1-B29/F22)*100</f>
        <v>87.505807512240423</v>
      </c>
      <c r="D29" s="3"/>
      <c r="E29" s="14" t="s">
        <v>16</v>
      </c>
      <c r="F29" s="3">
        <f t="shared" si="1"/>
        <v>0.69540000000000002</v>
      </c>
      <c r="G29" s="3">
        <f>(1-F29/F22)*100</f>
        <v>0.58968585826097986</v>
      </c>
      <c r="H29" s="14" t="s">
        <v>16</v>
      </c>
      <c r="I29" s="3">
        <f t="shared" si="2"/>
        <v>0.47910000000000008</v>
      </c>
      <c r="J29" s="3">
        <f>(1-I29/F22)*100</f>
        <v>31.510667953254</v>
      </c>
      <c r="K29" s="3" t="s">
        <v>16</v>
      </c>
      <c r="L29" s="3">
        <f t="shared" si="3"/>
        <v>0.8125</v>
      </c>
      <c r="M29" s="3">
        <f>(1-L29/F22)*100</f>
        <v>-16.150244808977487</v>
      </c>
      <c r="N29" s="14" t="s">
        <v>16</v>
      </c>
      <c r="O29" s="3">
        <f t="shared" si="4"/>
        <v>0.58440000000000003</v>
      </c>
      <c r="P29" s="3">
        <f>(1-O29/F22)*100</f>
        <v>16.45759622601053</v>
      </c>
      <c r="Q29" s="14" t="s">
        <v>16</v>
      </c>
      <c r="R29" s="3">
        <f t="shared" si="5"/>
        <v>0.18810000000000016</v>
      </c>
      <c r="S29" s="3">
        <f>(1-R29/F22)*100</f>
        <v>73.110324863300079</v>
      </c>
      <c r="T29" s="14" t="s">
        <v>16</v>
      </c>
      <c r="U29" s="3">
        <f t="shared" si="6"/>
        <v>0.79150000000000009</v>
      </c>
      <c r="V29" s="3">
        <f>(1-U29/F22)*100</f>
        <v>-13.148207712376237</v>
      </c>
    </row>
    <row r="30" spans="1:22">
      <c r="A30" s="3" t="s">
        <v>17</v>
      </c>
      <c r="B30" s="3">
        <f t="shared" si="0"/>
        <v>0.19159999999999999</v>
      </c>
      <c r="C30" s="3">
        <f>(1-B30/F22)*100</f>
        <v>72.609985347199896</v>
      </c>
      <c r="D30" s="3"/>
      <c r="E30" s="14" t="s">
        <v>17</v>
      </c>
      <c r="F30" s="3">
        <f t="shared" si="1"/>
        <v>0.83860000000000001</v>
      </c>
      <c r="G30" s="3">
        <f>(1-F30/F22)*100</f>
        <v>-19.881348057610502</v>
      </c>
      <c r="H30" s="14" t="s">
        <v>17</v>
      </c>
      <c r="I30" s="3">
        <f t="shared" si="2"/>
        <v>0.42660000000000009</v>
      </c>
      <c r="J30" s="3">
        <f>(1-I30/F22)*100</f>
        <v>39.015760694757162</v>
      </c>
      <c r="K30" s="3" t="s">
        <v>17</v>
      </c>
      <c r="L30" s="3">
        <f t="shared" si="3"/>
        <v>0.88639999999999985</v>
      </c>
      <c r="M30" s="3">
        <f>(1-L30/F22)*100</f>
        <v>-26.714556306064786</v>
      </c>
      <c r="N30" s="14" t="s">
        <v>17</v>
      </c>
      <c r="O30" s="3">
        <f t="shared" si="4"/>
        <v>1.0081</v>
      </c>
      <c r="P30" s="3">
        <f>(1-O30/F22)*100</f>
        <v>-44.112076051606408</v>
      </c>
      <c r="Q30" s="14" t="s">
        <v>17</v>
      </c>
      <c r="R30" s="3">
        <f t="shared" si="5"/>
        <v>0.10799999999999987</v>
      </c>
      <c r="S30" s="3">
        <f>(1-R30/F22)*100</f>
        <v>84.560952074622094</v>
      </c>
      <c r="T30" s="14" t="s">
        <v>17</v>
      </c>
      <c r="U30" s="3">
        <f t="shared" si="6"/>
        <v>0.93589999999999995</v>
      </c>
      <c r="V30" s="3">
        <f>(1-U30/F22)*100</f>
        <v>-33.790786605196345</v>
      </c>
    </row>
    <row r="31" spans="1:22">
      <c r="A31" s="3" t="s">
        <v>18</v>
      </c>
      <c r="B31" s="3">
        <f t="shared" si="0"/>
        <v>0.25330000000000008</v>
      </c>
      <c r="C31" s="3">
        <f>(1-B31/F22)*100</f>
        <v>63.789714449090454</v>
      </c>
      <c r="D31" s="3"/>
      <c r="E31" s="14" t="s">
        <v>18</v>
      </c>
      <c r="F31" s="3">
        <f t="shared" si="1"/>
        <v>0.76400000000000001</v>
      </c>
      <c r="G31" s="3">
        <f>(1-F31/F22)*100</f>
        <v>-9.2169686573031484</v>
      </c>
      <c r="H31" s="14" t="s">
        <v>18</v>
      </c>
      <c r="I31" s="3">
        <f t="shared" si="2"/>
        <v>0.43159999999999998</v>
      </c>
      <c r="J31" s="3">
        <f>(1-I31/F22)*100</f>
        <v>38.300989957471153</v>
      </c>
      <c r="K31" s="3" t="s">
        <v>18</v>
      </c>
      <c r="L31" s="3">
        <f t="shared" si="3"/>
        <v>0.83579999999999988</v>
      </c>
      <c r="M31" s="3">
        <f>(1-L31/F22)*100</f>
        <v>-19.481076444730295</v>
      </c>
      <c r="N31" s="14" t="s">
        <v>18</v>
      </c>
      <c r="O31" s="3">
        <f t="shared" si="4"/>
        <v>0.92949999999999999</v>
      </c>
      <c r="P31" s="3">
        <f>(1-O31/F22)*100</f>
        <v>-32.875880061470241</v>
      </c>
      <c r="Q31" s="14" t="s">
        <v>18</v>
      </c>
      <c r="R31" s="3">
        <f t="shared" si="5"/>
        <v>0.21630000000000016</v>
      </c>
      <c r="S31" s="3">
        <f>(1-R31/F22)*100</f>
        <v>69.07901790500695</v>
      </c>
      <c r="T31" s="14" t="s">
        <v>18</v>
      </c>
      <c r="U31" s="3">
        <f t="shared" si="6"/>
        <v>0.9415</v>
      </c>
      <c r="V31" s="3">
        <f>(1-U31/F22)*100</f>
        <v>-34.591329830956695</v>
      </c>
    </row>
    <row r="32" spans="1:22">
      <c r="A32" s="3" t="s">
        <v>19</v>
      </c>
      <c r="B32" s="3">
        <f t="shared" si="0"/>
        <v>0.15599999999999992</v>
      </c>
      <c r="C32" s="3">
        <f>(1-B32/F22)*100</f>
        <v>77.699152996676332</v>
      </c>
      <c r="D32" s="3"/>
      <c r="E32" s="14" t="s">
        <v>19</v>
      </c>
      <c r="F32" s="3">
        <f t="shared" si="1"/>
        <v>0.71499999999999986</v>
      </c>
      <c r="G32" s="3">
        <f>(1-F32/F22)*100</f>
        <v>-2.2122154319001774</v>
      </c>
      <c r="H32" s="14" t="s">
        <v>19</v>
      </c>
      <c r="I32" s="3">
        <f t="shared" si="2"/>
        <v>0.42080000000000006</v>
      </c>
      <c r="J32" s="3">
        <f>(1-I32/F22)*100</f>
        <v>39.84489475000894</v>
      </c>
      <c r="K32" s="3" t="s">
        <v>19</v>
      </c>
      <c r="L32" s="3">
        <f t="shared" si="3"/>
        <v>0.88150000000000017</v>
      </c>
      <c r="M32" s="3">
        <f>(1-L32/F22)*100</f>
        <v>-26.014080983524536</v>
      </c>
      <c r="N32" s="14" t="s">
        <v>19</v>
      </c>
      <c r="O32" s="3">
        <f t="shared" si="4"/>
        <v>0.98699999999999988</v>
      </c>
      <c r="P32" s="3">
        <f>(1-O32/F22)*100</f>
        <v>-41.095743540259399</v>
      </c>
      <c r="Q32" s="14" t="s">
        <v>19</v>
      </c>
      <c r="R32" s="3">
        <f t="shared" si="5"/>
        <v>0.51180000000000003</v>
      </c>
      <c r="S32" s="3">
        <f>(1-R32/F22)*100</f>
        <v>26.83606733140347</v>
      </c>
      <c r="T32" s="14" t="s">
        <v>19</v>
      </c>
      <c r="U32" s="3">
        <f t="shared" si="6"/>
        <v>1.0038</v>
      </c>
      <c r="V32" s="3">
        <f>(1-U32/F22)*100</f>
        <v>-43.497373217540435</v>
      </c>
    </row>
    <row r="33" spans="1:22" ht="28">
      <c r="A33" s="10" t="s">
        <v>20</v>
      </c>
      <c r="B33" s="3"/>
      <c r="C33" s="10">
        <f>AVERAGE(C25:C32)</f>
        <v>81.482077123762565</v>
      </c>
      <c r="D33" s="3"/>
      <c r="E33" s="3"/>
      <c r="F33" s="5" t="s">
        <v>20</v>
      </c>
      <c r="G33" s="10">
        <f>AVERAGE(G25:G32)</f>
        <v>-9.0775883635323655</v>
      </c>
      <c r="H33" s="3"/>
      <c r="I33" s="5" t="s">
        <v>20</v>
      </c>
      <c r="J33" s="10">
        <f>AVERAGE(J25:J32)</f>
        <v>38.962152889460718</v>
      </c>
      <c r="K33" s="3"/>
      <c r="L33" s="5" t="s">
        <v>20</v>
      </c>
      <c r="M33" s="10">
        <f>AVERAGE(M25:M32)</f>
        <v>-21.718308852435548</v>
      </c>
      <c r="N33" s="3"/>
      <c r="O33" s="5" t="s">
        <v>20</v>
      </c>
      <c r="P33" s="10">
        <f>AVERAGE(P25:P32)</f>
        <v>-18.126585897573317</v>
      </c>
      <c r="Q33" s="3"/>
      <c r="R33" s="5" t="s">
        <v>20</v>
      </c>
      <c r="S33" s="10">
        <f>AVERAGE(S25:S32)</f>
        <v>73.532039598298852</v>
      </c>
      <c r="T33" s="3"/>
      <c r="U33" s="5" t="s">
        <v>20</v>
      </c>
      <c r="V33" s="10">
        <f>AVERAGE(V25:V32)</f>
        <v>-33.622815481934133</v>
      </c>
    </row>
    <row r="34" spans="1:22" ht="28">
      <c r="A34" s="10" t="s">
        <v>21</v>
      </c>
      <c r="B34" s="3"/>
      <c r="C34" s="10">
        <f>STDEVA(C25:C32)</f>
        <v>11.381571627623098</v>
      </c>
      <c r="D34" s="3"/>
      <c r="E34" s="3"/>
      <c r="F34" s="5" t="s">
        <v>21</v>
      </c>
      <c r="G34" s="10">
        <f>STDEVA(G25:G32)</f>
        <v>7.6674870401483641</v>
      </c>
      <c r="H34" s="3"/>
      <c r="I34" s="5" t="s">
        <v>21</v>
      </c>
      <c r="J34" s="10">
        <f>STDEVA(J25:J32)</f>
        <v>6.7838236171735691</v>
      </c>
      <c r="K34" s="3"/>
      <c r="L34" s="5" t="s">
        <v>21</v>
      </c>
      <c r="M34" s="10">
        <f>STDEVA(M25:M32)</f>
        <v>5.6194255294139257</v>
      </c>
      <c r="N34" s="3"/>
      <c r="O34" s="5" t="s">
        <v>21</v>
      </c>
      <c r="P34" s="10">
        <f>STDEVA(P25:P32)</f>
        <v>25.256907492406732</v>
      </c>
      <c r="Q34" s="3"/>
      <c r="R34" s="5" t="s">
        <v>21</v>
      </c>
      <c r="S34" s="10">
        <f>STDEVA(S25:S32)</f>
        <v>20.406517316992542</v>
      </c>
      <c r="T34" s="3"/>
      <c r="U34" s="5" t="s">
        <v>21</v>
      </c>
      <c r="V34" s="10">
        <f>STDEVA(V25:V32)</f>
        <v>15.513335360441628</v>
      </c>
    </row>
    <row r="37" spans="1:22" ht="31" customHeight="1">
      <c r="A37" s="11" t="s">
        <v>26</v>
      </c>
      <c r="B37" s="5" t="s">
        <v>9</v>
      </c>
      <c r="C37" s="5" t="s">
        <v>11</v>
      </c>
      <c r="D37" s="11" t="s">
        <v>27</v>
      </c>
      <c r="E37" s="5" t="s">
        <v>9</v>
      </c>
      <c r="F37" s="5" t="s">
        <v>11</v>
      </c>
      <c r="G37" s="11" t="s">
        <v>28</v>
      </c>
      <c r="H37" s="5" t="s">
        <v>9</v>
      </c>
      <c r="I37" s="5" t="s">
        <v>11</v>
      </c>
      <c r="J37" s="11" t="s">
        <v>32</v>
      </c>
      <c r="K37" s="5" t="s">
        <v>9</v>
      </c>
      <c r="L37" s="5" t="s">
        <v>11</v>
      </c>
      <c r="M37" s="11" t="s">
        <v>33</v>
      </c>
      <c r="N37" s="5" t="s">
        <v>9</v>
      </c>
      <c r="O37" s="5" t="s">
        <v>11</v>
      </c>
      <c r="P37" s="11" t="s">
        <v>34</v>
      </c>
      <c r="Q37" s="5" t="s">
        <v>9</v>
      </c>
      <c r="R37" s="5" t="s">
        <v>11</v>
      </c>
    </row>
    <row r="38" spans="1:22">
      <c r="A38" s="14" t="s">
        <v>12</v>
      </c>
      <c r="B38">
        <f>(F11-F2)</f>
        <v>7.0799999999999974E-2</v>
      </c>
      <c r="C38" s="3">
        <f>(1-B38/F22)*100</f>
        <v>89.878846360030025</v>
      </c>
      <c r="D38" s="14" t="s">
        <v>12</v>
      </c>
      <c r="E38">
        <f>G11-G2</f>
        <v>0.31899999999999995</v>
      </c>
      <c r="F38" s="3">
        <f>(1-E38/F22)*100</f>
        <v>54.397626961152227</v>
      </c>
      <c r="G38" s="14" t="s">
        <v>12</v>
      </c>
      <c r="H38">
        <f>H11-H2</f>
        <v>0.27600000000000002</v>
      </c>
      <c r="I38" s="3">
        <f>(1-H38/F22)*100</f>
        <v>60.544655301811943</v>
      </c>
      <c r="J38" s="14" t="s">
        <v>12</v>
      </c>
      <c r="K38">
        <f>I11-I2</f>
        <v>0.13670000000000004</v>
      </c>
      <c r="L38" s="3">
        <f>(1-K38/F22)*100</f>
        <v>80.458168042600335</v>
      </c>
      <c r="M38" s="14" t="s">
        <v>12</v>
      </c>
      <c r="N38">
        <f>J11-J2</f>
        <v>3.8100000000000023E-2</v>
      </c>
      <c r="O38" s="3">
        <f>(1-N38/F22)*100</f>
        <v>94.553446981880569</v>
      </c>
      <c r="P38" s="14" t="s">
        <v>12</v>
      </c>
      <c r="Q38">
        <f>K11-K2</f>
        <v>8.539999999999992E-2</v>
      </c>
      <c r="R38" s="3">
        <f>(1-Q38/F22)*100</f>
        <v>87.791715807154873</v>
      </c>
    </row>
    <row r="39" spans="1:22">
      <c r="A39" s="14" t="s">
        <v>13</v>
      </c>
      <c r="B39">
        <f t="shared" ref="B39:B41" si="7">(F12-F3)</f>
        <v>0.39729999999999999</v>
      </c>
      <c r="C39" s="3">
        <f>(1-B39/F22)*100</f>
        <v>43.204317215253219</v>
      </c>
      <c r="D39" s="14" t="s">
        <v>13</v>
      </c>
      <c r="E39">
        <f t="shared" ref="E39:E41" si="8">G12-G3</f>
        <v>0.37579999999999991</v>
      </c>
      <c r="F39" s="3">
        <f>(1-E39/F22)*100</f>
        <v>46.277831385583099</v>
      </c>
      <c r="G39" s="14" t="s">
        <v>13</v>
      </c>
      <c r="H39">
        <f t="shared" ref="H39:H40" si="9">H12-H3</f>
        <v>0.14570000000000016</v>
      </c>
      <c r="I39" s="3">
        <f>(1-H39/F22)*100</f>
        <v>79.17158071548549</v>
      </c>
      <c r="J39" s="14" t="s">
        <v>13</v>
      </c>
      <c r="K39">
        <f t="shared" ref="K39:K41" si="10">I12-I3</f>
        <v>0.23069999999999991</v>
      </c>
      <c r="L39" s="3">
        <f>(1-K39/F22)*100</f>
        <v>67.020478181623261</v>
      </c>
      <c r="M39" s="14" t="s">
        <v>13</v>
      </c>
      <c r="N39">
        <f t="shared" ref="N39:N41" si="11">J12-J3</f>
        <v>0.13500000000000001</v>
      </c>
      <c r="O39" s="3">
        <f>(1-N39/F22)*100</f>
        <v>80.701190093277589</v>
      </c>
      <c r="P39" s="14" t="s">
        <v>13</v>
      </c>
      <c r="Q39">
        <f t="shared" ref="Q39:Q41" si="12">K12-K3</f>
        <v>0.38610000000000011</v>
      </c>
      <c r="R39" s="3">
        <f>(1-Q39/F22)*100</f>
        <v>44.805403666773877</v>
      </c>
    </row>
    <row r="40" spans="1:22">
      <c r="A40" s="14" t="s">
        <v>14</v>
      </c>
      <c r="C40" s="3"/>
      <c r="D40" s="14" t="s">
        <v>14</v>
      </c>
      <c r="E40">
        <f t="shared" si="8"/>
        <v>0.12729999999999997</v>
      </c>
      <c r="F40" s="3">
        <f>(1-E40/F22)*100</f>
        <v>81.801937028698063</v>
      </c>
      <c r="G40" s="14" t="s">
        <v>14</v>
      </c>
      <c r="H40">
        <f t="shared" si="9"/>
        <v>0.12039999999999984</v>
      </c>
      <c r="I40" s="3">
        <f>(1-H40/F22)*100</f>
        <v>82.788320646152783</v>
      </c>
      <c r="J40" s="14" t="s">
        <v>14</v>
      </c>
      <c r="K40">
        <f t="shared" si="10"/>
        <v>0.38349999999999995</v>
      </c>
      <c r="L40" s="3">
        <f>(1-K40/F22)*100</f>
        <v>45.177084450162631</v>
      </c>
      <c r="M40" s="14" t="s">
        <v>14</v>
      </c>
      <c r="N40">
        <f t="shared" si="11"/>
        <v>0.11580000000000013</v>
      </c>
      <c r="O40" s="3">
        <f>(1-N40/F22)*100</f>
        <v>83.445909724455873</v>
      </c>
      <c r="P40" s="14" t="s">
        <v>14</v>
      </c>
      <c r="Q40">
        <f t="shared" si="12"/>
        <v>0.15060000000000007</v>
      </c>
      <c r="R40" s="3">
        <f>(1-Q40/F22)*100</f>
        <v>78.471105392945205</v>
      </c>
    </row>
    <row r="41" spans="1:22">
      <c r="A41" s="14" t="s">
        <v>15</v>
      </c>
      <c r="B41">
        <f t="shared" si="7"/>
        <v>4.0300000000000002E-2</v>
      </c>
      <c r="C41" s="3">
        <f>(1-B41/F22)*100</f>
        <v>94.238947857474713</v>
      </c>
      <c r="D41" s="14" t="s">
        <v>15</v>
      </c>
      <c r="E41">
        <f t="shared" si="8"/>
        <v>0.25869999999999993</v>
      </c>
      <c r="F41" s="3">
        <f>(1-E41/F22)*100</f>
        <v>63.017762052821567</v>
      </c>
      <c r="G41" s="14" t="s">
        <v>15</v>
      </c>
      <c r="I41" s="3"/>
      <c r="J41" s="14" t="s">
        <v>15</v>
      </c>
      <c r="K41">
        <f t="shared" si="10"/>
        <v>0.43200000000000016</v>
      </c>
      <c r="L41" s="3">
        <f>(1-K41/F22)*100</f>
        <v>38.243808298488261</v>
      </c>
      <c r="M41" s="14" t="s">
        <v>15</v>
      </c>
      <c r="N41">
        <f t="shared" si="11"/>
        <v>0.45690000000000008</v>
      </c>
      <c r="O41" s="3">
        <f>(1-N41/F22)*100</f>
        <v>34.684250026803909</v>
      </c>
      <c r="P41" s="14" t="s">
        <v>15</v>
      </c>
      <c r="Q41">
        <f t="shared" si="12"/>
        <v>0.12830000000000008</v>
      </c>
      <c r="R41" s="3">
        <f>(1-Q41/F22)*100</f>
        <v>81.658982881240831</v>
      </c>
    </row>
    <row r="42" spans="1:22" ht="28">
      <c r="B42" s="5" t="s">
        <v>20</v>
      </c>
      <c r="C42" s="3">
        <f>AVERAGE(C38:C41)</f>
        <v>75.774037144252645</v>
      </c>
      <c r="E42" s="5" t="s">
        <v>20</v>
      </c>
      <c r="F42" s="3">
        <f>AVERAGE(F38:F41)</f>
        <v>61.373789357063743</v>
      </c>
      <c r="H42" s="5" t="s">
        <v>20</v>
      </c>
      <c r="I42" s="3">
        <f>AVERAGE(I38:I41)</f>
        <v>74.168185554483401</v>
      </c>
      <c r="K42" s="5" t="s">
        <v>20</v>
      </c>
      <c r="L42" s="3">
        <f>AVERAGE(L38:L41)</f>
        <v>57.724884743218624</v>
      </c>
      <c r="N42" s="5" t="s">
        <v>20</v>
      </c>
      <c r="O42" s="3">
        <f>AVERAGE(O38:O41)</f>
        <v>73.346199206604481</v>
      </c>
      <c r="Q42" s="5" t="s">
        <v>20</v>
      </c>
      <c r="R42" s="3">
        <f>AVERAGE(R38:R41)</f>
        <v>73.181801937028695</v>
      </c>
    </row>
    <row r="43" spans="1:22" ht="28">
      <c r="B43" s="5" t="s">
        <v>21</v>
      </c>
      <c r="C43" s="3">
        <f>STDEVA(C38:C41)</f>
        <v>28.290327206610808</v>
      </c>
      <c r="E43" s="5" t="s">
        <v>21</v>
      </c>
      <c r="F43" s="3">
        <f>STDEVA(F38:F41)</f>
        <v>15.237745375320834</v>
      </c>
      <c r="H43" s="5" t="s">
        <v>21</v>
      </c>
      <c r="I43" s="3">
        <f>STDEVA(I38:I41)</f>
        <v>11.93610633081879</v>
      </c>
      <c r="K43" s="5" t="s">
        <v>21</v>
      </c>
      <c r="L43" s="3">
        <f>STDEVA(L38:L41)</f>
        <v>19.495040895758621</v>
      </c>
      <c r="N43" s="5" t="s">
        <v>21</v>
      </c>
      <c r="O43" s="3">
        <f>STDEVA(O38:O41)</f>
        <v>26.461252906031479</v>
      </c>
      <c r="Q43" s="5" t="s">
        <v>21</v>
      </c>
      <c r="R43" s="3">
        <f>STDEVA(R38:R41)</f>
        <v>19.308969331153769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T0_T12</vt:lpstr>
      <vt:lpstr>Sheet3</vt:lpstr>
    </vt:vector>
  </TitlesOfParts>
  <Company>Montana State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Platereader</dc:creator>
  <cp:lastModifiedBy>Evelyn Benson</cp:lastModifiedBy>
  <dcterms:created xsi:type="dcterms:W3CDTF">2019-02-05T15:14:51Z</dcterms:created>
  <dcterms:modified xsi:type="dcterms:W3CDTF">2019-02-06T20:44:08Z</dcterms:modified>
</cp:coreProperties>
</file>