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crowley/BKA/data/"/>
    </mc:Choice>
  </mc:AlternateContent>
  <xr:revisionPtr revIDLastSave="0" documentId="8_{3C2975C7-6378-BE46-B77E-BD070C27334F}" xr6:coauthVersionLast="40" xr6:coauthVersionMax="40" xr10:uidLastSave="{00000000-0000-0000-0000-000000000000}"/>
  <bookViews>
    <workbookView xWindow="2220" yWindow="900" windowWidth="26580" windowHeight="15680" xr2:uid="{00000000-000D-0000-FFFF-FFFF00000000}"/>
  </bookViews>
  <sheets>
    <sheet name="raw" sheetId="1" r:id="rId1"/>
    <sheet name="T0_T1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2" l="1"/>
  <c r="H40" i="2"/>
  <c r="B39" i="2"/>
  <c r="B40" i="2"/>
  <c r="B41" i="2"/>
  <c r="Q38" i="2"/>
  <c r="Q39" i="2"/>
  <c r="Q40" i="2"/>
  <c r="Q41" i="2"/>
  <c r="N38" i="2"/>
  <c r="N39" i="2"/>
  <c r="N40" i="2"/>
  <c r="N41" i="2"/>
  <c r="K38" i="2"/>
  <c r="K39" i="2"/>
  <c r="K40" i="2"/>
  <c r="K41" i="2"/>
  <c r="H38" i="2"/>
  <c r="E38" i="2"/>
  <c r="E39" i="2"/>
  <c r="E40" i="2"/>
  <c r="E41" i="2"/>
  <c r="B38" i="2"/>
  <c r="U25" i="2"/>
  <c r="U26" i="2"/>
  <c r="U27" i="2"/>
  <c r="U28" i="2"/>
  <c r="U29" i="2"/>
  <c r="U30" i="2"/>
  <c r="U31" i="2"/>
  <c r="U32" i="2"/>
  <c r="R25" i="2"/>
  <c r="R26" i="2"/>
  <c r="R27" i="2"/>
  <c r="R28" i="2"/>
  <c r="R29" i="2"/>
  <c r="R30" i="2"/>
  <c r="R31" i="2"/>
  <c r="R32" i="2"/>
  <c r="O25" i="2"/>
  <c r="O26" i="2"/>
  <c r="O27" i="2"/>
  <c r="O28" i="2"/>
  <c r="O29" i="2"/>
  <c r="O30" i="2"/>
  <c r="O31" i="2"/>
  <c r="O32" i="2"/>
  <c r="L25" i="2"/>
  <c r="L26" i="2"/>
  <c r="L27" i="2"/>
  <c r="L28" i="2"/>
  <c r="L29" i="2"/>
  <c r="L30" i="2"/>
  <c r="L31" i="2"/>
  <c r="L32" i="2"/>
  <c r="I25" i="2"/>
  <c r="I26" i="2"/>
  <c r="I27" i="2"/>
  <c r="I28" i="2"/>
  <c r="I29" i="2"/>
  <c r="I30" i="2"/>
  <c r="I31" i="2"/>
  <c r="I32" i="2"/>
  <c r="F25" i="2"/>
  <c r="F26" i="2"/>
  <c r="F27" i="2"/>
  <c r="F28" i="2"/>
  <c r="F29" i="2"/>
  <c r="F30" i="2"/>
  <c r="F31" i="2"/>
  <c r="F32" i="2"/>
  <c r="B25" i="2"/>
  <c r="B26" i="2"/>
  <c r="B27" i="2"/>
  <c r="B28" i="2"/>
  <c r="B29" i="2"/>
  <c r="B30" i="2"/>
  <c r="B31" i="2"/>
  <c r="B32" i="2"/>
  <c r="D22" i="2"/>
  <c r="F22" i="2" s="1"/>
  <c r="B22" i="2"/>
  <c r="E22" i="2"/>
  <c r="C22" i="2"/>
  <c r="R38" i="2" l="1"/>
  <c r="G32" i="2"/>
  <c r="O38" i="2"/>
  <c r="C38" i="2"/>
  <c r="S32" i="2"/>
  <c r="M27" i="2"/>
  <c r="M31" i="2"/>
  <c r="G30" i="2"/>
  <c r="P30" i="2"/>
  <c r="J29" i="2"/>
  <c r="C28" i="2"/>
  <c r="C32" i="2"/>
  <c r="R39" i="2"/>
  <c r="L38" i="2"/>
  <c r="V25" i="2"/>
  <c r="V29" i="2"/>
  <c r="P28" i="2"/>
  <c r="P32" i="2"/>
  <c r="I40" i="2"/>
  <c r="V27" i="2"/>
  <c r="C39" i="2"/>
  <c r="O39" i="2"/>
  <c r="I38" i="2"/>
  <c r="S26" i="2"/>
  <c r="M25" i="2"/>
  <c r="G28" i="2"/>
  <c r="L40" i="2"/>
  <c r="V31" i="2"/>
  <c r="I39" i="2"/>
  <c r="V30" i="2"/>
  <c r="P29" i="2"/>
  <c r="J28" i="2"/>
  <c r="J32" i="2"/>
  <c r="O40" i="2"/>
  <c r="S30" i="2"/>
  <c r="M29" i="2"/>
  <c r="R41" i="2"/>
  <c r="P26" i="2"/>
  <c r="J25" i="2"/>
  <c r="G25" i="2"/>
  <c r="P25" i="2"/>
  <c r="R40" i="2"/>
  <c r="M32" i="2"/>
  <c r="V32" i="2"/>
  <c r="L39" i="2"/>
  <c r="C31" i="2"/>
  <c r="G31" i="2"/>
  <c r="J31" i="2"/>
  <c r="P31" i="2"/>
  <c r="S31" i="2"/>
  <c r="F41" i="2"/>
  <c r="C30" i="2"/>
  <c r="J30" i="2"/>
  <c r="M30" i="2"/>
  <c r="F40" i="2"/>
  <c r="O41" i="2"/>
  <c r="C41" i="2"/>
  <c r="C29" i="2"/>
  <c r="G29" i="2"/>
  <c r="S29" i="2"/>
  <c r="F39" i="2"/>
  <c r="C40" i="2"/>
  <c r="M28" i="2"/>
  <c r="S28" i="2"/>
  <c r="V28" i="2"/>
  <c r="F38" i="2"/>
  <c r="S25" i="2"/>
  <c r="C27" i="2"/>
  <c r="G27" i="2"/>
  <c r="J27" i="2"/>
  <c r="P27" i="2"/>
  <c r="S27" i="2"/>
  <c r="C25" i="2"/>
  <c r="C26" i="2"/>
  <c r="G26" i="2"/>
  <c r="J26" i="2"/>
  <c r="M26" i="2"/>
  <c r="V26" i="2"/>
  <c r="L41" i="2"/>
  <c r="C42" i="2" l="1"/>
  <c r="C43" i="2"/>
  <c r="G33" i="2"/>
  <c r="G34" i="2"/>
  <c r="J33" i="2"/>
  <c r="J34" i="2"/>
  <c r="I43" i="2"/>
  <c r="I42" i="2"/>
  <c r="S33" i="2"/>
  <c r="S34" i="2"/>
  <c r="O43" i="2"/>
  <c r="O42" i="2"/>
  <c r="V33" i="2"/>
  <c r="V34" i="2"/>
  <c r="L42" i="2"/>
  <c r="L43" i="2"/>
  <c r="F43" i="2"/>
  <c r="F42" i="2"/>
  <c r="C34" i="2"/>
  <c r="C33" i="2"/>
  <c r="P33" i="2"/>
  <c r="P34" i="2"/>
  <c r="M33" i="2"/>
  <c r="M34" i="2"/>
  <c r="R43" i="2"/>
  <c r="R42" i="2"/>
</calcChain>
</file>

<file path=xl/sharedStrings.xml><?xml version="1.0" encoding="utf-8"?>
<sst xmlns="http://schemas.openxmlformats.org/spreadsheetml/2006/main" count="182" uniqueCount="50">
  <si>
    <t>E.coli</t>
  </si>
  <si>
    <t>Mouse Serum</t>
  </si>
  <si>
    <t>NA EDTA</t>
  </si>
  <si>
    <t>PBS</t>
  </si>
  <si>
    <t>PBS-EDTA</t>
  </si>
  <si>
    <t>PBS-Hep</t>
  </si>
  <si>
    <t>PBS-Ser</t>
  </si>
  <si>
    <t>EDTA</t>
  </si>
  <si>
    <t>PBS/HEP</t>
  </si>
  <si>
    <t>PBS/EDTA</t>
  </si>
  <si>
    <t>PBS/SER</t>
  </si>
  <si>
    <t>Bat 5 Ser</t>
  </si>
  <si>
    <t>Bat 6 Ser</t>
  </si>
  <si>
    <t>Bat 7 Ser</t>
  </si>
  <si>
    <t>Bat 8 Ser</t>
  </si>
  <si>
    <t>Bat 9 Ser</t>
  </si>
  <si>
    <t>Bat 10 Ser</t>
  </si>
  <si>
    <t>T0</t>
  </si>
  <si>
    <t>Mouse (Hep)Plasma</t>
  </si>
  <si>
    <t>Mouse (EDTA) Plasma</t>
  </si>
  <si>
    <t>T12</t>
  </si>
  <si>
    <t>Sodium EDTA</t>
  </si>
  <si>
    <t>Delta OD</t>
  </si>
  <si>
    <t>% kill</t>
  </si>
  <si>
    <t>A</t>
  </si>
  <si>
    <t>B</t>
  </si>
  <si>
    <t>C</t>
  </si>
  <si>
    <t>D</t>
  </si>
  <si>
    <t>E</t>
  </si>
  <si>
    <t>F</t>
  </si>
  <si>
    <t>G</t>
  </si>
  <si>
    <t>H</t>
  </si>
  <si>
    <t>Mean % killing</t>
  </si>
  <si>
    <t>SD % killing</t>
  </si>
  <si>
    <t>Mean TO</t>
  </si>
  <si>
    <t>SD TO</t>
  </si>
  <si>
    <t>Mean T12</t>
  </si>
  <si>
    <t>SD T12</t>
  </si>
  <si>
    <t>Mouse(EDTA)Plasma</t>
  </si>
  <si>
    <t>Mouse (Heparin)Plasma</t>
  </si>
  <si>
    <t>PBS Heparin</t>
  </si>
  <si>
    <t>PBS EDTA</t>
  </si>
  <si>
    <t>PBS serum</t>
  </si>
  <si>
    <t>Tme</t>
  </si>
  <si>
    <t>Mouse plasma (Heparin)</t>
  </si>
  <si>
    <t>Mouse plasma (EDTA)</t>
  </si>
  <si>
    <t>Bat 5/8</t>
  </si>
  <si>
    <t>Bat 6/9</t>
  </si>
  <si>
    <t>Bat 7/10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</si>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</sst>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21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ill="1" applyAlignment="1">
      <alignment wrapText="1"/>
    </xf>
    <xf numFmtId="0" fontId="0" fillId="2" borderId="0" xfId="0" applyFill="1"/>
    <xf numFmtId="21" fontId="0" fillId="3" borderId="0" xfId="0" applyNumberFormat="1" applyFill="1"/>
    <xf numFmtId="2" fontId="3" fillId="0" borderId="0" xfId="0" applyNumberFormat="1" applyFont="1" applyAlignment="1">
      <alignment wrapText="1"/>
    </xf>
    <xf numFmtId="2" fontId="0" fillId="5" borderId="0" xfId="0" applyNumberFormat="1" applyFill="1" applyAlignment="1">
      <alignment wrapText="1"/>
    </xf>
    <xf numFmtId="2" fontId="0" fillId="4" borderId="0" xfId="0" applyNumberFormat="1" applyFill="1" applyAlignment="1">
      <alignment wrapText="1"/>
    </xf>
    <xf numFmtId="2" fontId="0" fillId="6" borderId="0" xfId="0" applyNumberFormat="1" applyFill="1" applyAlignment="1">
      <alignment wrapText="1"/>
    </xf>
    <xf numFmtId="2" fontId="0" fillId="7" borderId="0" xfId="0" applyNumberFormat="1" applyFill="1" applyAlignment="1">
      <alignment wrapText="1"/>
    </xf>
    <xf numFmtId="2" fontId="0" fillId="0" borderId="0" xfId="0" applyNumberFormat="1"/>
    <xf numFmtId="2" fontId="3" fillId="0" borderId="0" xfId="0" applyNumberFormat="1" applyFont="1"/>
    <xf numFmtId="2" fontId="0" fillId="2" borderId="0" xfId="0" applyNumberFormat="1" applyFill="1"/>
    <xf numFmtId="2" fontId="0" fillId="3" borderId="0" xfId="0" applyNumberFormat="1" applyFill="1"/>
    <xf numFmtId="2" fontId="0" fillId="8" borderId="0" xfId="0" applyNumberFormat="1" applyFill="1"/>
    <xf numFmtId="2" fontId="0" fillId="9" borderId="0" xfId="0" applyNumberFormat="1" applyFill="1" applyAlignment="1">
      <alignment wrapText="1"/>
    </xf>
    <xf numFmtId="2" fontId="0" fillId="10" borderId="0" xfId="0" applyNumberFormat="1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8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20" fontId="0" fillId="3" borderId="0" xfId="0" applyNumberFormat="1" applyFill="1"/>
    <xf numFmtId="0" fontId="0" fillId="16" borderId="0" xfId="0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zoomScale="125" zoomScaleNormal="125" zoomScalePageLayoutView="125" workbookViewId="0">
      <selection activeCell="G22" sqref="G22:G24"/>
    </sheetView>
  </sheetViews>
  <sheetFormatPr baseColWidth="10" defaultColWidth="8.83203125" defaultRowHeight="15" x14ac:dyDescent="0.2"/>
  <sheetData>
    <row r="1" spans="1:14" ht="27" customHeight="1" x14ac:dyDescent="0.2">
      <c r="A1" t="s">
        <v>43</v>
      </c>
      <c r="B1" t="s">
        <v>49</v>
      </c>
      <c r="C1" t="s">
        <v>2</v>
      </c>
      <c r="D1" t="s">
        <v>40</v>
      </c>
      <c r="E1" t="s">
        <v>41</v>
      </c>
      <c r="F1" t="s">
        <v>42</v>
      </c>
      <c r="G1" s="21" t="s">
        <v>46</v>
      </c>
      <c r="H1" s="23" t="s">
        <v>47</v>
      </c>
      <c r="I1" s="22" t="s">
        <v>48</v>
      </c>
      <c r="J1" t="s">
        <v>1</v>
      </c>
      <c r="K1" t="s">
        <v>44</v>
      </c>
      <c r="L1" t="s">
        <v>45</v>
      </c>
      <c r="M1" t="s">
        <v>0</v>
      </c>
      <c r="N1" t="s">
        <v>3</v>
      </c>
    </row>
    <row r="2" spans="1:14" x14ac:dyDescent="0.2">
      <c r="A2" s="24">
        <v>0</v>
      </c>
      <c r="B2">
        <v>37</v>
      </c>
      <c r="C2">
        <v>1.0466</v>
      </c>
      <c r="D2">
        <v>1.1228</v>
      </c>
      <c r="E2">
        <v>1.1119000000000001</v>
      </c>
      <c r="F2">
        <v>1.1352</v>
      </c>
      <c r="G2" s="21">
        <v>1.2787999999999999</v>
      </c>
      <c r="H2" s="23">
        <v>1.1531</v>
      </c>
      <c r="I2" s="22">
        <v>1.1425000000000001</v>
      </c>
      <c r="J2">
        <v>1.2763</v>
      </c>
      <c r="K2">
        <v>1.2515000000000001</v>
      </c>
      <c r="L2">
        <v>1.2628999999999999</v>
      </c>
      <c r="M2">
        <v>1.1073</v>
      </c>
      <c r="N2">
        <v>1.0298</v>
      </c>
    </row>
    <row r="3" spans="1:14" x14ac:dyDescent="0.2">
      <c r="A3" s="24">
        <v>0</v>
      </c>
      <c r="B3">
        <v>37</v>
      </c>
      <c r="C3">
        <v>1.1027</v>
      </c>
      <c r="D3">
        <v>1.2078</v>
      </c>
      <c r="E3">
        <v>1.2088000000000001</v>
      </c>
      <c r="F3">
        <v>1.2088000000000001</v>
      </c>
      <c r="G3" s="21">
        <v>1.2783</v>
      </c>
      <c r="H3" s="23">
        <v>1.363</v>
      </c>
      <c r="I3" s="22">
        <v>1.2670999999999999</v>
      </c>
      <c r="J3">
        <v>1.4069</v>
      </c>
      <c r="K3">
        <v>1.3776999999999999</v>
      </c>
      <c r="L3">
        <v>1.3733</v>
      </c>
      <c r="M3">
        <v>1.2163999999999999</v>
      </c>
      <c r="N3">
        <v>1.1504000000000001</v>
      </c>
    </row>
    <row r="4" spans="1:14" x14ac:dyDescent="0.2">
      <c r="A4" s="24">
        <v>0</v>
      </c>
      <c r="B4">
        <v>37</v>
      </c>
      <c r="C4">
        <v>1.1859999999999999</v>
      </c>
      <c r="D4">
        <v>1.2155</v>
      </c>
      <c r="E4">
        <v>1.2249000000000001</v>
      </c>
      <c r="F4">
        <v>1.2069000000000001</v>
      </c>
      <c r="G4" s="21">
        <v>1.2557</v>
      </c>
      <c r="H4" s="23">
        <v>1.2927999999999999</v>
      </c>
      <c r="I4" s="22">
        <v>1.3106</v>
      </c>
      <c r="J4">
        <v>1.3564000000000001</v>
      </c>
      <c r="K4">
        <v>1.3647</v>
      </c>
      <c r="L4">
        <v>1.3438000000000001</v>
      </c>
      <c r="M4">
        <v>1.2242</v>
      </c>
      <c r="N4">
        <v>1.17</v>
      </c>
    </row>
    <row r="5" spans="1:14" x14ac:dyDescent="0.2">
      <c r="A5" s="24">
        <v>0</v>
      </c>
      <c r="B5">
        <v>37</v>
      </c>
      <c r="C5">
        <v>1.129</v>
      </c>
      <c r="D5">
        <v>1.2034</v>
      </c>
      <c r="E5">
        <v>1.2169000000000001</v>
      </c>
      <c r="F5">
        <v>1.2057</v>
      </c>
      <c r="G5" s="21">
        <v>1.5394000000000001</v>
      </c>
      <c r="H5" s="23">
        <v>1.2839</v>
      </c>
      <c r="I5" s="22">
        <v>2.2423000000000002</v>
      </c>
      <c r="J5">
        <v>1.3867</v>
      </c>
      <c r="K5">
        <v>1.369</v>
      </c>
      <c r="L5">
        <v>1.3826000000000001</v>
      </c>
      <c r="M5">
        <v>1.2242999999999999</v>
      </c>
      <c r="N5">
        <v>1.1228</v>
      </c>
    </row>
    <row r="6" spans="1:14" x14ac:dyDescent="0.2">
      <c r="A6" s="24">
        <v>0</v>
      </c>
      <c r="B6">
        <v>37</v>
      </c>
      <c r="C6">
        <v>1.1204000000000001</v>
      </c>
      <c r="D6">
        <v>1.1943999999999999</v>
      </c>
      <c r="E6">
        <v>1.2130000000000001</v>
      </c>
      <c r="F6">
        <v>1.2131000000000001</v>
      </c>
      <c r="G6" s="19">
        <v>1.2158</v>
      </c>
      <c r="H6" s="4">
        <v>1.3079000000000001</v>
      </c>
      <c r="I6" s="20">
        <v>1.4673</v>
      </c>
      <c r="J6">
        <v>1.3633</v>
      </c>
      <c r="K6">
        <v>1.3622000000000001</v>
      </c>
      <c r="L6">
        <v>1.3895999999999999</v>
      </c>
      <c r="M6">
        <v>1.2036</v>
      </c>
      <c r="N6">
        <v>1.1493</v>
      </c>
    </row>
    <row r="7" spans="1:14" x14ac:dyDescent="0.2">
      <c r="A7" s="24">
        <v>0</v>
      </c>
      <c r="B7">
        <v>37</v>
      </c>
      <c r="C7">
        <v>1.1870000000000001</v>
      </c>
      <c r="D7">
        <v>1.2141</v>
      </c>
      <c r="E7">
        <v>1.2290000000000001</v>
      </c>
      <c r="F7">
        <v>1.2157</v>
      </c>
      <c r="G7" s="19">
        <v>1.6184000000000001</v>
      </c>
      <c r="H7" s="4">
        <v>1.2357</v>
      </c>
      <c r="I7" s="20">
        <v>1.2222999999999999</v>
      </c>
      <c r="J7">
        <v>1.3588</v>
      </c>
      <c r="K7">
        <v>1.3324</v>
      </c>
      <c r="L7">
        <v>1.3485</v>
      </c>
      <c r="M7">
        <v>1.2042999999999999</v>
      </c>
      <c r="N7">
        <v>1.1951000000000001</v>
      </c>
    </row>
    <row r="8" spans="1:14" x14ac:dyDescent="0.2">
      <c r="A8" s="24">
        <v>0</v>
      </c>
      <c r="B8">
        <v>37</v>
      </c>
      <c r="C8">
        <v>1.1902999999999999</v>
      </c>
      <c r="D8">
        <v>1.2226999999999999</v>
      </c>
      <c r="E8">
        <v>1.2265999999999999</v>
      </c>
      <c r="F8">
        <v>1.2234</v>
      </c>
      <c r="G8" s="19">
        <v>1.2321</v>
      </c>
      <c r="H8" s="4">
        <v>1.3032999999999999</v>
      </c>
      <c r="I8" s="20">
        <v>1.2722</v>
      </c>
      <c r="J8">
        <v>1.3546</v>
      </c>
      <c r="K8">
        <v>1.3539000000000001</v>
      </c>
      <c r="L8">
        <v>1.3371999999999999</v>
      </c>
      <c r="M8">
        <v>1.2168000000000001</v>
      </c>
      <c r="N8">
        <v>1.0872999999999999</v>
      </c>
    </row>
    <row r="9" spans="1:14" x14ac:dyDescent="0.2">
      <c r="A9" s="24">
        <v>0</v>
      </c>
      <c r="B9">
        <v>37</v>
      </c>
      <c r="C9">
        <v>1.131</v>
      </c>
      <c r="D9">
        <v>1.1826000000000001</v>
      </c>
      <c r="E9">
        <v>1.1527000000000001</v>
      </c>
      <c r="F9">
        <v>1.1753</v>
      </c>
      <c r="G9" s="19">
        <v>1.2055</v>
      </c>
      <c r="H9" s="4">
        <v>1.2105999999999999</v>
      </c>
      <c r="I9" s="20">
        <v>1.2016</v>
      </c>
      <c r="J9">
        <v>1.3154999999999999</v>
      </c>
      <c r="K9">
        <v>1.3162</v>
      </c>
      <c r="L9">
        <v>1.3139000000000001</v>
      </c>
      <c r="M9">
        <v>1.1579999999999999</v>
      </c>
      <c r="N9">
        <v>1.0852999999999999</v>
      </c>
    </row>
    <row r="10" spans="1:14" x14ac:dyDescent="0.2">
      <c r="A10" s="1">
        <v>8.3333333333333329E-2</v>
      </c>
      <c r="B10">
        <v>37</v>
      </c>
      <c r="C10">
        <v>1.0450999999999999</v>
      </c>
      <c r="D10">
        <v>1.0389999999999999</v>
      </c>
      <c r="E10">
        <v>1.0257000000000001</v>
      </c>
      <c r="F10">
        <v>1.0452999999999999</v>
      </c>
      <c r="G10">
        <v>1.1660999999999999</v>
      </c>
      <c r="H10">
        <v>1.0931</v>
      </c>
      <c r="I10">
        <v>1.0771999999999999</v>
      </c>
      <c r="J10">
        <v>1.1700999999999999</v>
      </c>
      <c r="K10">
        <v>1.1607000000000001</v>
      </c>
      <c r="L10">
        <v>1.1755</v>
      </c>
      <c r="M10">
        <v>1.0313000000000001</v>
      </c>
      <c r="N10">
        <v>1.0282</v>
      </c>
    </row>
    <row r="11" spans="1:14" x14ac:dyDescent="0.2">
      <c r="A11" s="1">
        <v>8.3333333333333329E-2</v>
      </c>
      <c r="B11">
        <v>37</v>
      </c>
      <c r="C11">
        <v>1.0904</v>
      </c>
      <c r="D11">
        <v>1.0959000000000001</v>
      </c>
      <c r="E11">
        <v>1.0932999999999999</v>
      </c>
      <c r="F11">
        <v>1.0805</v>
      </c>
      <c r="G11">
        <v>1.1591</v>
      </c>
      <c r="H11">
        <v>1.2184999999999999</v>
      </c>
      <c r="I11">
        <v>1.1304000000000001</v>
      </c>
      <c r="J11">
        <v>1.2538</v>
      </c>
      <c r="K11">
        <v>1.2472000000000001</v>
      </c>
      <c r="L11">
        <v>1.24</v>
      </c>
      <c r="M11">
        <v>1.1012999999999999</v>
      </c>
      <c r="N11">
        <v>1.0943000000000001</v>
      </c>
    </row>
    <row r="12" spans="1:14" x14ac:dyDescent="0.2">
      <c r="A12" s="1">
        <v>8.3333333333333301E-2</v>
      </c>
      <c r="B12">
        <v>37</v>
      </c>
      <c r="C12">
        <v>1.0953999999999999</v>
      </c>
      <c r="D12">
        <v>1.0976999999999999</v>
      </c>
      <c r="E12">
        <v>1.087</v>
      </c>
      <c r="F12">
        <v>1.0931</v>
      </c>
      <c r="G12">
        <v>1.1698</v>
      </c>
      <c r="H12">
        <v>1.1866000000000001</v>
      </c>
      <c r="I12">
        <v>1.1498999999999999</v>
      </c>
      <c r="J12">
        <v>1.2213000000000001</v>
      </c>
      <c r="K12">
        <v>1.2509999999999999</v>
      </c>
      <c r="L12">
        <v>1.2325999999999999</v>
      </c>
      <c r="M12">
        <v>1.0827</v>
      </c>
      <c r="N12">
        <v>1.0768</v>
      </c>
    </row>
    <row r="13" spans="1:14" x14ac:dyDescent="0.2">
      <c r="A13" s="1">
        <v>8.3333333333333301E-2</v>
      </c>
      <c r="B13">
        <v>37</v>
      </c>
      <c r="C13">
        <v>1.0983000000000001</v>
      </c>
      <c r="D13">
        <v>1.1009</v>
      </c>
      <c r="E13">
        <v>1.1005</v>
      </c>
      <c r="F13">
        <v>1.0913999999999999</v>
      </c>
      <c r="G13">
        <v>1.4001999999999999</v>
      </c>
      <c r="H13">
        <v>1.1653</v>
      </c>
      <c r="I13">
        <v>1.2064999999999999</v>
      </c>
      <c r="J13">
        <v>1.2302999999999999</v>
      </c>
      <c r="K13">
        <v>1.2404999999999999</v>
      </c>
      <c r="L13">
        <v>1.2435</v>
      </c>
      <c r="M13">
        <v>1.0920000000000001</v>
      </c>
      <c r="N13">
        <v>1.0862000000000001</v>
      </c>
    </row>
    <row r="14" spans="1:14" x14ac:dyDescent="0.2">
      <c r="A14" s="1">
        <v>8.3333333333333301E-2</v>
      </c>
      <c r="B14">
        <v>37</v>
      </c>
      <c r="C14">
        <v>1.103</v>
      </c>
      <c r="D14">
        <v>1.1065</v>
      </c>
      <c r="E14">
        <v>1.1054999999999999</v>
      </c>
      <c r="F14">
        <v>1.1062000000000001</v>
      </c>
      <c r="G14">
        <v>1.1258999999999999</v>
      </c>
      <c r="H14">
        <v>1.2596000000000001</v>
      </c>
      <c r="I14">
        <v>1.2722</v>
      </c>
      <c r="J14">
        <v>1.2262999999999999</v>
      </c>
      <c r="K14">
        <v>1.2346999999999999</v>
      </c>
      <c r="L14">
        <v>1.2599</v>
      </c>
      <c r="M14">
        <v>1.1022000000000001</v>
      </c>
      <c r="N14">
        <v>1.0838000000000001</v>
      </c>
    </row>
    <row r="15" spans="1:14" x14ac:dyDescent="0.2">
      <c r="A15" s="1">
        <v>8.3333333333333301E-2</v>
      </c>
      <c r="B15">
        <v>37</v>
      </c>
      <c r="C15">
        <v>1.1171</v>
      </c>
      <c r="D15">
        <v>1.1109</v>
      </c>
      <c r="E15">
        <v>1.1243000000000001</v>
      </c>
      <c r="F15">
        <v>1.1176999999999999</v>
      </c>
      <c r="G15">
        <v>1.5186999999999999</v>
      </c>
      <c r="H15">
        <v>1.1389</v>
      </c>
      <c r="I15">
        <v>1.1249</v>
      </c>
      <c r="J15">
        <v>1.2332000000000001</v>
      </c>
      <c r="K15">
        <v>1.2242999999999999</v>
      </c>
      <c r="L15">
        <v>1.2323999999999999</v>
      </c>
      <c r="M15">
        <v>1.0863</v>
      </c>
      <c r="N15">
        <v>1.0966</v>
      </c>
    </row>
    <row r="16" spans="1:14" x14ac:dyDescent="0.2">
      <c r="A16" s="1">
        <v>8.3333333333333301E-2</v>
      </c>
      <c r="B16">
        <v>37</v>
      </c>
      <c r="C16">
        <v>1.1174999999999999</v>
      </c>
      <c r="D16">
        <v>1.1325000000000001</v>
      </c>
      <c r="E16">
        <v>1.1227</v>
      </c>
      <c r="F16">
        <v>1.1196999999999999</v>
      </c>
      <c r="G16">
        <v>1.1405000000000001</v>
      </c>
      <c r="H16">
        <v>1.2148000000000001</v>
      </c>
      <c r="I16">
        <v>1.1759999999999999</v>
      </c>
      <c r="J16">
        <v>1.2446999999999999</v>
      </c>
      <c r="K16">
        <v>1.2470000000000001</v>
      </c>
      <c r="L16">
        <v>1.2446999999999999</v>
      </c>
      <c r="M16">
        <v>1.0891</v>
      </c>
      <c r="N16">
        <v>1.0823</v>
      </c>
    </row>
    <row r="17" spans="1:14" x14ac:dyDescent="0.2">
      <c r="A17" s="1">
        <v>8.3333333333333301E-2</v>
      </c>
      <c r="B17">
        <v>37</v>
      </c>
      <c r="C17">
        <v>1.1282000000000001</v>
      </c>
      <c r="D17">
        <v>1.1229</v>
      </c>
      <c r="E17">
        <v>1.1052999999999999</v>
      </c>
      <c r="F17">
        <v>1.119</v>
      </c>
      <c r="G17">
        <v>1.1387</v>
      </c>
      <c r="H17">
        <v>1.1825000000000001</v>
      </c>
      <c r="I17">
        <v>1.1560999999999999</v>
      </c>
      <c r="J17">
        <v>1.2399</v>
      </c>
      <c r="K17">
        <v>1.2452000000000001</v>
      </c>
      <c r="L17">
        <v>1.2435</v>
      </c>
      <c r="M17">
        <v>1.0882000000000001</v>
      </c>
      <c r="N17">
        <v>1.0838000000000001</v>
      </c>
    </row>
    <row r="18" spans="1:14" x14ac:dyDescent="0.2">
      <c r="A18" s="1">
        <v>0.16666666666666666</v>
      </c>
      <c r="B18">
        <v>37</v>
      </c>
      <c r="C18">
        <v>1.0409999999999999</v>
      </c>
      <c r="D18">
        <v>1.0395000000000001</v>
      </c>
      <c r="E18">
        <v>1.0277000000000001</v>
      </c>
      <c r="F18">
        <v>1.0467</v>
      </c>
      <c r="G18">
        <v>1.151</v>
      </c>
      <c r="H18">
        <v>1.0944</v>
      </c>
      <c r="I18">
        <v>1.0793999999999999</v>
      </c>
      <c r="J18">
        <v>1.1811</v>
      </c>
      <c r="K18">
        <v>1.1719999999999999</v>
      </c>
      <c r="L18">
        <v>1.1744000000000001</v>
      </c>
      <c r="M18">
        <v>1.032</v>
      </c>
      <c r="N18">
        <v>1.026</v>
      </c>
    </row>
    <row r="19" spans="1:14" x14ac:dyDescent="0.2">
      <c r="A19" s="1">
        <v>0.16666666666666666</v>
      </c>
      <c r="B19">
        <v>37</v>
      </c>
      <c r="C19">
        <v>1.091</v>
      </c>
      <c r="D19">
        <v>1.0992999999999999</v>
      </c>
      <c r="E19">
        <v>1.0980000000000001</v>
      </c>
      <c r="F19">
        <v>1.0848</v>
      </c>
      <c r="G19">
        <v>1.1767000000000001</v>
      </c>
      <c r="H19">
        <v>1.2010000000000001</v>
      </c>
      <c r="I19">
        <v>1.1392</v>
      </c>
      <c r="J19">
        <v>1.2701</v>
      </c>
      <c r="K19">
        <v>1.2632000000000001</v>
      </c>
      <c r="L19">
        <v>1.2416</v>
      </c>
      <c r="M19">
        <v>1.1047</v>
      </c>
      <c r="N19">
        <v>1.0946</v>
      </c>
    </row>
    <row r="20" spans="1:14" x14ac:dyDescent="0.2">
      <c r="A20" s="1">
        <v>0.16666666666666699</v>
      </c>
      <c r="B20">
        <v>37</v>
      </c>
      <c r="C20">
        <v>1.0966</v>
      </c>
      <c r="D20">
        <v>1.1019000000000001</v>
      </c>
      <c r="E20">
        <v>1.0920000000000001</v>
      </c>
      <c r="F20">
        <v>1.0982000000000001</v>
      </c>
      <c r="G20">
        <v>1.1586000000000001</v>
      </c>
      <c r="H20">
        <v>1.1892</v>
      </c>
      <c r="I20">
        <v>1.1605000000000001</v>
      </c>
      <c r="J20">
        <v>1.2383</v>
      </c>
      <c r="K20">
        <v>1.2597</v>
      </c>
      <c r="L20">
        <v>1.234</v>
      </c>
      <c r="M20">
        <v>1.0863</v>
      </c>
      <c r="N20">
        <v>1.0773999999999999</v>
      </c>
    </row>
    <row r="21" spans="1:14" x14ac:dyDescent="0.2">
      <c r="A21" s="1">
        <v>0.16666666666666699</v>
      </c>
      <c r="B21">
        <v>37</v>
      </c>
      <c r="C21">
        <v>1.0996999999999999</v>
      </c>
      <c r="D21">
        <v>1.1047</v>
      </c>
      <c r="E21">
        <v>1.1053999999999999</v>
      </c>
      <c r="F21">
        <v>1.0958000000000001</v>
      </c>
      <c r="G21">
        <v>1.2450000000000001</v>
      </c>
      <c r="H21">
        <v>1.1573</v>
      </c>
      <c r="I21">
        <v>1.2428999999999999</v>
      </c>
      <c r="J21">
        <v>1.2470000000000001</v>
      </c>
      <c r="K21">
        <v>1.2459</v>
      </c>
      <c r="L21">
        <v>1.2446999999999999</v>
      </c>
      <c r="M21">
        <v>1.0956999999999999</v>
      </c>
      <c r="N21">
        <v>1.0868</v>
      </c>
    </row>
    <row r="22" spans="1:14" x14ac:dyDescent="0.2">
      <c r="A22" s="1">
        <v>0.16666666666666699</v>
      </c>
      <c r="B22">
        <v>37</v>
      </c>
      <c r="C22">
        <v>1.1042000000000001</v>
      </c>
      <c r="D22">
        <v>1.1108</v>
      </c>
      <c r="E22">
        <v>1.1109</v>
      </c>
      <c r="F22">
        <v>1.1128</v>
      </c>
      <c r="G22">
        <v>1.1318999999999999</v>
      </c>
      <c r="H22">
        <v>1.2867</v>
      </c>
      <c r="I22">
        <v>1.2511000000000001</v>
      </c>
      <c r="J22">
        <v>1.2444</v>
      </c>
      <c r="K22">
        <v>1.2508999999999999</v>
      </c>
      <c r="L22">
        <v>1.2613000000000001</v>
      </c>
      <c r="M22">
        <v>1.1060000000000001</v>
      </c>
      <c r="N22">
        <v>1.0849</v>
      </c>
    </row>
    <row r="23" spans="1:14" x14ac:dyDescent="0.2">
      <c r="A23" s="1">
        <v>0.16666666666666699</v>
      </c>
      <c r="B23">
        <v>37</v>
      </c>
      <c r="C23">
        <v>1.1181000000000001</v>
      </c>
      <c r="D23">
        <v>1.1149</v>
      </c>
      <c r="E23">
        <v>1.1287</v>
      </c>
      <c r="F23">
        <v>1.1271</v>
      </c>
      <c r="G23">
        <v>1.4342999999999999</v>
      </c>
      <c r="H23">
        <v>1.1499999999999999</v>
      </c>
      <c r="I23">
        <v>1.1355</v>
      </c>
      <c r="J23">
        <v>1.2487999999999999</v>
      </c>
      <c r="K23">
        <v>1.2374000000000001</v>
      </c>
      <c r="L23">
        <v>1.2332000000000001</v>
      </c>
      <c r="M23">
        <v>1.0896999999999999</v>
      </c>
      <c r="N23">
        <v>1.0979000000000001</v>
      </c>
    </row>
    <row r="24" spans="1:14" x14ac:dyDescent="0.2">
      <c r="A24" s="1">
        <v>0.16666666666666699</v>
      </c>
      <c r="B24">
        <v>37</v>
      </c>
      <c r="C24">
        <v>1.1167</v>
      </c>
      <c r="D24">
        <v>1.1364000000000001</v>
      </c>
      <c r="E24">
        <v>1.1274999999999999</v>
      </c>
      <c r="F24">
        <v>1.1238999999999999</v>
      </c>
      <c r="G24">
        <v>1.1516999999999999</v>
      </c>
      <c r="H24">
        <v>1.2270000000000001</v>
      </c>
      <c r="I24">
        <v>1.1853</v>
      </c>
      <c r="J24">
        <v>1.2598</v>
      </c>
      <c r="K24">
        <v>1.2602</v>
      </c>
      <c r="L24">
        <v>1.2451000000000001</v>
      </c>
      <c r="M24">
        <v>1.0922000000000001</v>
      </c>
      <c r="N24">
        <v>1.0827</v>
      </c>
    </row>
    <row r="25" spans="1:14" x14ac:dyDescent="0.2">
      <c r="A25" s="1">
        <v>0.16666666666666699</v>
      </c>
      <c r="B25">
        <v>37</v>
      </c>
      <c r="C25">
        <v>1.1220000000000001</v>
      </c>
      <c r="D25">
        <v>1.123</v>
      </c>
      <c r="E25">
        <v>1.1072</v>
      </c>
      <c r="F25">
        <v>1.1204000000000001</v>
      </c>
      <c r="G25">
        <v>1.1451</v>
      </c>
      <c r="H25">
        <v>1.1973</v>
      </c>
      <c r="I25">
        <v>1.1579999999999999</v>
      </c>
      <c r="J25">
        <v>1.2501</v>
      </c>
      <c r="K25">
        <v>1.2577</v>
      </c>
      <c r="L25">
        <v>1.2425999999999999</v>
      </c>
      <c r="M25">
        <v>1.089</v>
      </c>
      <c r="N25">
        <v>1.0817000000000001</v>
      </c>
    </row>
    <row r="26" spans="1:14" x14ac:dyDescent="0.2">
      <c r="A26" s="1">
        <v>0.25</v>
      </c>
      <c r="B26">
        <v>37</v>
      </c>
      <c r="C26">
        <v>1.0404</v>
      </c>
      <c r="D26">
        <v>1.1129</v>
      </c>
      <c r="E26">
        <v>1.0818000000000001</v>
      </c>
      <c r="F26">
        <v>1.1177999999999999</v>
      </c>
      <c r="G26">
        <v>1.4147000000000001</v>
      </c>
      <c r="H26">
        <v>1.3038000000000001</v>
      </c>
      <c r="I26">
        <v>1.1943999999999999</v>
      </c>
      <c r="J26">
        <v>1.4697</v>
      </c>
      <c r="K26">
        <v>1.4862</v>
      </c>
      <c r="L26">
        <v>1.2153</v>
      </c>
      <c r="M26">
        <v>1.1073999999999999</v>
      </c>
      <c r="N26">
        <v>1.0228999999999999</v>
      </c>
    </row>
    <row r="27" spans="1:14" x14ac:dyDescent="0.2">
      <c r="A27" s="1">
        <v>0.25</v>
      </c>
      <c r="B27">
        <v>37</v>
      </c>
      <c r="C27">
        <v>1.1112</v>
      </c>
      <c r="D27">
        <v>1.1833</v>
      </c>
      <c r="E27">
        <v>1.1692</v>
      </c>
      <c r="F27">
        <v>1.1619999999999999</v>
      </c>
      <c r="G27">
        <v>1.4529000000000001</v>
      </c>
      <c r="H27">
        <v>1.4563999999999999</v>
      </c>
      <c r="I27">
        <v>1.4185000000000001</v>
      </c>
      <c r="J27">
        <v>1.6336999999999999</v>
      </c>
      <c r="K27">
        <v>1.639</v>
      </c>
      <c r="L27">
        <v>1.2452000000000001</v>
      </c>
      <c r="M27">
        <v>1.1825000000000001</v>
      </c>
      <c r="N27">
        <v>1.0942000000000001</v>
      </c>
    </row>
    <row r="28" spans="1:14" x14ac:dyDescent="0.2">
      <c r="A28" s="1">
        <v>0.25</v>
      </c>
      <c r="B28">
        <v>37</v>
      </c>
      <c r="C28">
        <v>1.1148</v>
      </c>
      <c r="D28">
        <v>1.1990000000000001</v>
      </c>
      <c r="E28">
        <v>1.1693</v>
      </c>
      <c r="F28">
        <v>1.2019</v>
      </c>
      <c r="G28">
        <v>1.4863</v>
      </c>
      <c r="H28">
        <v>1.4595</v>
      </c>
      <c r="I28">
        <v>1.4479</v>
      </c>
      <c r="J28">
        <v>1.6292</v>
      </c>
      <c r="K28">
        <v>1.5529999999999999</v>
      </c>
      <c r="L28">
        <v>1.2371000000000001</v>
      </c>
      <c r="M28">
        <v>1.1858</v>
      </c>
      <c r="N28">
        <v>1.0773999999999999</v>
      </c>
    </row>
    <row r="29" spans="1:14" x14ac:dyDescent="0.2">
      <c r="A29" s="1">
        <v>0.25</v>
      </c>
      <c r="B29">
        <v>37</v>
      </c>
      <c r="C29">
        <v>1.1254</v>
      </c>
      <c r="D29">
        <v>1.1913</v>
      </c>
      <c r="E29">
        <v>1.1890000000000001</v>
      </c>
      <c r="F29">
        <v>1.2081</v>
      </c>
      <c r="G29">
        <v>1.5382</v>
      </c>
      <c r="H29">
        <v>1.4214</v>
      </c>
      <c r="I29">
        <v>1.5389999999999999</v>
      </c>
      <c r="J29">
        <v>1.6134999999999999</v>
      </c>
      <c r="K29">
        <v>1.4633</v>
      </c>
      <c r="L29">
        <v>1.2875000000000001</v>
      </c>
      <c r="M29">
        <v>1.1834</v>
      </c>
      <c r="N29">
        <v>1.0867</v>
      </c>
    </row>
    <row r="30" spans="1:14" x14ac:dyDescent="0.2">
      <c r="A30" s="1">
        <v>0.25</v>
      </c>
      <c r="B30">
        <v>37</v>
      </c>
      <c r="C30">
        <v>1.1379999999999999</v>
      </c>
      <c r="D30">
        <v>1.2104999999999999</v>
      </c>
      <c r="E30">
        <v>1.1878</v>
      </c>
      <c r="F30">
        <v>1.2250000000000001</v>
      </c>
      <c r="G30">
        <v>1.3125</v>
      </c>
      <c r="H30">
        <v>1.5736000000000001</v>
      </c>
      <c r="I30">
        <v>1.5686</v>
      </c>
      <c r="J30">
        <v>1.6609</v>
      </c>
      <c r="K30">
        <v>1.6913</v>
      </c>
      <c r="L30">
        <v>1.264</v>
      </c>
      <c r="M30">
        <v>1.1875</v>
      </c>
      <c r="N30">
        <v>1.0854999999999999</v>
      </c>
    </row>
    <row r="31" spans="1:14" x14ac:dyDescent="0.2">
      <c r="A31" s="1">
        <v>0.25</v>
      </c>
      <c r="B31">
        <v>37</v>
      </c>
      <c r="C31">
        <v>1.1422000000000001</v>
      </c>
      <c r="D31">
        <v>1.2082999999999999</v>
      </c>
      <c r="E31">
        <v>1.2020999999999999</v>
      </c>
      <c r="F31">
        <v>1.2301</v>
      </c>
      <c r="G31">
        <v>1.7256</v>
      </c>
      <c r="H31">
        <v>1.5322</v>
      </c>
      <c r="I31">
        <v>1.5039</v>
      </c>
      <c r="J31">
        <v>1.6263000000000001</v>
      </c>
      <c r="K31">
        <v>1.643</v>
      </c>
      <c r="L31">
        <v>1.2354000000000001</v>
      </c>
      <c r="M31">
        <v>1.1773</v>
      </c>
      <c r="N31">
        <v>1.0982000000000001</v>
      </c>
    </row>
    <row r="32" spans="1:14" x14ac:dyDescent="0.2">
      <c r="A32" s="1">
        <v>0.25</v>
      </c>
      <c r="B32">
        <v>37</v>
      </c>
      <c r="C32">
        <v>1.1319999999999999</v>
      </c>
      <c r="D32">
        <v>1.2411000000000001</v>
      </c>
      <c r="E32">
        <v>1.2058</v>
      </c>
      <c r="F32">
        <v>1.2085999999999999</v>
      </c>
      <c r="G32">
        <v>1.5158</v>
      </c>
      <c r="H32">
        <v>1.5466</v>
      </c>
      <c r="I32">
        <v>1.4543999999999999</v>
      </c>
      <c r="J32">
        <v>1.6411</v>
      </c>
      <c r="K32">
        <v>1.6654</v>
      </c>
      <c r="L32">
        <v>1.2464</v>
      </c>
      <c r="M32">
        <v>1.1775</v>
      </c>
      <c r="N32">
        <v>1.0823</v>
      </c>
    </row>
    <row r="33" spans="1:14" x14ac:dyDescent="0.2">
      <c r="A33" s="1">
        <v>0.25</v>
      </c>
      <c r="B33">
        <v>37</v>
      </c>
      <c r="C33">
        <v>1.1278999999999999</v>
      </c>
      <c r="D33">
        <v>1.2016</v>
      </c>
      <c r="E33">
        <v>1.1598999999999999</v>
      </c>
      <c r="F33">
        <v>1.2008000000000001</v>
      </c>
      <c r="G33">
        <v>1.5019</v>
      </c>
      <c r="H33">
        <v>1.4847999999999999</v>
      </c>
      <c r="I33">
        <v>1.3661000000000001</v>
      </c>
      <c r="J33">
        <v>1.5630999999999999</v>
      </c>
      <c r="K33">
        <v>1.607</v>
      </c>
      <c r="L33">
        <v>1.2425999999999999</v>
      </c>
      <c r="M33">
        <v>1.1521999999999999</v>
      </c>
      <c r="N33">
        <v>1.0782</v>
      </c>
    </row>
    <row r="34" spans="1:14" x14ac:dyDescent="0.2">
      <c r="A34" s="1">
        <v>0.33333333333333331</v>
      </c>
      <c r="B34">
        <v>37</v>
      </c>
      <c r="C34">
        <v>1.1338999999999999</v>
      </c>
      <c r="D34">
        <v>1.6067</v>
      </c>
      <c r="E34">
        <v>1.4753000000000001</v>
      </c>
      <c r="F34">
        <v>1.6871</v>
      </c>
      <c r="G34">
        <v>1.847</v>
      </c>
      <c r="H34">
        <v>1.7444</v>
      </c>
      <c r="I34">
        <v>1.7674000000000001</v>
      </c>
      <c r="J34">
        <v>2.0379999999999998</v>
      </c>
      <c r="K34">
        <v>2.0899000000000001</v>
      </c>
      <c r="L34">
        <v>1.637</v>
      </c>
      <c r="M34">
        <v>1.627</v>
      </c>
      <c r="N34">
        <v>1.0193000000000001</v>
      </c>
    </row>
    <row r="35" spans="1:14" x14ac:dyDescent="0.2">
      <c r="A35" s="1">
        <v>0.33333333333333331</v>
      </c>
      <c r="B35">
        <v>37</v>
      </c>
      <c r="C35">
        <v>1.3835999999999999</v>
      </c>
      <c r="D35">
        <v>1.9510000000000001</v>
      </c>
      <c r="E35">
        <v>1.6615</v>
      </c>
      <c r="F35">
        <v>1.7907</v>
      </c>
      <c r="G35">
        <v>1.7706</v>
      </c>
      <c r="H35">
        <v>2.0173000000000001</v>
      </c>
      <c r="I35">
        <v>2.1145999999999998</v>
      </c>
      <c r="J35">
        <v>2.1892999999999998</v>
      </c>
      <c r="K35">
        <v>2.2061999999999999</v>
      </c>
      <c r="L35">
        <v>1.2886</v>
      </c>
      <c r="M35">
        <v>1.9427000000000001</v>
      </c>
      <c r="N35">
        <v>1.0933999999999999</v>
      </c>
    </row>
    <row r="36" spans="1:14" x14ac:dyDescent="0.2">
      <c r="A36" s="1">
        <v>0.33333333333333298</v>
      </c>
      <c r="B36">
        <v>37</v>
      </c>
      <c r="C36">
        <v>1.3408</v>
      </c>
      <c r="D36">
        <v>1.8085</v>
      </c>
      <c r="E36">
        <v>1.7048000000000001</v>
      </c>
      <c r="F36">
        <v>1.8667</v>
      </c>
      <c r="G36">
        <v>2.0329000000000002</v>
      </c>
      <c r="H36">
        <v>1.7898000000000001</v>
      </c>
      <c r="I36">
        <v>2.0476999999999999</v>
      </c>
      <c r="J36">
        <v>2.1793999999999998</v>
      </c>
      <c r="K36">
        <v>2.1915</v>
      </c>
      <c r="L36">
        <v>1.2669999999999999</v>
      </c>
      <c r="M36">
        <v>1.841</v>
      </c>
      <c r="N36">
        <v>1.0764</v>
      </c>
    </row>
    <row r="37" spans="1:14" x14ac:dyDescent="0.2">
      <c r="A37" s="1">
        <v>0.33333333333333298</v>
      </c>
      <c r="B37">
        <v>37</v>
      </c>
      <c r="C37">
        <v>1.3946000000000001</v>
      </c>
      <c r="D37">
        <v>1.9240999999999999</v>
      </c>
      <c r="E37">
        <v>1.6691</v>
      </c>
      <c r="F37">
        <v>1.8815</v>
      </c>
      <c r="G37">
        <v>1.9618</v>
      </c>
      <c r="H37">
        <v>1.7865</v>
      </c>
      <c r="I37">
        <v>2.1154000000000002</v>
      </c>
      <c r="J37">
        <v>2.2153999999999998</v>
      </c>
      <c r="K37">
        <v>2.1920000000000002</v>
      </c>
      <c r="L37">
        <v>1.7282999999999999</v>
      </c>
      <c r="M37">
        <v>1.8429</v>
      </c>
      <c r="N37">
        <v>1.0862000000000001</v>
      </c>
    </row>
    <row r="38" spans="1:14" x14ac:dyDescent="0.2">
      <c r="A38" s="1">
        <v>0.33333333333333298</v>
      </c>
      <c r="B38">
        <v>37</v>
      </c>
      <c r="C38">
        <v>1.4292</v>
      </c>
      <c r="D38">
        <v>1.8575999999999999</v>
      </c>
      <c r="E38">
        <v>1.7181</v>
      </c>
      <c r="F38">
        <v>1.921</v>
      </c>
      <c r="G38">
        <v>1.9043000000000001</v>
      </c>
      <c r="H38">
        <v>2.0489999999999999</v>
      </c>
      <c r="I38">
        <v>2.0718000000000001</v>
      </c>
      <c r="J38">
        <v>2.2544</v>
      </c>
      <c r="K38">
        <v>2.2461000000000002</v>
      </c>
      <c r="L38">
        <v>1.2811999999999999</v>
      </c>
      <c r="M38">
        <v>1.8540000000000001</v>
      </c>
      <c r="N38">
        <v>1.0846</v>
      </c>
    </row>
    <row r="39" spans="1:14" x14ac:dyDescent="0.2">
      <c r="A39" s="1">
        <v>0.33333333333333298</v>
      </c>
      <c r="B39">
        <v>37</v>
      </c>
      <c r="C39">
        <v>1.4358</v>
      </c>
      <c r="D39">
        <v>2.0760000000000001</v>
      </c>
      <c r="E39">
        <v>1.8985000000000001</v>
      </c>
      <c r="F39">
        <v>1.9622999999999999</v>
      </c>
      <c r="G39">
        <v>2.2764000000000002</v>
      </c>
      <c r="H39">
        <v>2.1040999999999999</v>
      </c>
      <c r="I39">
        <v>2.0819000000000001</v>
      </c>
      <c r="J39">
        <v>2.2404999999999999</v>
      </c>
      <c r="K39">
        <v>2.2332999999999998</v>
      </c>
      <c r="L39">
        <v>1.2613000000000001</v>
      </c>
      <c r="M39">
        <v>1.8492999999999999</v>
      </c>
      <c r="N39">
        <v>1.0984</v>
      </c>
    </row>
    <row r="40" spans="1:14" x14ac:dyDescent="0.2">
      <c r="A40" s="1">
        <v>0.33333333333333298</v>
      </c>
      <c r="B40">
        <v>37</v>
      </c>
      <c r="C40">
        <v>1.3587</v>
      </c>
      <c r="D40">
        <v>1.8178000000000001</v>
      </c>
      <c r="E40">
        <v>1.7932999999999999</v>
      </c>
      <c r="F40">
        <v>1.8501000000000001</v>
      </c>
      <c r="G40">
        <v>2.1656</v>
      </c>
      <c r="H40">
        <v>2.0143</v>
      </c>
      <c r="I40">
        <v>1.9378</v>
      </c>
      <c r="J40">
        <v>2.2313000000000001</v>
      </c>
      <c r="K40">
        <v>2.2534999999999998</v>
      </c>
      <c r="L40">
        <v>1.2545999999999999</v>
      </c>
      <c r="M40">
        <v>1.8502000000000001</v>
      </c>
      <c r="N40">
        <v>1.0814999999999999</v>
      </c>
    </row>
    <row r="41" spans="1:14" x14ac:dyDescent="0.2">
      <c r="A41" s="1">
        <v>0.33333333333333298</v>
      </c>
      <c r="B41">
        <v>37</v>
      </c>
      <c r="C41">
        <v>1.3111999999999999</v>
      </c>
      <c r="D41">
        <v>1.6834</v>
      </c>
      <c r="E41">
        <v>1.6283000000000001</v>
      </c>
      <c r="F41">
        <v>1.8745000000000001</v>
      </c>
      <c r="G41">
        <v>2.1322999999999999</v>
      </c>
      <c r="H41">
        <v>1.9953000000000001</v>
      </c>
      <c r="I41">
        <v>1.8209</v>
      </c>
      <c r="J41">
        <v>2.2303000000000002</v>
      </c>
      <c r="K41">
        <v>2.2319</v>
      </c>
      <c r="L41">
        <v>1.2634000000000001</v>
      </c>
      <c r="M41">
        <v>1.7069000000000001</v>
      </c>
      <c r="N41">
        <v>1.0744</v>
      </c>
    </row>
    <row r="42" spans="1:14" x14ac:dyDescent="0.2">
      <c r="A42" s="1">
        <v>0.41666666666666669</v>
      </c>
      <c r="B42">
        <v>37</v>
      </c>
      <c r="C42">
        <v>1.3462000000000001</v>
      </c>
      <c r="D42">
        <v>1.4192</v>
      </c>
      <c r="E42">
        <v>1.425</v>
      </c>
      <c r="F42">
        <v>1.6898</v>
      </c>
      <c r="G42">
        <v>1.8013999999999999</v>
      </c>
      <c r="H42">
        <v>1.8368</v>
      </c>
      <c r="I42">
        <v>1.8333999999999999</v>
      </c>
      <c r="J42">
        <v>2.0529999999999999</v>
      </c>
      <c r="K42">
        <v>2.0510000000000002</v>
      </c>
      <c r="L42">
        <v>1.8383</v>
      </c>
      <c r="M42">
        <v>1.5537000000000001</v>
      </c>
      <c r="N42">
        <v>1.0152000000000001</v>
      </c>
    </row>
    <row r="43" spans="1:14" x14ac:dyDescent="0.2">
      <c r="A43" s="1">
        <v>0.41666666666666669</v>
      </c>
      <c r="B43">
        <v>37</v>
      </c>
      <c r="C43">
        <v>1.5657000000000001</v>
      </c>
      <c r="D43">
        <v>2.1816</v>
      </c>
      <c r="E43">
        <v>1.8143</v>
      </c>
      <c r="F43">
        <v>2.1936</v>
      </c>
      <c r="G43">
        <v>1.7746999999999999</v>
      </c>
      <c r="H43">
        <v>1.9634</v>
      </c>
      <c r="I43">
        <v>2.1461999999999999</v>
      </c>
      <c r="J43">
        <v>2.3437999999999999</v>
      </c>
      <c r="K43">
        <v>2.3582000000000001</v>
      </c>
      <c r="L43">
        <v>1.7484</v>
      </c>
      <c r="M43">
        <v>2.0911</v>
      </c>
      <c r="N43">
        <v>1.0927</v>
      </c>
    </row>
    <row r="44" spans="1:14" x14ac:dyDescent="0.2">
      <c r="A44" s="1">
        <v>0.41666666666666669</v>
      </c>
      <c r="B44">
        <v>37</v>
      </c>
      <c r="C44">
        <v>1.5781000000000001</v>
      </c>
      <c r="D44">
        <v>2.246</v>
      </c>
      <c r="E44">
        <v>1.968</v>
      </c>
      <c r="F44">
        <v>2.2244000000000002</v>
      </c>
      <c r="G44">
        <v>2.0337000000000001</v>
      </c>
      <c r="H44">
        <v>1.9119999999999999</v>
      </c>
      <c r="I44">
        <v>2.1052</v>
      </c>
      <c r="J44">
        <v>2.2671000000000001</v>
      </c>
      <c r="K44">
        <v>2.3216000000000001</v>
      </c>
      <c r="L44">
        <v>1.6898</v>
      </c>
      <c r="M44">
        <v>2.0710000000000002</v>
      </c>
      <c r="N44">
        <v>1.0763</v>
      </c>
    </row>
    <row r="45" spans="1:14" x14ac:dyDescent="0.2">
      <c r="A45" s="1">
        <v>0.41666666666666702</v>
      </c>
      <c r="B45">
        <v>37</v>
      </c>
      <c r="C45">
        <v>1.5820000000000001</v>
      </c>
      <c r="D45">
        <v>2.2595999999999998</v>
      </c>
      <c r="E45">
        <v>2.0587</v>
      </c>
      <c r="F45">
        <v>2.2572999999999999</v>
      </c>
      <c r="G45">
        <v>2.2179000000000002</v>
      </c>
      <c r="H45">
        <v>1.8305</v>
      </c>
      <c r="I45">
        <v>1.9830000000000001</v>
      </c>
      <c r="J45">
        <v>2.3332000000000002</v>
      </c>
      <c r="K45">
        <v>2.3357999999999999</v>
      </c>
      <c r="L45">
        <v>1.9916</v>
      </c>
      <c r="M45">
        <v>2.0817000000000001</v>
      </c>
      <c r="N45">
        <v>1.0854999999999999</v>
      </c>
    </row>
    <row r="46" spans="1:14" x14ac:dyDescent="0.2">
      <c r="A46" s="1">
        <v>0.41666666666666702</v>
      </c>
      <c r="B46">
        <v>37</v>
      </c>
      <c r="C46">
        <v>1.5922000000000001</v>
      </c>
      <c r="D46">
        <v>2.2837000000000001</v>
      </c>
      <c r="E46">
        <v>1.9714</v>
      </c>
      <c r="F46">
        <v>2.2852999999999999</v>
      </c>
      <c r="G46">
        <v>2.2166000000000001</v>
      </c>
      <c r="H46">
        <v>1.9142999999999999</v>
      </c>
      <c r="I46">
        <v>2.2132999999999998</v>
      </c>
      <c r="J46">
        <v>2.3433999999999999</v>
      </c>
      <c r="K46">
        <v>2.3462000000000001</v>
      </c>
      <c r="L46">
        <v>1.6151</v>
      </c>
      <c r="M46">
        <v>2.0609000000000002</v>
      </c>
      <c r="N46">
        <v>1.0848</v>
      </c>
    </row>
    <row r="47" spans="1:14" x14ac:dyDescent="0.2">
      <c r="A47" s="1">
        <v>0.41666666666666702</v>
      </c>
      <c r="B47">
        <v>37</v>
      </c>
      <c r="C47">
        <v>1.5971</v>
      </c>
      <c r="D47">
        <v>2.2601</v>
      </c>
      <c r="E47">
        <v>2.0167999999999999</v>
      </c>
      <c r="F47">
        <v>2.3031999999999999</v>
      </c>
      <c r="G47">
        <v>2.4445000000000001</v>
      </c>
      <c r="H47">
        <v>2.1888000000000001</v>
      </c>
      <c r="I47">
        <v>2.0036</v>
      </c>
      <c r="J47">
        <v>2.3275000000000001</v>
      </c>
      <c r="K47">
        <v>2.3300999999999998</v>
      </c>
      <c r="L47">
        <v>1.6661999999999999</v>
      </c>
      <c r="M47">
        <v>2.0082</v>
      </c>
      <c r="N47">
        <v>1.0986</v>
      </c>
    </row>
    <row r="48" spans="1:14" x14ac:dyDescent="0.2">
      <c r="A48" s="1">
        <v>0.41666666666666702</v>
      </c>
      <c r="B48">
        <v>37</v>
      </c>
      <c r="C48">
        <v>1.6037999999999999</v>
      </c>
      <c r="D48">
        <v>2.2117</v>
      </c>
      <c r="E48">
        <v>2.0057999999999998</v>
      </c>
      <c r="F48">
        <v>2.2635000000000001</v>
      </c>
      <c r="G48">
        <v>2.3077000000000001</v>
      </c>
      <c r="H48">
        <v>1.9668000000000001</v>
      </c>
      <c r="I48">
        <v>1.9235</v>
      </c>
      <c r="J48">
        <v>2.3022999999999998</v>
      </c>
      <c r="K48">
        <v>2.3450000000000002</v>
      </c>
      <c r="L48">
        <v>1.4622999999999999</v>
      </c>
      <c r="M48">
        <v>1.9281999999999999</v>
      </c>
      <c r="N48">
        <v>1.0808</v>
      </c>
    </row>
    <row r="49" spans="1:14" x14ac:dyDescent="0.2">
      <c r="A49" s="1">
        <v>0.41666666666666702</v>
      </c>
      <c r="B49">
        <v>37</v>
      </c>
      <c r="C49">
        <v>1.5443</v>
      </c>
      <c r="D49">
        <v>1.4450000000000001</v>
      </c>
      <c r="E49">
        <v>1.5056</v>
      </c>
      <c r="F49">
        <v>2.0223</v>
      </c>
      <c r="G49">
        <v>2.1974</v>
      </c>
      <c r="H49">
        <v>1.9622999999999999</v>
      </c>
      <c r="I49">
        <v>1.8258000000000001</v>
      </c>
      <c r="J49">
        <v>2.2683</v>
      </c>
      <c r="K49">
        <v>2.2637</v>
      </c>
      <c r="L49">
        <v>1.6375</v>
      </c>
      <c r="M49">
        <v>1.5906</v>
      </c>
      <c r="N49">
        <v>1.0703</v>
      </c>
    </row>
    <row r="50" spans="1:14" x14ac:dyDescent="0.2">
      <c r="A50" s="5">
        <v>0.5</v>
      </c>
      <c r="B50">
        <v>37</v>
      </c>
      <c r="C50">
        <v>1.3297000000000001</v>
      </c>
      <c r="D50">
        <v>1.4395</v>
      </c>
      <c r="E50">
        <v>1.3085</v>
      </c>
      <c r="F50">
        <v>1.6108</v>
      </c>
      <c r="G50" s="25">
        <v>1.8314999999999999</v>
      </c>
      <c r="H50" s="23">
        <v>1.9216</v>
      </c>
      <c r="I50" s="22">
        <v>1.9072</v>
      </c>
      <c r="J50">
        <v>2.0926</v>
      </c>
      <c r="K50">
        <v>2.1181000000000001</v>
      </c>
      <c r="L50">
        <v>1.8747</v>
      </c>
      <c r="M50">
        <v>1.71</v>
      </c>
      <c r="N50">
        <v>1.0107999999999999</v>
      </c>
    </row>
    <row r="51" spans="1:14" x14ac:dyDescent="0.2">
      <c r="A51" s="5">
        <v>0.5</v>
      </c>
      <c r="B51">
        <v>37</v>
      </c>
      <c r="C51">
        <v>1.4162999999999999</v>
      </c>
      <c r="D51">
        <v>1.9313</v>
      </c>
      <c r="E51">
        <v>1.7949999999999999</v>
      </c>
      <c r="F51">
        <v>2.1126999999999998</v>
      </c>
      <c r="G51" s="25">
        <v>1.7989999999999999</v>
      </c>
      <c r="H51" s="23">
        <v>1.7622</v>
      </c>
      <c r="I51" s="22">
        <v>2.2606999999999999</v>
      </c>
      <c r="J51">
        <v>2.4666999999999999</v>
      </c>
      <c r="K51">
        <v>2.4777</v>
      </c>
      <c r="L51">
        <v>1.9677</v>
      </c>
      <c r="M51">
        <v>2.2433000000000001</v>
      </c>
      <c r="N51">
        <v>1.0919000000000001</v>
      </c>
    </row>
    <row r="52" spans="1:14" x14ac:dyDescent="0.2">
      <c r="A52" s="5">
        <v>0.5</v>
      </c>
      <c r="B52">
        <v>37</v>
      </c>
      <c r="C52">
        <v>1.4206000000000001</v>
      </c>
      <c r="D52">
        <v>2.2873999999999999</v>
      </c>
      <c r="E52">
        <v>1.9568000000000001</v>
      </c>
      <c r="F52">
        <v>2.3576000000000001</v>
      </c>
      <c r="G52" s="25">
        <v>2.2330000000000001</v>
      </c>
      <c r="H52" s="23">
        <v>2.081</v>
      </c>
      <c r="I52" s="22">
        <v>2.3214999999999999</v>
      </c>
      <c r="J52">
        <v>2.3323999999999998</v>
      </c>
      <c r="K52">
        <v>2.3938999999999999</v>
      </c>
      <c r="L52">
        <v>1.9499</v>
      </c>
      <c r="M52">
        <v>2.2622</v>
      </c>
      <c r="N52">
        <v>1.0753999999999999</v>
      </c>
    </row>
    <row r="53" spans="1:14" x14ac:dyDescent="0.2">
      <c r="A53" s="5">
        <v>0.5</v>
      </c>
      <c r="B53">
        <v>37</v>
      </c>
      <c r="C53">
        <v>1.5051000000000001</v>
      </c>
      <c r="D53">
        <v>2.1105</v>
      </c>
      <c r="E53">
        <v>2.0710999999999999</v>
      </c>
      <c r="F53">
        <v>2.3776999999999999</v>
      </c>
      <c r="G53" s="25">
        <v>2.0183</v>
      </c>
      <c r="H53" s="23">
        <v>1.8895999999999999</v>
      </c>
      <c r="I53" s="22">
        <v>1.9407000000000001</v>
      </c>
      <c r="J53">
        <v>2.3954</v>
      </c>
      <c r="K53">
        <v>2.4739</v>
      </c>
      <c r="L53">
        <v>2.0434000000000001</v>
      </c>
      <c r="M53">
        <v>2.2288000000000001</v>
      </c>
      <c r="N53">
        <v>1.0849</v>
      </c>
    </row>
    <row r="54" spans="1:14" x14ac:dyDescent="0.2">
      <c r="A54" s="5">
        <v>0.5</v>
      </c>
      <c r="B54">
        <v>37</v>
      </c>
      <c r="C54">
        <v>1.51</v>
      </c>
      <c r="D54">
        <v>2.3683999999999998</v>
      </c>
      <c r="E54">
        <v>2.0651000000000002</v>
      </c>
      <c r="F54">
        <v>2.4117000000000002</v>
      </c>
      <c r="G54" s="19">
        <v>2.3509000000000002</v>
      </c>
      <c r="H54" s="4">
        <v>2.0402999999999998</v>
      </c>
      <c r="I54" s="20">
        <v>2.2978000000000001</v>
      </c>
      <c r="J54">
        <v>2.4156</v>
      </c>
      <c r="K54">
        <v>2.3887999999999998</v>
      </c>
      <c r="L54">
        <v>1.966</v>
      </c>
      <c r="M54">
        <v>2.2523</v>
      </c>
      <c r="N54">
        <v>1.0841000000000001</v>
      </c>
    </row>
    <row r="55" spans="1:14" x14ac:dyDescent="0.2">
      <c r="A55" s="5">
        <v>0.5</v>
      </c>
      <c r="B55">
        <v>37</v>
      </c>
      <c r="C55">
        <v>1.4663999999999999</v>
      </c>
      <c r="D55">
        <v>2.3334000000000001</v>
      </c>
      <c r="E55">
        <v>2.1080000000000001</v>
      </c>
      <c r="F55">
        <v>2.4245000000000001</v>
      </c>
      <c r="G55" s="19">
        <v>2.2488999999999999</v>
      </c>
      <c r="H55" s="4">
        <v>2.323</v>
      </c>
      <c r="I55" s="20">
        <v>2.2050999999999998</v>
      </c>
      <c r="J55">
        <v>2.4573999999999998</v>
      </c>
      <c r="K55">
        <v>2.4443000000000001</v>
      </c>
      <c r="L55">
        <v>1.9433</v>
      </c>
      <c r="M55">
        <v>2.1762999999999999</v>
      </c>
      <c r="N55">
        <v>1.0987</v>
      </c>
    </row>
    <row r="56" spans="1:14" x14ac:dyDescent="0.2">
      <c r="A56" s="5">
        <v>0.5</v>
      </c>
      <c r="B56">
        <v>37</v>
      </c>
      <c r="C56">
        <v>1.4822</v>
      </c>
      <c r="D56">
        <v>2.1080000000000001</v>
      </c>
      <c r="E56">
        <v>1.9925999999999999</v>
      </c>
      <c r="F56">
        <v>2.3109000000000002</v>
      </c>
      <c r="G56" s="19">
        <v>2.3980999999999999</v>
      </c>
      <c r="H56" s="4">
        <v>2.0093999999999999</v>
      </c>
      <c r="I56" s="20">
        <v>2.0017</v>
      </c>
      <c r="J56">
        <v>2.4607999999999999</v>
      </c>
      <c r="K56">
        <v>2.5438000000000001</v>
      </c>
      <c r="L56">
        <v>1.9077999999999999</v>
      </c>
      <c r="M56">
        <v>1.9811000000000001</v>
      </c>
      <c r="N56">
        <v>1.0795999999999999</v>
      </c>
    </row>
    <row r="57" spans="1:14" x14ac:dyDescent="0.2">
      <c r="A57" s="5">
        <v>0.5</v>
      </c>
      <c r="B57">
        <v>37</v>
      </c>
      <c r="C57">
        <v>1.3774</v>
      </c>
      <c r="D57">
        <v>1.5505</v>
      </c>
      <c r="E57">
        <v>1.3676999999999999</v>
      </c>
      <c r="F57">
        <v>1.9112</v>
      </c>
      <c r="G57" s="19">
        <v>2.0375000000000001</v>
      </c>
      <c r="H57" s="4">
        <v>2.0007999999999999</v>
      </c>
      <c r="I57" s="20">
        <v>1.9511000000000001</v>
      </c>
      <c r="J57">
        <v>2.2770000000000001</v>
      </c>
      <c r="K57">
        <v>2.3492000000000002</v>
      </c>
      <c r="L57">
        <v>1.9335</v>
      </c>
      <c r="M57">
        <v>1.6585000000000001</v>
      </c>
      <c r="N57">
        <v>1.0652999999999999</v>
      </c>
    </row>
    <row r="58" spans="1:14" x14ac:dyDescent="0.2">
      <c r="A58" s="1">
        <v>0.58333333333333337</v>
      </c>
      <c r="B58">
        <v>37</v>
      </c>
      <c r="C58">
        <v>1.1807000000000001</v>
      </c>
      <c r="D58">
        <v>1.5944</v>
      </c>
      <c r="E58">
        <v>1.2543</v>
      </c>
      <c r="F58">
        <v>1.5949</v>
      </c>
      <c r="G58">
        <v>1.9056</v>
      </c>
      <c r="H58">
        <v>1.9614</v>
      </c>
      <c r="I58">
        <v>1.9289000000000001</v>
      </c>
      <c r="J58">
        <v>2.0779999999999998</v>
      </c>
      <c r="K58">
        <v>2.1855000000000002</v>
      </c>
      <c r="L58">
        <v>1.9059999999999999</v>
      </c>
      <c r="M58">
        <v>1.6701999999999999</v>
      </c>
      <c r="N58">
        <v>1.0052000000000001</v>
      </c>
    </row>
    <row r="59" spans="1:14" x14ac:dyDescent="0.2">
      <c r="A59" s="1">
        <v>0.58333333333333337</v>
      </c>
      <c r="B59">
        <v>37</v>
      </c>
      <c r="C59">
        <v>1.3380000000000001</v>
      </c>
      <c r="D59">
        <v>1.9681999999999999</v>
      </c>
      <c r="E59">
        <v>1.8205</v>
      </c>
      <c r="F59">
        <v>2.1452</v>
      </c>
      <c r="G59">
        <v>1.9692000000000001</v>
      </c>
      <c r="H59">
        <v>2.0491000000000001</v>
      </c>
      <c r="I59">
        <v>2.2416</v>
      </c>
      <c r="J59">
        <v>2.5695999999999999</v>
      </c>
      <c r="K59">
        <v>2.5587</v>
      </c>
      <c r="L59">
        <v>2.044</v>
      </c>
      <c r="M59">
        <v>2.1320000000000001</v>
      </c>
      <c r="N59">
        <v>1.0903</v>
      </c>
    </row>
    <row r="60" spans="1:14" x14ac:dyDescent="0.2">
      <c r="A60" s="1">
        <v>0.58333333333333304</v>
      </c>
      <c r="B60">
        <v>37</v>
      </c>
      <c r="C60">
        <v>1.3452999999999999</v>
      </c>
      <c r="D60">
        <v>2.1425999999999998</v>
      </c>
      <c r="E60">
        <v>2.0425</v>
      </c>
      <c r="F60">
        <v>2.2717000000000001</v>
      </c>
      <c r="G60">
        <v>2.4073000000000002</v>
      </c>
      <c r="H60">
        <v>1.9341999999999999</v>
      </c>
      <c r="I60">
        <v>2.3117000000000001</v>
      </c>
      <c r="J60">
        <v>2.4110999999999998</v>
      </c>
      <c r="K60">
        <v>2.4512</v>
      </c>
      <c r="L60">
        <v>2.0181</v>
      </c>
      <c r="M60">
        <v>2.0815999999999999</v>
      </c>
      <c r="N60">
        <v>1.0743</v>
      </c>
    </row>
    <row r="61" spans="1:14" x14ac:dyDescent="0.2">
      <c r="A61" s="1">
        <v>0.58333333333333304</v>
      </c>
      <c r="B61">
        <v>37</v>
      </c>
      <c r="C61">
        <v>1.3720000000000001</v>
      </c>
      <c r="D61">
        <v>2.1126999999999998</v>
      </c>
      <c r="E61">
        <v>2.1638999999999999</v>
      </c>
      <c r="F61">
        <v>2.3706</v>
      </c>
      <c r="G61">
        <v>2.1097999999999999</v>
      </c>
      <c r="H61">
        <v>1.9722999999999999</v>
      </c>
      <c r="I61">
        <v>1.8006</v>
      </c>
      <c r="J61">
        <v>2.4925000000000002</v>
      </c>
      <c r="K61">
        <v>2.5571000000000002</v>
      </c>
      <c r="L61">
        <v>2.0926999999999998</v>
      </c>
      <c r="M61">
        <v>2.2290999999999999</v>
      </c>
      <c r="N61">
        <v>1.0838000000000001</v>
      </c>
    </row>
    <row r="62" spans="1:14" x14ac:dyDescent="0.2">
      <c r="A62" s="1">
        <v>0.58333333333333304</v>
      </c>
      <c r="B62">
        <v>37</v>
      </c>
      <c r="C62">
        <v>1.4117999999999999</v>
      </c>
      <c r="D62">
        <v>2.2071000000000001</v>
      </c>
      <c r="E62">
        <v>2.2389000000000001</v>
      </c>
      <c r="F62">
        <v>2.4641000000000002</v>
      </c>
      <c r="G62">
        <v>2.4639000000000002</v>
      </c>
      <c r="H62">
        <v>2.0768</v>
      </c>
      <c r="I62">
        <v>2.2145999999999999</v>
      </c>
      <c r="J62">
        <v>2.5026999999999999</v>
      </c>
      <c r="K62">
        <v>2.4235000000000002</v>
      </c>
      <c r="L62">
        <v>2.0777000000000001</v>
      </c>
      <c r="M62">
        <v>2.2082000000000002</v>
      </c>
      <c r="N62">
        <v>1.083</v>
      </c>
    </row>
    <row r="63" spans="1:14" x14ac:dyDescent="0.2">
      <c r="A63" s="1">
        <v>0.58333333333333304</v>
      </c>
      <c r="B63">
        <v>37</v>
      </c>
      <c r="C63">
        <v>1.4249000000000001</v>
      </c>
      <c r="D63">
        <v>2.1467999999999998</v>
      </c>
      <c r="E63">
        <v>2.0665</v>
      </c>
      <c r="F63">
        <v>2.3978000000000002</v>
      </c>
      <c r="G63">
        <v>1.8888</v>
      </c>
      <c r="H63">
        <v>2.4009999999999998</v>
      </c>
      <c r="I63">
        <v>2.2450999999999999</v>
      </c>
      <c r="J63">
        <v>2.5499000000000001</v>
      </c>
      <c r="K63">
        <v>2.48</v>
      </c>
      <c r="L63">
        <v>2.0024000000000002</v>
      </c>
      <c r="M63">
        <v>1.9762999999999999</v>
      </c>
      <c r="N63">
        <v>1.0984</v>
      </c>
    </row>
    <row r="64" spans="1:14" x14ac:dyDescent="0.2">
      <c r="A64" s="1">
        <v>0.58333333333333304</v>
      </c>
      <c r="B64">
        <v>37</v>
      </c>
      <c r="C64">
        <v>1.4081999999999999</v>
      </c>
      <c r="D64">
        <v>1.8667</v>
      </c>
      <c r="E64">
        <v>1.9357</v>
      </c>
      <c r="F64">
        <v>2.2726999999999999</v>
      </c>
      <c r="G64">
        <v>2.3784999999999998</v>
      </c>
      <c r="H64">
        <v>2.1206999999999998</v>
      </c>
      <c r="I64">
        <v>2.0112999999999999</v>
      </c>
      <c r="J64">
        <v>2.5204</v>
      </c>
      <c r="K64">
        <v>2.5644</v>
      </c>
      <c r="L64">
        <v>2.0259999999999998</v>
      </c>
      <c r="M64">
        <v>1.8872</v>
      </c>
      <c r="N64">
        <v>1.0782</v>
      </c>
    </row>
    <row r="65" spans="1:14" x14ac:dyDescent="0.2">
      <c r="A65" s="1">
        <v>0.58333333333333304</v>
      </c>
      <c r="B65">
        <v>37</v>
      </c>
      <c r="C65">
        <v>1.3429</v>
      </c>
      <c r="D65">
        <v>1.5532999999999999</v>
      </c>
      <c r="E65">
        <v>1.3102</v>
      </c>
      <c r="F65">
        <v>1.7516</v>
      </c>
      <c r="G65">
        <v>1.887</v>
      </c>
      <c r="H65">
        <v>2.0842999999999998</v>
      </c>
      <c r="I65">
        <v>2.0371999999999999</v>
      </c>
      <c r="J65">
        <v>2.2208000000000001</v>
      </c>
      <c r="K65">
        <v>2.3489</v>
      </c>
      <c r="L65">
        <v>1.9903</v>
      </c>
      <c r="M65">
        <v>1.6724000000000001</v>
      </c>
      <c r="N65">
        <v>1.0602</v>
      </c>
    </row>
    <row r="66" spans="1:14" x14ac:dyDescent="0.2">
      <c r="A66" s="1">
        <v>0.66666666666666663</v>
      </c>
      <c r="B66">
        <v>37</v>
      </c>
      <c r="C66">
        <v>1.232</v>
      </c>
      <c r="D66">
        <v>1.4750000000000001</v>
      </c>
      <c r="E66">
        <v>1.2223999999999999</v>
      </c>
      <c r="F66">
        <v>1.5539000000000001</v>
      </c>
      <c r="G66">
        <v>2.0931000000000002</v>
      </c>
      <c r="H66">
        <v>1.998</v>
      </c>
      <c r="I66">
        <v>1.9068000000000001</v>
      </c>
      <c r="J66">
        <v>2.1629999999999998</v>
      </c>
      <c r="K66">
        <v>2.2023999999999999</v>
      </c>
      <c r="L66">
        <v>1.9076</v>
      </c>
      <c r="M66">
        <v>1.7736000000000001</v>
      </c>
      <c r="N66">
        <v>0.99960000000000004</v>
      </c>
    </row>
    <row r="67" spans="1:14" x14ac:dyDescent="0.2">
      <c r="A67" s="1">
        <v>0.66666666666666663</v>
      </c>
      <c r="B67">
        <v>37</v>
      </c>
      <c r="C67">
        <v>1.2895000000000001</v>
      </c>
      <c r="D67">
        <v>1.7122999999999999</v>
      </c>
      <c r="E67">
        <v>1.5549999999999999</v>
      </c>
      <c r="F67">
        <v>1.8582000000000001</v>
      </c>
      <c r="G67">
        <v>1.893</v>
      </c>
      <c r="H67">
        <v>1.9466000000000001</v>
      </c>
      <c r="I67">
        <v>2.1781000000000001</v>
      </c>
      <c r="J67">
        <v>2.5750000000000002</v>
      </c>
      <c r="K67">
        <v>2.5971000000000002</v>
      </c>
      <c r="L67">
        <v>2.1065999999999998</v>
      </c>
      <c r="M67">
        <v>2.0436999999999999</v>
      </c>
      <c r="N67">
        <v>1.0891</v>
      </c>
    </row>
    <row r="68" spans="1:14" x14ac:dyDescent="0.2">
      <c r="A68" s="1">
        <v>0.66666666666666696</v>
      </c>
      <c r="B68">
        <v>37</v>
      </c>
      <c r="C68">
        <v>1.2815000000000001</v>
      </c>
      <c r="D68">
        <v>2.0283000000000002</v>
      </c>
      <c r="E68">
        <v>1.8613</v>
      </c>
      <c r="F68">
        <v>2.3407</v>
      </c>
      <c r="G68">
        <v>2.3738000000000001</v>
      </c>
      <c r="H68">
        <v>2.0215000000000001</v>
      </c>
      <c r="I68">
        <v>2.3168000000000002</v>
      </c>
      <c r="J68">
        <v>2.4413999999999998</v>
      </c>
      <c r="K68">
        <v>2.5243000000000002</v>
      </c>
      <c r="L68">
        <v>2.0674999999999999</v>
      </c>
      <c r="M68">
        <v>1.9867999999999999</v>
      </c>
      <c r="N68">
        <v>1.0737000000000001</v>
      </c>
    </row>
    <row r="69" spans="1:14" x14ac:dyDescent="0.2">
      <c r="A69" s="1">
        <v>0.66666666666666696</v>
      </c>
      <c r="B69">
        <v>37</v>
      </c>
      <c r="C69">
        <v>1.3406</v>
      </c>
      <c r="D69">
        <v>1.986</v>
      </c>
      <c r="E69">
        <v>2.0463</v>
      </c>
      <c r="F69">
        <v>2.3319999999999999</v>
      </c>
      <c r="G69">
        <v>2.0051999999999999</v>
      </c>
      <c r="H69">
        <v>1.9950000000000001</v>
      </c>
      <c r="I69">
        <v>1.8198000000000001</v>
      </c>
      <c r="J69">
        <v>2.5023</v>
      </c>
      <c r="K69">
        <v>2.6023999999999998</v>
      </c>
      <c r="L69">
        <v>2.1153</v>
      </c>
      <c r="M69">
        <v>2.1061000000000001</v>
      </c>
      <c r="N69">
        <v>1.083</v>
      </c>
    </row>
    <row r="70" spans="1:14" x14ac:dyDescent="0.2">
      <c r="A70" s="1">
        <v>0.66666666666666696</v>
      </c>
      <c r="B70">
        <v>37</v>
      </c>
      <c r="C70">
        <v>1.3798999999999999</v>
      </c>
      <c r="D70">
        <v>2.0245000000000002</v>
      </c>
      <c r="E70">
        <v>2.1440000000000001</v>
      </c>
      <c r="F70">
        <v>2.3504999999999998</v>
      </c>
      <c r="G70">
        <v>2.4089999999999998</v>
      </c>
      <c r="H70">
        <v>2.1267</v>
      </c>
      <c r="I70">
        <v>2.1355</v>
      </c>
      <c r="J70">
        <v>2.5198999999999998</v>
      </c>
      <c r="K70">
        <v>2.4752999999999998</v>
      </c>
      <c r="L70">
        <v>2.1867000000000001</v>
      </c>
      <c r="M70">
        <v>2.0847000000000002</v>
      </c>
      <c r="N70">
        <v>1.0828</v>
      </c>
    </row>
    <row r="71" spans="1:14" x14ac:dyDescent="0.2">
      <c r="A71" s="1">
        <v>0.66666666666666696</v>
      </c>
      <c r="B71">
        <v>37</v>
      </c>
      <c r="C71">
        <v>1.4089</v>
      </c>
      <c r="D71">
        <v>2.0023</v>
      </c>
      <c r="E71">
        <v>2.0448</v>
      </c>
      <c r="F71">
        <v>2.3313000000000001</v>
      </c>
      <c r="G71">
        <v>1.8535999999999999</v>
      </c>
      <c r="H71">
        <v>2.1751</v>
      </c>
      <c r="I71">
        <v>2.2210000000000001</v>
      </c>
      <c r="J71">
        <v>2.5623999999999998</v>
      </c>
      <c r="K71">
        <v>2.5794000000000001</v>
      </c>
      <c r="L71">
        <v>2.073</v>
      </c>
      <c r="M71">
        <v>1.9247000000000001</v>
      </c>
      <c r="N71">
        <v>1.0985</v>
      </c>
    </row>
    <row r="72" spans="1:14" x14ac:dyDescent="0.2">
      <c r="A72" s="1">
        <v>0.66666666666666696</v>
      </c>
      <c r="B72">
        <v>37</v>
      </c>
      <c r="C72">
        <v>1.3836999999999999</v>
      </c>
      <c r="D72">
        <v>1.7931999999999999</v>
      </c>
      <c r="E72">
        <v>1.8902000000000001</v>
      </c>
      <c r="F72">
        <v>1.9595</v>
      </c>
      <c r="G72">
        <v>2.2921999999999998</v>
      </c>
      <c r="H72">
        <v>2.1392000000000002</v>
      </c>
      <c r="I72">
        <v>2.0245000000000002</v>
      </c>
      <c r="J72">
        <v>2.5320999999999998</v>
      </c>
      <c r="K72">
        <v>2.613</v>
      </c>
      <c r="L72">
        <v>2.0453999999999999</v>
      </c>
      <c r="M72">
        <v>1.8622000000000001</v>
      </c>
      <c r="N72">
        <v>1.0768</v>
      </c>
    </row>
    <row r="73" spans="1:14" x14ac:dyDescent="0.2">
      <c r="A73" s="1">
        <v>0.66666666666666696</v>
      </c>
      <c r="B73">
        <v>37</v>
      </c>
      <c r="C73">
        <v>1.3172999999999999</v>
      </c>
      <c r="D73">
        <v>1.5741000000000001</v>
      </c>
      <c r="E73">
        <v>1.3172999999999999</v>
      </c>
      <c r="F73">
        <v>1.7599</v>
      </c>
      <c r="G73">
        <v>1.9457</v>
      </c>
      <c r="H73">
        <v>2.0846</v>
      </c>
      <c r="I73">
        <v>2.0482</v>
      </c>
      <c r="J73">
        <v>2.2574999999999998</v>
      </c>
      <c r="K73">
        <v>2.3371</v>
      </c>
      <c r="L73">
        <v>2.0070999999999999</v>
      </c>
      <c r="M73">
        <v>1.5710999999999999</v>
      </c>
      <c r="N73">
        <v>1.0541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zoomScale="150" zoomScaleNormal="150" zoomScalePageLayoutView="150" workbookViewId="0">
      <selection activeCell="H20" sqref="H20"/>
    </sheetView>
  </sheetViews>
  <sheetFormatPr baseColWidth="10" defaultColWidth="8.83203125" defaultRowHeight="15" x14ac:dyDescent="0.2"/>
  <cols>
    <col min="1" max="16384" width="8.83203125" style="11"/>
  </cols>
  <sheetData>
    <row r="1" spans="1:16" ht="48" x14ac:dyDescent="0.2">
      <c r="B1" s="2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18</v>
      </c>
      <c r="N1" s="3" t="s">
        <v>19</v>
      </c>
      <c r="O1" s="13" t="s">
        <v>0</v>
      </c>
      <c r="P1" s="11" t="s">
        <v>3</v>
      </c>
    </row>
    <row r="2" spans="1:16" x14ac:dyDescent="0.2">
      <c r="A2" s="14" t="s">
        <v>17</v>
      </c>
      <c r="B2" s="11">
        <v>1.0466</v>
      </c>
      <c r="C2" s="11">
        <v>1.1228</v>
      </c>
      <c r="D2" s="11">
        <v>1.1119000000000001</v>
      </c>
      <c r="E2" s="11">
        <v>1.1352</v>
      </c>
      <c r="F2" s="11">
        <v>1.2787999999999999</v>
      </c>
      <c r="G2" s="11">
        <v>1.1531</v>
      </c>
      <c r="H2" s="11">
        <v>1.1425000000000001</v>
      </c>
      <c r="I2" s="11">
        <v>1.2158</v>
      </c>
      <c r="J2" s="11">
        <v>1.3079000000000001</v>
      </c>
      <c r="K2" s="11">
        <v>1.4673</v>
      </c>
      <c r="L2" s="11">
        <v>1.2763</v>
      </c>
      <c r="M2" s="11">
        <v>1.2515000000000001</v>
      </c>
      <c r="N2" s="11">
        <v>1.2628999999999999</v>
      </c>
      <c r="O2" s="11">
        <v>1.1073</v>
      </c>
      <c r="P2" s="11">
        <v>1.0298</v>
      </c>
    </row>
    <row r="3" spans="1:16" x14ac:dyDescent="0.2">
      <c r="B3" s="11">
        <v>1.1027</v>
      </c>
      <c r="C3" s="11">
        <v>1.2078</v>
      </c>
      <c r="D3" s="11">
        <v>1.2088000000000001</v>
      </c>
      <c r="E3" s="11">
        <v>1.2088000000000001</v>
      </c>
      <c r="F3" s="11">
        <v>1.2783</v>
      </c>
      <c r="G3" s="11">
        <v>1.363</v>
      </c>
      <c r="H3" s="11">
        <v>1.2670999999999999</v>
      </c>
      <c r="I3" s="11">
        <v>1.6184000000000001</v>
      </c>
      <c r="J3" s="11">
        <v>1.2357</v>
      </c>
      <c r="K3" s="11">
        <v>1.2222999999999999</v>
      </c>
      <c r="L3" s="11">
        <v>1.4069</v>
      </c>
      <c r="M3" s="11">
        <v>1.3776999999999999</v>
      </c>
      <c r="N3" s="11">
        <v>1.3733</v>
      </c>
      <c r="O3" s="11">
        <v>1.2163999999999999</v>
      </c>
      <c r="P3" s="11">
        <v>1.1504000000000001</v>
      </c>
    </row>
    <row r="4" spans="1:16" x14ac:dyDescent="0.2">
      <c r="B4" s="11">
        <v>1.1859999999999999</v>
      </c>
      <c r="C4" s="11">
        <v>1.2155</v>
      </c>
      <c r="D4" s="11">
        <v>1.2249000000000001</v>
      </c>
      <c r="E4" s="11">
        <v>1.2069000000000001</v>
      </c>
      <c r="F4" s="11">
        <v>1.2557</v>
      </c>
      <c r="G4" s="11">
        <v>1.2927999999999999</v>
      </c>
      <c r="H4" s="11">
        <v>1.3106</v>
      </c>
      <c r="I4" s="11">
        <v>1.2321</v>
      </c>
      <c r="J4" s="11">
        <v>1.3032999999999999</v>
      </c>
      <c r="K4" s="11">
        <v>1.2722</v>
      </c>
      <c r="L4" s="11">
        <v>1.3564000000000001</v>
      </c>
      <c r="M4" s="11">
        <v>1.3647</v>
      </c>
      <c r="N4" s="11">
        <v>1.3438000000000001</v>
      </c>
      <c r="O4" s="11">
        <v>1.2242</v>
      </c>
      <c r="P4" s="11">
        <v>1.17</v>
      </c>
    </row>
    <row r="5" spans="1:16" x14ac:dyDescent="0.2">
      <c r="B5" s="11">
        <v>1.129</v>
      </c>
      <c r="C5" s="11">
        <v>1.2034</v>
      </c>
      <c r="D5" s="11">
        <v>1.2169000000000001</v>
      </c>
      <c r="E5" s="11">
        <v>1.2057</v>
      </c>
      <c r="F5" s="11">
        <v>1.5394000000000001</v>
      </c>
      <c r="G5" s="11">
        <v>1.2839</v>
      </c>
      <c r="H5" s="11">
        <v>2.2423000000000002</v>
      </c>
      <c r="I5" s="11">
        <v>1.2055</v>
      </c>
      <c r="J5" s="11">
        <v>1.2105999999999999</v>
      </c>
      <c r="K5" s="11">
        <v>1.2016</v>
      </c>
      <c r="L5" s="11">
        <v>1.3867</v>
      </c>
      <c r="M5" s="11">
        <v>1.369</v>
      </c>
      <c r="N5" s="11">
        <v>1.3826000000000001</v>
      </c>
      <c r="O5" s="11">
        <v>1.2242999999999999</v>
      </c>
      <c r="P5" s="11">
        <v>1.1228</v>
      </c>
    </row>
    <row r="6" spans="1:16" x14ac:dyDescent="0.2">
      <c r="B6" s="11">
        <v>1.1204000000000001</v>
      </c>
      <c r="C6" s="11">
        <v>1.1943999999999999</v>
      </c>
      <c r="D6" s="11">
        <v>1.2130000000000001</v>
      </c>
      <c r="E6" s="11">
        <v>1.2131000000000001</v>
      </c>
      <c r="L6" s="11">
        <v>1.3633</v>
      </c>
      <c r="M6" s="11">
        <v>1.3622000000000001</v>
      </c>
      <c r="N6" s="11">
        <v>1.3895999999999999</v>
      </c>
      <c r="O6" s="11">
        <v>1.2036</v>
      </c>
      <c r="P6" s="11">
        <v>1.1493</v>
      </c>
    </row>
    <row r="7" spans="1:16" x14ac:dyDescent="0.2">
      <c r="B7" s="11">
        <v>1.1870000000000001</v>
      </c>
      <c r="C7" s="11">
        <v>1.2141</v>
      </c>
      <c r="D7" s="11">
        <v>1.2290000000000001</v>
      </c>
      <c r="E7" s="11">
        <v>1.2157</v>
      </c>
      <c r="L7" s="11">
        <v>1.3588</v>
      </c>
      <c r="M7" s="11">
        <v>1.3324</v>
      </c>
      <c r="N7" s="11">
        <v>1.3485</v>
      </c>
      <c r="O7" s="11">
        <v>1.2042999999999999</v>
      </c>
      <c r="P7" s="11">
        <v>1.1951000000000001</v>
      </c>
    </row>
    <row r="8" spans="1:16" x14ac:dyDescent="0.2">
      <c r="B8" s="11">
        <v>1.1902999999999999</v>
      </c>
      <c r="C8" s="11">
        <v>1.2226999999999999</v>
      </c>
      <c r="D8" s="11">
        <v>1.2265999999999999</v>
      </c>
      <c r="E8" s="11">
        <v>1.2234</v>
      </c>
      <c r="L8" s="11">
        <v>1.3546</v>
      </c>
      <c r="M8" s="11">
        <v>1.3539000000000001</v>
      </c>
      <c r="N8" s="11">
        <v>1.3371999999999999</v>
      </c>
      <c r="O8" s="11">
        <v>1.2168000000000001</v>
      </c>
      <c r="P8" s="11">
        <v>1.0872999999999999</v>
      </c>
    </row>
    <row r="9" spans="1:16" x14ac:dyDescent="0.2">
      <c r="B9" s="11">
        <v>1.131</v>
      </c>
      <c r="C9" s="11">
        <v>1.1826000000000001</v>
      </c>
      <c r="D9" s="11">
        <v>1.1527000000000001</v>
      </c>
      <c r="E9" s="11">
        <v>1.1753</v>
      </c>
      <c r="L9" s="11">
        <v>1.3154999999999999</v>
      </c>
      <c r="M9" s="11">
        <v>1.3162</v>
      </c>
      <c r="N9" s="11">
        <v>1.3139000000000001</v>
      </c>
      <c r="O9" s="11">
        <v>1.1579999999999999</v>
      </c>
      <c r="P9" s="11">
        <v>1.0852999999999999</v>
      </c>
    </row>
    <row r="11" spans="1:16" x14ac:dyDescent="0.2">
      <c r="A11" s="14" t="s">
        <v>20</v>
      </c>
      <c r="B11" s="11">
        <v>1.3297000000000001</v>
      </c>
      <c r="C11" s="11">
        <v>1.4395</v>
      </c>
      <c r="D11" s="11">
        <v>1.3085</v>
      </c>
      <c r="E11" s="11">
        <v>1.6108</v>
      </c>
      <c r="F11" s="11">
        <v>1.8314999999999999</v>
      </c>
      <c r="G11" s="11">
        <v>1.9216</v>
      </c>
      <c r="H11" s="11">
        <v>1.9072</v>
      </c>
      <c r="I11" s="11">
        <v>2.3509000000000002</v>
      </c>
      <c r="J11" s="11">
        <v>2.0402999999999998</v>
      </c>
      <c r="K11" s="11">
        <v>2.2978000000000001</v>
      </c>
      <c r="L11" s="11">
        <v>2.0926</v>
      </c>
      <c r="M11" s="11">
        <v>2.1181000000000001</v>
      </c>
      <c r="N11" s="11">
        <v>1.8747</v>
      </c>
      <c r="O11" s="11">
        <v>1.71</v>
      </c>
      <c r="P11" s="11">
        <v>1.0107999999999999</v>
      </c>
    </row>
    <row r="12" spans="1:16" x14ac:dyDescent="0.2">
      <c r="B12" s="11">
        <v>1.4162999999999999</v>
      </c>
      <c r="C12" s="11">
        <v>1.9313</v>
      </c>
      <c r="D12" s="11">
        <v>1.7949999999999999</v>
      </c>
      <c r="E12" s="11">
        <v>2.1126999999999998</v>
      </c>
      <c r="F12" s="11">
        <v>1.7989999999999999</v>
      </c>
      <c r="G12" s="11">
        <v>1.7622</v>
      </c>
      <c r="H12" s="11">
        <v>2.2606999999999999</v>
      </c>
      <c r="I12" s="11">
        <v>2.2488999999999999</v>
      </c>
      <c r="J12" s="11">
        <v>2.323</v>
      </c>
      <c r="K12" s="11">
        <v>2.2050999999999998</v>
      </c>
      <c r="L12" s="11">
        <v>2.4666999999999999</v>
      </c>
      <c r="M12" s="11">
        <v>2.4777</v>
      </c>
      <c r="N12" s="11">
        <v>1.9677</v>
      </c>
      <c r="O12" s="11">
        <v>2.2433000000000001</v>
      </c>
      <c r="P12" s="11">
        <v>1.0919000000000001</v>
      </c>
    </row>
    <row r="13" spans="1:16" x14ac:dyDescent="0.2">
      <c r="B13" s="11">
        <v>1.4206000000000001</v>
      </c>
      <c r="C13" s="11">
        <v>2.2873999999999999</v>
      </c>
      <c r="D13" s="11">
        <v>1.9568000000000001</v>
      </c>
      <c r="E13" s="11">
        <v>2.3576000000000001</v>
      </c>
      <c r="F13" s="11">
        <v>2.2330000000000001</v>
      </c>
      <c r="G13" s="11">
        <v>2.081</v>
      </c>
      <c r="H13" s="11">
        <v>2.3214999999999999</v>
      </c>
      <c r="I13" s="11">
        <v>2.3980999999999999</v>
      </c>
      <c r="J13" s="11">
        <v>2.0093999999999999</v>
      </c>
      <c r="K13" s="11">
        <v>2.0017</v>
      </c>
      <c r="L13" s="11">
        <v>2.3323999999999998</v>
      </c>
      <c r="M13" s="11">
        <v>2.3938999999999999</v>
      </c>
      <c r="N13" s="11">
        <v>1.9499</v>
      </c>
      <c r="O13" s="11">
        <v>2.2622</v>
      </c>
      <c r="P13" s="11">
        <v>1.0753999999999999</v>
      </c>
    </row>
    <row r="14" spans="1:16" x14ac:dyDescent="0.2">
      <c r="B14" s="11">
        <v>1.5051000000000001</v>
      </c>
      <c r="C14" s="11">
        <v>2.1105</v>
      </c>
      <c r="D14" s="11">
        <v>2.0710999999999999</v>
      </c>
      <c r="E14" s="11">
        <v>2.3776999999999999</v>
      </c>
      <c r="F14" s="11">
        <v>2.0183</v>
      </c>
      <c r="G14" s="11">
        <v>1.8895999999999999</v>
      </c>
      <c r="H14" s="11">
        <v>1.9407000000000001</v>
      </c>
      <c r="I14" s="11">
        <v>2.0375000000000001</v>
      </c>
      <c r="J14" s="11">
        <v>2.0007999999999999</v>
      </c>
      <c r="K14" s="11">
        <v>1.9511000000000001</v>
      </c>
      <c r="L14" s="11">
        <v>2.3954</v>
      </c>
      <c r="M14" s="11">
        <v>2.4739</v>
      </c>
      <c r="N14" s="11">
        <v>2.0434000000000001</v>
      </c>
      <c r="O14" s="11">
        <v>2.2288000000000001</v>
      </c>
      <c r="P14" s="11">
        <v>1.0849</v>
      </c>
    </row>
    <row r="15" spans="1:16" x14ac:dyDescent="0.2">
      <c r="B15" s="11">
        <v>1.51</v>
      </c>
      <c r="C15" s="11">
        <v>2.3683999999999998</v>
      </c>
      <c r="D15" s="11">
        <v>2.0651000000000002</v>
      </c>
      <c r="E15" s="11">
        <v>2.4117000000000002</v>
      </c>
      <c r="L15" s="11">
        <v>2.4156</v>
      </c>
      <c r="M15" s="11">
        <v>2.3887999999999998</v>
      </c>
      <c r="N15" s="11">
        <v>1.966</v>
      </c>
      <c r="O15" s="11">
        <v>2.2523</v>
      </c>
      <c r="P15" s="11">
        <v>1.0841000000000001</v>
      </c>
    </row>
    <row r="16" spans="1:16" x14ac:dyDescent="0.2">
      <c r="B16" s="11">
        <v>1.4663999999999999</v>
      </c>
      <c r="C16" s="11">
        <v>2.3334000000000001</v>
      </c>
      <c r="D16" s="11">
        <v>2.1080000000000001</v>
      </c>
      <c r="E16" s="11">
        <v>2.4245000000000001</v>
      </c>
      <c r="L16" s="11">
        <v>2.4573999999999998</v>
      </c>
      <c r="M16" s="11">
        <v>2.4443000000000001</v>
      </c>
      <c r="N16" s="11">
        <v>1.9433</v>
      </c>
      <c r="O16" s="11">
        <v>2.1762999999999999</v>
      </c>
      <c r="P16" s="11">
        <v>1.0987</v>
      </c>
    </row>
    <row r="17" spans="1:22" x14ac:dyDescent="0.2">
      <c r="B17" s="11">
        <v>1.4822</v>
      </c>
      <c r="C17" s="11">
        <v>2.1080000000000001</v>
      </c>
      <c r="D17" s="11">
        <v>1.9925999999999999</v>
      </c>
      <c r="E17" s="11">
        <v>2.3109000000000002</v>
      </c>
      <c r="L17" s="11">
        <v>2.4607999999999999</v>
      </c>
      <c r="M17" s="11">
        <v>2.5438000000000001</v>
      </c>
      <c r="N17" s="11">
        <v>1.9077999999999999</v>
      </c>
      <c r="O17" s="11">
        <v>1.9811000000000001</v>
      </c>
      <c r="P17" s="11">
        <v>1.0795999999999999</v>
      </c>
    </row>
    <row r="18" spans="1:22" x14ac:dyDescent="0.2">
      <c r="B18" s="11">
        <v>1.3774</v>
      </c>
      <c r="C18" s="11">
        <v>1.5505</v>
      </c>
      <c r="D18" s="11">
        <v>1.3676999999999999</v>
      </c>
      <c r="E18" s="11">
        <v>1.9112</v>
      </c>
      <c r="L18" s="11">
        <v>2.2770000000000001</v>
      </c>
      <c r="M18" s="11">
        <v>2.3492000000000002</v>
      </c>
      <c r="N18" s="11">
        <v>1.9335</v>
      </c>
      <c r="O18" s="11">
        <v>1.6585000000000001</v>
      </c>
      <c r="P18" s="11">
        <v>1.0652999999999999</v>
      </c>
    </row>
    <row r="21" spans="1:22" x14ac:dyDescent="0.2">
      <c r="A21" s="15" t="s">
        <v>0</v>
      </c>
      <c r="B21" s="12" t="s">
        <v>34</v>
      </c>
      <c r="C21" s="12" t="s">
        <v>35</v>
      </c>
      <c r="D21" s="12" t="s">
        <v>36</v>
      </c>
      <c r="E21" s="12" t="s">
        <v>37</v>
      </c>
      <c r="F21" s="12" t="s">
        <v>22</v>
      </c>
    </row>
    <row r="22" spans="1:22" x14ac:dyDescent="0.2">
      <c r="B22" s="11">
        <f>AVERAGE(O2:O9)</f>
        <v>1.1943624999999998</v>
      </c>
      <c r="C22" s="11">
        <f>STDEVA(O2:O9)</f>
        <v>4.1164858018876822E-2</v>
      </c>
      <c r="D22" s="11">
        <f>AVERAGE(O11:O18)</f>
        <v>2.0640624999999999</v>
      </c>
      <c r="E22" s="11">
        <f>STDEVA(O11:O18)</f>
        <v>0.25164532261271427</v>
      </c>
      <c r="F22" s="11">
        <f>D22-B22</f>
        <v>0.86970000000000014</v>
      </c>
    </row>
    <row r="24" spans="1:22" s="2" customFormat="1" ht="31" customHeight="1" x14ac:dyDescent="0.2">
      <c r="A24" s="8" t="s">
        <v>21</v>
      </c>
      <c r="B24" s="2" t="s">
        <v>22</v>
      </c>
      <c r="C24" s="2" t="s">
        <v>23</v>
      </c>
      <c r="E24" s="7" t="s">
        <v>5</v>
      </c>
      <c r="F24" s="2" t="s">
        <v>22</v>
      </c>
      <c r="G24" s="2" t="s">
        <v>23</v>
      </c>
      <c r="H24" s="16" t="s">
        <v>4</v>
      </c>
      <c r="I24" s="2" t="s">
        <v>22</v>
      </c>
      <c r="J24" s="2" t="s">
        <v>23</v>
      </c>
      <c r="K24" s="10" t="s">
        <v>6</v>
      </c>
      <c r="L24" s="2" t="s">
        <v>22</v>
      </c>
      <c r="M24" s="2" t="s">
        <v>23</v>
      </c>
      <c r="N24" s="9" t="s">
        <v>1</v>
      </c>
      <c r="O24" s="2" t="s">
        <v>22</v>
      </c>
      <c r="P24" s="2" t="s">
        <v>23</v>
      </c>
      <c r="Q24" s="17" t="s">
        <v>39</v>
      </c>
      <c r="R24" s="2" t="s">
        <v>22</v>
      </c>
      <c r="S24" s="2" t="s">
        <v>23</v>
      </c>
      <c r="T24" s="18" t="s">
        <v>38</v>
      </c>
      <c r="U24" s="2" t="s">
        <v>22</v>
      </c>
      <c r="V24" s="2" t="s">
        <v>23</v>
      </c>
    </row>
    <row r="25" spans="1:22" x14ac:dyDescent="0.2">
      <c r="A25" s="11" t="s">
        <v>24</v>
      </c>
      <c r="B25" s="11">
        <f>(B11-B2)</f>
        <v>0.28310000000000013</v>
      </c>
      <c r="C25" s="11">
        <f>(1-B25/F22)*100</f>
        <v>67.448545475451297</v>
      </c>
      <c r="E25" s="11" t="s">
        <v>24</v>
      </c>
      <c r="F25" s="11">
        <f>(C11-C2)</f>
        <v>0.31669999999999998</v>
      </c>
      <c r="G25" s="11">
        <f>(1-F25/F22)*100</f>
        <v>63.585144302633104</v>
      </c>
      <c r="H25" s="11" t="s">
        <v>24</v>
      </c>
      <c r="I25" s="11">
        <f>(D11-D2)</f>
        <v>0.19659999999999989</v>
      </c>
      <c r="J25" s="11">
        <f>(1-I25/F22)*100</f>
        <v>77.394503851902968</v>
      </c>
      <c r="K25" s="11" t="s">
        <v>24</v>
      </c>
      <c r="L25" s="11">
        <f>(E11-E2)</f>
        <v>0.47560000000000002</v>
      </c>
      <c r="M25" s="11">
        <f>(1-L25/F22)*100</f>
        <v>45.314476256180299</v>
      </c>
      <c r="N25" s="11" t="s">
        <v>24</v>
      </c>
      <c r="O25" s="11">
        <f>(L11-L2)</f>
        <v>0.81630000000000003</v>
      </c>
      <c r="P25" s="11">
        <f>(1-O25/F22)*100</f>
        <v>6.1400482925146775</v>
      </c>
      <c r="Q25" s="11" t="s">
        <v>24</v>
      </c>
      <c r="R25" s="11">
        <f>(M11-M2)</f>
        <v>0.86660000000000004</v>
      </c>
      <c r="S25" s="11">
        <f>(1-R25/F22)*100</f>
        <v>0.35644475106360041</v>
      </c>
      <c r="T25" s="11" t="s">
        <v>24</v>
      </c>
      <c r="U25" s="11">
        <f>(N11-N2)</f>
        <v>0.61180000000000012</v>
      </c>
      <c r="V25" s="11">
        <f>(1-U25/F22)*100</f>
        <v>29.653903644935031</v>
      </c>
    </row>
    <row r="26" spans="1:22" x14ac:dyDescent="0.2">
      <c r="A26" s="11" t="s">
        <v>25</v>
      </c>
      <c r="B26" s="11">
        <f t="shared" ref="B26:B32" si="0">(B12-B3)</f>
        <v>0.31359999999999988</v>
      </c>
      <c r="C26" s="11">
        <f>(1-B26/F22)*100</f>
        <v>63.941589053696688</v>
      </c>
      <c r="E26" s="11" t="s">
        <v>25</v>
      </c>
      <c r="F26" s="11">
        <f t="shared" ref="F26:F32" si="1">(C12-C3)</f>
        <v>0.72350000000000003</v>
      </c>
      <c r="G26" s="11">
        <f>(1-F26/F22)*100</f>
        <v>16.810394388869732</v>
      </c>
      <c r="H26" s="11" t="s">
        <v>25</v>
      </c>
      <c r="I26" s="11">
        <f t="shared" ref="I26:I32" si="2">(D12-D3)</f>
        <v>0.58619999999999983</v>
      </c>
      <c r="J26" s="11">
        <f>(1-I26/F22)*100</f>
        <v>32.597447395653703</v>
      </c>
      <c r="K26" s="11" t="s">
        <v>25</v>
      </c>
      <c r="L26" s="11">
        <f t="shared" ref="L26:L32" si="3">(E12-E3)</f>
        <v>0.9038999999999997</v>
      </c>
      <c r="M26" s="11">
        <f>(1-L26/F22)*100</f>
        <v>-3.9323904794756226</v>
      </c>
      <c r="N26" s="11" t="s">
        <v>25</v>
      </c>
      <c r="O26" s="11">
        <f t="shared" ref="O26:O32" si="4">(L12-L3)</f>
        <v>1.0597999999999999</v>
      </c>
      <c r="P26" s="11">
        <f>(1-O26/F22)*100</f>
        <v>-21.858111992641092</v>
      </c>
      <c r="Q26" s="11" t="s">
        <v>25</v>
      </c>
      <c r="R26" s="11">
        <f t="shared" ref="R26:R32" si="5">(M12-M3)</f>
        <v>1.1000000000000001</v>
      </c>
      <c r="S26" s="11">
        <f>(1-R26/F22)*100</f>
        <v>-26.480395538691504</v>
      </c>
      <c r="T26" s="11" t="s">
        <v>25</v>
      </c>
      <c r="U26" s="11">
        <f t="shared" ref="U26:U32" si="6">(N12-N3)</f>
        <v>0.59440000000000004</v>
      </c>
      <c r="V26" s="11">
        <f>(1-U26/F22)*100</f>
        <v>31.65459353800162</v>
      </c>
    </row>
    <row r="27" spans="1:22" x14ac:dyDescent="0.2">
      <c r="A27" s="11" t="s">
        <v>26</v>
      </c>
      <c r="B27" s="11">
        <f t="shared" si="0"/>
        <v>0.23460000000000014</v>
      </c>
      <c r="C27" s="11">
        <f>(1-B27/F22)*100</f>
        <v>73.02518109692997</v>
      </c>
      <c r="E27" s="11" t="s">
        <v>26</v>
      </c>
      <c r="F27" s="11">
        <f t="shared" si="1"/>
        <v>1.0718999999999999</v>
      </c>
      <c r="G27" s="11">
        <f>(1-F27/F22)*100</f>
        <v>-23.249396343566708</v>
      </c>
      <c r="H27" s="11" t="s">
        <v>26</v>
      </c>
      <c r="I27" s="11">
        <f t="shared" si="2"/>
        <v>0.7319</v>
      </c>
      <c r="J27" s="11">
        <f>(1-I27/F22)*100</f>
        <v>15.844544095665182</v>
      </c>
      <c r="K27" s="11" t="s">
        <v>26</v>
      </c>
      <c r="L27" s="11">
        <f t="shared" si="3"/>
        <v>1.1507000000000001</v>
      </c>
      <c r="M27" s="11">
        <f>(1-L27/F22)*100</f>
        <v>-32.309991951247554</v>
      </c>
      <c r="N27" s="11" t="s">
        <v>26</v>
      </c>
      <c r="O27" s="11">
        <f t="shared" si="4"/>
        <v>0.97599999999999976</v>
      </c>
      <c r="P27" s="11">
        <f>(1-O27/F22)*100</f>
        <v>-12.222605496148041</v>
      </c>
      <c r="Q27" s="11" t="s">
        <v>26</v>
      </c>
      <c r="R27" s="11">
        <f t="shared" si="5"/>
        <v>1.0291999999999999</v>
      </c>
      <c r="S27" s="11">
        <f>(1-R27/F22)*100</f>
        <v>-18.339657353110226</v>
      </c>
      <c r="T27" s="11" t="s">
        <v>26</v>
      </c>
      <c r="U27" s="11">
        <f t="shared" si="6"/>
        <v>0.60609999999999986</v>
      </c>
      <c r="V27" s="11">
        <f>(1-U27/F22)*100</f>
        <v>30.309302058181011</v>
      </c>
    </row>
    <row r="28" spans="1:22" x14ac:dyDescent="0.2">
      <c r="A28" s="11" t="s">
        <v>27</v>
      </c>
      <c r="B28" s="11">
        <f t="shared" si="0"/>
        <v>0.3761000000000001</v>
      </c>
      <c r="C28" s="11">
        <f>(1-B28/F22)*100</f>
        <v>56.75520294354375</v>
      </c>
      <c r="E28" s="11" t="s">
        <v>27</v>
      </c>
      <c r="F28" s="11">
        <f t="shared" si="1"/>
        <v>0.90710000000000002</v>
      </c>
      <c r="G28" s="11">
        <f>(1-F28/F22)*100</f>
        <v>-4.3003334483154854</v>
      </c>
      <c r="H28" s="11" t="s">
        <v>27</v>
      </c>
      <c r="I28" s="11">
        <f t="shared" si="2"/>
        <v>0.85419999999999985</v>
      </c>
      <c r="J28" s="11">
        <f>(1-I28/F22)*100</f>
        <v>1.7822237553179576</v>
      </c>
      <c r="K28" s="11" t="s">
        <v>27</v>
      </c>
      <c r="L28" s="11">
        <f t="shared" si="3"/>
        <v>1.1719999999999999</v>
      </c>
      <c r="M28" s="11">
        <f>(1-L28/F22)*100</f>
        <v>-34.759112337587638</v>
      </c>
      <c r="N28" s="11" t="s">
        <v>27</v>
      </c>
      <c r="O28" s="11">
        <f t="shared" si="4"/>
        <v>1.0086999999999999</v>
      </c>
      <c r="P28" s="11">
        <f>(1-O28/F22)*100</f>
        <v>-15.982522708980085</v>
      </c>
      <c r="Q28" s="11" t="s">
        <v>27</v>
      </c>
      <c r="R28" s="11">
        <f t="shared" si="5"/>
        <v>1.1049</v>
      </c>
      <c r="S28" s="11">
        <f>(1-R28/F22)*100</f>
        <v>-27.043808209727473</v>
      </c>
      <c r="T28" s="11" t="s">
        <v>27</v>
      </c>
      <c r="U28" s="11">
        <f t="shared" si="6"/>
        <v>0.66080000000000005</v>
      </c>
      <c r="V28" s="11">
        <f>(1-U28/F22)*100</f>
        <v>24.019776934575145</v>
      </c>
    </row>
    <row r="29" spans="1:22" x14ac:dyDescent="0.2">
      <c r="A29" s="11" t="s">
        <v>28</v>
      </c>
      <c r="B29" s="11">
        <f t="shared" si="0"/>
        <v>0.38959999999999995</v>
      </c>
      <c r="C29" s="11">
        <f>(1-B29/F22)*100</f>
        <v>55.202943543750727</v>
      </c>
      <c r="E29" s="11" t="s">
        <v>28</v>
      </c>
      <c r="F29" s="11">
        <f t="shared" si="1"/>
        <v>1.1739999999999999</v>
      </c>
      <c r="G29" s="11">
        <f>(1-F29/F22)*100</f>
        <v>-34.98907669311253</v>
      </c>
      <c r="H29" s="11" t="s">
        <v>28</v>
      </c>
      <c r="I29" s="11">
        <f t="shared" si="2"/>
        <v>0.85210000000000008</v>
      </c>
      <c r="J29" s="11">
        <f>(1-I29/F22)*100</f>
        <v>2.0236863286190676</v>
      </c>
      <c r="K29" s="11" t="s">
        <v>28</v>
      </c>
      <c r="L29" s="11">
        <f t="shared" si="3"/>
        <v>1.1986000000000001</v>
      </c>
      <c r="M29" s="11">
        <f>(1-L29/F22)*100</f>
        <v>-37.817638266068741</v>
      </c>
      <c r="N29" s="11" t="s">
        <v>28</v>
      </c>
      <c r="O29" s="11">
        <f t="shared" si="4"/>
        <v>1.0523</v>
      </c>
      <c r="P29" s="11">
        <f>(1-O29/F22)*100</f>
        <v>-20.99574565942277</v>
      </c>
      <c r="Q29" s="11" t="s">
        <v>28</v>
      </c>
      <c r="R29" s="11">
        <f t="shared" si="5"/>
        <v>1.0265999999999997</v>
      </c>
      <c r="S29" s="11">
        <f>(1-R29/F22)*100</f>
        <v>-18.040703690927849</v>
      </c>
      <c r="T29" s="11" t="s">
        <v>28</v>
      </c>
      <c r="U29" s="11">
        <f t="shared" si="6"/>
        <v>0.57640000000000002</v>
      </c>
      <c r="V29" s="11">
        <f>(1-U29/F22)*100</f>
        <v>33.724272737725656</v>
      </c>
    </row>
    <row r="30" spans="1:22" x14ac:dyDescent="0.2">
      <c r="A30" s="11" t="s">
        <v>29</v>
      </c>
      <c r="B30" s="11">
        <f t="shared" si="0"/>
        <v>0.27939999999999987</v>
      </c>
      <c r="C30" s="11">
        <f>(1-B30/F22)*100</f>
        <v>67.873979533172374</v>
      </c>
      <c r="E30" s="11" t="s">
        <v>29</v>
      </c>
      <c r="F30" s="11">
        <f t="shared" si="1"/>
        <v>1.1193000000000002</v>
      </c>
      <c r="G30" s="11">
        <f>(1-F30/F22)*100</f>
        <v>-28.69955156950672</v>
      </c>
      <c r="H30" s="11" t="s">
        <v>29</v>
      </c>
      <c r="I30" s="11">
        <f t="shared" si="2"/>
        <v>0.879</v>
      </c>
      <c r="J30" s="11">
        <f>(1-I30/F22)*100</f>
        <v>-1.0693342531907346</v>
      </c>
      <c r="K30" s="11" t="s">
        <v>29</v>
      </c>
      <c r="L30" s="11">
        <f t="shared" si="3"/>
        <v>1.2088000000000001</v>
      </c>
      <c r="M30" s="11">
        <f>(1-L30/F22)*100</f>
        <v>-38.990456479245708</v>
      </c>
      <c r="N30" s="11" t="s">
        <v>29</v>
      </c>
      <c r="O30" s="11">
        <f t="shared" si="4"/>
        <v>1.0985999999999998</v>
      </c>
      <c r="P30" s="11">
        <f>(1-O30/F22)*100</f>
        <v>-26.319420489824029</v>
      </c>
      <c r="Q30" s="11" t="s">
        <v>29</v>
      </c>
      <c r="R30" s="11">
        <f t="shared" si="5"/>
        <v>1.1119000000000001</v>
      </c>
      <c r="S30" s="11">
        <f>(1-R30/F22)*100</f>
        <v>-27.848683454064616</v>
      </c>
      <c r="T30" s="11" t="s">
        <v>29</v>
      </c>
      <c r="U30" s="11">
        <f t="shared" si="6"/>
        <v>0.5948</v>
      </c>
      <c r="V30" s="11">
        <f>(1-U30/F22)*100</f>
        <v>31.608600666896645</v>
      </c>
    </row>
    <row r="31" spans="1:22" x14ac:dyDescent="0.2">
      <c r="A31" s="11" t="s">
        <v>30</v>
      </c>
      <c r="B31" s="11">
        <f t="shared" si="0"/>
        <v>0.29190000000000005</v>
      </c>
      <c r="C31" s="11">
        <f>(1-B31/F22)*100</f>
        <v>66.436702311141772</v>
      </c>
      <c r="E31" s="11" t="s">
        <v>30</v>
      </c>
      <c r="F31" s="11">
        <f t="shared" si="1"/>
        <v>0.8853000000000002</v>
      </c>
      <c r="G31" s="11">
        <f>(1-F31/F22)*100</f>
        <v>-1.7937219730941756</v>
      </c>
      <c r="H31" s="11" t="s">
        <v>30</v>
      </c>
      <c r="I31" s="11">
        <f t="shared" si="2"/>
        <v>0.76600000000000001</v>
      </c>
      <c r="J31" s="11">
        <f>(1-I31/F22)*100</f>
        <v>11.923651833965742</v>
      </c>
      <c r="K31" s="11" t="s">
        <v>30</v>
      </c>
      <c r="L31" s="11">
        <f t="shared" si="3"/>
        <v>1.0875000000000001</v>
      </c>
      <c r="M31" s="11">
        <f>(1-L31/F22)*100</f>
        <v>-25.043118316660905</v>
      </c>
      <c r="N31" s="11" t="s">
        <v>30</v>
      </c>
      <c r="O31" s="11">
        <f t="shared" si="4"/>
        <v>1.1061999999999999</v>
      </c>
      <c r="P31" s="11">
        <f>(1-O31/F22)*100</f>
        <v>-27.193285040818637</v>
      </c>
      <c r="Q31" s="11" t="s">
        <v>30</v>
      </c>
      <c r="R31" s="11">
        <f t="shared" si="5"/>
        <v>1.1899</v>
      </c>
      <c r="S31" s="11">
        <f>(1-R31/F22)*100</f>
        <v>-36.817293319535452</v>
      </c>
      <c r="T31" s="11" t="s">
        <v>30</v>
      </c>
      <c r="U31" s="11">
        <f t="shared" si="6"/>
        <v>0.5706</v>
      </c>
      <c r="V31" s="11">
        <f>(1-U31/F22)*100</f>
        <v>34.391169368747853</v>
      </c>
    </row>
    <row r="32" spans="1:22" x14ac:dyDescent="0.2">
      <c r="A32" s="11" t="s">
        <v>31</v>
      </c>
      <c r="B32" s="11">
        <f t="shared" si="0"/>
        <v>0.24639999999999995</v>
      </c>
      <c r="C32" s="11">
        <f>(1-B32/F22)*100</f>
        <v>71.668391399333117</v>
      </c>
      <c r="E32" s="11" t="s">
        <v>31</v>
      </c>
      <c r="F32" s="11">
        <f t="shared" si="1"/>
        <v>0.36789999999999989</v>
      </c>
      <c r="G32" s="11">
        <f>(1-F32/F22)*100</f>
        <v>57.69805680119584</v>
      </c>
      <c r="H32" s="11" t="s">
        <v>31</v>
      </c>
      <c r="I32" s="11">
        <f t="shared" si="2"/>
        <v>0.21499999999999986</v>
      </c>
      <c r="J32" s="11">
        <f>(1-I32/F22)*100</f>
        <v>75.278831781073947</v>
      </c>
      <c r="K32" s="11" t="s">
        <v>31</v>
      </c>
      <c r="L32" s="11">
        <f t="shared" si="3"/>
        <v>0.7359</v>
      </c>
      <c r="M32" s="11">
        <f>(1-L32/F22)*100</f>
        <v>15.384615384615397</v>
      </c>
      <c r="N32" s="11" t="s">
        <v>31</v>
      </c>
      <c r="O32" s="11">
        <f t="shared" si="4"/>
        <v>0.96150000000000024</v>
      </c>
      <c r="P32" s="11">
        <f>(1-O32/F22)*100</f>
        <v>-10.555363918592619</v>
      </c>
      <c r="Q32" s="11" t="s">
        <v>31</v>
      </c>
      <c r="R32" s="11">
        <f t="shared" si="5"/>
        <v>1.0330000000000001</v>
      </c>
      <c r="S32" s="11">
        <f>(1-R32/F22)*100</f>
        <v>-18.776589628607553</v>
      </c>
      <c r="T32" s="11" t="s">
        <v>31</v>
      </c>
      <c r="U32" s="11">
        <f t="shared" si="6"/>
        <v>0.61959999999999993</v>
      </c>
      <c r="V32" s="11">
        <f>(1-U32/F22)*100</f>
        <v>28.757042658387967</v>
      </c>
    </row>
    <row r="33" spans="1:22" s="6" customFormat="1" ht="28" customHeight="1" x14ac:dyDescent="0.2">
      <c r="A33" s="6" t="s">
        <v>32</v>
      </c>
      <c r="C33" s="6">
        <f>AVERAGE(C25:C32)</f>
        <v>65.294066919627468</v>
      </c>
      <c r="F33" s="6" t="s">
        <v>32</v>
      </c>
      <c r="G33" s="6">
        <f>AVERAGE(G25:G32)</f>
        <v>5.6326894331378821</v>
      </c>
      <c r="I33" s="6" t="s">
        <v>32</v>
      </c>
      <c r="J33" s="6">
        <f>AVERAGE(J25:J32)</f>
        <v>26.971944348625982</v>
      </c>
      <c r="L33" s="6" t="s">
        <v>32</v>
      </c>
      <c r="M33" s="6">
        <f>AVERAGE(M25:M32)</f>
        <v>-14.019202023686308</v>
      </c>
      <c r="O33" s="6" t="s">
        <v>32</v>
      </c>
      <c r="P33" s="6">
        <f>AVERAGE(P25:P32)</f>
        <v>-16.123375876739075</v>
      </c>
      <c r="R33" s="6" t="s">
        <v>32</v>
      </c>
      <c r="S33" s="6">
        <f>AVERAGE(S25:S32)</f>
        <v>-21.623835805450135</v>
      </c>
      <c r="U33" s="6" t="s">
        <v>32</v>
      </c>
      <c r="V33" s="6">
        <f>AVERAGE(V25:V32)</f>
        <v>30.514832700931368</v>
      </c>
    </row>
    <row r="34" spans="1:22" s="6" customFormat="1" ht="29" customHeight="1" x14ac:dyDescent="0.2">
      <c r="A34" s="6" t="s">
        <v>33</v>
      </c>
      <c r="C34" s="6">
        <f>STDEVA(C25:C32)</f>
        <v>6.4318143068110514</v>
      </c>
      <c r="F34" s="6" t="s">
        <v>33</v>
      </c>
      <c r="G34" s="6">
        <f>STDEVA(G25:G32)</f>
        <v>37.817329090698948</v>
      </c>
      <c r="I34" s="6" t="s">
        <v>33</v>
      </c>
      <c r="J34" s="6">
        <f>STDEVA(J25:J32)</f>
        <v>32.295858240045199</v>
      </c>
      <c r="L34" s="6" t="s">
        <v>33</v>
      </c>
      <c r="M34" s="6">
        <f>STDEVA(M25:M32)</f>
        <v>30.619709680979476</v>
      </c>
      <c r="O34" s="6" t="s">
        <v>33</v>
      </c>
      <c r="P34" s="6">
        <f>STDEVA(P25:P32)</f>
        <v>10.85638760200233</v>
      </c>
      <c r="R34" s="6" t="s">
        <v>33</v>
      </c>
      <c r="S34" s="6">
        <f>STDEVA(S25:S32)</f>
        <v>10.937591539391514</v>
      </c>
      <c r="U34" s="6" t="s">
        <v>33</v>
      </c>
      <c r="V34" s="6">
        <f>STDEVA(V25:V32)</f>
        <v>3.2487556159999325</v>
      </c>
    </row>
    <row r="37" spans="1:22" x14ac:dyDescent="0.2">
      <c r="A37" s="12" t="s">
        <v>11</v>
      </c>
      <c r="B37" s="11" t="s">
        <v>22</v>
      </c>
      <c r="C37" s="11" t="s">
        <v>23</v>
      </c>
      <c r="D37" s="12" t="s">
        <v>12</v>
      </c>
      <c r="E37" s="11" t="s">
        <v>22</v>
      </c>
      <c r="F37" s="11" t="s">
        <v>23</v>
      </c>
      <c r="G37" s="12" t="s">
        <v>13</v>
      </c>
      <c r="H37" s="11" t="s">
        <v>22</v>
      </c>
      <c r="I37" s="11" t="s">
        <v>23</v>
      </c>
      <c r="J37" s="12" t="s">
        <v>14</v>
      </c>
      <c r="K37" s="11" t="s">
        <v>22</v>
      </c>
      <c r="L37" s="11" t="s">
        <v>23</v>
      </c>
      <c r="M37" s="12" t="s">
        <v>15</v>
      </c>
      <c r="N37" s="11" t="s">
        <v>22</v>
      </c>
      <c r="O37" s="11" t="s">
        <v>23</v>
      </c>
      <c r="P37" s="12" t="s">
        <v>16</v>
      </c>
      <c r="Q37" s="11" t="s">
        <v>22</v>
      </c>
      <c r="R37" s="11" t="s">
        <v>23</v>
      </c>
    </row>
    <row r="38" spans="1:22" x14ac:dyDescent="0.2">
      <c r="A38" s="11" t="s">
        <v>24</v>
      </c>
      <c r="B38" s="11">
        <f>(F11-F2)</f>
        <v>0.55269999999999997</v>
      </c>
      <c r="C38" s="11">
        <f>(1-B38/F22)*100</f>
        <v>36.449350350695653</v>
      </c>
      <c r="D38" s="11" t="s">
        <v>24</v>
      </c>
      <c r="E38" s="11">
        <f>G11-G2</f>
        <v>0.76849999999999996</v>
      </c>
      <c r="F38" s="11">
        <f>(1-E38/F22)*100</f>
        <v>11.63619638955964</v>
      </c>
      <c r="G38" s="11" t="s">
        <v>24</v>
      </c>
      <c r="H38" s="11">
        <f>H11-H2</f>
        <v>0.76469999999999994</v>
      </c>
      <c r="I38" s="11">
        <f>(1-H38/F22)*100</f>
        <v>12.073128665056942</v>
      </c>
      <c r="J38" s="11" t="s">
        <v>24</v>
      </c>
      <c r="K38" s="11">
        <f>I11-I2</f>
        <v>1.1351000000000002</v>
      </c>
      <c r="L38" s="11">
        <f>(1-K38/F22)*100</f>
        <v>-30.516269978153399</v>
      </c>
      <c r="M38" s="11" t="s">
        <v>24</v>
      </c>
      <c r="N38" s="11">
        <f>J11-J2</f>
        <v>0.73239999999999972</v>
      </c>
      <c r="O38" s="11">
        <f>(1-N38/F22)*100</f>
        <v>15.78705300678399</v>
      </c>
      <c r="P38" s="11" t="s">
        <v>24</v>
      </c>
      <c r="Q38" s="11">
        <f>K11-K2</f>
        <v>0.83050000000000002</v>
      </c>
      <c r="R38" s="11">
        <f>(1-Q38/F22)*100</f>
        <v>4.5073013682879299</v>
      </c>
    </row>
    <row r="39" spans="1:22" x14ac:dyDescent="0.2">
      <c r="A39" s="11" t="s">
        <v>25</v>
      </c>
      <c r="B39" s="11">
        <f t="shared" ref="B39:B41" si="7">(F12-F3)</f>
        <v>0.52069999999999994</v>
      </c>
      <c r="C39" s="11">
        <f>(1-B39/F22)*100</f>
        <v>40.128780039093961</v>
      </c>
      <c r="D39" s="11" t="s">
        <v>25</v>
      </c>
      <c r="E39" s="11">
        <f t="shared" ref="E39:E41" si="8">G12-G3</f>
        <v>0.3992</v>
      </c>
      <c r="F39" s="11">
        <f>(1-E39/F22)*100</f>
        <v>54.099114637231239</v>
      </c>
      <c r="G39" s="11" t="s">
        <v>25</v>
      </c>
      <c r="H39" s="11">
        <f t="shared" ref="H39:H40" si="9">H12-H3</f>
        <v>0.99360000000000004</v>
      </c>
      <c r="I39" s="11">
        <f>(1-H39/F22)*100</f>
        <v>-14.246291824767155</v>
      </c>
      <c r="J39" s="11" t="s">
        <v>25</v>
      </c>
      <c r="K39" s="11">
        <f t="shared" ref="K39:K41" si="10">I12-I3</f>
        <v>0.63049999999999984</v>
      </c>
      <c r="L39" s="11">
        <f>(1-K39/F22)*100</f>
        <v>27.50373692077731</v>
      </c>
      <c r="M39" s="11" t="s">
        <v>25</v>
      </c>
      <c r="N39" s="11">
        <f t="shared" ref="N39:N41" si="11">J12-J3</f>
        <v>1.0872999999999999</v>
      </c>
      <c r="O39" s="11">
        <f>(1-N39/F22)*100</f>
        <v>-25.020121881108402</v>
      </c>
      <c r="P39" s="11" t="s">
        <v>25</v>
      </c>
      <c r="Q39" s="11">
        <f t="shared" ref="Q39:Q41" si="12">K12-K3</f>
        <v>0.9827999999999999</v>
      </c>
      <c r="R39" s="11">
        <f>(1-Q39/F22)*100</f>
        <v>-13.004484304932706</v>
      </c>
    </row>
    <row r="40" spans="1:22" x14ac:dyDescent="0.2">
      <c r="A40" s="11" t="s">
        <v>26</v>
      </c>
      <c r="B40" s="11">
        <f t="shared" si="7"/>
        <v>0.97730000000000006</v>
      </c>
      <c r="C40" s="11">
        <f>(1-B40/F22)*100</f>
        <v>-12.372082327239276</v>
      </c>
      <c r="D40" s="11" t="s">
        <v>26</v>
      </c>
      <c r="E40" s="11">
        <f t="shared" si="8"/>
        <v>0.78820000000000001</v>
      </c>
      <c r="F40" s="11">
        <f>(1-E40/F22)*100</f>
        <v>9.3710474876394283</v>
      </c>
      <c r="G40" s="11" t="s">
        <v>26</v>
      </c>
      <c r="H40" s="11">
        <f t="shared" si="9"/>
        <v>1.0108999999999999</v>
      </c>
      <c r="I40" s="11">
        <f>(1-H40/F22)*100</f>
        <v>-16.235483500057455</v>
      </c>
      <c r="J40" s="11" t="s">
        <v>26</v>
      </c>
      <c r="K40" s="11">
        <f t="shared" si="10"/>
        <v>1.1659999999999999</v>
      </c>
      <c r="L40" s="11">
        <f>(1-K40/F22)*100</f>
        <v>-34.069219271012962</v>
      </c>
      <c r="M40" s="11" t="s">
        <v>26</v>
      </c>
      <c r="N40" s="11">
        <f t="shared" si="11"/>
        <v>0.70609999999999995</v>
      </c>
      <c r="O40" s="11">
        <f>(1-N40/F22)*100</f>
        <v>18.811084281936317</v>
      </c>
      <c r="P40" s="11" t="s">
        <v>26</v>
      </c>
      <c r="Q40" s="11">
        <f t="shared" si="12"/>
        <v>0.72950000000000004</v>
      </c>
      <c r="R40" s="11">
        <f>(1-Q40/F22)*100</f>
        <v>16.120501322295056</v>
      </c>
    </row>
    <row r="41" spans="1:22" x14ac:dyDescent="0.2">
      <c r="A41" s="11" t="s">
        <v>27</v>
      </c>
      <c r="B41" s="11">
        <f t="shared" si="7"/>
        <v>0.47889999999999988</v>
      </c>
      <c r="C41" s="11">
        <f>(1-B41/F22)*100</f>
        <v>44.935035069564243</v>
      </c>
      <c r="D41" s="11" t="s">
        <v>27</v>
      </c>
      <c r="E41" s="11">
        <f t="shared" si="8"/>
        <v>0.60569999999999991</v>
      </c>
      <c r="F41" s="11">
        <f>(1-E41/F22)*100</f>
        <v>30.355294929285982</v>
      </c>
      <c r="G41" s="11" t="s">
        <v>27</v>
      </c>
      <c r="J41" s="11" t="s">
        <v>27</v>
      </c>
      <c r="K41" s="11">
        <f t="shared" si="10"/>
        <v>0.83200000000000007</v>
      </c>
      <c r="L41" s="11">
        <f>(1-K41/F22)*100</f>
        <v>4.3348281016442503</v>
      </c>
      <c r="M41" s="11" t="s">
        <v>27</v>
      </c>
      <c r="N41" s="11">
        <f t="shared" si="11"/>
        <v>0.79020000000000001</v>
      </c>
      <c r="O41" s="11">
        <f>(1-N41/F22)*100</f>
        <v>9.1410831321145363</v>
      </c>
      <c r="P41" s="11" t="s">
        <v>27</v>
      </c>
      <c r="Q41" s="11">
        <f t="shared" si="12"/>
        <v>0.74950000000000006</v>
      </c>
      <c r="R41" s="11">
        <f>(1-Q41/F22)*100</f>
        <v>13.820857767046114</v>
      </c>
    </row>
    <row r="42" spans="1:22" s="6" customFormat="1" ht="28" customHeight="1" x14ac:dyDescent="0.2">
      <c r="B42" s="6" t="s">
        <v>32</v>
      </c>
      <c r="C42" s="6">
        <f>AVERAGE(C38:C41)</f>
        <v>27.285270783028643</v>
      </c>
      <c r="E42" s="6" t="s">
        <v>32</v>
      </c>
      <c r="F42" s="6">
        <f>AVERAGE(F38:F41)</f>
        <v>26.365413360929075</v>
      </c>
      <c r="H42" s="6" t="s">
        <v>32</v>
      </c>
      <c r="I42" s="6">
        <f>AVERAGE(I38:I41)</f>
        <v>-6.13621555325589</v>
      </c>
      <c r="K42" s="6" t="s">
        <v>32</v>
      </c>
      <c r="L42" s="6">
        <f>AVERAGE(L38:L41)</f>
        <v>-8.1867310566862006</v>
      </c>
      <c r="N42" s="6" t="s">
        <v>32</v>
      </c>
      <c r="O42" s="6">
        <f>AVERAGE(O38:O41)</f>
        <v>4.6797746349316105</v>
      </c>
      <c r="Q42" s="6" t="s">
        <v>32</v>
      </c>
      <c r="R42" s="6">
        <f>AVERAGE(R38:R41)</f>
        <v>5.3610440381740982</v>
      </c>
    </row>
    <row r="43" spans="1:22" s="6" customFormat="1" ht="28" customHeight="1" x14ac:dyDescent="0.2">
      <c r="B43" s="6" t="s">
        <v>33</v>
      </c>
      <c r="C43" s="6">
        <f>STDEVA(C38:C41)</f>
        <v>26.665557806628332</v>
      </c>
      <c r="E43" s="6" t="s">
        <v>33</v>
      </c>
      <c r="F43" s="6">
        <f>STDEVA(F38:F41)</f>
        <v>20.743156666216347</v>
      </c>
      <c r="H43" s="6" t="s">
        <v>33</v>
      </c>
      <c r="I43" s="6">
        <f>STDEVA(I38:I41)</f>
        <v>15.801088048802628</v>
      </c>
      <c r="K43" s="6" t="s">
        <v>33</v>
      </c>
      <c r="L43" s="6">
        <f>STDEVA(L38:L41)</f>
        <v>29.434166387697591</v>
      </c>
      <c r="N43" s="6" t="s">
        <v>33</v>
      </c>
      <c r="O43" s="6">
        <f>STDEVA(O38:O41)</f>
        <v>20.207693846155646</v>
      </c>
      <c r="Q43" s="6" t="s">
        <v>33</v>
      </c>
      <c r="R43" s="6">
        <f>STDEVA(R38:R41)</f>
        <v>13.2332394275914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7"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T0_T12</vt:lpstr>
      <vt:lpstr>Sheet3</vt:lpstr>
    </vt:vector>
  </TitlesOfParts>
  <Company>Montana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Platereader</dc:creator>
  <cp:lastModifiedBy>Microsoft Office User</cp:lastModifiedBy>
  <dcterms:created xsi:type="dcterms:W3CDTF">2019-02-06T15:48:01Z</dcterms:created>
  <dcterms:modified xsi:type="dcterms:W3CDTF">2019-02-13T16:00:55Z</dcterms:modified>
</cp:coreProperties>
</file>