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20" yWindow="20" windowWidth="24300" windowHeight="14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0" i="1" l="1"/>
  <c r="T46" i="1"/>
  <c r="T45" i="1"/>
  <c r="T44" i="1"/>
  <c r="T40" i="1"/>
  <c r="N37" i="1"/>
  <c r="N33" i="1"/>
  <c r="S20" i="1"/>
</calcChain>
</file>

<file path=xl/sharedStrings.xml><?xml version="1.0" encoding="utf-8"?>
<sst xmlns="http://schemas.openxmlformats.org/spreadsheetml/2006/main" count="1199" uniqueCount="100">
  <si>
    <t>Title</t>
  </si>
  <si>
    <t>Year</t>
  </si>
  <si>
    <t>Henipavirus susceptibility to environmental variables</t>
  </si>
  <si>
    <t>Fogarty</t>
  </si>
  <si>
    <t>First Author (last name only)</t>
  </si>
  <si>
    <t>Virus</t>
  </si>
  <si>
    <t>Study</t>
  </si>
  <si>
    <t xml:space="preserve">Experimental </t>
  </si>
  <si>
    <t>Nipah</t>
  </si>
  <si>
    <t>Outcome</t>
  </si>
  <si>
    <t>Half-life</t>
  </si>
  <si>
    <t>Hendra</t>
  </si>
  <si>
    <t>Temperature ©</t>
  </si>
  <si>
    <t>pH</t>
  </si>
  <si>
    <t>Half Life (hours)</t>
  </si>
  <si>
    <t>Substrate</t>
  </si>
  <si>
    <t>Urine</t>
  </si>
  <si>
    <t>Henipavirus</t>
  </si>
  <si>
    <t>Mango Flesh</t>
  </si>
  <si>
    <t>Characterization of Nipah Virus from Naturally Infected</t>
  </si>
  <si>
    <t>Recrudesence</t>
  </si>
  <si>
    <t xml:space="preserve">% Recrudescing </t>
  </si>
  <si>
    <t xml:space="preserve">Time to Event </t>
  </si>
  <si>
    <t>Rahman</t>
  </si>
  <si>
    <t>NA</t>
  </si>
  <si>
    <t>Evidence of Henipavirus Infection in West African Fruit Bats</t>
  </si>
  <si>
    <t>Hayman</t>
  </si>
  <si>
    <t xml:space="preserve">Observational </t>
  </si>
  <si>
    <t>Seroprevalence</t>
  </si>
  <si>
    <t>Methodology</t>
  </si>
  <si>
    <t xml:space="preserve">Luminex </t>
  </si>
  <si>
    <t>Protein</t>
  </si>
  <si>
    <t>G</t>
  </si>
  <si>
    <t>Species</t>
  </si>
  <si>
    <t>Epomophorus gambianus</t>
  </si>
  <si>
    <t>Sample Size</t>
  </si>
  <si>
    <t>Seroprevalence 95% CI</t>
  </si>
  <si>
    <t>c(0,3)</t>
  </si>
  <si>
    <t>Eidolon helvum</t>
  </si>
  <si>
    <t>Sampling Location</t>
  </si>
  <si>
    <t>c(11,33)</t>
  </si>
  <si>
    <t>c(7,51)</t>
  </si>
  <si>
    <t>Epomops buettikoferi</t>
  </si>
  <si>
    <t>Hypsignathus monstrosus</t>
  </si>
  <si>
    <t xml:space="preserve">Epomops franqueti </t>
  </si>
  <si>
    <t>Nanonycteris veldkampii</t>
  </si>
  <si>
    <t>c(0,16)</t>
  </si>
  <si>
    <t>Ghana</t>
  </si>
  <si>
    <t>Urban</t>
  </si>
  <si>
    <t>Study Design</t>
  </si>
  <si>
    <t xml:space="preserve">Environmental Exposure </t>
  </si>
  <si>
    <t>Cross Sectional</t>
  </si>
  <si>
    <t>Notes</t>
  </si>
  <si>
    <t>This paper used seroprevalence^-1 to find Ro</t>
  </si>
  <si>
    <t>MFI Cutoff</t>
  </si>
  <si>
    <t xml:space="preserve">CONTACT JON AND KEVIN, WE COULD GET RATE RECRUDESENCE INFO </t>
  </si>
  <si>
    <t>&lt;.5 I made 0</t>
  </si>
  <si>
    <t xml:space="preserve">Nipah Virus Encephalitis Reemergence, Bangladesh
</t>
  </si>
  <si>
    <t>Hsu</t>
  </si>
  <si>
    <t>Case Control</t>
  </si>
  <si>
    <t>Attack Rate</t>
  </si>
  <si>
    <t>Human</t>
  </si>
  <si>
    <t>Case Definition</t>
  </si>
  <si>
    <t>Check to make sure I have the sample size on this correct</t>
  </si>
  <si>
    <t>Case Fatality Rate</t>
  </si>
  <si>
    <t>Infectious Period</t>
  </si>
  <si>
    <t>6, range 3,10</t>
  </si>
  <si>
    <t>Bangladesh, Naogaon</t>
  </si>
  <si>
    <t xml:space="preserve">Bangladesh, Meherpur </t>
  </si>
  <si>
    <t>Duration of Outbreak</t>
  </si>
  <si>
    <t>End of Outbreak</t>
  </si>
  <si>
    <t xml:space="preserve">Start of Outbreak </t>
  </si>
  <si>
    <t>ELISA</t>
  </si>
  <si>
    <t>Pteropus giganteus (medius?)</t>
  </si>
  <si>
    <t>Seroprevalence (%)</t>
  </si>
  <si>
    <t>?</t>
  </si>
  <si>
    <t>Bat Nipah Virus, Thailand</t>
  </si>
  <si>
    <t>Wacharapluesadee</t>
  </si>
  <si>
    <t>Pteropus  hypomelanus</t>
  </si>
  <si>
    <t>Thailand</t>
  </si>
  <si>
    <t>Pteropus lylei</t>
  </si>
  <si>
    <t>Pteropus vampyrus</t>
  </si>
  <si>
    <t>Many other bats sampled, but were negative. Paper also has some PCR data</t>
  </si>
  <si>
    <t>Henipavirus Infection in Fruit</t>
  </si>
  <si>
    <t>Epstein</t>
  </si>
  <si>
    <t>India</t>
  </si>
  <si>
    <t>Start of Sampling</t>
  </si>
  <si>
    <t>End of Sampling</t>
  </si>
  <si>
    <t>CONTACT HAYMAN FOR SAMPLING DATES</t>
  </si>
  <si>
    <t>There is more data in this paper, but not sure what we want</t>
  </si>
  <si>
    <t>Pteropus giganteus (medius?) FEMALE</t>
  </si>
  <si>
    <t>Pteropus giganteus (medius?) MALE</t>
  </si>
  <si>
    <t>SNT</t>
  </si>
  <si>
    <t>Henipavirus in Pteropus vampyrus Bats, Indonesia</t>
  </si>
  <si>
    <t>Sendow/Field</t>
  </si>
  <si>
    <t>Indonesia</t>
  </si>
  <si>
    <t>Field collected data on hendra and nipah, but I just combined them together because how the results were presented was clear, but not conducive to our format</t>
  </si>
  <si>
    <t>Antibodies to Nipah- Like Virus in Bats (Pteropus lylei), Cambodia</t>
  </si>
  <si>
    <t>Olson</t>
  </si>
  <si>
    <t>Cambodia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</si>
</sst>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 applyAlignment="1">
      <alignment horizontal="left" vertical="top" wrapText="1" shrinkToFit="1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0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/>
    </xf>
    <xf numFmtId="9" fontId="0" fillId="0" borderId="0" xfId="0" applyNumberFormat="1" applyAlignment="1">
      <alignment horizontal="left" vertical="top"/>
    </xf>
    <xf numFmtId="0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0" fillId="2" borderId="0" xfId="0" applyFill="1" applyAlignment="1">
      <alignment horizontal="left" vertical="top"/>
    </xf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tabSelected="1" workbookViewId="0">
      <pane ySplit="1" topLeftCell="A34" activePane="bottomLeft" state="frozen"/>
      <selection pane="bottomLeft" activeCell="T33" sqref="T33:U39"/>
    </sheetView>
  </sheetViews>
  <sheetFormatPr baseColWidth="10" defaultRowHeight="15" x14ac:dyDescent="0"/>
  <cols>
    <col min="1" max="1" width="56.83203125" style="2" customWidth="1"/>
    <col min="2" max="4" width="10.83203125" style="2"/>
    <col min="5" max="6" width="17.83203125" style="2" customWidth="1"/>
    <col min="7" max="7" width="22" style="2" customWidth="1"/>
    <col min="8" max="9" width="9" style="2" customWidth="1"/>
    <col min="10" max="10" width="10.83203125" style="2"/>
    <col min="11" max="11" width="39.1640625" style="2" customWidth="1"/>
    <col min="12" max="12" width="22.83203125" style="2" customWidth="1"/>
    <col min="13" max="13" width="7.5" style="2" customWidth="1"/>
    <col min="14" max="14" width="10.5" style="2" customWidth="1"/>
    <col min="15" max="15" width="15.83203125" style="2" customWidth="1"/>
    <col min="16" max="17" width="10.83203125" style="2"/>
    <col min="18" max="18" width="18.33203125" style="2" customWidth="1"/>
    <col min="19" max="20" width="10.83203125" style="2"/>
    <col min="21" max="28" width="22.5" style="2" customWidth="1"/>
    <col min="29" max="29" width="39.1640625" style="2" customWidth="1"/>
    <col min="30" max="16384" width="10.83203125" style="2"/>
  </cols>
  <sheetData>
    <row r="1" spans="1:29" s="10" customFormat="1">
      <c r="A1" s="10" t="s">
        <v>0</v>
      </c>
      <c r="B1" s="10" t="s">
        <v>1</v>
      </c>
      <c r="C1" s="10" t="s">
        <v>4</v>
      </c>
      <c r="D1" s="10" t="s">
        <v>5</v>
      </c>
      <c r="E1" s="10" t="s">
        <v>6</v>
      </c>
      <c r="F1" s="10" t="s">
        <v>49</v>
      </c>
      <c r="G1" s="10" t="s">
        <v>9</v>
      </c>
      <c r="H1" s="10" t="s">
        <v>29</v>
      </c>
      <c r="I1" s="10" t="s">
        <v>54</v>
      </c>
      <c r="J1" s="10" t="s">
        <v>31</v>
      </c>
      <c r="K1" s="10" t="s">
        <v>33</v>
      </c>
      <c r="L1" s="10" t="s">
        <v>39</v>
      </c>
      <c r="M1" s="10" t="s">
        <v>48</v>
      </c>
      <c r="N1" s="10" t="s">
        <v>35</v>
      </c>
      <c r="O1" s="10" t="s">
        <v>15</v>
      </c>
      <c r="P1" s="10" t="s">
        <v>12</v>
      </c>
      <c r="Q1" s="10" t="s">
        <v>13</v>
      </c>
      <c r="R1" s="10" t="s">
        <v>14</v>
      </c>
      <c r="S1" s="10" t="s">
        <v>21</v>
      </c>
      <c r="T1" s="10" t="s">
        <v>74</v>
      </c>
      <c r="U1" s="10" t="s">
        <v>36</v>
      </c>
      <c r="V1" s="10" t="s">
        <v>60</v>
      </c>
      <c r="W1" s="10" t="s">
        <v>71</v>
      </c>
      <c r="X1" s="10" t="s">
        <v>70</v>
      </c>
      <c r="Y1" s="10" t="s">
        <v>86</v>
      </c>
      <c r="Z1" s="10" t="s">
        <v>87</v>
      </c>
      <c r="AA1" s="10" t="s">
        <v>64</v>
      </c>
      <c r="AB1" s="10" t="s">
        <v>65</v>
      </c>
      <c r="AC1" s="10" t="s">
        <v>52</v>
      </c>
    </row>
    <row r="2" spans="1:29">
      <c r="A2" s="2" t="s">
        <v>2</v>
      </c>
      <c r="B2" s="7">
        <v>2008</v>
      </c>
      <c r="C2" s="2" t="s">
        <v>3</v>
      </c>
      <c r="D2" s="2" t="s">
        <v>11</v>
      </c>
      <c r="E2" s="2" t="s">
        <v>7</v>
      </c>
      <c r="F2" s="2" t="s">
        <v>50</v>
      </c>
      <c r="G2" s="2" t="s">
        <v>10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24</v>
      </c>
      <c r="M2" s="2" t="s">
        <v>24</v>
      </c>
      <c r="N2" s="2">
        <v>3</v>
      </c>
      <c r="O2" s="2" t="s">
        <v>16</v>
      </c>
      <c r="P2" s="2">
        <v>22</v>
      </c>
      <c r="Q2" s="2">
        <v>7</v>
      </c>
      <c r="R2" s="2">
        <v>18.8</v>
      </c>
      <c r="S2" s="2" t="s">
        <v>24</v>
      </c>
      <c r="T2" s="5" t="s">
        <v>24</v>
      </c>
      <c r="U2" s="5" t="s">
        <v>24</v>
      </c>
      <c r="V2" s="5" t="s">
        <v>24</v>
      </c>
      <c r="W2" s="5" t="s">
        <v>24</v>
      </c>
      <c r="X2" s="5" t="s">
        <v>24</v>
      </c>
      <c r="Y2" s="5" t="s">
        <v>24</v>
      </c>
      <c r="Z2" s="5" t="s">
        <v>24</v>
      </c>
      <c r="AA2" s="5" t="s">
        <v>24</v>
      </c>
      <c r="AB2" s="5" t="s">
        <v>24</v>
      </c>
    </row>
    <row r="3" spans="1:29">
      <c r="A3" s="2" t="s">
        <v>2</v>
      </c>
      <c r="B3" s="7">
        <v>2008</v>
      </c>
      <c r="C3" s="2" t="s">
        <v>3</v>
      </c>
      <c r="D3" s="2" t="s">
        <v>11</v>
      </c>
      <c r="E3" s="2" t="s">
        <v>7</v>
      </c>
      <c r="F3" s="2" t="s">
        <v>50</v>
      </c>
      <c r="G3" s="2" t="s">
        <v>10</v>
      </c>
      <c r="H3" s="2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>
        <v>3</v>
      </c>
      <c r="O3" s="2" t="s">
        <v>16</v>
      </c>
      <c r="P3" s="2">
        <v>37</v>
      </c>
      <c r="Q3" s="2">
        <v>7</v>
      </c>
      <c r="R3" s="2">
        <v>3</v>
      </c>
      <c r="S3" s="2" t="s">
        <v>24</v>
      </c>
      <c r="T3" s="5" t="s">
        <v>24</v>
      </c>
      <c r="U3" s="5" t="s">
        <v>24</v>
      </c>
      <c r="V3" s="5" t="s">
        <v>24</v>
      </c>
      <c r="W3" s="5" t="s">
        <v>24</v>
      </c>
      <c r="X3" s="5" t="s">
        <v>24</v>
      </c>
      <c r="Y3" s="5" t="s">
        <v>24</v>
      </c>
      <c r="Z3" s="5" t="s">
        <v>24</v>
      </c>
      <c r="AA3" s="5" t="s">
        <v>24</v>
      </c>
      <c r="AB3" s="5" t="s">
        <v>24</v>
      </c>
    </row>
    <row r="4" spans="1:29">
      <c r="A4" s="2" t="s">
        <v>2</v>
      </c>
      <c r="B4" s="7">
        <v>2008</v>
      </c>
      <c r="C4" s="2" t="s">
        <v>3</v>
      </c>
      <c r="D4" s="2" t="s">
        <v>8</v>
      </c>
      <c r="E4" s="2" t="s">
        <v>7</v>
      </c>
      <c r="F4" s="2" t="s">
        <v>50</v>
      </c>
      <c r="G4" s="2" t="s">
        <v>10</v>
      </c>
      <c r="H4" s="2" t="s">
        <v>24</v>
      </c>
      <c r="I4" s="2" t="s">
        <v>24</v>
      </c>
      <c r="J4" s="2" t="s">
        <v>24</v>
      </c>
      <c r="K4" s="2" t="s">
        <v>24</v>
      </c>
      <c r="L4" s="2" t="s">
        <v>24</v>
      </c>
      <c r="M4" s="2" t="s">
        <v>24</v>
      </c>
      <c r="N4" s="2">
        <v>3</v>
      </c>
      <c r="O4" s="2" t="s">
        <v>16</v>
      </c>
      <c r="P4" s="2">
        <v>22</v>
      </c>
      <c r="Q4" s="2">
        <v>7</v>
      </c>
      <c r="R4" s="2">
        <v>17.8</v>
      </c>
      <c r="S4" s="2" t="s">
        <v>24</v>
      </c>
      <c r="T4" s="5" t="s">
        <v>24</v>
      </c>
      <c r="U4" s="5" t="s">
        <v>24</v>
      </c>
      <c r="V4" s="5" t="s">
        <v>24</v>
      </c>
      <c r="W4" s="5" t="s">
        <v>24</v>
      </c>
      <c r="X4" s="5" t="s">
        <v>24</v>
      </c>
      <c r="Y4" s="5" t="s">
        <v>24</v>
      </c>
      <c r="Z4" s="5" t="s">
        <v>24</v>
      </c>
      <c r="AA4" s="5" t="s">
        <v>24</v>
      </c>
      <c r="AB4" s="5" t="s">
        <v>24</v>
      </c>
    </row>
    <row r="5" spans="1:29">
      <c r="A5" s="2" t="s">
        <v>2</v>
      </c>
      <c r="B5" s="7">
        <v>2008</v>
      </c>
      <c r="C5" s="2" t="s">
        <v>3</v>
      </c>
      <c r="D5" s="2" t="s">
        <v>8</v>
      </c>
      <c r="E5" s="2" t="s">
        <v>7</v>
      </c>
      <c r="F5" s="2" t="s">
        <v>50</v>
      </c>
      <c r="G5" s="2" t="s">
        <v>10</v>
      </c>
      <c r="H5" s="2" t="s">
        <v>24</v>
      </c>
      <c r="I5" s="2" t="s">
        <v>24</v>
      </c>
      <c r="J5" s="2" t="s">
        <v>24</v>
      </c>
      <c r="K5" s="2" t="s">
        <v>24</v>
      </c>
      <c r="L5" s="2" t="s">
        <v>24</v>
      </c>
      <c r="M5" s="2" t="s">
        <v>24</v>
      </c>
      <c r="N5" s="2">
        <v>3</v>
      </c>
      <c r="O5" s="2" t="s">
        <v>16</v>
      </c>
      <c r="P5" s="2">
        <v>37</v>
      </c>
      <c r="Q5" s="2">
        <v>7</v>
      </c>
      <c r="R5" s="2">
        <v>1.8</v>
      </c>
      <c r="S5" s="2" t="s">
        <v>24</v>
      </c>
      <c r="T5" s="5" t="s">
        <v>24</v>
      </c>
      <c r="U5" s="5" t="s">
        <v>24</v>
      </c>
      <c r="V5" s="5" t="s">
        <v>24</v>
      </c>
      <c r="W5" s="5" t="s">
        <v>24</v>
      </c>
      <c r="X5" s="5" t="s">
        <v>24</v>
      </c>
      <c r="Y5" s="5" t="s">
        <v>24</v>
      </c>
      <c r="Z5" s="5" t="s">
        <v>24</v>
      </c>
      <c r="AA5" s="5" t="s">
        <v>24</v>
      </c>
      <c r="AB5" s="5" t="s">
        <v>24</v>
      </c>
    </row>
    <row r="6" spans="1:29">
      <c r="A6" s="2" t="s">
        <v>2</v>
      </c>
      <c r="B6" s="7">
        <v>2008</v>
      </c>
      <c r="C6" s="2" t="s">
        <v>3</v>
      </c>
      <c r="D6" s="2" t="s">
        <v>8</v>
      </c>
      <c r="E6" s="2" t="s">
        <v>7</v>
      </c>
      <c r="F6" s="2" t="s">
        <v>50</v>
      </c>
      <c r="G6" s="2" t="s">
        <v>10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24</v>
      </c>
      <c r="M6" s="2" t="s">
        <v>24</v>
      </c>
      <c r="N6" s="2">
        <v>3</v>
      </c>
      <c r="O6" s="2" t="s">
        <v>16</v>
      </c>
      <c r="P6" s="2">
        <v>22</v>
      </c>
      <c r="Q6" s="2">
        <v>2</v>
      </c>
      <c r="R6" s="2">
        <v>0</v>
      </c>
      <c r="S6" s="2" t="s">
        <v>24</v>
      </c>
      <c r="T6" s="5" t="s">
        <v>24</v>
      </c>
      <c r="U6" s="5" t="s">
        <v>24</v>
      </c>
      <c r="V6" s="5" t="s">
        <v>24</v>
      </c>
      <c r="W6" s="5" t="s">
        <v>24</v>
      </c>
      <c r="X6" s="5" t="s">
        <v>24</v>
      </c>
      <c r="Y6" s="5" t="s">
        <v>24</v>
      </c>
      <c r="Z6" s="5" t="s">
        <v>24</v>
      </c>
      <c r="AA6" s="5" t="s">
        <v>24</v>
      </c>
      <c r="AB6" s="5" t="s">
        <v>24</v>
      </c>
      <c r="AC6" s="2" t="s">
        <v>56</v>
      </c>
    </row>
    <row r="7" spans="1:29">
      <c r="A7" s="2" t="s">
        <v>2</v>
      </c>
      <c r="B7" s="7">
        <v>2008</v>
      </c>
      <c r="C7" s="2" t="s">
        <v>3</v>
      </c>
      <c r="D7" s="2" t="s">
        <v>8</v>
      </c>
      <c r="E7" s="2" t="s">
        <v>7</v>
      </c>
      <c r="F7" s="2" t="s">
        <v>50</v>
      </c>
      <c r="G7" s="2" t="s">
        <v>10</v>
      </c>
      <c r="H7" s="2" t="s">
        <v>24</v>
      </c>
      <c r="I7" s="2" t="s">
        <v>24</v>
      </c>
      <c r="J7" s="2" t="s">
        <v>24</v>
      </c>
      <c r="K7" s="2" t="s">
        <v>24</v>
      </c>
      <c r="L7" s="2" t="s">
        <v>24</v>
      </c>
      <c r="M7" s="2" t="s">
        <v>24</v>
      </c>
      <c r="N7" s="2">
        <v>3</v>
      </c>
      <c r="O7" s="2" t="s">
        <v>16</v>
      </c>
      <c r="P7" s="2">
        <v>37</v>
      </c>
      <c r="Q7" s="2">
        <v>2</v>
      </c>
      <c r="R7" s="2">
        <v>0</v>
      </c>
      <c r="S7" s="2" t="s">
        <v>24</v>
      </c>
      <c r="T7" s="5" t="s">
        <v>24</v>
      </c>
      <c r="U7" s="5" t="s">
        <v>24</v>
      </c>
      <c r="V7" s="5" t="s">
        <v>24</v>
      </c>
      <c r="W7" s="5" t="s">
        <v>24</v>
      </c>
      <c r="X7" s="5" t="s">
        <v>24</v>
      </c>
      <c r="Y7" s="5" t="s">
        <v>24</v>
      </c>
      <c r="Z7" s="5" t="s">
        <v>24</v>
      </c>
      <c r="AA7" s="5" t="s">
        <v>24</v>
      </c>
      <c r="AB7" s="5" t="s">
        <v>24</v>
      </c>
      <c r="AC7" s="2" t="s">
        <v>56</v>
      </c>
    </row>
    <row r="8" spans="1:29">
      <c r="A8" s="2" t="s">
        <v>2</v>
      </c>
      <c r="B8" s="7">
        <v>2008</v>
      </c>
      <c r="C8" s="2" t="s">
        <v>3</v>
      </c>
      <c r="D8" s="2" t="s">
        <v>11</v>
      </c>
      <c r="E8" s="2" t="s">
        <v>7</v>
      </c>
      <c r="F8" s="2" t="s">
        <v>50</v>
      </c>
      <c r="G8" s="2" t="s">
        <v>10</v>
      </c>
      <c r="H8" s="2" t="s">
        <v>24</v>
      </c>
      <c r="I8" s="2" t="s">
        <v>24</v>
      </c>
      <c r="J8" s="2" t="s">
        <v>24</v>
      </c>
      <c r="K8" s="2" t="s">
        <v>24</v>
      </c>
      <c r="L8" s="2" t="s">
        <v>24</v>
      </c>
      <c r="M8" s="2" t="s">
        <v>24</v>
      </c>
      <c r="N8" s="2">
        <v>3</v>
      </c>
      <c r="O8" s="2" t="s">
        <v>18</v>
      </c>
      <c r="P8" s="2">
        <v>22</v>
      </c>
      <c r="Q8" s="2">
        <v>3.5</v>
      </c>
      <c r="R8" s="2">
        <v>0.3</v>
      </c>
      <c r="S8" s="2" t="s">
        <v>24</v>
      </c>
      <c r="T8" s="5" t="s">
        <v>24</v>
      </c>
      <c r="U8" s="5" t="s">
        <v>24</v>
      </c>
      <c r="V8" s="5" t="s">
        <v>24</v>
      </c>
      <c r="W8" s="5" t="s">
        <v>24</v>
      </c>
      <c r="X8" s="5" t="s">
        <v>24</v>
      </c>
      <c r="Y8" s="5" t="s">
        <v>24</v>
      </c>
      <c r="Z8" s="5" t="s">
        <v>24</v>
      </c>
      <c r="AA8" s="5" t="s">
        <v>24</v>
      </c>
      <c r="AB8" s="5" t="s">
        <v>24</v>
      </c>
    </row>
    <row r="9" spans="1:29">
      <c r="A9" s="2" t="s">
        <v>2</v>
      </c>
      <c r="B9" s="7">
        <v>2008</v>
      </c>
      <c r="C9" s="2" t="s">
        <v>3</v>
      </c>
      <c r="D9" s="2" t="s">
        <v>11</v>
      </c>
      <c r="E9" s="2" t="s">
        <v>7</v>
      </c>
      <c r="F9" s="2" t="s">
        <v>50</v>
      </c>
      <c r="G9" s="2" t="s">
        <v>10</v>
      </c>
      <c r="H9" s="2" t="s">
        <v>24</v>
      </c>
      <c r="I9" s="2" t="s">
        <v>24</v>
      </c>
      <c r="J9" s="2" t="s">
        <v>24</v>
      </c>
      <c r="K9" s="2" t="s">
        <v>24</v>
      </c>
      <c r="L9" s="2" t="s">
        <v>24</v>
      </c>
      <c r="M9" s="2" t="s">
        <v>24</v>
      </c>
      <c r="N9" s="2">
        <v>3</v>
      </c>
      <c r="O9" s="2" t="s">
        <v>18</v>
      </c>
      <c r="P9" s="2">
        <v>22</v>
      </c>
      <c r="Q9" s="2">
        <v>4.5</v>
      </c>
      <c r="R9" s="2">
        <v>3.5</v>
      </c>
      <c r="S9" s="2" t="s">
        <v>24</v>
      </c>
      <c r="T9" s="5" t="s">
        <v>24</v>
      </c>
      <c r="U9" s="5" t="s">
        <v>24</v>
      </c>
      <c r="V9" s="5" t="s">
        <v>24</v>
      </c>
      <c r="W9" s="5" t="s">
        <v>24</v>
      </c>
      <c r="X9" s="5" t="s">
        <v>24</v>
      </c>
      <c r="Y9" s="5" t="s">
        <v>24</v>
      </c>
      <c r="Z9" s="5" t="s">
        <v>24</v>
      </c>
      <c r="AA9" s="5" t="s">
        <v>24</v>
      </c>
      <c r="AB9" s="5" t="s">
        <v>24</v>
      </c>
    </row>
    <row r="10" spans="1:29">
      <c r="A10" s="2" t="s">
        <v>2</v>
      </c>
      <c r="B10" s="7">
        <v>2008</v>
      </c>
      <c r="C10" s="2" t="s">
        <v>3</v>
      </c>
      <c r="D10" s="2" t="s">
        <v>11</v>
      </c>
      <c r="E10" s="2" t="s">
        <v>7</v>
      </c>
      <c r="F10" s="2" t="s">
        <v>50</v>
      </c>
      <c r="G10" s="2" t="s">
        <v>10</v>
      </c>
      <c r="H10" s="2" t="s">
        <v>24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>
        <v>3</v>
      </c>
      <c r="O10" s="2" t="s">
        <v>18</v>
      </c>
      <c r="P10" s="2">
        <v>22</v>
      </c>
      <c r="Q10" s="2">
        <v>5</v>
      </c>
      <c r="R10" s="2">
        <v>22.4</v>
      </c>
      <c r="S10" s="2" t="s">
        <v>24</v>
      </c>
      <c r="T10" s="5" t="s">
        <v>24</v>
      </c>
      <c r="U10" s="5" t="s">
        <v>24</v>
      </c>
      <c r="V10" s="5" t="s">
        <v>24</v>
      </c>
      <c r="W10" s="5" t="s">
        <v>24</v>
      </c>
      <c r="X10" s="5" t="s">
        <v>24</v>
      </c>
      <c r="Y10" s="5" t="s">
        <v>24</v>
      </c>
      <c r="Z10" s="5" t="s">
        <v>24</v>
      </c>
      <c r="AA10" s="5" t="s">
        <v>24</v>
      </c>
      <c r="AB10" s="5" t="s">
        <v>24</v>
      </c>
    </row>
    <row r="11" spans="1:29">
      <c r="A11" s="2" t="s">
        <v>2</v>
      </c>
      <c r="B11" s="7">
        <v>2008</v>
      </c>
      <c r="C11" s="2" t="s">
        <v>3</v>
      </c>
      <c r="D11" s="2" t="s">
        <v>11</v>
      </c>
      <c r="E11" s="2" t="s">
        <v>7</v>
      </c>
      <c r="F11" s="2" t="s">
        <v>50</v>
      </c>
      <c r="G11" s="2" t="s">
        <v>10</v>
      </c>
      <c r="H11" s="2" t="s">
        <v>24</v>
      </c>
      <c r="I11" s="2" t="s">
        <v>24</v>
      </c>
      <c r="J11" s="2" t="s">
        <v>24</v>
      </c>
      <c r="K11" s="2" t="s">
        <v>24</v>
      </c>
      <c r="L11" s="2" t="s">
        <v>24</v>
      </c>
      <c r="M11" s="2" t="s">
        <v>24</v>
      </c>
      <c r="N11" s="2">
        <v>3</v>
      </c>
      <c r="O11" s="2" t="s">
        <v>18</v>
      </c>
      <c r="P11" s="2">
        <v>37</v>
      </c>
      <c r="Q11" s="2">
        <v>3.5</v>
      </c>
      <c r="R11" s="2">
        <v>0.3</v>
      </c>
      <c r="S11" s="2" t="s">
        <v>24</v>
      </c>
      <c r="T11" s="5" t="s">
        <v>24</v>
      </c>
      <c r="U11" s="5" t="s">
        <v>24</v>
      </c>
      <c r="V11" s="5" t="s">
        <v>24</v>
      </c>
      <c r="W11" s="5" t="s">
        <v>24</v>
      </c>
      <c r="X11" s="5" t="s">
        <v>24</v>
      </c>
      <c r="Y11" s="5" t="s">
        <v>24</v>
      </c>
      <c r="Z11" s="5" t="s">
        <v>24</v>
      </c>
      <c r="AA11" s="5" t="s">
        <v>24</v>
      </c>
      <c r="AB11" s="5" t="s">
        <v>24</v>
      </c>
    </row>
    <row r="12" spans="1:29">
      <c r="A12" s="2" t="s">
        <v>2</v>
      </c>
      <c r="B12" s="7">
        <v>2008</v>
      </c>
      <c r="C12" s="2" t="s">
        <v>3</v>
      </c>
      <c r="D12" s="2" t="s">
        <v>11</v>
      </c>
      <c r="E12" s="2" t="s">
        <v>7</v>
      </c>
      <c r="F12" s="2" t="s">
        <v>50</v>
      </c>
      <c r="G12" s="2" t="s">
        <v>10</v>
      </c>
      <c r="H12" s="2" t="s">
        <v>24</v>
      </c>
      <c r="I12" s="2" t="s">
        <v>24</v>
      </c>
      <c r="J12" s="2" t="s">
        <v>24</v>
      </c>
      <c r="K12" s="2" t="s">
        <v>24</v>
      </c>
      <c r="L12" s="2" t="s">
        <v>24</v>
      </c>
      <c r="M12" s="2" t="s">
        <v>24</v>
      </c>
      <c r="N12" s="2">
        <v>3</v>
      </c>
      <c r="O12" s="2" t="s">
        <v>18</v>
      </c>
      <c r="P12" s="2">
        <v>37</v>
      </c>
      <c r="Q12" s="2">
        <v>4.5</v>
      </c>
      <c r="R12" s="2">
        <v>0.5</v>
      </c>
      <c r="S12" s="2" t="s">
        <v>24</v>
      </c>
      <c r="T12" s="5" t="s">
        <v>24</v>
      </c>
      <c r="U12" s="5" t="s">
        <v>24</v>
      </c>
      <c r="V12" s="5" t="s">
        <v>24</v>
      </c>
      <c r="W12" s="5" t="s">
        <v>24</v>
      </c>
      <c r="X12" s="5" t="s">
        <v>24</v>
      </c>
      <c r="Y12" s="5" t="s">
        <v>24</v>
      </c>
      <c r="Z12" s="5" t="s">
        <v>24</v>
      </c>
      <c r="AA12" s="5" t="s">
        <v>24</v>
      </c>
      <c r="AB12" s="5" t="s">
        <v>24</v>
      </c>
    </row>
    <row r="13" spans="1:29">
      <c r="A13" s="2" t="s">
        <v>2</v>
      </c>
      <c r="B13" s="7">
        <v>2008</v>
      </c>
      <c r="C13" s="2" t="s">
        <v>3</v>
      </c>
      <c r="D13" s="2" t="s">
        <v>11</v>
      </c>
      <c r="E13" s="2" t="s">
        <v>7</v>
      </c>
      <c r="F13" s="2" t="s">
        <v>50</v>
      </c>
      <c r="G13" s="2" t="s">
        <v>10</v>
      </c>
      <c r="H13" s="2" t="s">
        <v>24</v>
      </c>
      <c r="I13" s="2" t="s">
        <v>24</v>
      </c>
      <c r="J13" s="2" t="s">
        <v>24</v>
      </c>
      <c r="K13" s="2" t="s">
        <v>24</v>
      </c>
      <c r="L13" s="2" t="s">
        <v>24</v>
      </c>
      <c r="M13" s="2" t="s">
        <v>24</v>
      </c>
      <c r="N13" s="2">
        <v>3</v>
      </c>
      <c r="O13" s="2" t="s">
        <v>18</v>
      </c>
      <c r="P13" s="2">
        <v>37</v>
      </c>
      <c r="Q13" s="2">
        <v>5</v>
      </c>
      <c r="R13" s="2">
        <v>5.9</v>
      </c>
      <c r="S13" s="2" t="s">
        <v>24</v>
      </c>
      <c r="T13" s="5" t="s">
        <v>24</v>
      </c>
      <c r="U13" s="5" t="s">
        <v>24</v>
      </c>
      <c r="V13" s="5" t="s">
        <v>24</v>
      </c>
      <c r="W13" s="5" t="s">
        <v>24</v>
      </c>
      <c r="X13" s="5" t="s">
        <v>24</v>
      </c>
      <c r="Y13" s="5" t="s">
        <v>24</v>
      </c>
      <c r="Z13" s="5" t="s">
        <v>24</v>
      </c>
      <c r="AA13" s="5" t="s">
        <v>24</v>
      </c>
      <c r="AB13" s="5" t="s">
        <v>24</v>
      </c>
    </row>
    <row r="14" spans="1:29">
      <c r="A14" s="2" t="s">
        <v>2</v>
      </c>
      <c r="B14" s="7">
        <v>2008</v>
      </c>
      <c r="C14" s="2" t="s">
        <v>3</v>
      </c>
      <c r="D14" s="2" t="s">
        <v>8</v>
      </c>
      <c r="E14" s="2" t="s">
        <v>7</v>
      </c>
      <c r="F14" s="2" t="s">
        <v>50</v>
      </c>
      <c r="G14" s="2" t="s">
        <v>10</v>
      </c>
      <c r="H14" s="2" t="s">
        <v>24</v>
      </c>
      <c r="I14" s="2" t="s">
        <v>24</v>
      </c>
      <c r="J14" s="2" t="s">
        <v>24</v>
      </c>
      <c r="K14" s="2" t="s">
        <v>24</v>
      </c>
      <c r="L14" s="2" t="s">
        <v>24</v>
      </c>
      <c r="M14" s="2" t="s">
        <v>24</v>
      </c>
      <c r="N14" s="2">
        <v>3</v>
      </c>
      <c r="O14" s="2" t="s">
        <v>18</v>
      </c>
      <c r="P14" s="2">
        <v>22</v>
      </c>
      <c r="Q14" s="2">
        <v>3.5</v>
      </c>
      <c r="R14" s="2">
        <v>1.4</v>
      </c>
      <c r="S14" s="2" t="s">
        <v>24</v>
      </c>
      <c r="T14" s="5" t="s">
        <v>24</v>
      </c>
      <c r="U14" s="5" t="s">
        <v>24</v>
      </c>
      <c r="V14" s="5" t="s">
        <v>24</v>
      </c>
      <c r="W14" s="5" t="s">
        <v>24</v>
      </c>
      <c r="X14" s="5" t="s">
        <v>24</v>
      </c>
      <c r="Y14" s="5" t="s">
        <v>24</v>
      </c>
      <c r="Z14" s="5" t="s">
        <v>24</v>
      </c>
      <c r="AA14" s="5" t="s">
        <v>24</v>
      </c>
      <c r="AB14" s="5" t="s">
        <v>24</v>
      </c>
    </row>
    <row r="15" spans="1:29">
      <c r="A15" s="2" t="s">
        <v>2</v>
      </c>
      <c r="B15" s="7">
        <v>2008</v>
      </c>
      <c r="C15" s="2" t="s">
        <v>3</v>
      </c>
      <c r="D15" s="2" t="s">
        <v>8</v>
      </c>
      <c r="E15" s="2" t="s">
        <v>7</v>
      </c>
      <c r="F15" s="2" t="s">
        <v>50</v>
      </c>
      <c r="G15" s="2" t="s">
        <v>10</v>
      </c>
      <c r="H15" s="2" t="s">
        <v>24</v>
      </c>
      <c r="I15" s="2" t="s">
        <v>24</v>
      </c>
      <c r="J15" s="2" t="s">
        <v>24</v>
      </c>
      <c r="K15" s="2" t="s">
        <v>24</v>
      </c>
      <c r="L15" s="2" t="s">
        <v>24</v>
      </c>
      <c r="M15" s="2" t="s">
        <v>24</v>
      </c>
      <c r="N15" s="2">
        <v>3</v>
      </c>
      <c r="O15" s="2" t="s">
        <v>18</v>
      </c>
      <c r="P15" s="2">
        <v>22</v>
      </c>
      <c r="Q15" s="2">
        <v>4.5</v>
      </c>
      <c r="R15" s="2">
        <v>5.5</v>
      </c>
      <c r="S15" s="2" t="s">
        <v>24</v>
      </c>
      <c r="T15" s="5" t="s">
        <v>24</v>
      </c>
      <c r="U15" s="5" t="s">
        <v>24</v>
      </c>
      <c r="V15" s="5" t="s">
        <v>24</v>
      </c>
      <c r="W15" s="5" t="s">
        <v>24</v>
      </c>
      <c r="X15" s="5" t="s">
        <v>24</v>
      </c>
      <c r="Y15" s="5" t="s">
        <v>24</v>
      </c>
      <c r="Z15" s="5" t="s">
        <v>24</v>
      </c>
      <c r="AA15" s="5" t="s">
        <v>24</v>
      </c>
      <c r="AB15" s="5" t="s">
        <v>24</v>
      </c>
    </row>
    <row r="16" spans="1:29">
      <c r="A16" s="2" t="s">
        <v>2</v>
      </c>
      <c r="B16" s="7">
        <v>2008</v>
      </c>
      <c r="C16" s="2" t="s">
        <v>3</v>
      </c>
      <c r="D16" s="2" t="s">
        <v>8</v>
      </c>
      <c r="E16" s="2" t="s">
        <v>7</v>
      </c>
      <c r="F16" s="2" t="s">
        <v>50</v>
      </c>
      <c r="G16" s="2" t="s">
        <v>10</v>
      </c>
      <c r="H16" s="2" t="s">
        <v>24</v>
      </c>
      <c r="I16" s="2" t="s">
        <v>24</v>
      </c>
      <c r="J16" s="2" t="s">
        <v>24</v>
      </c>
      <c r="K16" s="2" t="s">
        <v>24</v>
      </c>
      <c r="L16" s="2" t="s">
        <v>24</v>
      </c>
      <c r="M16" s="2" t="s">
        <v>24</v>
      </c>
      <c r="N16" s="2">
        <v>3</v>
      </c>
      <c r="O16" s="2" t="s">
        <v>18</v>
      </c>
      <c r="P16" s="2">
        <v>22</v>
      </c>
      <c r="Q16" s="2">
        <v>5</v>
      </c>
      <c r="R16" s="2">
        <v>30.2</v>
      </c>
      <c r="S16" s="2" t="s">
        <v>24</v>
      </c>
      <c r="T16" s="5" t="s">
        <v>24</v>
      </c>
      <c r="U16" s="5" t="s">
        <v>24</v>
      </c>
      <c r="V16" s="5" t="s">
        <v>24</v>
      </c>
      <c r="W16" s="5" t="s">
        <v>24</v>
      </c>
      <c r="X16" s="5" t="s">
        <v>24</v>
      </c>
      <c r="Y16" s="5" t="s">
        <v>24</v>
      </c>
      <c r="Z16" s="5" t="s">
        <v>24</v>
      </c>
      <c r="AA16" s="5" t="s">
        <v>24</v>
      </c>
      <c r="AB16" s="5" t="s">
        <v>24</v>
      </c>
    </row>
    <row r="17" spans="1:29">
      <c r="A17" s="2" t="s">
        <v>2</v>
      </c>
      <c r="B17" s="7">
        <v>2008</v>
      </c>
      <c r="C17" s="2" t="s">
        <v>3</v>
      </c>
      <c r="D17" s="2" t="s">
        <v>8</v>
      </c>
      <c r="E17" s="2" t="s">
        <v>7</v>
      </c>
      <c r="F17" s="2" t="s">
        <v>50</v>
      </c>
      <c r="G17" s="2" t="s">
        <v>10</v>
      </c>
      <c r="H17" s="2" t="s">
        <v>24</v>
      </c>
      <c r="I17" s="2" t="s">
        <v>24</v>
      </c>
      <c r="J17" s="2" t="s">
        <v>24</v>
      </c>
      <c r="K17" s="2" t="s">
        <v>24</v>
      </c>
      <c r="L17" s="2" t="s">
        <v>24</v>
      </c>
      <c r="M17" s="2" t="s">
        <v>24</v>
      </c>
      <c r="N17" s="2">
        <v>3</v>
      </c>
      <c r="O17" s="2" t="s">
        <v>18</v>
      </c>
      <c r="P17" s="2">
        <v>37</v>
      </c>
      <c r="Q17" s="2">
        <v>3.5</v>
      </c>
      <c r="R17" s="2">
        <v>0.2</v>
      </c>
      <c r="S17" s="2" t="s">
        <v>24</v>
      </c>
      <c r="T17" s="5" t="s">
        <v>24</v>
      </c>
      <c r="U17" s="5" t="s">
        <v>24</v>
      </c>
      <c r="V17" s="5" t="s">
        <v>24</v>
      </c>
      <c r="W17" s="5" t="s">
        <v>24</v>
      </c>
      <c r="X17" s="5" t="s">
        <v>24</v>
      </c>
      <c r="Y17" s="5" t="s">
        <v>24</v>
      </c>
      <c r="Z17" s="5" t="s">
        <v>24</v>
      </c>
      <c r="AA17" s="5" t="s">
        <v>24</v>
      </c>
      <c r="AB17" s="5" t="s">
        <v>24</v>
      </c>
    </row>
    <row r="18" spans="1:29">
      <c r="A18" s="2" t="s">
        <v>2</v>
      </c>
      <c r="B18" s="7">
        <v>2008</v>
      </c>
      <c r="C18" s="2" t="s">
        <v>3</v>
      </c>
      <c r="D18" s="2" t="s">
        <v>8</v>
      </c>
      <c r="E18" s="2" t="s">
        <v>7</v>
      </c>
      <c r="F18" s="2" t="s">
        <v>50</v>
      </c>
      <c r="G18" s="2" t="s">
        <v>10</v>
      </c>
      <c r="H18" s="2" t="s">
        <v>24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>
        <v>3</v>
      </c>
      <c r="O18" s="2" t="s">
        <v>18</v>
      </c>
      <c r="P18" s="2">
        <v>37</v>
      </c>
      <c r="Q18" s="2">
        <v>4.5</v>
      </c>
      <c r="R18" s="2">
        <v>0.5</v>
      </c>
      <c r="S18" s="2" t="s">
        <v>24</v>
      </c>
      <c r="T18" s="5" t="s">
        <v>24</v>
      </c>
      <c r="U18" s="5" t="s">
        <v>24</v>
      </c>
      <c r="V18" s="5" t="s">
        <v>24</v>
      </c>
      <c r="W18" s="5" t="s">
        <v>24</v>
      </c>
      <c r="X18" s="5" t="s">
        <v>24</v>
      </c>
      <c r="Y18" s="5" t="s">
        <v>24</v>
      </c>
      <c r="Z18" s="5" t="s">
        <v>24</v>
      </c>
      <c r="AA18" s="5" t="s">
        <v>24</v>
      </c>
      <c r="AB18" s="5" t="s">
        <v>24</v>
      </c>
    </row>
    <row r="19" spans="1:29">
      <c r="A19" s="2" t="s">
        <v>2</v>
      </c>
      <c r="B19" s="7">
        <v>2008</v>
      </c>
      <c r="C19" s="2" t="s">
        <v>3</v>
      </c>
      <c r="D19" s="2" t="s">
        <v>8</v>
      </c>
      <c r="E19" s="2" t="s">
        <v>7</v>
      </c>
      <c r="F19" s="2" t="s">
        <v>50</v>
      </c>
      <c r="G19" s="2" t="s">
        <v>10</v>
      </c>
      <c r="H19" s="2" t="s">
        <v>24</v>
      </c>
      <c r="I19" s="2" t="s">
        <v>24</v>
      </c>
      <c r="J19" s="2" t="s">
        <v>24</v>
      </c>
      <c r="K19" s="2" t="s">
        <v>24</v>
      </c>
      <c r="L19" s="2" t="s">
        <v>24</v>
      </c>
      <c r="M19" s="2" t="s">
        <v>24</v>
      </c>
      <c r="N19" s="2">
        <v>3</v>
      </c>
      <c r="O19" s="2" t="s">
        <v>18</v>
      </c>
      <c r="P19" s="2">
        <v>37</v>
      </c>
      <c r="Q19" s="2">
        <v>5</v>
      </c>
      <c r="R19" s="2">
        <v>2.2000000000000002</v>
      </c>
      <c r="S19" s="2" t="s">
        <v>24</v>
      </c>
      <c r="T19" s="5" t="s">
        <v>24</v>
      </c>
      <c r="U19" s="5" t="s">
        <v>24</v>
      </c>
      <c r="V19" s="5" t="s">
        <v>24</v>
      </c>
      <c r="W19" s="5" t="s">
        <v>24</v>
      </c>
      <c r="X19" s="5" t="s">
        <v>24</v>
      </c>
      <c r="Y19" s="5" t="s">
        <v>24</v>
      </c>
      <c r="Z19" s="5" t="s">
        <v>24</v>
      </c>
      <c r="AA19" s="5" t="s">
        <v>24</v>
      </c>
      <c r="AB19" s="5" t="s">
        <v>24</v>
      </c>
    </row>
    <row r="20" spans="1:29">
      <c r="A20" s="2" t="s">
        <v>19</v>
      </c>
      <c r="B20" s="7">
        <v>2010</v>
      </c>
      <c r="C20" s="2" t="s">
        <v>23</v>
      </c>
      <c r="D20" s="2" t="s">
        <v>8</v>
      </c>
      <c r="E20" s="2" t="s">
        <v>7</v>
      </c>
      <c r="F20" s="2" t="s">
        <v>22</v>
      </c>
      <c r="G20" s="2" t="s">
        <v>20</v>
      </c>
      <c r="H20" s="2" t="s">
        <v>24</v>
      </c>
      <c r="I20" s="2" t="s">
        <v>24</v>
      </c>
      <c r="J20" s="2" t="s">
        <v>24</v>
      </c>
      <c r="K20" s="2" t="s">
        <v>24</v>
      </c>
      <c r="L20" s="2" t="s">
        <v>24</v>
      </c>
      <c r="M20" s="2" t="s">
        <v>24</v>
      </c>
      <c r="N20" s="2">
        <v>27</v>
      </c>
      <c r="O20" s="2" t="s">
        <v>24</v>
      </c>
      <c r="P20" s="2" t="s">
        <v>24</v>
      </c>
      <c r="Q20" s="2" t="s">
        <v>24</v>
      </c>
      <c r="R20" s="2" t="s">
        <v>24</v>
      </c>
      <c r="S20" s="9">
        <f>3/27</f>
        <v>0.1111111111111111</v>
      </c>
      <c r="T20" s="5" t="s">
        <v>24</v>
      </c>
      <c r="U20" s="5" t="s">
        <v>24</v>
      </c>
      <c r="V20" s="5" t="s">
        <v>24</v>
      </c>
      <c r="W20" s="5" t="s">
        <v>24</v>
      </c>
      <c r="X20" s="5" t="s">
        <v>24</v>
      </c>
      <c r="Y20" s="5" t="s">
        <v>24</v>
      </c>
      <c r="Z20" s="5" t="s">
        <v>24</v>
      </c>
      <c r="AA20" s="5" t="s">
        <v>24</v>
      </c>
      <c r="AB20" s="5" t="s">
        <v>24</v>
      </c>
      <c r="AC20" s="2" t="s">
        <v>55</v>
      </c>
    </row>
    <row r="21" spans="1:29">
      <c r="A21" s="2" t="s">
        <v>25</v>
      </c>
      <c r="B21" s="7">
        <v>2008</v>
      </c>
      <c r="C21" s="2" t="s">
        <v>26</v>
      </c>
      <c r="D21" s="2" t="s">
        <v>8</v>
      </c>
      <c r="E21" s="2" t="s">
        <v>27</v>
      </c>
      <c r="F21" s="2" t="s">
        <v>51</v>
      </c>
      <c r="G21" s="2" t="s">
        <v>28</v>
      </c>
      <c r="H21" s="2" t="s">
        <v>30</v>
      </c>
      <c r="I21" s="2">
        <v>200</v>
      </c>
      <c r="J21" s="2" t="s">
        <v>32</v>
      </c>
      <c r="K21" s="2" t="s">
        <v>34</v>
      </c>
      <c r="L21" s="2" t="s">
        <v>47</v>
      </c>
      <c r="M21" s="2" t="b">
        <v>0</v>
      </c>
      <c r="N21" s="2">
        <v>89</v>
      </c>
      <c r="O21" s="2" t="s">
        <v>24</v>
      </c>
      <c r="P21" s="2" t="s">
        <v>24</v>
      </c>
      <c r="Q21" s="2" t="s">
        <v>24</v>
      </c>
      <c r="R21" s="2" t="s">
        <v>24</v>
      </c>
      <c r="S21" s="2" t="s">
        <v>24</v>
      </c>
      <c r="T21" s="2">
        <v>1</v>
      </c>
      <c r="U21" s="2" t="s">
        <v>37</v>
      </c>
      <c r="V21" s="5" t="s">
        <v>24</v>
      </c>
      <c r="W21" s="5" t="s">
        <v>24</v>
      </c>
      <c r="X21" s="5" t="s">
        <v>24</v>
      </c>
      <c r="Y21" s="5" t="s">
        <v>88</v>
      </c>
      <c r="Z21" s="5" t="s">
        <v>88</v>
      </c>
      <c r="AA21" s="5" t="s">
        <v>24</v>
      </c>
      <c r="AB21" s="5" t="s">
        <v>24</v>
      </c>
      <c r="AC21" s="2" t="s">
        <v>53</v>
      </c>
    </row>
    <row r="22" spans="1:29">
      <c r="A22" s="2" t="s">
        <v>25</v>
      </c>
      <c r="B22" s="7">
        <v>2008</v>
      </c>
      <c r="C22" s="2" t="s">
        <v>26</v>
      </c>
      <c r="D22" s="2" t="s">
        <v>11</v>
      </c>
      <c r="E22" s="2" t="s">
        <v>27</v>
      </c>
      <c r="F22" s="2" t="s">
        <v>51</v>
      </c>
      <c r="G22" s="2" t="s">
        <v>28</v>
      </c>
      <c r="H22" s="2" t="s">
        <v>30</v>
      </c>
      <c r="I22" s="2">
        <v>200</v>
      </c>
      <c r="J22" s="2" t="s">
        <v>32</v>
      </c>
      <c r="K22" s="2" t="s">
        <v>34</v>
      </c>
      <c r="L22" s="2" t="s">
        <v>47</v>
      </c>
      <c r="M22" s="2" t="b">
        <v>0</v>
      </c>
      <c r="N22" s="2">
        <v>89</v>
      </c>
      <c r="O22" s="2" t="s">
        <v>24</v>
      </c>
      <c r="P22" s="2" t="s">
        <v>24</v>
      </c>
      <c r="Q22" s="2" t="s">
        <v>24</v>
      </c>
      <c r="R22" s="2" t="s">
        <v>24</v>
      </c>
      <c r="S22" s="2" t="s">
        <v>24</v>
      </c>
      <c r="T22" s="2">
        <v>0</v>
      </c>
      <c r="V22" s="5" t="s">
        <v>24</v>
      </c>
      <c r="W22" s="5" t="s">
        <v>24</v>
      </c>
      <c r="X22" s="5" t="s">
        <v>24</v>
      </c>
      <c r="Y22" s="5" t="s">
        <v>88</v>
      </c>
      <c r="Z22" s="5" t="s">
        <v>88</v>
      </c>
      <c r="AA22" s="5" t="s">
        <v>24</v>
      </c>
      <c r="AB22" s="5" t="s">
        <v>24</v>
      </c>
      <c r="AC22" s="2" t="s">
        <v>53</v>
      </c>
    </row>
    <row r="23" spans="1:29">
      <c r="A23" s="2" t="s">
        <v>25</v>
      </c>
      <c r="B23" s="7">
        <v>2008</v>
      </c>
      <c r="C23" s="2" t="s">
        <v>26</v>
      </c>
      <c r="D23" s="2" t="s">
        <v>8</v>
      </c>
      <c r="E23" s="2" t="s">
        <v>27</v>
      </c>
      <c r="F23" s="2" t="s">
        <v>51</v>
      </c>
      <c r="G23" s="2" t="s">
        <v>28</v>
      </c>
      <c r="H23" s="2" t="s">
        <v>30</v>
      </c>
      <c r="I23" s="2">
        <v>200</v>
      </c>
      <c r="J23" s="2" t="s">
        <v>32</v>
      </c>
      <c r="K23" s="2" t="s">
        <v>38</v>
      </c>
      <c r="L23" s="2" t="s">
        <v>47</v>
      </c>
      <c r="M23" s="2" t="b">
        <v>1</v>
      </c>
      <c r="N23" s="2">
        <v>59</v>
      </c>
      <c r="O23" s="2" t="s">
        <v>24</v>
      </c>
      <c r="P23" s="2" t="s">
        <v>24</v>
      </c>
      <c r="Q23" s="2" t="s">
        <v>24</v>
      </c>
      <c r="R23" s="2" t="s">
        <v>24</v>
      </c>
      <c r="S23" s="2" t="s">
        <v>24</v>
      </c>
      <c r="T23" s="2">
        <v>39</v>
      </c>
      <c r="U23" s="2" t="s">
        <v>41</v>
      </c>
      <c r="V23" s="5" t="s">
        <v>24</v>
      </c>
      <c r="W23" s="5" t="s">
        <v>24</v>
      </c>
      <c r="X23" s="5" t="s">
        <v>24</v>
      </c>
      <c r="Y23" s="5" t="s">
        <v>88</v>
      </c>
      <c r="Z23" s="5" t="s">
        <v>88</v>
      </c>
      <c r="AA23" s="5" t="s">
        <v>24</v>
      </c>
      <c r="AB23" s="5" t="s">
        <v>24</v>
      </c>
      <c r="AC23" s="2" t="s">
        <v>53</v>
      </c>
    </row>
    <row r="24" spans="1:29">
      <c r="A24" s="2" t="s">
        <v>25</v>
      </c>
      <c r="B24" s="7">
        <v>2008</v>
      </c>
      <c r="C24" s="2" t="s">
        <v>26</v>
      </c>
      <c r="D24" s="2" t="s">
        <v>11</v>
      </c>
      <c r="E24" s="2" t="s">
        <v>27</v>
      </c>
      <c r="F24" s="2" t="s">
        <v>51</v>
      </c>
      <c r="G24" s="2" t="s">
        <v>28</v>
      </c>
      <c r="H24" s="2" t="s">
        <v>30</v>
      </c>
      <c r="I24" s="2">
        <v>200</v>
      </c>
      <c r="J24" s="2" t="s">
        <v>32</v>
      </c>
      <c r="K24" s="2" t="s">
        <v>38</v>
      </c>
      <c r="L24" s="2" t="s">
        <v>47</v>
      </c>
      <c r="M24" s="2" t="b">
        <v>1</v>
      </c>
      <c r="N24" s="2">
        <v>59</v>
      </c>
      <c r="O24" s="2" t="s">
        <v>24</v>
      </c>
      <c r="P24" s="2" t="s">
        <v>24</v>
      </c>
      <c r="Q24" s="2" t="s">
        <v>24</v>
      </c>
      <c r="R24" s="2" t="s">
        <v>24</v>
      </c>
      <c r="S24" s="2" t="s">
        <v>24</v>
      </c>
      <c r="T24" s="2">
        <v>22</v>
      </c>
      <c r="U24" s="2" t="s">
        <v>40</v>
      </c>
      <c r="V24" s="5" t="s">
        <v>24</v>
      </c>
      <c r="W24" s="5" t="s">
        <v>24</v>
      </c>
      <c r="X24" s="5" t="s">
        <v>24</v>
      </c>
      <c r="Y24" s="5" t="s">
        <v>88</v>
      </c>
      <c r="Z24" s="5" t="s">
        <v>88</v>
      </c>
      <c r="AA24" s="5" t="s">
        <v>24</v>
      </c>
      <c r="AB24" s="5" t="s">
        <v>24</v>
      </c>
      <c r="AC24" s="2" t="s">
        <v>53</v>
      </c>
    </row>
    <row r="25" spans="1:29">
      <c r="A25" s="2" t="s">
        <v>25</v>
      </c>
      <c r="B25" s="7">
        <v>2008</v>
      </c>
      <c r="C25" s="2" t="s">
        <v>26</v>
      </c>
      <c r="D25" s="2" t="s">
        <v>8</v>
      </c>
      <c r="E25" s="2" t="s">
        <v>27</v>
      </c>
      <c r="F25" s="2" t="s">
        <v>51</v>
      </c>
      <c r="G25" s="2" t="s">
        <v>28</v>
      </c>
      <c r="H25" s="2" t="s">
        <v>30</v>
      </c>
      <c r="I25" s="2">
        <v>200</v>
      </c>
      <c r="J25" s="2" t="s">
        <v>32</v>
      </c>
      <c r="K25" s="2" t="s">
        <v>44</v>
      </c>
      <c r="L25" s="2" t="s">
        <v>47</v>
      </c>
      <c r="M25" s="2" t="b">
        <v>0</v>
      </c>
      <c r="N25" s="2">
        <v>29</v>
      </c>
      <c r="O25" s="2" t="s">
        <v>24</v>
      </c>
      <c r="P25" s="2" t="s">
        <v>24</v>
      </c>
      <c r="Q25" s="2" t="s">
        <v>24</v>
      </c>
      <c r="R25" s="2" t="s">
        <v>24</v>
      </c>
      <c r="S25" s="2" t="s">
        <v>24</v>
      </c>
      <c r="T25" s="2">
        <v>0</v>
      </c>
      <c r="V25" s="5" t="s">
        <v>24</v>
      </c>
      <c r="W25" s="5" t="s">
        <v>24</v>
      </c>
      <c r="X25" s="5" t="s">
        <v>24</v>
      </c>
      <c r="Y25" s="5" t="s">
        <v>88</v>
      </c>
      <c r="Z25" s="5" t="s">
        <v>88</v>
      </c>
      <c r="AA25" s="5" t="s">
        <v>24</v>
      </c>
      <c r="AB25" s="5" t="s">
        <v>24</v>
      </c>
      <c r="AC25" s="2" t="s">
        <v>53</v>
      </c>
    </row>
    <row r="26" spans="1:29">
      <c r="A26" s="2" t="s">
        <v>25</v>
      </c>
      <c r="B26" s="7">
        <v>2008</v>
      </c>
      <c r="C26" s="2" t="s">
        <v>26</v>
      </c>
      <c r="D26" s="2" t="s">
        <v>11</v>
      </c>
      <c r="E26" s="2" t="s">
        <v>27</v>
      </c>
      <c r="F26" s="2" t="s">
        <v>51</v>
      </c>
      <c r="G26" s="2" t="s">
        <v>28</v>
      </c>
      <c r="H26" s="2" t="s">
        <v>30</v>
      </c>
      <c r="I26" s="2">
        <v>200</v>
      </c>
      <c r="J26" s="2" t="s">
        <v>32</v>
      </c>
      <c r="K26" s="2" t="s">
        <v>44</v>
      </c>
      <c r="L26" s="2" t="s">
        <v>47</v>
      </c>
      <c r="M26" s="2" t="b">
        <v>0</v>
      </c>
      <c r="N26" s="2">
        <v>29</v>
      </c>
      <c r="O26" s="2" t="s">
        <v>24</v>
      </c>
      <c r="P26" s="2" t="s">
        <v>24</v>
      </c>
      <c r="Q26" s="2" t="s">
        <v>24</v>
      </c>
      <c r="R26" s="2" t="s">
        <v>24</v>
      </c>
      <c r="S26" s="2" t="s">
        <v>24</v>
      </c>
      <c r="T26" s="2">
        <v>0</v>
      </c>
      <c r="V26" s="5" t="s">
        <v>24</v>
      </c>
      <c r="W26" s="5" t="s">
        <v>24</v>
      </c>
      <c r="X26" s="5" t="s">
        <v>24</v>
      </c>
      <c r="Y26" s="5" t="s">
        <v>88</v>
      </c>
      <c r="Z26" s="5" t="s">
        <v>88</v>
      </c>
      <c r="AA26" s="5" t="s">
        <v>24</v>
      </c>
      <c r="AB26" s="5" t="s">
        <v>24</v>
      </c>
      <c r="AC26" s="2" t="s">
        <v>53</v>
      </c>
    </row>
    <row r="27" spans="1:29">
      <c r="A27" s="2" t="s">
        <v>25</v>
      </c>
      <c r="B27" s="7">
        <v>2008</v>
      </c>
      <c r="C27" s="2" t="s">
        <v>26</v>
      </c>
      <c r="D27" s="2" t="s">
        <v>8</v>
      </c>
      <c r="E27" s="2" t="s">
        <v>27</v>
      </c>
      <c r="F27" s="2" t="s">
        <v>51</v>
      </c>
      <c r="G27" s="2" t="s">
        <v>28</v>
      </c>
      <c r="H27" s="2" t="s">
        <v>30</v>
      </c>
      <c r="I27" s="2">
        <v>200</v>
      </c>
      <c r="J27" s="2" t="s">
        <v>32</v>
      </c>
      <c r="K27" s="2" t="s">
        <v>42</v>
      </c>
      <c r="L27" s="2" t="s">
        <v>47</v>
      </c>
      <c r="M27" s="2" t="b">
        <v>0</v>
      </c>
      <c r="N27" s="2">
        <v>7</v>
      </c>
      <c r="O27" s="2" t="s">
        <v>24</v>
      </c>
      <c r="P27" s="2" t="s">
        <v>24</v>
      </c>
      <c r="Q27" s="2" t="s">
        <v>24</v>
      </c>
      <c r="R27" s="2" t="s">
        <v>24</v>
      </c>
      <c r="S27" s="2" t="s">
        <v>24</v>
      </c>
      <c r="T27" s="2">
        <v>0</v>
      </c>
      <c r="V27" s="5" t="s">
        <v>24</v>
      </c>
      <c r="W27" s="5" t="s">
        <v>24</v>
      </c>
      <c r="X27" s="5" t="s">
        <v>24</v>
      </c>
      <c r="Y27" s="5" t="s">
        <v>88</v>
      </c>
      <c r="Z27" s="5" t="s">
        <v>88</v>
      </c>
      <c r="AA27" s="5" t="s">
        <v>24</v>
      </c>
      <c r="AB27" s="5" t="s">
        <v>24</v>
      </c>
      <c r="AC27" s="2" t="s">
        <v>53</v>
      </c>
    </row>
    <row r="28" spans="1:29">
      <c r="A28" s="2" t="s">
        <v>25</v>
      </c>
      <c r="B28" s="7">
        <v>2008</v>
      </c>
      <c r="C28" s="2" t="s">
        <v>26</v>
      </c>
      <c r="D28" s="2" t="s">
        <v>11</v>
      </c>
      <c r="E28" s="2" t="s">
        <v>27</v>
      </c>
      <c r="F28" s="2" t="s">
        <v>51</v>
      </c>
      <c r="G28" s="2" t="s">
        <v>28</v>
      </c>
      <c r="H28" s="2" t="s">
        <v>30</v>
      </c>
      <c r="I28" s="2">
        <v>200</v>
      </c>
      <c r="J28" s="2" t="s">
        <v>32</v>
      </c>
      <c r="K28" s="2" t="s">
        <v>42</v>
      </c>
      <c r="L28" s="2" t="s">
        <v>47</v>
      </c>
      <c r="M28" s="2" t="b">
        <v>0</v>
      </c>
      <c r="N28" s="2">
        <v>7</v>
      </c>
      <c r="O28" s="2" t="s">
        <v>24</v>
      </c>
      <c r="P28" s="2" t="s">
        <v>24</v>
      </c>
      <c r="Q28" s="2" t="s">
        <v>24</v>
      </c>
      <c r="R28" s="2" t="s">
        <v>24</v>
      </c>
      <c r="S28" s="2" t="s">
        <v>24</v>
      </c>
      <c r="T28" s="2">
        <v>0</v>
      </c>
      <c r="V28" s="5" t="s">
        <v>24</v>
      </c>
      <c r="W28" s="5" t="s">
        <v>24</v>
      </c>
      <c r="X28" s="5" t="s">
        <v>24</v>
      </c>
      <c r="Y28" s="5" t="s">
        <v>88</v>
      </c>
      <c r="Z28" s="5" t="s">
        <v>88</v>
      </c>
      <c r="AA28" s="5" t="s">
        <v>24</v>
      </c>
      <c r="AB28" s="5" t="s">
        <v>24</v>
      </c>
      <c r="AC28" s="2" t="s">
        <v>53</v>
      </c>
    </row>
    <row r="29" spans="1:29">
      <c r="A29" s="2" t="s">
        <v>25</v>
      </c>
      <c r="B29" s="7">
        <v>2008</v>
      </c>
      <c r="C29" s="2" t="s">
        <v>26</v>
      </c>
      <c r="D29" s="2" t="s">
        <v>8</v>
      </c>
      <c r="E29" s="2" t="s">
        <v>27</v>
      </c>
      <c r="F29" s="2" t="s">
        <v>51</v>
      </c>
      <c r="G29" s="2" t="s">
        <v>28</v>
      </c>
      <c r="H29" s="2" t="s">
        <v>30</v>
      </c>
      <c r="I29" s="2">
        <v>200</v>
      </c>
      <c r="J29" s="2" t="s">
        <v>32</v>
      </c>
      <c r="K29" s="2" t="s">
        <v>43</v>
      </c>
      <c r="L29" s="2" t="s">
        <v>47</v>
      </c>
      <c r="M29" s="2" t="b">
        <v>0</v>
      </c>
      <c r="N29" s="2">
        <v>18</v>
      </c>
      <c r="O29" s="2" t="s">
        <v>24</v>
      </c>
      <c r="P29" s="2" t="s">
        <v>24</v>
      </c>
      <c r="Q29" s="2" t="s">
        <v>24</v>
      </c>
      <c r="R29" s="2" t="s">
        <v>24</v>
      </c>
      <c r="S29" s="2" t="s">
        <v>24</v>
      </c>
      <c r="T29" s="2">
        <v>6</v>
      </c>
      <c r="U29" s="2" t="s">
        <v>46</v>
      </c>
      <c r="V29" s="5" t="s">
        <v>24</v>
      </c>
      <c r="W29" s="5" t="s">
        <v>24</v>
      </c>
      <c r="X29" s="5" t="s">
        <v>24</v>
      </c>
      <c r="Y29" s="5" t="s">
        <v>88</v>
      </c>
      <c r="Z29" s="5" t="s">
        <v>88</v>
      </c>
      <c r="AA29" s="5" t="s">
        <v>24</v>
      </c>
      <c r="AB29" s="5" t="s">
        <v>24</v>
      </c>
      <c r="AC29" s="2" t="s">
        <v>53</v>
      </c>
    </row>
    <row r="30" spans="1:29">
      <c r="A30" s="2" t="s">
        <v>25</v>
      </c>
      <c r="B30" s="7">
        <v>2008</v>
      </c>
      <c r="C30" s="2" t="s">
        <v>26</v>
      </c>
      <c r="D30" s="2" t="s">
        <v>11</v>
      </c>
      <c r="E30" s="2" t="s">
        <v>27</v>
      </c>
      <c r="F30" s="2" t="s">
        <v>51</v>
      </c>
      <c r="G30" s="2" t="s">
        <v>28</v>
      </c>
      <c r="H30" s="2" t="s">
        <v>30</v>
      </c>
      <c r="I30" s="2">
        <v>200</v>
      </c>
      <c r="J30" s="2" t="s">
        <v>32</v>
      </c>
      <c r="K30" s="2" t="s">
        <v>43</v>
      </c>
      <c r="L30" s="2" t="s">
        <v>47</v>
      </c>
      <c r="M30" s="2" t="b">
        <v>0</v>
      </c>
      <c r="N30" s="2">
        <v>18</v>
      </c>
      <c r="O30" s="2" t="s">
        <v>24</v>
      </c>
      <c r="P30" s="2" t="s">
        <v>24</v>
      </c>
      <c r="Q30" s="2" t="s">
        <v>24</v>
      </c>
      <c r="R30" s="2" t="s">
        <v>24</v>
      </c>
      <c r="S30" s="2" t="s">
        <v>24</v>
      </c>
      <c r="T30" s="2">
        <v>0</v>
      </c>
      <c r="V30" s="5" t="s">
        <v>24</v>
      </c>
      <c r="W30" s="5" t="s">
        <v>24</v>
      </c>
      <c r="X30" s="5" t="s">
        <v>24</v>
      </c>
      <c r="Y30" s="5" t="s">
        <v>88</v>
      </c>
      <c r="Z30" s="5" t="s">
        <v>88</v>
      </c>
      <c r="AA30" s="5" t="s">
        <v>24</v>
      </c>
      <c r="AB30" s="5" t="s">
        <v>24</v>
      </c>
      <c r="AC30" s="2" t="s">
        <v>53</v>
      </c>
    </row>
    <row r="31" spans="1:29">
      <c r="A31" s="2" t="s">
        <v>25</v>
      </c>
      <c r="B31" s="7">
        <v>2008</v>
      </c>
      <c r="C31" s="2" t="s">
        <v>26</v>
      </c>
      <c r="D31" s="2" t="s">
        <v>8</v>
      </c>
      <c r="E31" s="2" t="s">
        <v>27</v>
      </c>
      <c r="F31" s="2" t="s">
        <v>51</v>
      </c>
      <c r="G31" s="2" t="s">
        <v>28</v>
      </c>
      <c r="H31" s="2" t="s">
        <v>30</v>
      </c>
      <c r="I31" s="2">
        <v>200</v>
      </c>
      <c r="J31" s="2" t="s">
        <v>32</v>
      </c>
      <c r="K31" s="2" t="s">
        <v>45</v>
      </c>
      <c r="L31" s="2" t="s">
        <v>47</v>
      </c>
      <c r="M31" s="2" t="b">
        <v>0</v>
      </c>
      <c r="N31" s="2">
        <v>4</v>
      </c>
      <c r="O31" s="2" t="s">
        <v>24</v>
      </c>
      <c r="P31" s="2" t="s">
        <v>24</v>
      </c>
      <c r="Q31" s="2" t="s">
        <v>24</v>
      </c>
      <c r="R31" s="2" t="s">
        <v>24</v>
      </c>
      <c r="S31" s="2" t="s">
        <v>24</v>
      </c>
      <c r="T31" s="2">
        <v>0</v>
      </c>
      <c r="V31" s="5" t="s">
        <v>24</v>
      </c>
      <c r="W31" s="5" t="s">
        <v>24</v>
      </c>
      <c r="X31" s="5" t="s">
        <v>24</v>
      </c>
      <c r="Y31" s="5" t="s">
        <v>88</v>
      </c>
      <c r="Z31" s="5" t="s">
        <v>88</v>
      </c>
      <c r="AA31" s="5" t="s">
        <v>24</v>
      </c>
      <c r="AB31" s="5" t="s">
        <v>24</v>
      </c>
      <c r="AC31" s="2" t="s">
        <v>53</v>
      </c>
    </row>
    <row r="32" spans="1:29">
      <c r="A32" s="2" t="s">
        <v>25</v>
      </c>
      <c r="B32" s="7">
        <v>2008</v>
      </c>
      <c r="C32" s="2" t="s">
        <v>26</v>
      </c>
      <c r="D32" s="2" t="s">
        <v>11</v>
      </c>
      <c r="E32" s="2" t="s">
        <v>27</v>
      </c>
      <c r="F32" s="2" t="s">
        <v>51</v>
      </c>
      <c r="G32" s="2" t="s">
        <v>28</v>
      </c>
      <c r="H32" s="2" t="s">
        <v>30</v>
      </c>
      <c r="I32" s="2">
        <v>200</v>
      </c>
      <c r="J32" s="2" t="s">
        <v>32</v>
      </c>
      <c r="K32" s="2" t="s">
        <v>45</v>
      </c>
      <c r="L32" s="2" t="s">
        <v>47</v>
      </c>
      <c r="M32" s="2" t="b">
        <v>0</v>
      </c>
      <c r="N32" s="2">
        <v>4</v>
      </c>
      <c r="O32" s="2" t="s">
        <v>24</v>
      </c>
      <c r="P32" s="2" t="s">
        <v>24</v>
      </c>
      <c r="Q32" s="2" t="s">
        <v>24</v>
      </c>
      <c r="R32" s="2" t="s">
        <v>24</v>
      </c>
      <c r="S32" s="2" t="s">
        <v>24</v>
      </c>
      <c r="T32" s="2">
        <v>0</v>
      </c>
      <c r="V32" s="5" t="s">
        <v>24</v>
      </c>
      <c r="W32" s="5" t="s">
        <v>24</v>
      </c>
      <c r="X32" s="5" t="s">
        <v>24</v>
      </c>
      <c r="Y32" s="5" t="s">
        <v>88</v>
      </c>
      <c r="Z32" s="5" t="s">
        <v>88</v>
      </c>
      <c r="AA32" s="5" t="s">
        <v>24</v>
      </c>
      <c r="AB32" s="5" t="s">
        <v>24</v>
      </c>
      <c r="AC32" s="2" t="s">
        <v>53</v>
      </c>
    </row>
    <row r="33" spans="1:29" ht="15" customHeight="1">
      <c r="A33" s="1" t="s">
        <v>57</v>
      </c>
      <c r="B33" s="7">
        <v>2004</v>
      </c>
      <c r="C33" s="2" t="s">
        <v>58</v>
      </c>
      <c r="D33" s="2" t="s">
        <v>8</v>
      </c>
      <c r="E33" s="2" t="s">
        <v>27</v>
      </c>
      <c r="F33" s="2" t="s">
        <v>59</v>
      </c>
      <c r="G33" s="2" t="s">
        <v>60</v>
      </c>
      <c r="H33" s="2" t="s">
        <v>62</v>
      </c>
      <c r="I33" s="2" t="s">
        <v>24</v>
      </c>
      <c r="J33" s="2" t="s">
        <v>24</v>
      </c>
      <c r="K33" s="2" t="s">
        <v>61</v>
      </c>
      <c r="L33" s="2" t="s">
        <v>68</v>
      </c>
      <c r="M33" s="2" t="b">
        <v>1</v>
      </c>
      <c r="N33" s="3">
        <f>13/V33</f>
        <v>619.04761904761904</v>
      </c>
      <c r="O33" s="2" t="s">
        <v>24</v>
      </c>
      <c r="P33" s="2" t="s">
        <v>24</v>
      </c>
      <c r="Q33" s="2" t="s">
        <v>24</v>
      </c>
      <c r="R33" s="2" t="s">
        <v>24</v>
      </c>
      <c r="S33" s="2" t="s">
        <v>24</v>
      </c>
      <c r="T33" s="2" t="s">
        <v>24</v>
      </c>
      <c r="U33" s="2" t="s">
        <v>24</v>
      </c>
      <c r="V33" s="4">
        <v>2.1000000000000001E-2</v>
      </c>
      <c r="W33" s="4" t="s">
        <v>24</v>
      </c>
      <c r="X33" s="4" t="s">
        <v>24</v>
      </c>
      <c r="Y33" s="5" t="s">
        <v>88</v>
      </c>
      <c r="Z33" s="5" t="s">
        <v>88</v>
      </c>
      <c r="AA33" s="4" t="s">
        <v>24</v>
      </c>
      <c r="AB33" s="4" t="s">
        <v>24</v>
      </c>
      <c r="AC33" s="2" t="s">
        <v>63</v>
      </c>
    </row>
    <row r="34" spans="1:29" ht="16" customHeight="1">
      <c r="A34" s="1" t="s">
        <v>57</v>
      </c>
      <c r="B34" s="7">
        <v>2004</v>
      </c>
      <c r="C34" s="2" t="s">
        <v>58</v>
      </c>
      <c r="D34" s="2" t="s">
        <v>8</v>
      </c>
      <c r="E34" s="2" t="s">
        <v>27</v>
      </c>
      <c r="F34" s="2" t="s">
        <v>59</v>
      </c>
      <c r="G34" s="2" t="s">
        <v>69</v>
      </c>
      <c r="H34" s="2" t="s">
        <v>62</v>
      </c>
      <c r="I34" s="2" t="s">
        <v>24</v>
      </c>
      <c r="J34" s="2" t="s">
        <v>24</v>
      </c>
      <c r="K34" s="2" t="s">
        <v>61</v>
      </c>
      <c r="L34" s="2" t="s">
        <v>68</v>
      </c>
      <c r="M34" s="2" t="b">
        <v>1</v>
      </c>
      <c r="N34" s="2">
        <v>13</v>
      </c>
      <c r="O34" s="2" t="s">
        <v>24</v>
      </c>
      <c r="P34" s="2" t="s">
        <v>24</v>
      </c>
      <c r="Q34" s="2" t="s">
        <v>24</v>
      </c>
      <c r="R34" s="2" t="s">
        <v>24</v>
      </c>
      <c r="S34" s="2" t="s">
        <v>24</v>
      </c>
      <c r="T34" s="2" t="s">
        <v>24</v>
      </c>
      <c r="U34" s="2" t="s">
        <v>24</v>
      </c>
      <c r="V34" s="5" t="s">
        <v>24</v>
      </c>
      <c r="W34" s="8">
        <v>37001</v>
      </c>
      <c r="X34" s="8">
        <v>37031</v>
      </c>
      <c r="Y34" s="5" t="s">
        <v>24</v>
      </c>
      <c r="Z34" s="5" t="s">
        <v>24</v>
      </c>
      <c r="AA34" s="6" t="s">
        <v>24</v>
      </c>
      <c r="AB34" s="6" t="s">
        <v>24</v>
      </c>
    </row>
    <row r="35" spans="1:29" ht="15" customHeight="1">
      <c r="A35" s="1" t="s">
        <v>57</v>
      </c>
      <c r="B35" s="7">
        <v>2004</v>
      </c>
      <c r="C35" s="2" t="s">
        <v>58</v>
      </c>
      <c r="D35" s="2" t="s">
        <v>8</v>
      </c>
      <c r="E35" s="2" t="s">
        <v>27</v>
      </c>
      <c r="F35" s="2" t="s">
        <v>59</v>
      </c>
      <c r="G35" s="2" t="s">
        <v>64</v>
      </c>
      <c r="H35" s="2" t="s">
        <v>62</v>
      </c>
      <c r="I35" s="2" t="s">
        <v>24</v>
      </c>
      <c r="J35" s="2" t="s">
        <v>24</v>
      </c>
      <c r="K35" s="2" t="s">
        <v>61</v>
      </c>
      <c r="L35" s="2" t="s">
        <v>68</v>
      </c>
      <c r="M35" s="2" t="b">
        <v>1</v>
      </c>
      <c r="N35" s="2">
        <v>13</v>
      </c>
      <c r="O35" s="2" t="s">
        <v>24</v>
      </c>
      <c r="P35" s="2" t="s">
        <v>24</v>
      </c>
      <c r="Q35" s="2" t="s">
        <v>24</v>
      </c>
      <c r="R35" s="2" t="s">
        <v>24</v>
      </c>
      <c r="S35" s="2" t="s">
        <v>24</v>
      </c>
      <c r="T35" s="2" t="s">
        <v>24</v>
      </c>
      <c r="U35" s="2" t="s">
        <v>24</v>
      </c>
      <c r="V35" s="5" t="s">
        <v>24</v>
      </c>
      <c r="W35" s="5" t="s">
        <v>24</v>
      </c>
      <c r="X35" s="5" t="s">
        <v>24</v>
      </c>
      <c r="Y35" s="5" t="s">
        <v>24</v>
      </c>
      <c r="Z35" s="5" t="s">
        <v>24</v>
      </c>
      <c r="AA35" s="6">
        <v>0.69</v>
      </c>
      <c r="AB35" s="6" t="s">
        <v>24</v>
      </c>
    </row>
    <row r="36" spans="1:29" ht="15" customHeight="1">
      <c r="A36" s="1" t="s">
        <v>57</v>
      </c>
      <c r="B36" s="7">
        <v>2004</v>
      </c>
      <c r="C36" s="2" t="s">
        <v>58</v>
      </c>
      <c r="D36" s="2" t="s">
        <v>8</v>
      </c>
      <c r="E36" s="2" t="s">
        <v>27</v>
      </c>
      <c r="F36" s="2" t="s">
        <v>59</v>
      </c>
      <c r="G36" s="2" t="s">
        <v>65</v>
      </c>
      <c r="H36" s="2" t="s">
        <v>62</v>
      </c>
      <c r="I36" s="2" t="s">
        <v>24</v>
      </c>
      <c r="J36" s="2" t="s">
        <v>24</v>
      </c>
      <c r="K36" s="2" t="s">
        <v>61</v>
      </c>
      <c r="L36" s="2" t="s">
        <v>68</v>
      </c>
      <c r="M36" s="2" t="b">
        <v>1</v>
      </c>
      <c r="N36" s="2">
        <v>13</v>
      </c>
      <c r="O36" s="2" t="s">
        <v>24</v>
      </c>
      <c r="P36" s="2" t="s">
        <v>24</v>
      </c>
      <c r="Q36" s="2" t="s">
        <v>24</v>
      </c>
      <c r="R36" s="2" t="s">
        <v>24</v>
      </c>
      <c r="S36" s="2" t="s">
        <v>24</v>
      </c>
      <c r="T36" s="2" t="s">
        <v>24</v>
      </c>
      <c r="U36" s="2" t="s">
        <v>24</v>
      </c>
      <c r="V36" s="5" t="s">
        <v>24</v>
      </c>
      <c r="W36" s="5" t="s">
        <v>24</v>
      </c>
      <c r="X36" s="5" t="s">
        <v>24</v>
      </c>
      <c r="Y36" s="5" t="s">
        <v>24</v>
      </c>
      <c r="Z36" s="5" t="s">
        <v>24</v>
      </c>
      <c r="AA36" s="5" t="s">
        <v>24</v>
      </c>
      <c r="AB36" s="2" t="s">
        <v>66</v>
      </c>
    </row>
    <row r="37" spans="1:29" ht="16" customHeight="1">
      <c r="A37" s="1" t="s">
        <v>57</v>
      </c>
      <c r="B37" s="7">
        <v>2004</v>
      </c>
      <c r="C37" s="2" t="s">
        <v>58</v>
      </c>
      <c r="D37" s="2" t="s">
        <v>8</v>
      </c>
      <c r="E37" s="2" t="s">
        <v>27</v>
      </c>
      <c r="F37" s="2" t="s">
        <v>59</v>
      </c>
      <c r="G37" s="2" t="s">
        <v>60</v>
      </c>
      <c r="H37" s="2" t="s">
        <v>62</v>
      </c>
      <c r="I37" s="2" t="s">
        <v>24</v>
      </c>
      <c r="J37" s="2" t="s">
        <v>24</v>
      </c>
      <c r="K37" s="2" t="s">
        <v>61</v>
      </c>
      <c r="L37" s="2" t="s">
        <v>67</v>
      </c>
      <c r="M37" s="2" t="b">
        <v>1</v>
      </c>
      <c r="N37" s="3">
        <f>12/V37</f>
        <v>1090.909090909091</v>
      </c>
      <c r="O37" s="2" t="s">
        <v>24</v>
      </c>
      <c r="P37" s="2" t="s">
        <v>24</v>
      </c>
      <c r="Q37" s="2" t="s">
        <v>24</v>
      </c>
      <c r="R37" s="2" t="s">
        <v>24</v>
      </c>
      <c r="S37" s="2" t="s">
        <v>24</v>
      </c>
      <c r="T37" s="2" t="s">
        <v>24</v>
      </c>
      <c r="U37" s="2" t="s">
        <v>24</v>
      </c>
      <c r="V37" s="4">
        <v>1.0999999999999999E-2</v>
      </c>
      <c r="W37" s="4" t="s">
        <v>24</v>
      </c>
      <c r="X37" s="4" t="s">
        <v>24</v>
      </c>
      <c r="Y37" s="5" t="s">
        <v>24</v>
      </c>
      <c r="Z37" s="5" t="s">
        <v>24</v>
      </c>
      <c r="AA37" s="4" t="s">
        <v>24</v>
      </c>
      <c r="AB37" s="4" t="s">
        <v>24</v>
      </c>
      <c r="AC37" s="2" t="s">
        <v>63</v>
      </c>
    </row>
    <row r="38" spans="1:29" ht="16" customHeight="1">
      <c r="A38" s="1" t="s">
        <v>57</v>
      </c>
      <c r="B38" s="7">
        <v>2004</v>
      </c>
      <c r="C38" s="2" t="s">
        <v>58</v>
      </c>
      <c r="D38" s="2" t="s">
        <v>8</v>
      </c>
      <c r="E38" s="2" t="s">
        <v>27</v>
      </c>
      <c r="F38" s="2" t="s">
        <v>59</v>
      </c>
      <c r="G38" s="2" t="s">
        <v>69</v>
      </c>
      <c r="H38" s="2" t="s">
        <v>62</v>
      </c>
      <c r="I38" s="2" t="s">
        <v>24</v>
      </c>
      <c r="J38" s="2" t="s">
        <v>24</v>
      </c>
      <c r="K38" s="2" t="s">
        <v>61</v>
      </c>
      <c r="L38" s="2" t="s">
        <v>67</v>
      </c>
      <c r="M38" s="2" t="b">
        <v>1</v>
      </c>
      <c r="N38" s="2">
        <v>12</v>
      </c>
      <c r="O38" s="2" t="s">
        <v>24</v>
      </c>
      <c r="P38" s="2" t="s">
        <v>24</v>
      </c>
      <c r="Q38" s="2" t="s">
        <v>24</v>
      </c>
      <c r="R38" s="2" t="s">
        <v>24</v>
      </c>
      <c r="S38" s="2" t="s">
        <v>24</v>
      </c>
      <c r="T38" s="2" t="s">
        <v>24</v>
      </c>
      <c r="U38" s="2" t="s">
        <v>24</v>
      </c>
      <c r="V38" s="5" t="s">
        <v>24</v>
      </c>
      <c r="W38" s="8">
        <v>37632</v>
      </c>
      <c r="X38" s="8">
        <v>37649</v>
      </c>
      <c r="Y38" s="5" t="s">
        <v>24</v>
      </c>
      <c r="Z38" s="5" t="s">
        <v>24</v>
      </c>
      <c r="AA38" s="6" t="s">
        <v>24</v>
      </c>
      <c r="AB38" s="6" t="s">
        <v>24</v>
      </c>
    </row>
    <row r="39" spans="1:29" ht="15" customHeight="1">
      <c r="A39" s="1" t="s">
        <v>57</v>
      </c>
      <c r="B39" s="7">
        <v>2004</v>
      </c>
      <c r="C39" s="2" t="s">
        <v>58</v>
      </c>
      <c r="D39" s="2" t="s">
        <v>8</v>
      </c>
      <c r="E39" s="2" t="s">
        <v>27</v>
      </c>
      <c r="F39" s="2" t="s">
        <v>59</v>
      </c>
      <c r="G39" s="2" t="s">
        <v>64</v>
      </c>
      <c r="H39" s="2" t="s">
        <v>62</v>
      </c>
      <c r="I39" s="2" t="s">
        <v>24</v>
      </c>
      <c r="J39" s="2" t="s">
        <v>24</v>
      </c>
      <c r="K39" s="2" t="s">
        <v>61</v>
      </c>
      <c r="L39" s="2" t="s">
        <v>67</v>
      </c>
      <c r="M39" s="2" t="b">
        <v>1</v>
      </c>
      <c r="N39" s="2">
        <v>12</v>
      </c>
      <c r="O39" s="2" t="s">
        <v>24</v>
      </c>
      <c r="P39" s="2" t="s">
        <v>24</v>
      </c>
      <c r="Q39" s="2" t="s">
        <v>24</v>
      </c>
      <c r="R39" s="2" t="s">
        <v>24</v>
      </c>
      <c r="S39" s="2" t="s">
        <v>24</v>
      </c>
      <c r="T39" s="2" t="s">
        <v>24</v>
      </c>
      <c r="U39" s="2" t="s">
        <v>24</v>
      </c>
      <c r="V39" s="5" t="s">
        <v>24</v>
      </c>
      <c r="W39" s="5" t="s">
        <v>24</v>
      </c>
      <c r="X39" s="5" t="s">
        <v>24</v>
      </c>
      <c r="Y39" s="5" t="s">
        <v>24</v>
      </c>
      <c r="Z39" s="5" t="s">
        <v>24</v>
      </c>
      <c r="AA39" s="6">
        <v>0.67</v>
      </c>
      <c r="AB39" s="6" t="s">
        <v>24</v>
      </c>
    </row>
    <row r="40" spans="1:29" ht="20" customHeight="1">
      <c r="A40" s="1" t="s">
        <v>57</v>
      </c>
      <c r="B40" s="7">
        <v>2004</v>
      </c>
      <c r="C40" s="2" t="s">
        <v>58</v>
      </c>
      <c r="D40" s="2" t="s">
        <v>8</v>
      </c>
      <c r="E40" s="2" t="s">
        <v>27</v>
      </c>
      <c r="F40" s="2" t="s">
        <v>51</v>
      </c>
      <c r="G40" s="2" t="s">
        <v>28</v>
      </c>
      <c r="H40" s="2" t="s">
        <v>72</v>
      </c>
      <c r="I40" s="2" t="s">
        <v>75</v>
      </c>
      <c r="J40" s="2" t="s">
        <v>75</v>
      </c>
      <c r="K40" s="2" t="s">
        <v>73</v>
      </c>
      <c r="L40" s="2" t="s">
        <v>68</v>
      </c>
      <c r="M40" s="2" t="b">
        <v>1</v>
      </c>
      <c r="N40" s="2">
        <v>19</v>
      </c>
      <c r="O40" s="2" t="s">
        <v>24</v>
      </c>
      <c r="P40" s="2" t="s">
        <v>24</v>
      </c>
      <c r="Q40" s="2" t="s">
        <v>24</v>
      </c>
      <c r="R40" s="2" t="s">
        <v>24</v>
      </c>
      <c r="S40" s="2" t="s">
        <v>24</v>
      </c>
      <c r="T40" s="3">
        <f>100*(2/19)</f>
        <v>10.526315789473683</v>
      </c>
      <c r="U40" s="2" t="s">
        <v>24</v>
      </c>
      <c r="V40" s="2" t="s">
        <v>24</v>
      </c>
      <c r="W40" s="2" t="s">
        <v>24</v>
      </c>
      <c r="X40" s="2" t="s">
        <v>24</v>
      </c>
      <c r="Y40" s="5" t="s">
        <v>24</v>
      </c>
      <c r="Z40" s="5" t="s">
        <v>24</v>
      </c>
      <c r="AA40" s="2" t="s">
        <v>24</v>
      </c>
      <c r="AB40" s="6" t="s">
        <v>24</v>
      </c>
    </row>
    <row r="41" spans="1:29">
      <c r="A41" t="s">
        <v>76</v>
      </c>
      <c r="B41" s="2">
        <v>2005</v>
      </c>
      <c r="C41" t="s">
        <v>77</v>
      </c>
      <c r="D41" s="2" t="s">
        <v>8</v>
      </c>
      <c r="E41" s="2" t="s">
        <v>27</v>
      </c>
      <c r="F41" s="2" t="s">
        <v>51</v>
      </c>
      <c r="G41" s="2" t="s">
        <v>28</v>
      </c>
      <c r="H41" s="2" t="s">
        <v>72</v>
      </c>
      <c r="I41" s="2" t="s">
        <v>75</v>
      </c>
      <c r="J41" s="2" t="s">
        <v>75</v>
      </c>
      <c r="K41" s="2" t="s">
        <v>78</v>
      </c>
      <c r="L41" s="2" t="s">
        <v>79</v>
      </c>
      <c r="M41" s="2" t="s">
        <v>75</v>
      </c>
      <c r="N41" s="2">
        <v>26</v>
      </c>
      <c r="O41" s="2" t="s">
        <v>24</v>
      </c>
      <c r="P41" s="2" t="s">
        <v>24</v>
      </c>
      <c r="Q41" s="2" t="s">
        <v>24</v>
      </c>
      <c r="R41" s="2" t="s">
        <v>24</v>
      </c>
      <c r="S41" s="2" t="s">
        <v>24</v>
      </c>
      <c r="T41" s="3">
        <v>15.4</v>
      </c>
      <c r="U41" s="2" t="s">
        <v>75</v>
      </c>
      <c r="V41" s="5" t="s">
        <v>24</v>
      </c>
      <c r="W41" s="5" t="s">
        <v>24</v>
      </c>
      <c r="X41" s="5" t="s">
        <v>24</v>
      </c>
      <c r="Y41" s="5">
        <v>2002</v>
      </c>
      <c r="Z41" s="5">
        <v>2004</v>
      </c>
      <c r="AA41" s="5" t="s">
        <v>24</v>
      </c>
      <c r="AB41" s="5" t="s">
        <v>24</v>
      </c>
      <c r="AC41" s="2" t="s">
        <v>82</v>
      </c>
    </row>
    <row r="42" spans="1:29">
      <c r="A42" t="s">
        <v>76</v>
      </c>
      <c r="B42" s="2">
        <v>2005</v>
      </c>
      <c r="C42" t="s">
        <v>77</v>
      </c>
      <c r="D42" s="2" t="s">
        <v>8</v>
      </c>
      <c r="E42" s="2" t="s">
        <v>27</v>
      </c>
      <c r="F42" s="2" t="s">
        <v>51</v>
      </c>
      <c r="G42" s="2" t="s">
        <v>28</v>
      </c>
      <c r="H42" s="2" t="s">
        <v>72</v>
      </c>
      <c r="I42" s="2" t="s">
        <v>75</v>
      </c>
      <c r="J42" s="2" t="s">
        <v>75</v>
      </c>
      <c r="K42" s="2" t="s">
        <v>80</v>
      </c>
      <c r="L42" s="2" t="s">
        <v>79</v>
      </c>
      <c r="M42" s="2" t="s">
        <v>75</v>
      </c>
      <c r="N42" s="2">
        <v>813</v>
      </c>
      <c r="O42" s="2" t="s">
        <v>24</v>
      </c>
      <c r="P42" s="2" t="s">
        <v>24</v>
      </c>
      <c r="Q42" s="2" t="s">
        <v>24</v>
      </c>
      <c r="R42" s="2" t="s">
        <v>24</v>
      </c>
      <c r="S42" s="2" t="s">
        <v>24</v>
      </c>
      <c r="T42" s="3">
        <v>9.3000000000000007</v>
      </c>
      <c r="U42" s="2" t="s">
        <v>75</v>
      </c>
      <c r="V42" s="5" t="s">
        <v>24</v>
      </c>
      <c r="W42" s="5" t="s">
        <v>24</v>
      </c>
      <c r="X42" s="5" t="s">
        <v>24</v>
      </c>
      <c r="Y42" s="5">
        <v>2002</v>
      </c>
      <c r="Z42" s="5">
        <v>2004</v>
      </c>
      <c r="AA42" s="5" t="s">
        <v>24</v>
      </c>
      <c r="AB42" s="5" t="s">
        <v>24</v>
      </c>
      <c r="AC42" s="2" t="s">
        <v>82</v>
      </c>
    </row>
    <row r="43" spans="1:29">
      <c r="A43" t="s">
        <v>76</v>
      </c>
      <c r="B43" s="2">
        <v>2005</v>
      </c>
      <c r="C43" t="s">
        <v>77</v>
      </c>
      <c r="D43" s="2" t="s">
        <v>8</v>
      </c>
      <c r="E43" s="2" t="s">
        <v>27</v>
      </c>
      <c r="F43" s="2" t="s">
        <v>51</v>
      </c>
      <c r="G43" s="2" t="s">
        <v>28</v>
      </c>
      <c r="H43" s="2" t="s">
        <v>72</v>
      </c>
      <c r="I43" s="2" t="s">
        <v>75</v>
      </c>
      <c r="J43" s="2" t="s">
        <v>75</v>
      </c>
      <c r="K43" s="2" t="s">
        <v>81</v>
      </c>
      <c r="L43" s="2" t="s">
        <v>79</v>
      </c>
      <c r="M43" s="2" t="s">
        <v>75</v>
      </c>
      <c r="N43" s="2">
        <v>39</v>
      </c>
      <c r="O43" s="2" t="s">
        <v>24</v>
      </c>
      <c r="P43" s="2" t="s">
        <v>24</v>
      </c>
      <c r="Q43" s="2" t="s">
        <v>24</v>
      </c>
      <c r="R43" s="2" t="s">
        <v>24</v>
      </c>
      <c r="S43" s="2" t="s">
        <v>24</v>
      </c>
      <c r="T43" s="3">
        <v>2.6</v>
      </c>
      <c r="U43" s="2" t="s">
        <v>75</v>
      </c>
      <c r="V43" s="5" t="s">
        <v>24</v>
      </c>
      <c r="W43" s="5" t="s">
        <v>24</v>
      </c>
      <c r="X43" s="5" t="s">
        <v>24</v>
      </c>
      <c r="Y43" s="5">
        <v>2002</v>
      </c>
      <c r="Z43" s="5">
        <v>2004</v>
      </c>
      <c r="AA43" s="5" t="s">
        <v>24</v>
      </c>
      <c r="AB43" s="5" t="s">
        <v>24</v>
      </c>
      <c r="AC43" s="2" t="s">
        <v>82</v>
      </c>
    </row>
    <row r="44" spans="1:29">
      <c r="A44" t="s">
        <v>83</v>
      </c>
      <c r="B44" s="2">
        <v>2008</v>
      </c>
      <c r="C44" s="2" t="s">
        <v>84</v>
      </c>
      <c r="D44" s="2" t="s">
        <v>8</v>
      </c>
      <c r="E44" s="2" t="s">
        <v>27</v>
      </c>
      <c r="F44" s="2" t="s">
        <v>51</v>
      </c>
      <c r="G44" s="2" t="s">
        <v>28</v>
      </c>
      <c r="H44" s="2" t="s">
        <v>72</v>
      </c>
      <c r="I44" s="2" t="s">
        <v>75</v>
      </c>
      <c r="J44" s="2" t="s">
        <v>75</v>
      </c>
      <c r="K44" s="2" t="s">
        <v>73</v>
      </c>
      <c r="L44" s="2" t="s">
        <v>85</v>
      </c>
      <c r="M44" s="2" t="s">
        <v>75</v>
      </c>
      <c r="N44" s="2">
        <v>41</v>
      </c>
      <c r="O44" s="2" t="s">
        <v>24</v>
      </c>
      <c r="P44" s="2" t="s">
        <v>24</v>
      </c>
      <c r="Q44" s="2" t="s">
        <v>24</v>
      </c>
      <c r="R44" s="2" t="s">
        <v>24</v>
      </c>
      <c r="S44" s="2" t="s">
        <v>24</v>
      </c>
      <c r="T44" s="3">
        <f>100*26/41</f>
        <v>63.414634146341463</v>
      </c>
      <c r="U44" s="2" t="s">
        <v>75</v>
      </c>
      <c r="V44" s="2" t="s">
        <v>24</v>
      </c>
      <c r="W44" s="5" t="s">
        <v>24</v>
      </c>
      <c r="X44" s="5" t="s">
        <v>24</v>
      </c>
      <c r="Y44" s="8">
        <v>37796</v>
      </c>
      <c r="Z44" s="8">
        <v>37802</v>
      </c>
      <c r="AA44" s="2" t="s">
        <v>24</v>
      </c>
      <c r="AB44" s="2" t="s">
        <v>24</v>
      </c>
      <c r="AC44" s="2" t="s">
        <v>89</v>
      </c>
    </row>
    <row r="45" spans="1:29">
      <c r="A45" t="s">
        <v>83</v>
      </c>
      <c r="B45" s="2">
        <v>2008</v>
      </c>
      <c r="C45" s="2" t="s">
        <v>84</v>
      </c>
      <c r="D45" s="2" t="s">
        <v>8</v>
      </c>
      <c r="E45" s="2" t="s">
        <v>27</v>
      </c>
      <c r="F45" s="2" t="s">
        <v>51</v>
      </c>
      <c r="G45" s="2" t="s">
        <v>28</v>
      </c>
      <c r="H45" s="2" t="s">
        <v>72</v>
      </c>
      <c r="I45" s="2" t="s">
        <v>75</v>
      </c>
      <c r="J45" s="2" t="s">
        <v>75</v>
      </c>
      <c r="K45" s="2" t="s">
        <v>90</v>
      </c>
      <c r="L45" s="2" t="s">
        <v>85</v>
      </c>
      <c r="M45" s="2" t="s">
        <v>75</v>
      </c>
      <c r="N45" s="2">
        <v>29</v>
      </c>
      <c r="O45" s="2" t="s">
        <v>24</v>
      </c>
      <c r="P45" s="2" t="s">
        <v>24</v>
      </c>
      <c r="Q45" s="2" t="s">
        <v>24</v>
      </c>
      <c r="R45" s="2" t="s">
        <v>24</v>
      </c>
      <c r="S45" s="2" t="s">
        <v>24</v>
      </c>
      <c r="T45" s="3">
        <f>100*16/29</f>
        <v>55.172413793103445</v>
      </c>
      <c r="U45" s="2" t="s">
        <v>75</v>
      </c>
      <c r="V45" s="2" t="s">
        <v>24</v>
      </c>
      <c r="W45" s="5" t="s">
        <v>24</v>
      </c>
      <c r="X45" s="5" t="s">
        <v>24</v>
      </c>
      <c r="Y45" s="8">
        <v>37796</v>
      </c>
      <c r="Z45" s="8">
        <v>37802</v>
      </c>
      <c r="AA45" s="2" t="s">
        <v>24</v>
      </c>
      <c r="AB45" s="2" t="s">
        <v>24</v>
      </c>
      <c r="AC45" s="2" t="s">
        <v>89</v>
      </c>
    </row>
    <row r="46" spans="1:29">
      <c r="A46" t="s">
        <v>83</v>
      </c>
      <c r="B46" s="2">
        <v>2008</v>
      </c>
      <c r="C46" s="2" t="s">
        <v>84</v>
      </c>
      <c r="D46" s="2" t="s">
        <v>8</v>
      </c>
      <c r="E46" s="2" t="s">
        <v>27</v>
      </c>
      <c r="F46" s="2" t="s">
        <v>51</v>
      </c>
      <c r="G46" s="2" t="s">
        <v>28</v>
      </c>
      <c r="H46" s="2" t="s">
        <v>72</v>
      </c>
      <c r="I46" s="2" t="s">
        <v>75</v>
      </c>
      <c r="J46" s="2" t="s">
        <v>75</v>
      </c>
      <c r="K46" s="2" t="s">
        <v>91</v>
      </c>
      <c r="L46" s="2" t="s">
        <v>85</v>
      </c>
      <c r="M46" s="2" t="s">
        <v>75</v>
      </c>
      <c r="N46" s="2">
        <v>12</v>
      </c>
      <c r="O46" s="2" t="s">
        <v>24</v>
      </c>
      <c r="P46" s="2" t="s">
        <v>24</v>
      </c>
      <c r="Q46" s="2" t="s">
        <v>24</v>
      </c>
      <c r="R46" s="2" t="s">
        <v>24</v>
      </c>
      <c r="S46" s="2" t="s">
        <v>24</v>
      </c>
      <c r="T46" s="3">
        <f>100*10/12</f>
        <v>83.333333333333329</v>
      </c>
      <c r="U46" s="2" t="s">
        <v>75</v>
      </c>
      <c r="V46" s="2" t="s">
        <v>24</v>
      </c>
      <c r="W46" s="5" t="s">
        <v>24</v>
      </c>
      <c r="X46" s="5" t="s">
        <v>24</v>
      </c>
      <c r="Y46" s="8">
        <v>37796</v>
      </c>
      <c r="Z46" s="8">
        <v>37802</v>
      </c>
      <c r="AA46" s="2" t="s">
        <v>24</v>
      </c>
      <c r="AB46" s="2" t="s">
        <v>24</v>
      </c>
      <c r="AC46" s="2" t="s">
        <v>89</v>
      </c>
    </row>
    <row r="47" spans="1:29">
      <c r="A47" t="s">
        <v>83</v>
      </c>
      <c r="B47" s="2">
        <v>2008</v>
      </c>
      <c r="C47" s="2" t="s">
        <v>84</v>
      </c>
      <c r="D47" s="2" t="s">
        <v>8</v>
      </c>
      <c r="E47" s="2" t="s">
        <v>27</v>
      </c>
      <c r="F47" s="2" t="s">
        <v>51</v>
      </c>
      <c r="G47" s="2" t="s">
        <v>28</v>
      </c>
      <c r="H47" s="2" t="s">
        <v>92</v>
      </c>
      <c r="I47" s="2" t="s">
        <v>75</v>
      </c>
      <c r="J47" s="2" t="s">
        <v>75</v>
      </c>
      <c r="K47" s="2" t="s">
        <v>73</v>
      </c>
      <c r="L47" s="2" t="s">
        <v>85</v>
      </c>
      <c r="M47" s="2" t="s">
        <v>75</v>
      </c>
      <c r="N47" s="2">
        <v>41</v>
      </c>
      <c r="O47" s="2" t="s">
        <v>24</v>
      </c>
      <c r="P47" s="2" t="s">
        <v>24</v>
      </c>
      <c r="Q47" s="2" t="s">
        <v>24</v>
      </c>
      <c r="R47" s="2" t="s">
        <v>24</v>
      </c>
      <c r="S47" s="2" t="s">
        <v>24</v>
      </c>
      <c r="T47" s="3">
        <v>51</v>
      </c>
      <c r="U47" s="2" t="s">
        <v>75</v>
      </c>
      <c r="V47" s="2" t="s">
        <v>24</v>
      </c>
      <c r="W47" s="5" t="s">
        <v>24</v>
      </c>
      <c r="X47" s="5" t="s">
        <v>24</v>
      </c>
      <c r="Y47" s="8">
        <v>37796</v>
      </c>
      <c r="Z47" s="8">
        <v>37802</v>
      </c>
      <c r="AA47" s="2" t="s">
        <v>24</v>
      </c>
      <c r="AB47" s="2" t="s">
        <v>24</v>
      </c>
      <c r="AC47" s="2" t="s">
        <v>89</v>
      </c>
    </row>
    <row r="48" spans="1:29">
      <c r="A48" t="s">
        <v>83</v>
      </c>
      <c r="B48" s="2">
        <v>2008</v>
      </c>
      <c r="C48" s="2" t="s">
        <v>84</v>
      </c>
      <c r="D48" s="2" t="s">
        <v>8</v>
      </c>
      <c r="E48" s="2" t="s">
        <v>27</v>
      </c>
      <c r="F48" s="2" t="s">
        <v>51</v>
      </c>
      <c r="G48" s="2" t="s">
        <v>28</v>
      </c>
      <c r="H48" s="2" t="s">
        <v>92</v>
      </c>
      <c r="I48" s="2" t="s">
        <v>75</v>
      </c>
      <c r="J48" s="2" t="s">
        <v>75</v>
      </c>
      <c r="K48" s="2" t="s">
        <v>90</v>
      </c>
      <c r="L48" s="2" t="s">
        <v>85</v>
      </c>
      <c r="M48" s="2" t="s">
        <v>75</v>
      </c>
      <c r="N48" s="2">
        <v>29</v>
      </c>
      <c r="O48" s="2" t="s">
        <v>24</v>
      </c>
      <c r="P48" s="2" t="s">
        <v>24</v>
      </c>
      <c r="Q48" s="2" t="s">
        <v>24</v>
      </c>
      <c r="R48" s="2" t="s">
        <v>24</v>
      </c>
      <c r="S48" s="2" t="s">
        <v>24</v>
      </c>
      <c r="T48" s="3">
        <v>44</v>
      </c>
      <c r="U48" s="2" t="s">
        <v>75</v>
      </c>
      <c r="V48" s="2" t="s">
        <v>24</v>
      </c>
      <c r="W48" s="5" t="s">
        <v>24</v>
      </c>
      <c r="X48" s="5" t="s">
        <v>24</v>
      </c>
      <c r="Y48" s="8">
        <v>37796</v>
      </c>
      <c r="Z48" s="8">
        <v>37802</v>
      </c>
      <c r="AA48" s="2" t="s">
        <v>24</v>
      </c>
      <c r="AB48" s="2" t="s">
        <v>24</v>
      </c>
      <c r="AC48" s="2" t="s">
        <v>89</v>
      </c>
    </row>
    <row r="49" spans="1:29">
      <c r="A49" t="s">
        <v>83</v>
      </c>
      <c r="B49" s="2">
        <v>2008</v>
      </c>
      <c r="C49" s="2" t="s">
        <v>84</v>
      </c>
      <c r="D49" s="2" t="s">
        <v>8</v>
      </c>
      <c r="E49" s="2" t="s">
        <v>27</v>
      </c>
      <c r="F49" s="2" t="s">
        <v>51</v>
      </c>
      <c r="G49" s="2" t="s">
        <v>28</v>
      </c>
      <c r="H49" s="2" t="s">
        <v>92</v>
      </c>
      <c r="I49" s="2" t="s">
        <v>75</v>
      </c>
      <c r="J49" s="2" t="s">
        <v>75</v>
      </c>
      <c r="K49" s="2" t="s">
        <v>91</v>
      </c>
      <c r="L49" s="2" t="s">
        <v>85</v>
      </c>
      <c r="M49" s="2" t="s">
        <v>75</v>
      </c>
      <c r="N49" s="2">
        <v>12</v>
      </c>
      <c r="O49" s="2" t="s">
        <v>24</v>
      </c>
      <c r="P49" s="2" t="s">
        <v>24</v>
      </c>
      <c r="Q49" s="2" t="s">
        <v>24</v>
      </c>
      <c r="R49" s="2" t="s">
        <v>24</v>
      </c>
      <c r="S49" s="2" t="s">
        <v>24</v>
      </c>
      <c r="T49" s="3">
        <v>67</v>
      </c>
      <c r="U49" s="2" t="s">
        <v>75</v>
      </c>
      <c r="V49" s="2" t="s">
        <v>24</v>
      </c>
      <c r="W49" s="5" t="s">
        <v>24</v>
      </c>
      <c r="X49" s="5" t="s">
        <v>24</v>
      </c>
      <c r="Y49" s="8">
        <v>37796</v>
      </c>
      <c r="Z49" s="8">
        <v>37802</v>
      </c>
      <c r="AA49" s="2" t="s">
        <v>24</v>
      </c>
      <c r="AB49" s="2" t="s">
        <v>24</v>
      </c>
      <c r="AC49" s="2" t="s">
        <v>89</v>
      </c>
    </row>
    <row r="50" spans="1:29">
      <c r="A50" s="2" t="s">
        <v>93</v>
      </c>
      <c r="B50" s="2">
        <v>2006</v>
      </c>
      <c r="C50" s="2" t="s">
        <v>94</v>
      </c>
      <c r="D50" s="2" t="s">
        <v>17</v>
      </c>
      <c r="E50" s="2" t="s">
        <v>27</v>
      </c>
      <c r="F50" s="2" t="s">
        <v>51</v>
      </c>
      <c r="G50" s="2" t="s">
        <v>28</v>
      </c>
      <c r="H50" s="2" t="s">
        <v>92</v>
      </c>
      <c r="K50" s="2" t="s">
        <v>81</v>
      </c>
      <c r="L50" s="2" t="s">
        <v>95</v>
      </c>
      <c r="N50" s="2">
        <v>70</v>
      </c>
      <c r="O50" s="2" t="s">
        <v>24</v>
      </c>
      <c r="P50" s="2" t="s">
        <v>24</v>
      </c>
      <c r="Q50" s="2" t="s">
        <v>24</v>
      </c>
      <c r="R50" s="2" t="s">
        <v>24</v>
      </c>
      <c r="S50" s="2" t="s">
        <v>24</v>
      </c>
      <c r="T50" s="3">
        <f>100*(17+11+1)/70</f>
        <v>41.428571428571431</v>
      </c>
      <c r="U50" s="2" t="s">
        <v>75</v>
      </c>
      <c r="V50" s="2" t="s">
        <v>24</v>
      </c>
      <c r="W50" s="5" t="s">
        <v>24</v>
      </c>
      <c r="X50" s="5" t="s">
        <v>24</v>
      </c>
      <c r="Y50" s="8">
        <v>37460</v>
      </c>
      <c r="Z50" s="8">
        <v>37471</v>
      </c>
      <c r="AC50" s="2" t="s">
        <v>96</v>
      </c>
    </row>
    <row r="51" spans="1:29">
      <c r="A51" s="2" t="s">
        <v>97</v>
      </c>
      <c r="B51" s="2">
        <v>2002</v>
      </c>
      <c r="C51" s="2" t="s">
        <v>98</v>
      </c>
      <c r="D51" s="2" t="s">
        <v>17</v>
      </c>
      <c r="E51" s="2" t="s">
        <v>27</v>
      </c>
      <c r="F51" s="2" t="s">
        <v>51</v>
      </c>
      <c r="G51" s="2" t="s">
        <v>28</v>
      </c>
      <c r="H51" s="2" t="s">
        <v>72</v>
      </c>
      <c r="K51" s="2" t="s">
        <v>80</v>
      </c>
      <c r="L51" s="2" t="s">
        <v>99</v>
      </c>
      <c r="M51" s="2" t="b">
        <v>1</v>
      </c>
      <c r="N51" s="2">
        <v>96</v>
      </c>
      <c r="O51" s="2" t="s">
        <v>24</v>
      </c>
      <c r="P51" s="2" t="s">
        <v>24</v>
      </c>
      <c r="Q51" s="2" t="s">
        <v>24</v>
      </c>
      <c r="R51" s="2" t="s">
        <v>24</v>
      </c>
      <c r="S51" s="2" t="s">
        <v>24</v>
      </c>
      <c r="T51" s="2">
        <v>11.5</v>
      </c>
      <c r="U51" s="2" t="s">
        <v>75</v>
      </c>
      <c r="V51" s="2" t="s">
        <v>24</v>
      </c>
      <c r="W51" s="5" t="s">
        <v>24</v>
      </c>
      <c r="X51" s="5" t="s">
        <v>24</v>
      </c>
      <c r="Y51" s="2" t="s">
        <v>24</v>
      </c>
      <c r="Z51" s="2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Crowley</dc:creator>
  <cp:lastModifiedBy>Daniel Crowley</cp:lastModifiedBy>
  <dcterms:created xsi:type="dcterms:W3CDTF">2017-08-08T15:28:21Z</dcterms:created>
  <dcterms:modified xsi:type="dcterms:W3CDTF">2017-08-09T22:18:15Z</dcterms:modified>
</cp:coreProperties>
</file>