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orbes-BCG\"/>
    </mc:Choice>
  </mc:AlternateContent>
  <xr:revisionPtr revIDLastSave="0" documentId="13_ncr:1_{6AFE94D7-08AD-47C8-84B1-7832DFCC8EC2}" xr6:coauthVersionLast="45" xr6:coauthVersionMax="45" xr10:uidLastSave="{00000000-0000-0000-0000-000000000000}"/>
  <bookViews>
    <workbookView xWindow="-120" yWindow="-120" windowWidth="20730" windowHeight="11310" xr2:uid="{6CD13712-E2CE-47A4-844E-91A0C670D953}"/>
  </bookViews>
  <sheets>
    <sheet name="2017" sheetId="1" r:id="rId1"/>
    <sheet name="2018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N3" i="2"/>
  <c r="K3" i="2"/>
  <c r="J3" i="2"/>
  <c r="G3" i="2"/>
  <c r="F3" i="2"/>
  <c r="E3" i="2" l="1"/>
  <c r="I36" i="2"/>
  <c r="E36" i="2"/>
  <c r="E34" i="2"/>
  <c r="E32" i="2"/>
  <c r="E30" i="2"/>
  <c r="E28" i="2"/>
  <c r="E26" i="2"/>
  <c r="E24" i="2"/>
  <c r="E22" i="2"/>
  <c r="E20" i="2"/>
  <c r="E18" i="2"/>
  <c r="E16" i="2"/>
  <c r="E14" i="2"/>
  <c r="I3" i="2"/>
  <c r="E4" i="2"/>
  <c r="I5" i="2"/>
  <c r="E6" i="2"/>
  <c r="I7" i="2"/>
  <c r="E8" i="2"/>
  <c r="I9" i="2"/>
  <c r="E10" i="2"/>
  <c r="I11" i="2"/>
  <c r="E12" i="2"/>
  <c r="E15" i="2"/>
  <c r="I16" i="2"/>
  <c r="E19" i="2"/>
  <c r="I20" i="2"/>
  <c r="E23" i="2"/>
  <c r="I24" i="2"/>
  <c r="E27" i="2"/>
  <c r="I28" i="2"/>
  <c r="E31" i="2"/>
  <c r="I32" i="2"/>
  <c r="E35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I35" i="2"/>
  <c r="I33" i="2"/>
  <c r="I31" i="2"/>
  <c r="I29" i="2"/>
  <c r="I27" i="2"/>
  <c r="I25" i="2"/>
  <c r="I23" i="2"/>
  <c r="I21" i="2"/>
  <c r="I19" i="2"/>
  <c r="I17" i="2"/>
  <c r="I15" i="2"/>
  <c r="I13" i="2"/>
  <c r="I4" i="2"/>
  <c r="E5" i="2"/>
  <c r="I6" i="2"/>
  <c r="E7" i="2"/>
  <c r="I8" i="2"/>
  <c r="E9" i="2"/>
  <c r="I10" i="2"/>
  <c r="E11" i="2"/>
  <c r="I12" i="2"/>
  <c r="E13" i="2"/>
  <c r="I14" i="2"/>
  <c r="E17" i="2"/>
  <c r="I18" i="2"/>
  <c r="E21" i="2"/>
  <c r="I22" i="2"/>
  <c r="E25" i="2"/>
  <c r="I26" i="2"/>
  <c r="E29" i="2"/>
  <c r="I30" i="2"/>
  <c r="E33" i="2"/>
  <c r="I34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O3" i="1"/>
  <c r="N3" i="1"/>
  <c r="K3" i="1"/>
  <c r="G3" i="1"/>
  <c r="J3" i="1"/>
  <c r="I4" i="1" s="1"/>
  <c r="F3" i="1"/>
  <c r="E4" i="1" s="1"/>
  <c r="M102" i="2" l="1"/>
  <c r="M100" i="2"/>
  <c r="M98" i="2"/>
  <c r="M96" i="2"/>
  <c r="M94" i="2"/>
  <c r="M92" i="2"/>
  <c r="M90" i="2"/>
  <c r="M88" i="2"/>
  <c r="M86" i="2"/>
  <c r="M84" i="2"/>
  <c r="M82" i="2"/>
  <c r="M80" i="2"/>
  <c r="M78" i="2"/>
  <c r="M76" i="2"/>
  <c r="M74" i="2"/>
  <c r="M72" i="2"/>
  <c r="M70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4" i="2"/>
  <c r="M32" i="2"/>
  <c r="M30" i="2"/>
  <c r="M28" i="2"/>
  <c r="M26" i="2"/>
  <c r="M24" i="2"/>
  <c r="M22" i="2"/>
  <c r="M20" i="2"/>
  <c r="M18" i="2"/>
  <c r="M16" i="2"/>
  <c r="M14" i="2"/>
  <c r="M101" i="2"/>
  <c r="M97" i="2"/>
  <c r="M93" i="2"/>
  <c r="M89" i="2"/>
  <c r="M85" i="2"/>
  <c r="M81" i="2"/>
  <c r="M77" i="2"/>
  <c r="M73" i="2"/>
  <c r="M69" i="2"/>
  <c r="M35" i="2"/>
  <c r="M31" i="2"/>
  <c r="M27" i="2"/>
  <c r="M23" i="2"/>
  <c r="M19" i="2"/>
  <c r="M15" i="2"/>
  <c r="M11" i="2"/>
  <c r="M9" i="2"/>
  <c r="M7" i="2"/>
  <c r="M5" i="2"/>
  <c r="M3" i="2"/>
  <c r="M99" i="2"/>
  <c r="M95" i="2"/>
  <c r="M91" i="2"/>
  <c r="M87" i="2"/>
  <c r="M83" i="2"/>
  <c r="M79" i="2"/>
  <c r="M75" i="2"/>
  <c r="M71" i="2"/>
  <c r="M33" i="2"/>
  <c r="M29" i="2"/>
  <c r="M25" i="2"/>
  <c r="M21" i="2"/>
  <c r="M17" i="2"/>
  <c r="M13" i="2"/>
  <c r="M12" i="2"/>
  <c r="M10" i="2"/>
  <c r="M8" i="2"/>
  <c r="M6" i="2"/>
  <c r="M4" i="2"/>
  <c r="M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E3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I3" i="1"/>
  <c r="I25" i="1"/>
  <c r="I23" i="1"/>
  <c r="I21" i="1"/>
  <c r="I19" i="1"/>
  <c r="I17" i="1"/>
  <c r="I15" i="1"/>
  <c r="I13" i="1"/>
  <c r="I11" i="1"/>
  <c r="I9" i="1"/>
  <c r="I7" i="1"/>
  <c r="I5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I26" i="1"/>
  <c r="I24" i="1"/>
  <c r="I22" i="1"/>
  <c r="I20" i="1"/>
  <c r="I18" i="1"/>
  <c r="I16" i="1"/>
  <c r="I14" i="1"/>
  <c r="I12" i="1"/>
  <c r="I10" i="1"/>
  <c r="I8" i="1"/>
  <c r="I6" i="1"/>
</calcChain>
</file>

<file path=xl/sharedStrings.xml><?xml version="1.0" encoding="utf-8"?>
<sst xmlns="http://schemas.openxmlformats.org/spreadsheetml/2006/main" count="33" uniqueCount="10">
  <si>
    <t>Mean</t>
  </si>
  <si>
    <t>Std Deviation</t>
  </si>
  <si>
    <t>Z Distribution</t>
  </si>
  <si>
    <r>
      <t xml:space="preserve">2017 - Ranking 
</t>
    </r>
    <r>
      <rPr>
        <b/>
        <sz val="12"/>
        <color theme="1"/>
        <rFont val="Calibri"/>
        <family val="2"/>
        <scheme val="minor"/>
      </rPr>
      <t>Source: Excel file name: Assigning of volatility index</t>
    </r>
  </si>
  <si>
    <r>
      <t xml:space="preserve">2018 - Ranking 
</t>
    </r>
    <r>
      <rPr>
        <b/>
        <sz val="12"/>
        <color theme="1"/>
        <rFont val="Calibri"/>
        <family val="2"/>
        <scheme val="minor"/>
      </rPr>
      <t>Source: Excel file name: Assigning of volatility index</t>
    </r>
  </si>
  <si>
    <t>Rank holders from volatile sector</t>
  </si>
  <si>
    <t>Rank holders from non-volatile sector</t>
  </si>
  <si>
    <t>Full rank holders's list 
(volatile + non volatile sectors)</t>
  </si>
  <si>
    <t>Click on any curve from the graph to see the relative data set</t>
  </si>
  <si>
    <t>Total Number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</si>
</sst>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7" xfId="0" applyFont="1" applyBorder="1"/>
    <xf numFmtId="165" fontId="2" fillId="0" borderId="1" xfId="0" applyNumberFormat="1" applyFont="1" applyBorder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The world's</a:t>
            </a:r>
            <a:r>
              <a:rPr lang="en-US" sz="1000" baseline="0"/>
              <a:t> most innovative companies ranking  - for the year 2017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3550407086031"/>
          <c:y val="0.19754173147694598"/>
          <c:w val="0.83714417072588765"/>
          <c:h val="0.60395754723016637"/>
        </c:manualLayout>
      </c:layout>
      <c:lineChart>
        <c:grouping val="stacked"/>
        <c:varyColors val="0"/>
        <c:ser>
          <c:idx val="1"/>
          <c:order val="1"/>
          <c:tx>
            <c:strRef>
              <c:f>'2017'!$H$2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'2017'!$H$3:$H$26</c:f>
              <c:numCache>
                <c:formatCode>General</c:formatCode>
                <c:ptCount val="24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36</c:v>
                </c:pt>
                <c:pt idx="9">
                  <c:v>37</c:v>
                </c:pt>
                <c:pt idx="10">
                  <c:v>43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79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5-4D99-9210-2D99F48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33160"/>
        <c:axId val="546031848"/>
      </c:lineChart>
      <c:lineChart>
        <c:grouping val="stacked"/>
        <c:varyColors val="0"/>
        <c:ser>
          <c:idx val="0"/>
          <c:order val="0"/>
          <c:tx>
            <c:strRef>
              <c:f>'2017'!$D$2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'2017'!$D$3:$D$78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5-4D99-9210-2D99F482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26600"/>
        <c:axId val="546030208"/>
      </c:lineChart>
      <c:catAx>
        <c:axId val="546033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1----------------------------------------------------</a:t>
                </a:r>
                <a:r>
                  <a:rPr lang="en-US" baseline="0"/>
                  <a:t> </a:t>
                </a:r>
                <a:r>
                  <a:rPr lang="en-US"/>
                  <a:t>to ---------------------------------------------100</a:t>
                </a:r>
              </a:p>
              <a:p>
                <a:pPr>
                  <a:defRPr/>
                </a:pPr>
                <a:r>
                  <a:rPr lang="en-US"/>
                  <a:t>(Total number of innovative</a:t>
                </a:r>
                <a:r>
                  <a:rPr lang="en-US" baseline="0"/>
                  <a:t> growth firms)</a:t>
                </a:r>
              </a:p>
              <a:p>
                <a:pPr>
                  <a:defRPr/>
                </a:pPr>
                <a:r>
                  <a:rPr lang="en-US" b="1" baseline="0"/>
                  <a:t>Graph 1a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10782850591569622"/>
              <c:y val="0.80983261477447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031848"/>
        <c:crosses val="autoZero"/>
        <c:auto val="1"/>
        <c:lblAlgn val="ctr"/>
        <c:lblOffset val="110"/>
        <c:tickMarkSkip val="10"/>
        <c:noMultiLvlLbl val="0"/>
      </c:catAx>
      <c:valAx>
        <c:axId val="546031848"/>
        <c:scaling>
          <c:orientation val="minMax"/>
          <c:max val="100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33160"/>
        <c:crosses val="max"/>
        <c:crossBetween val="midCat"/>
      </c:valAx>
      <c:valAx>
        <c:axId val="546030208"/>
        <c:scaling>
          <c:orientation val="minMax"/>
          <c:max val="100"/>
          <c:min val="1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from </a:t>
                </a:r>
              </a:p>
              <a:p>
                <a:pPr>
                  <a:defRPr/>
                </a:pPr>
                <a:r>
                  <a:rPr lang="en-US"/>
                  <a:t>1 (High) ----------------------to ----------------------100 (Low)</a:t>
                </a:r>
              </a:p>
            </c:rich>
          </c:tx>
          <c:layout>
            <c:manualLayout>
              <c:xMode val="edge"/>
              <c:yMode val="edge"/>
              <c:x val="1.8477457501847747E-2"/>
              <c:y val="0.1459580531358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46026600"/>
        <c:crosses val="max"/>
        <c:crossBetween val="between"/>
      </c:valAx>
      <c:catAx>
        <c:axId val="546026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603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4454460414796"/>
          <c:y val="0.61491981919838956"/>
          <c:w val="0.4858708121392038"/>
          <c:h val="0.12598143982002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volatile  sector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450466551207631"/>
          <c:y val="0.27547249682232416"/>
          <c:w val="0.48022837487267322"/>
          <c:h val="0.48510983754553172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'2018'!$D$3:$D$68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54</c:v>
                </c:pt>
                <c:pt idx="42">
                  <c:v>55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72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86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95</c:v>
                </c:pt>
                <c:pt idx="64">
                  <c:v>96</c:v>
                </c:pt>
                <c:pt idx="65">
                  <c:v>99</c:v>
                </c:pt>
              </c:numCache>
            </c:numRef>
          </c:xVal>
          <c:yVal>
            <c:numRef>
              <c:f>'2018'!$E$3:$E$68</c:f>
              <c:numCache>
                <c:formatCode>0.0000000</c:formatCode>
                <c:ptCount val="66"/>
                <c:pt idx="0">
                  <c:v>4.1597995323449872E-3</c:v>
                </c:pt>
                <c:pt idx="1">
                  <c:v>4.3941776931351439E-3</c:v>
                </c:pt>
                <c:pt idx="2">
                  <c:v>4.635934510274998E-3</c:v>
                </c:pt>
                <c:pt idx="3">
                  <c:v>4.8848522607891735E-3</c:v>
                </c:pt>
                <c:pt idx="4">
                  <c:v>5.1406736992795649E-3</c:v>
                </c:pt>
                <c:pt idx="5">
                  <c:v>5.4031012624378713E-3</c:v>
                </c:pt>
                <c:pt idx="6">
                  <c:v>5.6717964909743582E-3</c:v>
                </c:pt>
                <c:pt idx="7">
                  <c:v>6.2264298060616076E-3</c:v>
                </c:pt>
                <c:pt idx="8">
                  <c:v>6.5114846429780038E-3</c:v>
                </c:pt>
                <c:pt idx="9">
                  <c:v>7.3914488596753493E-3</c:v>
                </c:pt>
                <c:pt idx="10">
                  <c:v>7.6910981932883666E-3</c:v>
                </c:pt>
                <c:pt idx="11">
                  <c:v>7.9928488380164048E-3</c:v>
                </c:pt>
                <c:pt idx="12">
                  <c:v>8.2960107660555674E-3</c:v>
                </c:pt>
                <c:pt idx="13">
                  <c:v>8.599861919722028E-3</c:v>
                </c:pt>
                <c:pt idx="14">
                  <c:v>9.2065986762838014E-3</c:v>
                </c:pt>
                <c:pt idx="15">
                  <c:v>9.507903716362915E-3</c:v>
                </c:pt>
                <c:pt idx="16">
                  <c:v>9.8067431731422017E-3</c:v>
                </c:pt>
                <c:pt idx="17">
                  <c:v>1.0102277461512609E-2</c:v>
                </c:pt>
                <c:pt idx="18">
                  <c:v>1.0680010139871018E-2</c:v>
                </c:pt>
                <c:pt idx="19">
                  <c:v>1.0960479324302497E-2</c:v>
                </c:pt>
                <c:pt idx="20">
                  <c:v>1.1234193323270081E-2</c:v>
                </c:pt>
                <c:pt idx="21">
                  <c:v>1.175790580699375E-2</c:v>
                </c:pt>
                <c:pt idx="22">
                  <c:v>1.2006203890029651E-2</c:v>
                </c:pt>
                <c:pt idx="23">
                  <c:v>1.2244355088746578E-2</c:v>
                </c:pt>
                <c:pt idx="24">
                  <c:v>1.2471554274169289E-2</c:v>
                </c:pt>
                <c:pt idx="25">
                  <c:v>1.2687022503606196E-2</c:v>
                </c:pt>
                <c:pt idx="26">
                  <c:v>1.307980773281868E-2</c:v>
                </c:pt>
                <c:pt idx="27">
                  <c:v>1.3255737059814723E-2</c:v>
                </c:pt>
                <c:pt idx="28">
                  <c:v>1.3417168238842791E-2</c:v>
                </c:pt>
                <c:pt idx="29">
                  <c:v>1.3694249187921807E-2</c:v>
                </c:pt>
                <c:pt idx="30">
                  <c:v>1.3808884669784091E-2</c:v>
                </c:pt>
                <c:pt idx="31">
                  <c:v>1.3906999610984997E-2</c:v>
                </c:pt>
                <c:pt idx="32">
                  <c:v>1.4052270921249154E-2</c:v>
                </c:pt>
                <c:pt idx="33">
                  <c:v>1.4127894440813679E-2</c:v>
                </c:pt>
                <c:pt idx="34">
                  <c:v>1.4139192285534787E-2</c:v>
                </c:pt>
                <c:pt idx="35">
                  <c:v>1.4132735268438891E-2</c:v>
                </c:pt>
                <c:pt idx="36">
                  <c:v>1.4108547705721923E-2</c:v>
                </c:pt>
                <c:pt idx="37">
                  <c:v>1.4066720618420269E-2</c:v>
                </c:pt>
                <c:pt idx="38">
                  <c:v>1.4007411161775684E-2</c:v>
                </c:pt>
                <c:pt idx="39">
                  <c:v>1.3837298125741712E-2</c:v>
                </c:pt>
                <c:pt idx="40">
                  <c:v>1.3727128664329177E-2</c:v>
                </c:pt>
                <c:pt idx="41">
                  <c:v>1.3458600711471555E-2</c:v>
                </c:pt>
                <c:pt idx="42">
                  <c:v>1.3301227044405868E-2</c:v>
                </c:pt>
                <c:pt idx="43">
                  <c:v>1.2531513814484165E-2</c:v>
                </c:pt>
                <c:pt idx="44">
                  <c:v>1.2072194825504328E-2</c:v>
                </c:pt>
                <c:pt idx="45">
                  <c:v>1.1571423525980996E-2</c:v>
                </c:pt>
                <c:pt idx="46">
                  <c:v>1.1307556390243091E-2</c:v>
                </c:pt>
                <c:pt idx="47">
                  <c:v>1.1035835005782129E-2</c:v>
                </c:pt>
                <c:pt idx="48">
                  <c:v>1.0182192228063438E-2</c:v>
                </c:pt>
                <c:pt idx="49">
                  <c:v>9.8877068907390116E-3</c:v>
                </c:pt>
                <c:pt idx="50">
                  <c:v>8.9863895959939946E-3</c:v>
                </c:pt>
                <c:pt idx="51">
                  <c:v>8.3788420173324645E-3</c:v>
                </c:pt>
                <c:pt idx="52">
                  <c:v>8.0754192189217873E-3</c:v>
                </c:pt>
                <c:pt idx="53">
                  <c:v>7.7732138564332413E-3</c:v>
                </c:pt>
                <c:pt idx="54">
                  <c:v>7.1752177586100118E-3</c:v>
                </c:pt>
                <c:pt idx="55">
                  <c:v>6.8807220795201783E-3</c:v>
                </c:pt>
                <c:pt idx="56">
                  <c:v>6.5900302943089272E-3</c:v>
                </c:pt>
                <c:pt idx="57">
                  <c:v>6.3036961245116442E-3</c:v>
                </c:pt>
                <c:pt idx="58">
                  <c:v>6.0222335174159496E-3</c:v>
                </c:pt>
                <c:pt idx="59">
                  <c:v>4.9539488621907464E-3</c:v>
                </c:pt>
                <c:pt idx="60">
                  <c:v>3.99408100392625E-3</c:v>
                </c:pt>
                <c:pt idx="61">
                  <c:v>3.7728484932671798E-3</c:v>
                </c:pt>
                <c:pt idx="62">
                  <c:v>3.5593961502603049E-3</c:v>
                </c:pt>
                <c:pt idx="63">
                  <c:v>2.9663609279616736E-3</c:v>
                </c:pt>
                <c:pt idx="64">
                  <c:v>2.7845101698358355E-3</c:v>
                </c:pt>
                <c:pt idx="65">
                  <c:v>2.2858621707282849E-3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7-4A80-99FC-32772B0E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408"/>
        <c:axId val="422662736"/>
      </c:scatterChart>
      <c:valAx>
        <c:axId val="42266240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2e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3987319808971663"/>
              <c:y val="0.84249563209924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736"/>
        <c:crosses val="autoZero"/>
        <c:crossBetween val="midCat"/>
        <c:majorUnit val="15"/>
      </c:valAx>
      <c:valAx>
        <c:axId val="422662736"/>
        <c:scaling>
          <c:orientation val="minMax"/>
          <c:max val="1.5000000000000003E-2"/>
          <c:min val="4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Density of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40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non-volatile  sector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506612561669772"/>
          <c:y val="0.28799293756057481"/>
          <c:w val="0.46410660832963041"/>
          <c:h val="0.4960219425370086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'2018'!$H$3:$H$36</c:f>
              <c:numCache>
                <c:formatCode>General</c:formatCode>
                <c:ptCount val="34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67</c:v>
                </c:pt>
                <c:pt idx="19">
                  <c:v>70</c:v>
                </c:pt>
                <c:pt idx="20">
                  <c:v>71</c:v>
                </c:pt>
                <c:pt idx="21">
                  <c:v>73</c:v>
                </c:pt>
                <c:pt idx="22">
                  <c:v>77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</c:numCache>
            </c:numRef>
          </c:xVal>
          <c:yVal>
            <c:numRef>
              <c:f>'2018'!$I$3:$I$36</c:f>
              <c:numCache>
                <c:formatCode>0.0000000</c:formatCode>
                <c:ptCount val="34"/>
                <c:pt idx="0">
                  <c:v>2.2165936582619699E-3</c:v>
                </c:pt>
                <c:pt idx="1">
                  <c:v>2.7293877361625751E-3</c:v>
                </c:pt>
                <c:pt idx="2">
                  <c:v>2.9175590479234726E-3</c:v>
                </c:pt>
                <c:pt idx="3">
                  <c:v>4.2309757682745123E-3</c:v>
                </c:pt>
                <c:pt idx="4">
                  <c:v>5.557038790244581E-3</c:v>
                </c:pt>
                <c:pt idx="5">
                  <c:v>6.7455607756904245E-3</c:v>
                </c:pt>
                <c:pt idx="6">
                  <c:v>8.6636427947414472E-3</c:v>
                </c:pt>
                <c:pt idx="7">
                  <c:v>9.9640495325905784E-3</c:v>
                </c:pt>
                <c:pt idx="8">
                  <c:v>1.1214902473704866E-2</c:v>
                </c:pt>
                <c:pt idx="9">
                  <c:v>1.1802103510110823E-2</c:v>
                </c:pt>
                <c:pt idx="10">
                  <c:v>1.3523051145288035E-2</c:v>
                </c:pt>
                <c:pt idx="11">
                  <c:v>1.404818030379037E-2</c:v>
                </c:pt>
                <c:pt idx="12">
                  <c:v>1.4417554910928969E-2</c:v>
                </c:pt>
                <c:pt idx="13">
                  <c:v>1.4503633943617159E-2</c:v>
                </c:pt>
                <c:pt idx="14">
                  <c:v>1.4570553965639778E-2</c:v>
                </c:pt>
                <c:pt idx="15">
                  <c:v>1.4645917527059184E-2</c:v>
                </c:pt>
                <c:pt idx="16">
                  <c:v>1.4642430643964761E-2</c:v>
                </c:pt>
                <c:pt idx="17">
                  <c:v>1.440040050713972E-2</c:v>
                </c:pt>
                <c:pt idx="18">
                  <c:v>1.4292228932219448E-2</c:v>
                </c:pt>
                <c:pt idx="19">
                  <c:v>1.3859904882429861E-2</c:v>
                </c:pt>
                <c:pt idx="20">
                  <c:v>1.3681751994784941E-2</c:v>
                </c:pt>
                <c:pt idx="21">
                  <c:v>1.3278428977632347E-2</c:v>
                </c:pt>
                <c:pt idx="22">
                  <c:v>1.2306225532234667E-2</c:v>
                </c:pt>
                <c:pt idx="23">
                  <c:v>1.0544176428373459E-2</c:v>
                </c:pt>
                <c:pt idx="24">
                  <c:v>1.0227661793475654E-2</c:v>
                </c:pt>
                <c:pt idx="25">
                  <c:v>9.907271634264362E-3</c:v>
                </c:pt>
                <c:pt idx="26">
                  <c:v>9.2587327348149177E-3</c:v>
                </c:pt>
                <c:pt idx="27">
                  <c:v>8.9324647914817649E-3</c:v>
                </c:pt>
                <c:pt idx="28">
                  <c:v>8.606074394832644E-3</c:v>
                </c:pt>
                <c:pt idx="29">
                  <c:v>7.3161130054217064E-3</c:v>
                </c:pt>
                <c:pt idx="30">
                  <c:v>7.0013901069497881E-3</c:v>
                </c:pt>
                <c:pt idx="31">
                  <c:v>6.0866733805775034E-3</c:v>
                </c:pt>
                <c:pt idx="32">
                  <c:v>5.7934857082259572E-3</c:v>
                </c:pt>
                <c:pt idx="33">
                  <c:v>5.2275943266415631E-3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5-4075-815E-3D463038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50000"/>
        <c:axId val="414757544"/>
      </c:scatterChart>
      <c:valAx>
        <c:axId val="41475000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2f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27624312090123"/>
              <c:y val="0.83949141739680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7544"/>
        <c:crosses val="autoZero"/>
        <c:crossBetween val="midCat"/>
        <c:majorUnit val="10"/>
      </c:valAx>
      <c:valAx>
        <c:axId val="414757544"/>
        <c:scaling>
          <c:orientation val="minMax"/>
          <c:max val="1.5000000000000003E-2"/>
          <c:min val="2.0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Density of Probability</a:t>
                </a:r>
              </a:p>
            </c:rich>
          </c:tx>
          <c:layout>
            <c:manualLayout>
              <c:xMode val="edge"/>
              <c:yMode val="edge"/>
              <c:x val="4.1343770193746021E-2"/>
              <c:y val="0.3025251768184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00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'2018'!$B$3:$B$102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9</c:v>
                </c:pt>
                <c:pt idx="9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1">
                  <c:v>52</c:v>
                </c:pt>
                <c:pt idx="53">
                  <c:v>54</c:v>
                </c:pt>
                <c:pt idx="54">
                  <c:v>55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7">
                  <c:v>68</c:v>
                </c:pt>
                <c:pt idx="68">
                  <c:v>69</c:v>
                </c:pt>
                <c:pt idx="71">
                  <c:v>72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5">
                  <c:v>86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4">
                  <c:v>95</c:v>
                </c:pt>
                <c:pt idx="95">
                  <c:v>96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1-469D-B4E9-4D0AF0ED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0256"/>
        <c:axId val="446812880"/>
      </c:scatterChart>
      <c:valAx>
        <c:axId val="446810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Number of companies( from 1 to 100) - Year 2018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2880"/>
        <c:crosses val="autoZero"/>
        <c:crossBetween val="midCat"/>
      </c:valAx>
      <c:valAx>
        <c:axId val="446812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Rank ( (1 -Low and 100 -  High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'2018'!$C$2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'2018'!$A$3:$A$102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'2018'!$C$3:$C$102</c:f>
              <c:numCache>
                <c:formatCode>General</c:formatCode>
                <c:ptCount val="100"/>
                <c:pt idx="7">
                  <c:v>8</c:v>
                </c:pt>
                <c:pt idx="10">
                  <c:v>11</c:v>
                </c:pt>
                <c:pt idx="11">
                  <c:v>12</c:v>
                </c:pt>
                <c:pt idx="17">
                  <c:v>18</c:v>
                </c:pt>
                <c:pt idx="22">
                  <c:v>23</c:v>
                </c:pt>
                <c:pt idx="26">
                  <c:v>27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2">
                  <c:v>43</c:v>
                </c:pt>
                <c:pt idx="49">
                  <c:v>50</c:v>
                </c:pt>
                <c:pt idx="52">
                  <c:v>53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9">
                  <c:v>60</c:v>
                </c:pt>
                <c:pt idx="61">
                  <c:v>62</c:v>
                </c:pt>
                <c:pt idx="65">
                  <c:v>66</c:v>
                </c:pt>
                <c:pt idx="66">
                  <c:v>67</c:v>
                </c:pt>
                <c:pt idx="69">
                  <c:v>70</c:v>
                </c:pt>
                <c:pt idx="70">
                  <c:v>71</c:v>
                </c:pt>
                <c:pt idx="72">
                  <c:v>73</c:v>
                </c:pt>
                <c:pt idx="76">
                  <c:v>77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2">
                  <c:v>93</c:v>
                </c:pt>
                <c:pt idx="93">
                  <c:v>94</c:v>
                </c:pt>
                <c:pt idx="96">
                  <c:v>97</c:v>
                </c:pt>
                <c:pt idx="97">
                  <c:v>98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B-4602-8EBF-169895EF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42680"/>
        <c:axId val="586445960"/>
      </c:scatterChart>
      <c:valAx>
        <c:axId val="586442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Number of companies( from 1 to 100) - Year 2018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960"/>
        <c:crosses val="autoZero"/>
        <c:crossBetween val="midCat"/>
      </c:valAx>
      <c:valAx>
        <c:axId val="586445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Rank ( (1 -Low and 100 -  High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Rank holders from both volatile and non-volatile sectors- Yaer 2018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69557860861797"/>
          <c:y val="0.22554912020140888"/>
          <c:w val="0.82261177884159975"/>
          <c:h val="0.57324039417686667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'2018'!$B$2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'2018'!$A$3:$A$102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'2018'!$B$3:$B$102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8">
                  <c:v>9</c:v>
                </c:pt>
                <c:pt idx="9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0">
                  <c:v>51</c:v>
                </c:pt>
                <c:pt idx="51">
                  <c:v>52</c:v>
                </c:pt>
                <c:pt idx="53">
                  <c:v>54</c:v>
                </c:pt>
                <c:pt idx="54">
                  <c:v>55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7">
                  <c:v>68</c:v>
                </c:pt>
                <c:pt idx="68">
                  <c:v>69</c:v>
                </c:pt>
                <c:pt idx="71">
                  <c:v>72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5">
                  <c:v>86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4">
                  <c:v>95</c:v>
                </c:pt>
                <c:pt idx="95">
                  <c:v>96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62-436A-89BC-180BE104BAC9}"/>
            </c:ext>
          </c:extLst>
        </c:ser>
        <c:ser>
          <c:idx val="0"/>
          <c:order val="1"/>
          <c:tx>
            <c:strRef>
              <c:f>'2018'!$C$2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'2018'!$A$3:$A$102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'2018'!$C$3:$C$102</c:f>
              <c:numCache>
                <c:formatCode>General</c:formatCode>
                <c:ptCount val="100"/>
                <c:pt idx="7">
                  <c:v>8</c:v>
                </c:pt>
                <c:pt idx="10">
                  <c:v>11</c:v>
                </c:pt>
                <c:pt idx="11">
                  <c:v>12</c:v>
                </c:pt>
                <c:pt idx="17">
                  <c:v>18</c:v>
                </c:pt>
                <c:pt idx="22">
                  <c:v>23</c:v>
                </c:pt>
                <c:pt idx="26">
                  <c:v>27</c:v>
                </c:pt>
                <c:pt idx="32">
                  <c:v>33</c:v>
                </c:pt>
                <c:pt idx="36">
                  <c:v>37</c:v>
                </c:pt>
                <c:pt idx="40">
                  <c:v>41</c:v>
                </c:pt>
                <c:pt idx="42">
                  <c:v>43</c:v>
                </c:pt>
                <c:pt idx="49">
                  <c:v>50</c:v>
                </c:pt>
                <c:pt idx="52">
                  <c:v>53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9">
                  <c:v>60</c:v>
                </c:pt>
                <c:pt idx="61">
                  <c:v>62</c:v>
                </c:pt>
                <c:pt idx="65">
                  <c:v>66</c:v>
                </c:pt>
                <c:pt idx="66">
                  <c:v>67</c:v>
                </c:pt>
                <c:pt idx="69">
                  <c:v>70</c:v>
                </c:pt>
                <c:pt idx="70">
                  <c:v>71</c:v>
                </c:pt>
                <c:pt idx="72">
                  <c:v>73</c:v>
                </c:pt>
                <c:pt idx="76">
                  <c:v>77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2">
                  <c:v>93</c:v>
                </c:pt>
                <c:pt idx="93">
                  <c:v>94</c:v>
                </c:pt>
                <c:pt idx="96">
                  <c:v>97</c:v>
                </c:pt>
                <c:pt idx="97">
                  <c:v>98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62-436A-89BC-180BE104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42680"/>
        <c:axId val="586445960"/>
      </c:scatterChart>
      <c:valAx>
        <c:axId val="586442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Number of companies( from 1 to 100) - Year 2018</a:t>
                </a:r>
              </a:p>
              <a:p>
                <a:pPr>
                  <a:defRPr sz="1050"/>
                </a:pPr>
                <a:r>
                  <a:rPr lang="en-US" sz="1050" b="1" i="0" baseline="0">
                    <a:effectLst/>
                  </a:rPr>
                  <a:t>Group  1 b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960"/>
        <c:crosses val="autoZero"/>
        <c:crossBetween val="midCat"/>
        <c:majorUnit val="10"/>
      </c:valAx>
      <c:valAx>
        <c:axId val="586445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Rank ( (1 -Low and 100 -  High</a:t>
                </a:r>
                <a:endParaRPr lang="en-US" sz="9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680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85702058651296"/>
          <c:y val="0.60268856246277935"/>
          <c:w val="0.41077606004817085"/>
          <c:h val="0.14960948341622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both volatile and  non volatile sector          (Year 2017)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103403249195648"/>
          <c:y val="2.7280470083312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94030463560215"/>
          <c:y val="0.31123633157155917"/>
          <c:w val="0.46641893346778779"/>
          <c:h val="0.42565481183456866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'2017'!$L$3:$L$102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'2017'!$M$3:$M$102</c:f>
              <c:numCache>
                <c:formatCode>0.00000</c:formatCode>
                <c:ptCount val="100"/>
                <c:pt idx="0">
                  <c:v>3.1767315618091456E-3</c:v>
                </c:pt>
                <c:pt idx="1">
                  <c:v>3.3691441074893318E-3</c:v>
                </c:pt>
                <c:pt idx="2">
                  <c:v>3.568925244996655E-3</c:v>
                </c:pt>
                <c:pt idx="3">
                  <c:v>3.7760184681798069E-3</c:v>
                </c:pt>
                <c:pt idx="4">
                  <c:v>3.9903368853687346E-3</c:v>
                </c:pt>
                <c:pt idx="5">
                  <c:v>4.2117618856455036E-3</c:v>
                </c:pt>
                <c:pt idx="6">
                  <c:v>4.4401419241366299E-3</c:v>
                </c:pt>
                <c:pt idx="7">
                  <c:v>4.675291442059081E-3</c:v>
                </c:pt>
                <c:pt idx="8">
                  <c:v>4.916989936972524E-3</c:v>
                </c:pt>
                <c:pt idx="9">
                  <c:v>5.1649811982434493E-3</c:v>
                </c:pt>
                <c:pt idx="10">
                  <c:v>5.4189727221076447E-3</c:v>
                </c:pt>
                <c:pt idx="11">
                  <c:v>5.6786353199242681E-3</c:v>
                </c:pt>
                <c:pt idx="12">
                  <c:v>5.9436029322469013E-3</c:v>
                </c:pt>
                <c:pt idx="13">
                  <c:v>6.2134726601961766E-3</c:v>
                </c:pt>
                <c:pt idx="14">
                  <c:v>6.4878050243091564E-3</c:v>
                </c:pt>
                <c:pt idx="15">
                  <c:v>6.7661244595685786E-3</c:v>
                </c:pt>
                <c:pt idx="16">
                  <c:v>7.047920053688983E-3</c:v>
                </c:pt>
                <c:pt idx="17">
                  <c:v>7.332646533967719E-3</c:v>
                </c:pt>
                <c:pt idx="18">
                  <c:v>7.6197255061095179E-3</c:v>
                </c:pt>
                <c:pt idx="19">
                  <c:v>7.908546946419466E-3</c:v>
                </c:pt>
                <c:pt idx="20">
                  <c:v>8.1984709466476971E-3</c:v>
                </c:pt>
                <c:pt idx="21">
                  <c:v>8.4888297085796115E-3</c:v>
                </c:pt>
                <c:pt idx="22">
                  <c:v>8.7789297832184011E-3</c:v>
                </c:pt>
                <c:pt idx="23">
                  <c:v>9.0680545471251359E-3</c:v>
                </c:pt>
                <c:pt idx="24">
                  <c:v>9.3554669061888182E-3</c:v>
                </c:pt>
                <c:pt idx="25">
                  <c:v>9.6404122148200135E-3</c:v>
                </c:pt>
                <c:pt idx="26">
                  <c:v>9.9221213963218667E-3</c:v>
                </c:pt>
                <c:pt idx="27">
                  <c:v>1.0199814248017592E-2</c:v>
                </c:pt>
                <c:pt idx="28">
                  <c:v>1.0472702912630024E-2</c:v>
                </c:pt>
                <c:pt idx="29">
                  <c:v>1.0739995495441626E-2</c:v>
                </c:pt>
                <c:pt idx="30">
                  <c:v>1.1000899804938071E-2</c:v>
                </c:pt>
                <c:pt idx="31">
                  <c:v>1.1254627192978674E-2</c:v>
                </c:pt>
                <c:pt idx="32">
                  <c:v>1.1500396469065585E-2</c:v>
                </c:pt>
                <c:pt idx="33">
                  <c:v>1.1737437862021353E-2</c:v>
                </c:pt>
                <c:pt idx="34">
                  <c:v>1.196499700135073E-2</c:v>
                </c:pt>
                <c:pt idx="35">
                  <c:v>1.2182338889773518E-2</c:v>
                </c:pt>
                <c:pt idx="36">
                  <c:v>1.2388751837885438E-2</c:v>
                </c:pt>
                <c:pt idx="37">
                  <c:v>1.2583551331644348E-2</c:v>
                </c:pt>
                <c:pt idx="38">
                  <c:v>1.2766083803398174E-2</c:v>
                </c:pt>
                <c:pt idx="39">
                  <c:v>1.2935730277473334E-2</c:v>
                </c:pt>
                <c:pt idx="40">
                  <c:v>1.3091909861930253E-2</c:v>
                </c:pt>
                <c:pt idx="41">
                  <c:v>1.3234083058963789E-2</c:v>
                </c:pt>
                <c:pt idx="42">
                  <c:v>1.3361754867575995E-2</c:v>
                </c:pt>
                <c:pt idx="43">
                  <c:v>1.347447765356791E-2</c:v>
                </c:pt>
                <c:pt idx="44">
                  <c:v>1.3571853763574119E-2</c:v>
                </c:pt>
                <c:pt idx="45">
                  <c:v>1.3653537861783359E-2</c:v>
                </c:pt>
                <c:pt idx="46">
                  <c:v>1.3719238970132094E-2</c:v>
                </c:pt>
                <c:pt idx="47">
                  <c:v>1.3768722195104801E-2</c:v>
                </c:pt>
                <c:pt idx="48">
                  <c:v>1.3801810126800464E-2</c:v>
                </c:pt>
                <c:pt idx="49">
                  <c:v>1.3818383898603834E-2</c:v>
                </c:pt>
                <c:pt idx="50">
                  <c:v>1.3818383898603834E-2</c:v>
                </c:pt>
                <c:pt idx="51">
                  <c:v>1.3801810126800464E-2</c:v>
                </c:pt>
                <c:pt idx="52">
                  <c:v>1.3768722195104801E-2</c:v>
                </c:pt>
                <c:pt idx="53">
                  <c:v>1.3719238970132094E-2</c:v>
                </c:pt>
                <c:pt idx="54">
                  <c:v>1.3653537861783359E-2</c:v>
                </c:pt>
                <c:pt idx="55">
                  <c:v>1.3571853763574119E-2</c:v>
                </c:pt>
                <c:pt idx="56">
                  <c:v>1.347447765356791E-2</c:v>
                </c:pt>
                <c:pt idx="57">
                  <c:v>1.3361754867575995E-2</c:v>
                </c:pt>
                <c:pt idx="58">
                  <c:v>1.3234083058963789E-2</c:v>
                </c:pt>
                <c:pt idx="59">
                  <c:v>1.3091909861930253E-2</c:v>
                </c:pt>
                <c:pt idx="60">
                  <c:v>1.2935730277473334E-2</c:v>
                </c:pt>
                <c:pt idx="61">
                  <c:v>1.2766083803398174E-2</c:v>
                </c:pt>
                <c:pt idx="62">
                  <c:v>1.2583551331644348E-2</c:v>
                </c:pt>
                <c:pt idx="63">
                  <c:v>1.2388751837885438E-2</c:v>
                </c:pt>
                <c:pt idx="64">
                  <c:v>1.2182338889773518E-2</c:v>
                </c:pt>
                <c:pt idx="65">
                  <c:v>1.196499700135073E-2</c:v>
                </c:pt>
                <c:pt idx="66">
                  <c:v>1.1737437862021353E-2</c:v>
                </c:pt>
                <c:pt idx="67">
                  <c:v>1.1500396469065585E-2</c:v>
                </c:pt>
                <c:pt idx="68">
                  <c:v>1.1254627192978674E-2</c:v>
                </c:pt>
                <c:pt idx="69">
                  <c:v>1.1000899804938071E-2</c:v>
                </c:pt>
                <c:pt idx="70">
                  <c:v>1.0739995495441626E-2</c:v>
                </c:pt>
                <c:pt idx="71">
                  <c:v>1.0472702912630024E-2</c:v>
                </c:pt>
                <c:pt idx="72">
                  <c:v>1.0199814248017592E-2</c:v>
                </c:pt>
                <c:pt idx="73">
                  <c:v>9.9221213963218667E-3</c:v>
                </c:pt>
                <c:pt idx="74">
                  <c:v>9.6404122148200135E-3</c:v>
                </c:pt>
                <c:pt idx="75">
                  <c:v>9.3554669061888182E-3</c:v>
                </c:pt>
                <c:pt idx="76">
                  <c:v>9.0680545471251359E-3</c:v>
                </c:pt>
                <c:pt idx="77">
                  <c:v>8.7789297832184011E-3</c:v>
                </c:pt>
                <c:pt idx="78">
                  <c:v>8.4888297085796115E-3</c:v>
                </c:pt>
                <c:pt idx="79">
                  <c:v>8.1984709466476971E-3</c:v>
                </c:pt>
                <c:pt idx="80">
                  <c:v>7.908546946419466E-3</c:v>
                </c:pt>
                <c:pt idx="81">
                  <c:v>7.6197255061095179E-3</c:v>
                </c:pt>
                <c:pt idx="82">
                  <c:v>7.332646533967719E-3</c:v>
                </c:pt>
                <c:pt idx="83">
                  <c:v>7.047920053688983E-3</c:v>
                </c:pt>
                <c:pt idx="84">
                  <c:v>6.7661244595685786E-3</c:v>
                </c:pt>
                <c:pt idx="85">
                  <c:v>6.4878050243091564E-3</c:v>
                </c:pt>
                <c:pt idx="86">
                  <c:v>6.2134726601961766E-3</c:v>
                </c:pt>
                <c:pt idx="87">
                  <c:v>5.9436029322469013E-3</c:v>
                </c:pt>
                <c:pt idx="88">
                  <c:v>5.6786353199242681E-3</c:v>
                </c:pt>
                <c:pt idx="89">
                  <c:v>5.4189727221076447E-3</c:v>
                </c:pt>
                <c:pt idx="90">
                  <c:v>5.1649811982434493E-3</c:v>
                </c:pt>
                <c:pt idx="91">
                  <c:v>4.916989936972524E-3</c:v>
                </c:pt>
                <c:pt idx="92">
                  <c:v>4.675291442059081E-3</c:v>
                </c:pt>
                <c:pt idx="93">
                  <c:v>4.4401419241366299E-3</c:v>
                </c:pt>
                <c:pt idx="94">
                  <c:v>4.2117618856455036E-3</c:v>
                </c:pt>
                <c:pt idx="95">
                  <c:v>3.9903368853687346E-3</c:v>
                </c:pt>
                <c:pt idx="96">
                  <c:v>3.7760184681798069E-3</c:v>
                </c:pt>
                <c:pt idx="97">
                  <c:v>3.568925244996655E-3</c:v>
                </c:pt>
                <c:pt idx="98">
                  <c:v>3.3691441074893318E-3</c:v>
                </c:pt>
                <c:pt idx="99">
                  <c:v>3.1767315618091456E-3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2-42F9-AEA6-3B7B0DB0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65120"/>
        <c:axId val="628869712"/>
      </c:scatterChart>
      <c:valAx>
        <c:axId val="62886512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2a</a:t>
                </a:r>
                <a:endParaRPr lang="en-US" sz="7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23358160149683099"/>
              <c:y val="0.82888325140242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9712"/>
        <c:crosses val="autoZero"/>
        <c:crossBetween val="midCat"/>
        <c:majorUnit val="15"/>
        <c:minorUnit val="0.8"/>
      </c:valAx>
      <c:valAx>
        <c:axId val="628869712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6.794050658474575E-2"/>
              <c:y val="0.290775979009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6512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volatile sector  (Year 2017)</a:t>
            </a:r>
            <a:endParaRPr lang="en-US" sz="700">
              <a:effectLst/>
            </a:endParaRPr>
          </a:p>
        </c:rich>
      </c:tx>
      <c:layout>
        <c:manualLayout>
          <c:xMode val="edge"/>
          <c:yMode val="edge"/>
          <c:x val="0.19118699254808366"/>
          <c:y val="4.1343658034776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532045828961876"/>
          <c:y val="0.27310958565190591"/>
          <c:w val="0.4625789829065422"/>
          <c:h val="0.4669424357382827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'2017'!$D$3:$D$78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27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xVal>
          <c:yVal>
            <c:numRef>
              <c:f>'2017'!$E$3:$E$78</c:f>
              <c:numCache>
                <c:formatCode>0.00000</c:formatCode>
                <c:ptCount val="76"/>
                <c:pt idx="0">
                  <c:v>3.4114631877913979E-3</c:v>
                </c:pt>
                <c:pt idx="1">
                  <c:v>3.6053377279684292E-3</c:v>
                </c:pt>
                <c:pt idx="2">
                  <c:v>3.8059020109125993E-3</c:v>
                </c:pt>
                <c:pt idx="3">
                  <c:v>4.0130598519751114E-3</c:v>
                </c:pt>
                <c:pt idx="4">
                  <c:v>4.2266866948845669E-3</c:v>
                </c:pt>
                <c:pt idx="5">
                  <c:v>4.4466286491124454E-3</c:v>
                </c:pt>
                <c:pt idx="6">
                  <c:v>4.6727016464161728E-3</c:v>
                </c:pt>
                <c:pt idx="7">
                  <c:v>4.9046907287966686E-3</c:v>
                </c:pt>
                <c:pt idx="8">
                  <c:v>5.1423494796796155E-3</c:v>
                </c:pt>
                <c:pt idx="9">
                  <c:v>5.3853996095698086E-3</c:v>
                </c:pt>
                <c:pt idx="10">
                  <c:v>5.6335307067350302E-3</c:v>
                </c:pt>
                <c:pt idx="11">
                  <c:v>5.8864001626502509E-3</c:v>
                </c:pt>
                <c:pt idx="12">
                  <c:v>6.4048235777702887E-3</c:v>
                </c:pt>
                <c:pt idx="13">
                  <c:v>6.6695332794008072E-3</c:v>
                </c:pt>
                <c:pt idx="14">
                  <c:v>6.9372940233633868E-3</c:v>
                </c:pt>
                <c:pt idx="15">
                  <c:v>7.2076077657173138E-3</c:v>
                </c:pt>
                <c:pt idx="16">
                  <c:v>7.7537605699457071E-3</c:v>
                </c:pt>
                <c:pt idx="17">
                  <c:v>8.0284662298428875E-3</c:v>
                </c:pt>
                <c:pt idx="18">
                  <c:v>8.303461358288175E-3</c:v>
                </c:pt>
                <c:pt idx="19">
                  <c:v>8.8517979603165934E-3</c:v>
                </c:pt>
                <c:pt idx="20">
                  <c:v>9.9232232814113527E-3</c:v>
                </c:pt>
                <c:pt idx="21">
                  <c:v>1.0181787863877962E-2</c:v>
                </c:pt>
                <c:pt idx="22">
                  <c:v>1.0682816335100367E-2</c:v>
                </c:pt>
                <c:pt idx="23">
                  <c:v>1.1157657355682245E-2</c:v>
                </c:pt>
                <c:pt idx="24">
                  <c:v>1.1383510895423717E-2</c:v>
                </c:pt>
                <c:pt idx="25">
                  <c:v>1.160074338327028E-2</c:v>
                </c:pt>
                <c:pt idx="26">
                  <c:v>1.1808692065957471E-2</c:v>
                </c:pt>
                <c:pt idx="27">
                  <c:v>1.2370522467730728E-2</c:v>
                </c:pt>
                <c:pt idx="28">
                  <c:v>1.2535150748026668E-2</c:v>
                </c:pt>
                <c:pt idx="29">
                  <c:v>1.2687541189884815E-2</c:v>
                </c:pt>
                <c:pt idx="30">
                  <c:v>1.2827196698738146E-2</c:v>
                </c:pt>
                <c:pt idx="31">
                  <c:v>1.2953658069468632E-2</c:v>
                </c:pt>
                <c:pt idx="32">
                  <c:v>1.3165365904722887E-2</c:v>
                </c:pt>
                <c:pt idx="33">
                  <c:v>1.3249904995295452E-2</c:v>
                </c:pt>
                <c:pt idx="34">
                  <c:v>1.3319839136990955E-2</c:v>
                </c:pt>
                <c:pt idx="35">
                  <c:v>1.3374931941757909E-2</c:v>
                </c:pt>
                <c:pt idx="36">
                  <c:v>1.3414996600093741E-2</c:v>
                </c:pt>
                <c:pt idx="37">
                  <c:v>1.3439896936363823E-2</c:v>
                </c:pt>
                <c:pt idx="38">
                  <c:v>1.3386938759153408E-2</c:v>
                </c:pt>
                <c:pt idx="39">
                  <c:v>1.3335784668575608E-2</c:v>
                </c:pt>
                <c:pt idx="40">
                  <c:v>1.3269735225844133E-2</c:v>
                </c:pt>
                <c:pt idx="41">
                  <c:v>1.3093892743932705E-2</c:v>
                </c:pt>
                <c:pt idx="42">
                  <c:v>1.2984690966602732E-2</c:v>
                </c:pt>
                <c:pt idx="43">
                  <c:v>1.2861773048805787E-2</c:v>
                </c:pt>
                <c:pt idx="44">
                  <c:v>1.257646092850357E-2</c:v>
                </c:pt>
                <c:pt idx="45">
                  <c:v>1.2241696014014827E-2</c:v>
                </c:pt>
                <c:pt idx="46">
                  <c:v>1.205709662305508E-2</c:v>
                </c:pt>
                <c:pt idx="47">
                  <c:v>1.1861791252554047E-2</c:v>
                </c:pt>
                <c:pt idx="48">
                  <c:v>1.1441540546973246E-2</c:v>
                </c:pt>
                <c:pt idx="49">
                  <c:v>1.1217890473688125E-2</c:v>
                </c:pt>
                <c:pt idx="50">
                  <c:v>1.098611832266534E-2</c:v>
                </c:pt>
                <c:pt idx="51">
                  <c:v>1.0746913024528659E-2</c:v>
                </c:pt>
                <c:pt idx="52">
                  <c:v>1.0500973955677558E-2</c:v>
                </c:pt>
                <c:pt idx="53">
                  <c:v>1.0249007568724157E-2</c:v>
                </c:pt>
                <c:pt idx="54">
                  <c:v>9.9917240584125634E-3</c:v>
                </c:pt>
                <c:pt idx="55">
                  <c:v>9.7298340846573347E-3</c:v>
                </c:pt>
                <c:pt idx="56">
                  <c:v>9.4640455733824326E-3</c:v>
                </c:pt>
                <c:pt idx="57">
                  <c:v>9.1950606147241983E-3</c:v>
                </c:pt>
                <c:pt idx="58">
                  <c:v>8.9235724768966535E-3</c:v>
                </c:pt>
                <c:pt idx="59">
                  <c:v>8.6502627526214536E-3</c:v>
                </c:pt>
                <c:pt idx="60">
                  <c:v>8.1008304662260073E-3</c:v>
                </c:pt>
                <c:pt idx="61">
                  <c:v>7.8259891824194981E-3</c:v>
                </c:pt>
                <c:pt idx="62">
                  <c:v>7.5518843130007989E-3</c:v>
                </c:pt>
                <c:pt idx="63">
                  <c:v>7.2791018951554147E-3</c:v>
                </c:pt>
                <c:pt idx="64">
                  <c:v>7.0082026990222149E-3</c:v>
                </c:pt>
                <c:pt idx="65">
                  <c:v>6.7397206390070004E-3</c:v>
                </c:pt>
                <c:pt idx="66">
                  <c:v>6.4741613929736545E-3</c:v>
                </c:pt>
                <c:pt idx="67">
                  <c:v>6.2120012308096665E-3</c:v>
                </c:pt>
                <c:pt idx="68">
                  <c:v>5.9536860521745153E-3</c:v>
                </c:pt>
                <c:pt idx="69">
                  <c:v>5.6996306316173737E-3</c:v>
                </c:pt>
                <c:pt idx="70">
                  <c:v>4.2839608610697492E-3</c:v>
                </c:pt>
                <c:pt idx="71">
                  <c:v>4.068656008643823E-3</c:v>
                </c:pt>
                <c:pt idx="72">
                  <c:v>3.8597825412426813E-3</c:v>
                </c:pt>
                <c:pt idx="73">
                  <c:v>3.6574726459936927E-3</c:v>
                </c:pt>
                <c:pt idx="74">
                  <c:v>3.461829874221676E-3</c:v>
                </c:pt>
                <c:pt idx="75">
                  <c:v>3.2729301838895063E-3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4-417A-9AEF-292CDED1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9800"/>
        <c:axId val="540793896"/>
      </c:scatterChart>
      <c:valAx>
        <c:axId val="540799800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2b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267192512273048"/>
              <c:y val="0.82711460331790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896"/>
        <c:crosses val="autoZero"/>
        <c:crossBetween val="midCat"/>
        <c:majorUnit val="10"/>
      </c:valAx>
      <c:valAx>
        <c:axId val="540793896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9800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firms from non-volatile sector  (Year 2017)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804680825182964"/>
          <c:y val="0.25932836630698047"/>
          <c:w val="0.45887262838094189"/>
          <c:h val="0.47383304541074545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'2017'!$H$3:$H$26</c:f>
              <c:numCache>
                <c:formatCode>General</c:formatCode>
                <c:ptCount val="24"/>
                <c:pt idx="0">
                  <c:v>13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36</c:v>
                </c:pt>
                <c:pt idx="9">
                  <c:v>37</c:v>
                </c:pt>
                <c:pt idx="10">
                  <c:v>43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79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94</c:v>
                </c:pt>
              </c:numCache>
            </c:numRef>
          </c:xVal>
          <c:yVal>
            <c:numRef>
              <c:f>'2017'!$I$3:$I$26</c:f>
              <c:numCache>
                <c:formatCode>0.00000</c:formatCode>
                <c:ptCount val="24"/>
                <c:pt idx="0">
                  <c:v>5.1135620096665986E-3</c:v>
                </c:pt>
                <c:pt idx="1">
                  <c:v>6.6610903217957061E-3</c:v>
                </c:pt>
                <c:pt idx="2">
                  <c:v>8.0162913451980716E-3</c:v>
                </c:pt>
                <c:pt idx="3">
                  <c:v>8.7172163066767082E-3</c:v>
                </c:pt>
                <c:pt idx="4">
                  <c:v>9.0704231606466151E-3</c:v>
                </c:pt>
                <c:pt idx="5">
                  <c:v>9.4241527206841823E-3</c:v>
                </c:pt>
                <c:pt idx="6">
                  <c:v>1.0477962992030071E-2</c:v>
                </c:pt>
                <c:pt idx="7">
                  <c:v>1.1163278524807906E-2</c:v>
                </c:pt>
                <c:pt idx="8">
                  <c:v>1.2748738845197862E-2</c:v>
                </c:pt>
                <c:pt idx="9">
                  <c:v>1.3034591946007668E-2</c:v>
                </c:pt>
                <c:pt idx="10">
                  <c:v>1.4439248366638822E-2</c:v>
                </c:pt>
                <c:pt idx="11">
                  <c:v>1.5223304903273921E-2</c:v>
                </c:pt>
                <c:pt idx="12">
                  <c:v>1.524929379242046E-2</c:v>
                </c:pt>
                <c:pt idx="13">
                  <c:v>1.5253010110954243E-2</c:v>
                </c:pt>
                <c:pt idx="14">
                  <c:v>1.5046284589133114E-2</c:v>
                </c:pt>
                <c:pt idx="15">
                  <c:v>1.4499186557380936E-2</c:v>
                </c:pt>
                <c:pt idx="16">
                  <c:v>1.4108832104692591E-2</c:v>
                </c:pt>
                <c:pt idx="17">
                  <c:v>1.3127027939125659E-2</c:v>
                </c:pt>
                <c:pt idx="18">
                  <c:v>8.834831730392673E-3</c:v>
                </c:pt>
                <c:pt idx="19">
                  <c:v>5.2104132595071498E-3</c:v>
                </c:pt>
                <c:pt idx="20">
                  <c:v>4.9228271437961862E-3</c:v>
                </c:pt>
                <c:pt idx="21">
                  <c:v>4.6443190157323799E-3</c:v>
                </c:pt>
                <c:pt idx="22">
                  <c:v>4.3751660589557142E-3</c:v>
                </c:pt>
                <c:pt idx="23">
                  <c:v>4.1155897768526926E-3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D07-B8B9-DC82E3C9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6192"/>
        <c:axId val="540793240"/>
      </c:scatterChart>
      <c:valAx>
        <c:axId val="540796192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2c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57478112030491"/>
              <c:y val="0.82022399364544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240"/>
        <c:crosses val="autoZero"/>
        <c:crossBetween val="midCat"/>
        <c:majorUnit val="11"/>
      </c:valAx>
      <c:valAx>
        <c:axId val="540793240"/>
        <c:scaling>
          <c:orientation val="minMax"/>
          <c:max val="1.6000000000000004E-2"/>
          <c:min val="5.000000000000001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758680610864777E-2"/>
              <c:y val="0.28480625992898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619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Rank holders from volatile sector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'2017'!$B$2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2">
                  <c:v>23</c:v>
                </c:pt>
                <c:pt idx="26">
                  <c:v>27</c:v>
                </c:pt>
                <c:pt idx="27">
                  <c:v>28</c:v>
                </c:pt>
                <c:pt idx="29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B-40AA-91ED-68BAA2D2BE75}"/>
            </c:ext>
          </c:extLst>
        </c:ser>
        <c:ser>
          <c:idx val="0"/>
          <c:order val="1"/>
          <c:tx>
            <c:strRef>
              <c:f>'2017'!$B$2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3175" cap="flat" cmpd="sng" algn="ctr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2">
                  <c:v>23</c:v>
                </c:pt>
                <c:pt idx="26">
                  <c:v>27</c:v>
                </c:pt>
                <c:pt idx="27">
                  <c:v>28</c:v>
                </c:pt>
                <c:pt idx="29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B-40AA-91ED-68BAA2D2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30640"/>
        <c:axId val="455729000"/>
      </c:scatterChart>
      <c:valAx>
        <c:axId val="455730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companies( from 1 to 100) - Year 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9000"/>
        <c:crosses val="autoZero"/>
        <c:crossBetween val="midCat"/>
        <c:majorUnit val="10"/>
      </c:valAx>
      <c:valAx>
        <c:axId val="455729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( (1 -Low and 100 -  High)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3761925840114"/>
          <c:y val="0.17171296296296296"/>
          <c:w val="0.821308427151815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'2017'!$C$2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'2017'!$C$3:$C$102</c:f>
              <c:numCache>
                <c:formatCode>General</c:formatCode>
                <c:ptCount val="100"/>
                <c:pt idx="12">
                  <c:v>13</c:v>
                </c:pt>
                <c:pt idx="17">
                  <c:v>18</c:v>
                </c:pt>
                <c:pt idx="21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8">
                  <c:v>29</c:v>
                </c:pt>
                <c:pt idx="30">
                  <c:v>31</c:v>
                </c:pt>
                <c:pt idx="35">
                  <c:v>36</c:v>
                </c:pt>
                <c:pt idx="36">
                  <c:v>37</c:v>
                </c:pt>
                <c:pt idx="42">
                  <c:v>43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5">
                  <c:v>56</c:v>
                </c:pt>
                <c:pt idx="59">
                  <c:v>60</c:v>
                </c:pt>
                <c:pt idx="61">
                  <c:v>62</c:v>
                </c:pt>
                <c:pt idx="65">
                  <c:v>66</c:v>
                </c:pt>
                <c:pt idx="78">
                  <c:v>79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9-4952-BAF0-5743A6B8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59544"/>
        <c:axId val="327865448"/>
      </c:scatterChart>
      <c:valAx>
        <c:axId val="32785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Number of companies( from 1 to 100) - Year 2017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65448"/>
        <c:crosses val="autoZero"/>
        <c:crossBetween val="midCat"/>
      </c:valAx>
      <c:valAx>
        <c:axId val="32786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Rank ( (1 -Low and 100 -  High)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589169747524163E-2"/>
              <c:y val="0.2063466025080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holders from both volatile and non-volatile sectors- Yaer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9115561530966"/>
          <c:y val="0.20168296231358293"/>
          <c:w val="0.81889636331137861"/>
          <c:h val="0.595040077054066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'2017'!$B$2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2">
                  <c:v>23</c:v>
                </c:pt>
                <c:pt idx="26">
                  <c:v>27</c:v>
                </c:pt>
                <c:pt idx="27">
                  <c:v>28</c:v>
                </c:pt>
                <c:pt idx="29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3F-427D-A858-C516CD15E178}"/>
            </c:ext>
          </c:extLst>
        </c:ser>
        <c:ser>
          <c:idx val="2"/>
          <c:order val="1"/>
          <c:tx>
            <c:strRef>
              <c:f>'2017'!$B$2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2">
                  <c:v>23</c:v>
                </c:pt>
                <c:pt idx="26">
                  <c:v>27</c:v>
                </c:pt>
                <c:pt idx="27">
                  <c:v>28</c:v>
                </c:pt>
                <c:pt idx="29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3F-427D-A858-C516CD15E178}"/>
            </c:ext>
          </c:extLst>
        </c:ser>
        <c:ser>
          <c:idx val="0"/>
          <c:order val="2"/>
          <c:tx>
            <c:strRef>
              <c:f>'2017'!$C$2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'2017'!$A$3:$A$102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'2017'!$C$3:$C$102</c:f>
              <c:numCache>
                <c:formatCode>General</c:formatCode>
                <c:ptCount val="100"/>
                <c:pt idx="12">
                  <c:v>13</c:v>
                </c:pt>
                <c:pt idx="17">
                  <c:v>18</c:v>
                </c:pt>
                <c:pt idx="21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8">
                  <c:v>29</c:v>
                </c:pt>
                <c:pt idx="30">
                  <c:v>31</c:v>
                </c:pt>
                <c:pt idx="35">
                  <c:v>36</c:v>
                </c:pt>
                <c:pt idx="36">
                  <c:v>37</c:v>
                </c:pt>
                <c:pt idx="42">
                  <c:v>43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5">
                  <c:v>56</c:v>
                </c:pt>
                <c:pt idx="59">
                  <c:v>60</c:v>
                </c:pt>
                <c:pt idx="61">
                  <c:v>62</c:v>
                </c:pt>
                <c:pt idx="65">
                  <c:v>66</c:v>
                </c:pt>
                <c:pt idx="78">
                  <c:v>79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3F-427D-A858-C516CD15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59544"/>
        <c:axId val="327865448"/>
      </c:scatterChart>
      <c:valAx>
        <c:axId val="32785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companies from 1 to 100 - Year 2017</a:t>
                </a:r>
              </a:p>
              <a:p>
                <a:pPr>
                  <a:defRPr/>
                </a:pPr>
                <a:r>
                  <a:rPr lang="en-US" b="1" baseline="0"/>
                  <a:t>Group 1 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65448"/>
        <c:crosses val="autoZero"/>
        <c:crossBetween val="midCat"/>
        <c:majorUnit val="10"/>
      </c:valAx>
      <c:valAx>
        <c:axId val="327865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( 1- Low and 100- High)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50235645841383225"/>
          <c:y val="0.6142718722378987"/>
          <c:w val="0.44017879244405456"/>
          <c:h val="0.14134533169728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The world's most innovative companies ranking  - for the year 2018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57169757753791"/>
          <c:y val="0.19880509122058948"/>
          <c:w val="0.80816487343055643"/>
          <c:h val="0.61437564328720284"/>
        </c:manualLayout>
      </c:layout>
      <c:lineChart>
        <c:grouping val="stacked"/>
        <c:varyColors val="0"/>
        <c:ser>
          <c:idx val="0"/>
          <c:order val="0"/>
          <c:tx>
            <c:strRef>
              <c:f>'2018'!$D$2</c:f>
              <c:strCache>
                <c:ptCount val="1"/>
                <c:pt idx="0">
                  <c:v>Rank holders from 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'2018'!$D$3:$D$68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51</c:v>
                </c:pt>
                <c:pt idx="40">
                  <c:v>52</c:v>
                </c:pt>
                <c:pt idx="41">
                  <c:v>54</c:v>
                </c:pt>
                <c:pt idx="42">
                  <c:v>55</c:v>
                </c:pt>
                <c:pt idx="43">
                  <c:v>59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72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86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95</c:v>
                </c:pt>
                <c:pt idx="64">
                  <c:v>96</c:v>
                </c:pt>
                <c:pt idx="6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311-A61D-ACC61F48B405}"/>
            </c:ext>
          </c:extLst>
        </c:ser>
        <c:ser>
          <c:idx val="1"/>
          <c:order val="1"/>
          <c:tx>
            <c:strRef>
              <c:f>'2018'!$H$2</c:f>
              <c:strCache>
                <c:ptCount val="1"/>
                <c:pt idx="0">
                  <c:v>Rank holders from non-volatile sector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'2018'!$H$3:$H$36</c:f>
              <c:numCache>
                <c:formatCode>General</c:formatCode>
                <c:ptCount val="34"/>
                <c:pt idx="0">
                  <c:v>8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33</c:v>
                </c:pt>
                <c:pt idx="7">
                  <c:v>37</c:v>
                </c:pt>
                <c:pt idx="8">
                  <c:v>41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66</c:v>
                </c:pt>
                <c:pt idx="18">
                  <c:v>67</c:v>
                </c:pt>
                <c:pt idx="19">
                  <c:v>70</c:v>
                </c:pt>
                <c:pt idx="20">
                  <c:v>71</c:v>
                </c:pt>
                <c:pt idx="21">
                  <c:v>73</c:v>
                </c:pt>
                <c:pt idx="22">
                  <c:v>77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311-A61D-ACC61F48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06592"/>
        <c:axId val="546008888"/>
      </c:lineChart>
      <c:catAx>
        <c:axId val="546006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1------------------------------------------------ to -----------------------------------------------100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0" i="0" baseline="0">
                    <a:effectLst/>
                  </a:rPr>
                  <a:t>(Total number of innovative growth firms)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1" i="0" baseline="0">
                    <a:effectLst/>
                  </a:rPr>
                  <a:t>Graph 1b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4210448859455482"/>
              <c:y val="0.83594033281581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46008888"/>
        <c:crosses val="autoZero"/>
        <c:auto val="1"/>
        <c:lblAlgn val="ctr"/>
        <c:lblOffset val="100"/>
        <c:noMultiLvlLbl val="0"/>
      </c:catAx>
      <c:valAx>
        <c:axId val="546008888"/>
        <c:scaling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baseline="0">
                    <a:effectLst/>
                  </a:rPr>
                  <a:t>Rank from 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800" b="0" i="0" baseline="0">
                    <a:effectLst/>
                  </a:rPr>
                  <a:t>1 (High) ----------------------to ----------------------100 (Low)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bg1">
                <a:alpha val="94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0659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616690069497521"/>
          <c:y val="0.68441636412214946"/>
          <c:w val="0.48244408500856123"/>
          <c:h val="0.12890156694485044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 b="0" i="0" baseline="0">
                <a:effectLst/>
              </a:rPr>
              <a:t>World's most innovative  firms from both volatile and  non volatile sector          (Year 2018)</a:t>
            </a:r>
            <a:endParaRPr lang="en-US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097073686684685"/>
          <c:y val="0.30624113475177306"/>
          <c:w val="0.46420339248638698"/>
          <c:h val="0.4474825487239627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'2018'!$L$3:$L$102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'2018'!$M$3:$M$102</c:f>
              <c:numCache>
                <c:formatCode>General</c:formatCode>
                <c:ptCount val="100"/>
                <c:pt idx="0">
                  <c:v>3.1767315618091456E-3</c:v>
                </c:pt>
                <c:pt idx="1">
                  <c:v>3.3691441074893318E-3</c:v>
                </c:pt>
                <c:pt idx="2">
                  <c:v>3.568925244996655E-3</c:v>
                </c:pt>
                <c:pt idx="3">
                  <c:v>3.7760184681798069E-3</c:v>
                </c:pt>
                <c:pt idx="4">
                  <c:v>3.9903368853687346E-3</c:v>
                </c:pt>
                <c:pt idx="5">
                  <c:v>4.2117618856455036E-3</c:v>
                </c:pt>
                <c:pt idx="6">
                  <c:v>4.4401419241366299E-3</c:v>
                </c:pt>
                <c:pt idx="7">
                  <c:v>4.675291442059081E-3</c:v>
                </c:pt>
                <c:pt idx="8">
                  <c:v>4.916989936972524E-3</c:v>
                </c:pt>
                <c:pt idx="9">
                  <c:v>5.1649811982434493E-3</c:v>
                </c:pt>
                <c:pt idx="10">
                  <c:v>5.4189727221076447E-3</c:v>
                </c:pt>
                <c:pt idx="11">
                  <c:v>5.6786353199242681E-3</c:v>
                </c:pt>
                <c:pt idx="12">
                  <c:v>5.9436029322469013E-3</c:v>
                </c:pt>
                <c:pt idx="13">
                  <c:v>6.2134726601961766E-3</c:v>
                </c:pt>
                <c:pt idx="14">
                  <c:v>6.4878050243091564E-3</c:v>
                </c:pt>
                <c:pt idx="15">
                  <c:v>6.7661244595685786E-3</c:v>
                </c:pt>
                <c:pt idx="16">
                  <c:v>7.047920053688983E-3</c:v>
                </c:pt>
                <c:pt idx="17">
                  <c:v>7.332646533967719E-3</c:v>
                </c:pt>
                <c:pt idx="18">
                  <c:v>7.6197255061095179E-3</c:v>
                </c:pt>
                <c:pt idx="19">
                  <c:v>7.908546946419466E-3</c:v>
                </c:pt>
                <c:pt idx="20">
                  <c:v>8.1984709466476971E-3</c:v>
                </c:pt>
                <c:pt idx="21">
                  <c:v>8.4888297085796115E-3</c:v>
                </c:pt>
                <c:pt idx="22">
                  <c:v>8.7789297832184011E-3</c:v>
                </c:pt>
                <c:pt idx="23">
                  <c:v>9.0680545471251359E-3</c:v>
                </c:pt>
                <c:pt idx="24">
                  <c:v>9.3554669061888182E-3</c:v>
                </c:pt>
                <c:pt idx="25">
                  <c:v>9.6404122148200135E-3</c:v>
                </c:pt>
                <c:pt idx="26">
                  <c:v>9.9221213963218667E-3</c:v>
                </c:pt>
                <c:pt idx="27">
                  <c:v>1.0199814248017592E-2</c:v>
                </c:pt>
                <c:pt idx="28">
                  <c:v>1.0472702912630024E-2</c:v>
                </c:pt>
                <c:pt idx="29">
                  <c:v>1.0739995495441626E-2</c:v>
                </c:pt>
                <c:pt idx="30">
                  <c:v>1.1000899804938071E-2</c:v>
                </c:pt>
                <c:pt idx="31">
                  <c:v>1.1254627192978674E-2</c:v>
                </c:pt>
                <c:pt idx="32">
                  <c:v>1.1500396469065585E-2</c:v>
                </c:pt>
                <c:pt idx="33">
                  <c:v>1.1737437862021353E-2</c:v>
                </c:pt>
                <c:pt idx="34">
                  <c:v>1.196499700135073E-2</c:v>
                </c:pt>
                <c:pt idx="35">
                  <c:v>1.2182338889773518E-2</c:v>
                </c:pt>
                <c:pt idx="36">
                  <c:v>1.2388751837885438E-2</c:v>
                </c:pt>
                <c:pt idx="37">
                  <c:v>1.2583551331644348E-2</c:v>
                </c:pt>
                <c:pt idx="38">
                  <c:v>1.2766083803398174E-2</c:v>
                </c:pt>
                <c:pt idx="39">
                  <c:v>1.2935730277473334E-2</c:v>
                </c:pt>
                <c:pt idx="40">
                  <c:v>1.3091909861930253E-2</c:v>
                </c:pt>
                <c:pt idx="41">
                  <c:v>1.3234083058963789E-2</c:v>
                </c:pt>
                <c:pt idx="42">
                  <c:v>1.3361754867575995E-2</c:v>
                </c:pt>
                <c:pt idx="43">
                  <c:v>1.347447765356791E-2</c:v>
                </c:pt>
                <c:pt idx="44">
                  <c:v>1.3571853763574119E-2</c:v>
                </c:pt>
                <c:pt idx="45">
                  <c:v>1.3653537861783359E-2</c:v>
                </c:pt>
                <c:pt idx="46">
                  <c:v>1.3719238970132094E-2</c:v>
                </c:pt>
                <c:pt idx="47">
                  <c:v>1.3768722195104801E-2</c:v>
                </c:pt>
                <c:pt idx="48">
                  <c:v>1.3801810126800464E-2</c:v>
                </c:pt>
                <c:pt idx="49">
                  <c:v>1.3818383898603834E-2</c:v>
                </c:pt>
                <c:pt idx="50">
                  <c:v>1.3818383898603834E-2</c:v>
                </c:pt>
                <c:pt idx="51">
                  <c:v>1.3801810126800464E-2</c:v>
                </c:pt>
                <c:pt idx="52">
                  <c:v>1.3768722195104801E-2</c:v>
                </c:pt>
                <c:pt idx="53">
                  <c:v>1.3719238970132094E-2</c:v>
                </c:pt>
                <c:pt idx="54">
                  <c:v>1.3653537861783359E-2</c:v>
                </c:pt>
                <c:pt idx="55">
                  <c:v>1.3571853763574119E-2</c:v>
                </c:pt>
                <c:pt idx="56">
                  <c:v>1.347447765356791E-2</c:v>
                </c:pt>
                <c:pt idx="57">
                  <c:v>1.3361754867575995E-2</c:v>
                </c:pt>
                <c:pt idx="58">
                  <c:v>1.3234083058963789E-2</c:v>
                </c:pt>
                <c:pt idx="59">
                  <c:v>1.3091909861930253E-2</c:v>
                </c:pt>
                <c:pt idx="60">
                  <c:v>1.2935730277473334E-2</c:v>
                </c:pt>
                <c:pt idx="61">
                  <c:v>1.2766083803398174E-2</c:v>
                </c:pt>
                <c:pt idx="62">
                  <c:v>1.2583551331644348E-2</c:v>
                </c:pt>
                <c:pt idx="63">
                  <c:v>1.2388751837885438E-2</c:v>
                </c:pt>
                <c:pt idx="64">
                  <c:v>1.2182338889773518E-2</c:v>
                </c:pt>
                <c:pt idx="65">
                  <c:v>1.196499700135073E-2</c:v>
                </c:pt>
                <c:pt idx="66">
                  <c:v>1.1737437862021353E-2</c:v>
                </c:pt>
                <c:pt idx="67">
                  <c:v>1.1500396469065585E-2</c:v>
                </c:pt>
                <c:pt idx="68">
                  <c:v>1.1254627192978674E-2</c:v>
                </c:pt>
                <c:pt idx="69">
                  <c:v>1.1000899804938071E-2</c:v>
                </c:pt>
                <c:pt idx="70">
                  <c:v>1.0739995495441626E-2</c:v>
                </c:pt>
                <c:pt idx="71">
                  <c:v>1.0472702912630024E-2</c:v>
                </c:pt>
                <c:pt idx="72">
                  <c:v>1.0199814248017592E-2</c:v>
                </c:pt>
                <c:pt idx="73">
                  <c:v>9.9221213963218667E-3</c:v>
                </c:pt>
                <c:pt idx="74">
                  <c:v>9.6404122148200135E-3</c:v>
                </c:pt>
                <c:pt idx="75">
                  <c:v>9.3554669061888182E-3</c:v>
                </c:pt>
                <c:pt idx="76">
                  <c:v>9.0680545471251359E-3</c:v>
                </c:pt>
                <c:pt idx="77">
                  <c:v>8.7789297832184011E-3</c:v>
                </c:pt>
                <c:pt idx="78">
                  <c:v>8.4888297085796115E-3</c:v>
                </c:pt>
                <c:pt idx="79">
                  <c:v>8.1984709466476971E-3</c:v>
                </c:pt>
                <c:pt idx="80">
                  <c:v>7.908546946419466E-3</c:v>
                </c:pt>
                <c:pt idx="81">
                  <c:v>7.6197255061095179E-3</c:v>
                </c:pt>
                <c:pt idx="82">
                  <c:v>7.332646533967719E-3</c:v>
                </c:pt>
                <c:pt idx="83">
                  <c:v>7.047920053688983E-3</c:v>
                </c:pt>
                <c:pt idx="84">
                  <c:v>6.7661244595685786E-3</c:v>
                </c:pt>
                <c:pt idx="85">
                  <c:v>6.4878050243091564E-3</c:v>
                </c:pt>
                <c:pt idx="86">
                  <c:v>6.2134726601961766E-3</c:v>
                </c:pt>
                <c:pt idx="87">
                  <c:v>5.9436029322469013E-3</c:v>
                </c:pt>
                <c:pt idx="88">
                  <c:v>5.6786353199242681E-3</c:v>
                </c:pt>
                <c:pt idx="89">
                  <c:v>5.4189727221076447E-3</c:v>
                </c:pt>
                <c:pt idx="90">
                  <c:v>5.1649811982434493E-3</c:v>
                </c:pt>
                <c:pt idx="91">
                  <c:v>4.916989936972524E-3</c:v>
                </c:pt>
                <c:pt idx="92">
                  <c:v>4.675291442059081E-3</c:v>
                </c:pt>
                <c:pt idx="93">
                  <c:v>4.4401419241366299E-3</c:v>
                </c:pt>
                <c:pt idx="94">
                  <c:v>4.2117618856455036E-3</c:v>
                </c:pt>
                <c:pt idx="95">
                  <c:v>3.9903368853687346E-3</c:v>
                </c:pt>
                <c:pt idx="96">
                  <c:v>3.7760184681798069E-3</c:v>
                </c:pt>
                <c:pt idx="97">
                  <c:v>3.568925244996655E-3</c:v>
                </c:pt>
                <c:pt idx="98">
                  <c:v>3.3691441074893318E-3</c:v>
                </c:pt>
                <c:pt idx="99">
                  <c:v>3.1767315618091456E-3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2-4DE6-8DB9-3F1F98CA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71928"/>
        <c:axId val="274637856"/>
      </c:scatterChart>
      <c:valAx>
        <c:axId val="298871928"/>
        <c:scaling>
          <c:orientation val="minMax"/>
          <c:max val="1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Ranking Range (1 to 100)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700" b="1" i="0" baseline="0">
                    <a:effectLst/>
                  </a:rPr>
                  <a:t>Graph 2d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3674148940337683"/>
              <c:y val="0.8291489361702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37856"/>
        <c:crosses val="autoZero"/>
        <c:crossBetween val="midCat"/>
        <c:majorUnit val="15"/>
      </c:valAx>
      <c:valAx>
        <c:axId val="274637856"/>
        <c:scaling>
          <c:orientation val="minMax"/>
          <c:max val="1.4000000000000002E-2"/>
          <c:min val="3.0000000000000009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0" i="0" baseline="0">
                    <a:effectLst/>
                  </a:rPr>
                  <a:t>Density of Probability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6.965174129353234E-2"/>
              <c:y val="0.3487943262411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71928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</xdr:row>
      <xdr:rowOff>47626</xdr:rowOff>
    </xdr:from>
    <xdr:to>
      <xdr:col>21</xdr:col>
      <xdr:colOff>590550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21DF5-BA4E-4108-B566-A039FAA6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18</xdr:row>
      <xdr:rowOff>166688</xdr:rowOff>
    </xdr:from>
    <xdr:to>
      <xdr:col>17</xdr:col>
      <xdr:colOff>171450</xdr:colOff>
      <xdr:row>28</xdr:row>
      <xdr:rowOff>123826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F6F0D2-9B12-41F4-976D-13077CFB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219076</xdr:colOff>
      <xdr:row>18</xdr:row>
      <xdr:rowOff>185737</xdr:rowOff>
    </xdr:from>
    <xdr:to>
      <xdr:col>19</xdr:col>
      <xdr:colOff>390525</xdr:colOff>
      <xdr:row>28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A6F18F-F01E-4AD2-91D4-3444B56C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438151</xdr:colOff>
      <xdr:row>19</xdr:row>
      <xdr:rowOff>4762</xdr:rowOff>
    </xdr:from>
    <xdr:to>
      <xdr:col>21</xdr:col>
      <xdr:colOff>600075</xdr:colOff>
      <xdr:row>28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3D578-DA16-4B39-8008-382A158CD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59539</xdr:colOff>
      <xdr:row>1</xdr:row>
      <xdr:rowOff>47631</xdr:rowOff>
    </xdr:from>
    <xdr:to>
      <xdr:col>29</xdr:col>
      <xdr:colOff>511969</xdr:colOff>
      <xdr:row>12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B0FDC-984B-4FA1-A4D4-16410124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59538</xdr:colOff>
      <xdr:row>12</xdr:row>
      <xdr:rowOff>152400</xdr:rowOff>
    </xdr:from>
    <xdr:to>
      <xdr:col>29</xdr:col>
      <xdr:colOff>523874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F4224-FD7A-4774-91AE-A6365AE3C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607217</xdr:colOff>
      <xdr:row>5</xdr:row>
      <xdr:rowOff>142875</xdr:rowOff>
    </xdr:from>
    <xdr:to>
      <xdr:col>37</xdr:col>
      <xdr:colOff>488146</xdr:colOff>
      <xdr:row>20</xdr:row>
      <xdr:rowOff>59531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DE4754-ADC7-41EB-8235-EBEEAC6A7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28575</xdr:rowOff>
    </xdr:from>
    <xdr:to>
      <xdr:col>21</xdr:col>
      <xdr:colOff>609600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DB673-3A8B-406A-B014-B6DB34F6D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17</xdr:row>
      <xdr:rowOff>161925</xdr:rowOff>
    </xdr:from>
    <xdr:to>
      <xdr:col>17</xdr:col>
      <xdr:colOff>104775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9495D-A834-4410-ABD0-FFD8F5166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190502</xdr:colOff>
      <xdr:row>17</xdr:row>
      <xdr:rowOff>161924</xdr:rowOff>
    </xdr:from>
    <xdr:to>
      <xdr:col>19</xdr:col>
      <xdr:colOff>219075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E4E5B-D54A-4F42-917E-8F2B101AF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304803</xdr:colOff>
      <xdr:row>17</xdr:row>
      <xdr:rowOff>166688</xdr:rowOff>
    </xdr:from>
    <xdr:to>
      <xdr:col>21</xdr:col>
      <xdr:colOff>314325</xdr:colOff>
      <xdr:row>27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0B752B-4855-43AC-9547-A1FF0C46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47633</xdr:colOff>
      <xdr:row>1</xdr:row>
      <xdr:rowOff>47633</xdr:rowOff>
    </xdr:from>
    <xdr:to>
      <xdr:col>29</xdr:col>
      <xdr:colOff>547687</xdr:colOff>
      <xdr:row>10</xdr:row>
      <xdr:rowOff>130968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D1276-158C-46A0-94F2-8DAA5215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47633</xdr:colOff>
      <xdr:row>11</xdr:row>
      <xdr:rowOff>69056</xdr:rowOff>
    </xdr:from>
    <xdr:to>
      <xdr:col>29</xdr:col>
      <xdr:colOff>547687</xdr:colOff>
      <xdr:row>25</xdr:row>
      <xdr:rowOff>145256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1B11CE-08C6-4714-BF7E-87F03012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130970</xdr:colOff>
      <xdr:row>3</xdr:row>
      <xdr:rowOff>71437</xdr:rowOff>
    </xdr:from>
    <xdr:to>
      <xdr:col>38</xdr:col>
      <xdr:colOff>23806</xdr:colOff>
      <xdr:row>18</xdr:row>
      <xdr:rowOff>107156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987965-10B4-4F58-A98A-4005C1C9B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4D9F-DC53-46C9-8B7B-D6E5B77D4B11}">
  <dimension ref="A1:V102"/>
  <sheetViews>
    <sheetView tabSelected="1" zoomScale="80" zoomScaleNormal="80" workbookViewId="0">
      <selection activeCell="AK2" sqref="AK2"/>
    </sheetView>
  </sheetViews>
  <sheetFormatPr defaultRowHeight="12.75" x14ac:dyDescent="0.2"/>
  <cols>
    <col min="1" max="1" width="10.5703125" style="1" customWidth="1"/>
    <col min="2" max="3" width="9.140625" style="1"/>
    <col min="4" max="4" width="12.140625" style="1" customWidth="1"/>
    <col min="5" max="5" width="11" style="1" customWidth="1"/>
    <col min="6" max="6" width="5.42578125" style="1" bestFit="1" customWidth="1"/>
    <col min="7" max="7" width="8.5703125" style="1" bestFit="1" customWidth="1"/>
    <col min="8" max="8" width="10.5703125" style="1" customWidth="1"/>
    <col min="9" max="9" width="10.7109375" style="1" customWidth="1"/>
    <col min="10" max="10" width="5.42578125" style="1" bestFit="1" customWidth="1"/>
    <col min="11" max="11" width="8.5703125" style="1" bestFit="1" customWidth="1"/>
    <col min="12" max="12" width="15" style="2" customWidth="1"/>
    <col min="13" max="13" width="10.42578125" style="2" customWidth="1"/>
    <col min="14" max="15" width="9.140625" style="2"/>
    <col min="16" max="21" width="9.140625" style="23"/>
    <col min="22" max="22" width="9.85546875" style="26" customWidth="1"/>
    <col min="23" max="16384" width="9.140625" style="1"/>
  </cols>
  <sheetData>
    <row r="1" spans="1:22" ht="51.75" customHeight="1" x14ac:dyDescent="0.2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29" t="s">
        <v>8</v>
      </c>
      <c r="Q1" s="29"/>
      <c r="R1" s="29"/>
      <c r="S1" s="29"/>
      <c r="T1" s="29"/>
      <c r="U1" s="29"/>
      <c r="V1" s="29"/>
    </row>
    <row r="2" spans="1:22" s="2" customFormat="1" ht="63.75" x14ac:dyDescent="0.2">
      <c r="A2" s="5" t="s">
        <v>9</v>
      </c>
      <c r="B2" s="5" t="s">
        <v>5</v>
      </c>
      <c r="C2" s="5" t="s">
        <v>6</v>
      </c>
      <c r="D2" s="5" t="s">
        <v>5</v>
      </c>
      <c r="E2" s="5" t="s">
        <v>2</v>
      </c>
      <c r="F2" s="6" t="s">
        <v>0</v>
      </c>
      <c r="G2" s="5" t="s">
        <v>1</v>
      </c>
      <c r="H2" s="9" t="s">
        <v>6</v>
      </c>
      <c r="I2" s="5" t="s">
        <v>2</v>
      </c>
      <c r="J2" s="6" t="s">
        <v>0</v>
      </c>
      <c r="K2" s="5" t="s">
        <v>1</v>
      </c>
      <c r="L2" s="5" t="s">
        <v>7</v>
      </c>
      <c r="M2" s="5" t="s">
        <v>2</v>
      </c>
      <c r="N2" s="6" t="s">
        <v>0</v>
      </c>
      <c r="O2" s="5" t="s">
        <v>1</v>
      </c>
      <c r="P2" s="23"/>
      <c r="Q2" s="23"/>
      <c r="R2" s="23"/>
      <c r="S2" s="23"/>
      <c r="T2" s="23"/>
      <c r="U2" s="24"/>
      <c r="V2" s="25"/>
    </row>
    <row r="3" spans="1:22" ht="15" x14ac:dyDescent="0.25">
      <c r="A3" s="6">
        <v>1</v>
      </c>
      <c r="B3" s="4">
        <v>1</v>
      </c>
      <c r="C3" s="3"/>
      <c r="D3" s="4">
        <v>1</v>
      </c>
      <c r="E3" s="21">
        <f t="shared" ref="E3:E34" si="0">_xlfn.NORM.DIST(D3,$F$3, $G$3, FALSE)</f>
        <v>3.4114631877913979E-3</v>
      </c>
      <c r="F3" s="8">
        <f>AVERAGE(D3:D78)</f>
        <v>50.131578947368418</v>
      </c>
      <c r="G3" s="7">
        <f>_xlfn.STDEV.P(D3:D78)</f>
        <v>29.661840675247504</v>
      </c>
      <c r="H3" s="3">
        <v>13</v>
      </c>
      <c r="I3" s="21">
        <f t="shared" ref="I3:I26" si="1">_xlfn.NORM.DIST(H3, $J$3, $K$3, FALSE)</f>
        <v>5.1135620096665986E-3</v>
      </c>
      <c r="J3" s="7">
        <f>AVERAGE(H3:H26)</f>
        <v>51.666666666666664</v>
      </c>
      <c r="K3" s="15">
        <f>_xlfn.STDEV.P(H3:H26)</f>
        <v>26.152862600912776</v>
      </c>
      <c r="L3" s="6">
        <v>1</v>
      </c>
      <c r="M3" s="22">
        <f t="shared" ref="M3:M34" si="2">_xlfn.NORM.DIST(L3, $N$3, $O$3, FALSE)</f>
        <v>3.1767315618091456E-3</v>
      </c>
      <c r="N3" s="16">
        <f>AVERAGE(L3:L102)</f>
        <v>50.5</v>
      </c>
      <c r="O3" s="6">
        <f>_xlfn.STDEV.P(L3:L102)</f>
        <v>28.866070047722118</v>
      </c>
    </row>
    <row r="4" spans="1:22" ht="15" x14ac:dyDescent="0.25">
      <c r="A4" s="6">
        <v>2</v>
      </c>
      <c r="B4" s="3">
        <v>2</v>
      </c>
      <c r="C4" s="3"/>
      <c r="D4" s="3">
        <v>2</v>
      </c>
      <c r="E4" s="21">
        <f t="shared" si="0"/>
        <v>3.6053377279684292E-3</v>
      </c>
      <c r="F4" s="10"/>
      <c r="G4" s="10"/>
      <c r="H4" s="3">
        <v>18</v>
      </c>
      <c r="I4" s="21">
        <f t="shared" si="1"/>
        <v>6.6610903217957061E-3</v>
      </c>
      <c r="J4" s="10"/>
      <c r="K4" s="10"/>
      <c r="L4" s="6">
        <v>2</v>
      </c>
      <c r="M4" s="22">
        <f t="shared" si="2"/>
        <v>3.3691441074893318E-3</v>
      </c>
      <c r="N4" s="17"/>
      <c r="O4" s="18"/>
    </row>
    <row r="5" spans="1:22" ht="15" x14ac:dyDescent="0.25">
      <c r="A5" s="6">
        <v>3</v>
      </c>
      <c r="B5" s="3">
        <v>3</v>
      </c>
      <c r="C5" s="3"/>
      <c r="D5" s="3">
        <v>3</v>
      </c>
      <c r="E5" s="21">
        <f t="shared" si="0"/>
        <v>3.8059020109125993E-3</v>
      </c>
      <c r="F5" s="10"/>
      <c r="G5" s="10"/>
      <c r="H5" s="3">
        <v>22</v>
      </c>
      <c r="I5" s="21">
        <f t="shared" si="1"/>
        <v>8.0162913451980716E-3</v>
      </c>
      <c r="J5" s="10"/>
      <c r="K5" s="10"/>
      <c r="L5" s="6">
        <v>3</v>
      </c>
      <c r="M5" s="22">
        <f t="shared" si="2"/>
        <v>3.568925244996655E-3</v>
      </c>
      <c r="N5" s="17"/>
      <c r="O5" s="18"/>
    </row>
    <row r="6" spans="1:22" ht="15" x14ac:dyDescent="0.25">
      <c r="A6" s="6">
        <v>4</v>
      </c>
      <c r="B6" s="3">
        <v>4</v>
      </c>
      <c r="C6" s="3"/>
      <c r="D6" s="3">
        <v>4</v>
      </c>
      <c r="E6" s="21">
        <f t="shared" si="0"/>
        <v>4.0130598519751114E-3</v>
      </c>
      <c r="F6" s="10"/>
      <c r="G6" s="10"/>
      <c r="H6" s="3">
        <v>24</v>
      </c>
      <c r="I6" s="21">
        <f t="shared" si="1"/>
        <v>8.7172163066767082E-3</v>
      </c>
      <c r="J6" s="10"/>
      <c r="K6" s="10"/>
      <c r="L6" s="6">
        <v>4</v>
      </c>
      <c r="M6" s="22">
        <f t="shared" si="2"/>
        <v>3.7760184681798069E-3</v>
      </c>
      <c r="N6" s="17"/>
      <c r="O6" s="18"/>
    </row>
    <row r="7" spans="1:22" ht="15" x14ac:dyDescent="0.25">
      <c r="A7" s="6">
        <v>5</v>
      </c>
      <c r="B7" s="3">
        <v>5</v>
      </c>
      <c r="C7" s="3"/>
      <c r="D7" s="3">
        <v>5</v>
      </c>
      <c r="E7" s="21">
        <f t="shared" si="0"/>
        <v>4.2266866948845669E-3</v>
      </c>
      <c r="F7" s="10"/>
      <c r="G7" s="10"/>
      <c r="H7" s="3">
        <v>25</v>
      </c>
      <c r="I7" s="21">
        <f t="shared" si="1"/>
        <v>9.0704231606466151E-3</v>
      </c>
      <c r="J7" s="10"/>
      <c r="K7" s="10"/>
      <c r="L7" s="6">
        <v>5</v>
      </c>
      <c r="M7" s="22">
        <f t="shared" si="2"/>
        <v>3.9903368853687346E-3</v>
      </c>
      <c r="N7" s="17"/>
      <c r="O7" s="18"/>
    </row>
    <row r="8" spans="1:22" ht="15" x14ac:dyDescent="0.25">
      <c r="A8" s="6">
        <v>6</v>
      </c>
      <c r="B8" s="3">
        <v>6</v>
      </c>
      <c r="C8" s="3"/>
      <c r="D8" s="3">
        <v>6</v>
      </c>
      <c r="E8" s="21">
        <f t="shared" si="0"/>
        <v>4.4466286491124454E-3</v>
      </c>
      <c r="F8" s="10"/>
      <c r="G8" s="10"/>
      <c r="H8" s="3">
        <v>26</v>
      </c>
      <c r="I8" s="21">
        <f t="shared" si="1"/>
        <v>9.4241527206841823E-3</v>
      </c>
      <c r="J8" s="10"/>
      <c r="K8" s="10"/>
      <c r="L8" s="6">
        <v>6</v>
      </c>
      <c r="M8" s="22">
        <f t="shared" si="2"/>
        <v>4.2117618856455036E-3</v>
      </c>
      <c r="N8" s="17"/>
      <c r="O8" s="18"/>
    </row>
    <row r="9" spans="1:22" ht="15" x14ac:dyDescent="0.25">
      <c r="A9" s="6">
        <v>7</v>
      </c>
      <c r="B9" s="3">
        <v>7</v>
      </c>
      <c r="C9" s="3"/>
      <c r="D9" s="3">
        <v>7</v>
      </c>
      <c r="E9" s="21">
        <f t="shared" si="0"/>
        <v>4.6727016464161728E-3</v>
      </c>
      <c r="F9" s="10"/>
      <c r="G9" s="10"/>
      <c r="H9" s="3">
        <v>29</v>
      </c>
      <c r="I9" s="21">
        <f t="shared" si="1"/>
        <v>1.0477962992030071E-2</v>
      </c>
      <c r="J9" s="10"/>
      <c r="K9" s="10"/>
      <c r="L9" s="6">
        <v>7</v>
      </c>
      <c r="M9" s="22">
        <f t="shared" si="2"/>
        <v>4.4401419241366299E-3</v>
      </c>
      <c r="N9" s="17"/>
      <c r="O9" s="18"/>
    </row>
    <row r="10" spans="1:22" ht="15" x14ac:dyDescent="0.25">
      <c r="A10" s="6">
        <v>8</v>
      </c>
      <c r="B10" s="3">
        <v>8</v>
      </c>
      <c r="C10" s="3"/>
      <c r="D10" s="3">
        <v>8</v>
      </c>
      <c r="E10" s="21">
        <f t="shared" si="0"/>
        <v>4.9046907287966686E-3</v>
      </c>
      <c r="F10" s="10"/>
      <c r="G10" s="10"/>
      <c r="H10" s="3">
        <v>31</v>
      </c>
      <c r="I10" s="21">
        <f t="shared" si="1"/>
        <v>1.1163278524807906E-2</v>
      </c>
      <c r="J10" s="10"/>
      <c r="K10" s="10"/>
      <c r="L10" s="6">
        <v>8</v>
      </c>
      <c r="M10" s="22">
        <f t="shared" si="2"/>
        <v>4.675291442059081E-3</v>
      </c>
      <c r="N10" s="17"/>
      <c r="O10" s="18"/>
    </row>
    <row r="11" spans="1:22" ht="15" x14ac:dyDescent="0.25">
      <c r="A11" s="6">
        <v>9</v>
      </c>
      <c r="B11" s="3">
        <v>9</v>
      </c>
      <c r="C11" s="3"/>
      <c r="D11" s="3">
        <v>9</v>
      </c>
      <c r="E11" s="21">
        <f t="shared" si="0"/>
        <v>5.1423494796796155E-3</v>
      </c>
      <c r="F11" s="10"/>
      <c r="G11" s="10"/>
      <c r="H11" s="3">
        <v>36</v>
      </c>
      <c r="I11" s="21">
        <f t="shared" si="1"/>
        <v>1.2748738845197862E-2</v>
      </c>
      <c r="J11" s="10"/>
      <c r="K11" s="10"/>
      <c r="L11" s="6">
        <v>9</v>
      </c>
      <c r="M11" s="22">
        <f t="shared" si="2"/>
        <v>4.916989936972524E-3</v>
      </c>
      <c r="N11" s="17"/>
      <c r="O11" s="18"/>
    </row>
    <row r="12" spans="1:22" ht="15" x14ac:dyDescent="0.25">
      <c r="A12" s="6">
        <v>10</v>
      </c>
      <c r="B12" s="3">
        <v>10</v>
      </c>
      <c r="C12" s="3"/>
      <c r="D12" s="3">
        <v>10</v>
      </c>
      <c r="E12" s="21">
        <f t="shared" si="0"/>
        <v>5.3853996095698086E-3</v>
      </c>
      <c r="F12" s="10"/>
      <c r="G12" s="10"/>
      <c r="H12" s="3">
        <v>37</v>
      </c>
      <c r="I12" s="21">
        <f t="shared" si="1"/>
        <v>1.3034591946007668E-2</v>
      </c>
      <c r="J12" s="10"/>
      <c r="K12" s="10"/>
      <c r="L12" s="6">
        <v>10</v>
      </c>
      <c r="M12" s="22">
        <f t="shared" si="2"/>
        <v>5.1649811982434493E-3</v>
      </c>
      <c r="N12" s="17"/>
      <c r="O12" s="18"/>
    </row>
    <row r="13" spans="1:22" ht="15" x14ac:dyDescent="0.25">
      <c r="A13" s="6">
        <v>11</v>
      </c>
      <c r="B13" s="3">
        <v>11</v>
      </c>
      <c r="C13" s="3"/>
      <c r="D13" s="3">
        <v>11</v>
      </c>
      <c r="E13" s="21">
        <f t="shared" si="0"/>
        <v>5.6335307067350302E-3</v>
      </c>
      <c r="F13" s="10"/>
      <c r="G13" s="10"/>
      <c r="H13" s="3">
        <v>43</v>
      </c>
      <c r="I13" s="21">
        <f t="shared" si="1"/>
        <v>1.4439248366638822E-2</v>
      </c>
      <c r="J13" s="10"/>
      <c r="K13" s="10"/>
      <c r="L13" s="6">
        <v>11</v>
      </c>
      <c r="M13" s="22">
        <f t="shared" si="2"/>
        <v>5.4189727221076447E-3</v>
      </c>
      <c r="N13" s="17"/>
      <c r="O13" s="18"/>
    </row>
    <row r="14" spans="1:22" ht="15" x14ac:dyDescent="0.25">
      <c r="A14" s="6">
        <v>12</v>
      </c>
      <c r="B14" s="3">
        <v>12</v>
      </c>
      <c r="C14" s="3"/>
      <c r="D14" s="3">
        <v>12</v>
      </c>
      <c r="E14" s="21">
        <f t="shared" si="0"/>
        <v>5.8864001626502509E-3</v>
      </c>
      <c r="F14" s="10"/>
      <c r="G14" s="10"/>
      <c r="H14" s="3">
        <v>50</v>
      </c>
      <c r="I14" s="21">
        <f t="shared" si="1"/>
        <v>1.5223304903273921E-2</v>
      </c>
      <c r="J14" s="10"/>
      <c r="K14" s="10"/>
      <c r="L14" s="6">
        <v>12</v>
      </c>
      <c r="M14" s="22">
        <f t="shared" si="2"/>
        <v>5.6786353199242681E-3</v>
      </c>
      <c r="N14" s="17"/>
      <c r="O14" s="18"/>
    </row>
    <row r="15" spans="1:22" ht="15" x14ac:dyDescent="0.25">
      <c r="A15" s="6">
        <v>13</v>
      </c>
      <c r="B15" s="3"/>
      <c r="C15" s="3">
        <v>13</v>
      </c>
      <c r="D15" s="3">
        <v>14</v>
      </c>
      <c r="E15" s="21">
        <f t="shared" si="0"/>
        <v>6.4048235777702887E-3</v>
      </c>
      <c r="F15" s="10"/>
      <c r="G15" s="10"/>
      <c r="H15" s="3">
        <v>51</v>
      </c>
      <c r="I15" s="21">
        <f t="shared" si="1"/>
        <v>1.524929379242046E-2</v>
      </c>
      <c r="J15" s="10"/>
      <c r="K15" s="10"/>
      <c r="L15" s="6">
        <v>13</v>
      </c>
      <c r="M15" s="22">
        <f t="shared" si="2"/>
        <v>5.9436029322469013E-3</v>
      </c>
      <c r="N15" s="17"/>
      <c r="O15" s="18"/>
    </row>
    <row r="16" spans="1:22" ht="15" x14ac:dyDescent="0.25">
      <c r="A16" s="6">
        <v>14</v>
      </c>
      <c r="B16" s="3">
        <v>14</v>
      </c>
      <c r="C16" s="3"/>
      <c r="D16" s="3">
        <v>15</v>
      </c>
      <c r="E16" s="21">
        <f t="shared" si="0"/>
        <v>6.6695332794008072E-3</v>
      </c>
      <c r="F16" s="10"/>
      <c r="G16" s="10"/>
      <c r="H16" s="3">
        <v>52</v>
      </c>
      <c r="I16" s="21">
        <f t="shared" si="1"/>
        <v>1.5253010110954243E-2</v>
      </c>
      <c r="J16" s="10"/>
      <c r="K16" s="10"/>
      <c r="L16" s="6">
        <v>14</v>
      </c>
      <c r="M16" s="22">
        <f t="shared" si="2"/>
        <v>6.2134726601961766E-3</v>
      </c>
      <c r="N16" s="17"/>
      <c r="O16" s="18"/>
    </row>
    <row r="17" spans="1:15" ht="15" x14ac:dyDescent="0.25">
      <c r="A17" s="6">
        <v>15</v>
      </c>
      <c r="B17" s="3">
        <v>15</v>
      </c>
      <c r="C17" s="3"/>
      <c r="D17" s="3">
        <v>16</v>
      </c>
      <c r="E17" s="21">
        <f t="shared" si="0"/>
        <v>6.9372940233633868E-3</v>
      </c>
      <c r="F17" s="10"/>
      <c r="G17" s="10"/>
      <c r="H17" s="3">
        <v>56</v>
      </c>
      <c r="I17" s="21">
        <f t="shared" si="1"/>
        <v>1.5046284589133114E-2</v>
      </c>
      <c r="J17" s="10"/>
      <c r="K17" s="10"/>
      <c r="L17" s="6">
        <v>15</v>
      </c>
      <c r="M17" s="22">
        <f t="shared" si="2"/>
        <v>6.4878050243091564E-3</v>
      </c>
      <c r="N17" s="17"/>
      <c r="O17" s="18"/>
    </row>
    <row r="18" spans="1:15" ht="15" x14ac:dyDescent="0.25">
      <c r="A18" s="6">
        <v>16</v>
      </c>
      <c r="B18" s="3">
        <v>16</v>
      </c>
      <c r="C18" s="3"/>
      <c r="D18" s="3">
        <v>17</v>
      </c>
      <c r="E18" s="21">
        <f t="shared" si="0"/>
        <v>7.2076077657173138E-3</v>
      </c>
      <c r="F18" s="10"/>
      <c r="G18" s="10"/>
      <c r="H18" s="3">
        <v>60</v>
      </c>
      <c r="I18" s="21">
        <f t="shared" si="1"/>
        <v>1.4499186557380936E-2</v>
      </c>
      <c r="J18" s="10"/>
      <c r="K18" s="10"/>
      <c r="L18" s="6">
        <v>16</v>
      </c>
      <c r="M18" s="22">
        <f t="shared" si="2"/>
        <v>6.7661244595685786E-3</v>
      </c>
      <c r="N18" s="17"/>
      <c r="O18" s="18"/>
    </row>
    <row r="19" spans="1:15" ht="15" x14ac:dyDescent="0.25">
      <c r="A19" s="6">
        <v>17</v>
      </c>
      <c r="B19" s="3">
        <v>17</v>
      </c>
      <c r="C19" s="3"/>
      <c r="D19" s="3">
        <v>19</v>
      </c>
      <c r="E19" s="21">
        <f t="shared" si="0"/>
        <v>7.7537605699457071E-3</v>
      </c>
      <c r="F19" s="10"/>
      <c r="G19" s="10"/>
      <c r="H19" s="3">
        <v>62</v>
      </c>
      <c r="I19" s="21">
        <f t="shared" si="1"/>
        <v>1.4108832104692591E-2</v>
      </c>
      <c r="J19" s="10"/>
      <c r="K19" s="10"/>
      <c r="L19" s="6">
        <v>17</v>
      </c>
      <c r="M19" s="22">
        <f t="shared" si="2"/>
        <v>7.047920053688983E-3</v>
      </c>
      <c r="N19" s="17"/>
      <c r="O19" s="18"/>
    </row>
    <row r="20" spans="1:15" ht="15" x14ac:dyDescent="0.25">
      <c r="A20" s="6">
        <v>18</v>
      </c>
      <c r="B20" s="3"/>
      <c r="C20" s="3">
        <v>18</v>
      </c>
      <c r="D20" s="3">
        <v>20</v>
      </c>
      <c r="E20" s="21">
        <f t="shared" si="0"/>
        <v>8.0284662298428875E-3</v>
      </c>
      <c r="F20" s="10"/>
      <c r="G20" s="10"/>
      <c r="H20" s="3">
        <v>66</v>
      </c>
      <c r="I20" s="21">
        <f t="shared" si="1"/>
        <v>1.3127027939125659E-2</v>
      </c>
      <c r="J20" s="10"/>
      <c r="K20" s="10"/>
      <c r="L20" s="6">
        <v>18</v>
      </c>
      <c r="M20" s="22">
        <f t="shared" si="2"/>
        <v>7.332646533967719E-3</v>
      </c>
      <c r="N20" s="17"/>
      <c r="O20" s="18"/>
    </row>
    <row r="21" spans="1:15" ht="15" x14ac:dyDescent="0.25">
      <c r="A21" s="6">
        <v>19</v>
      </c>
      <c r="B21" s="3">
        <v>19</v>
      </c>
      <c r="C21" s="3"/>
      <c r="D21" s="3">
        <v>21</v>
      </c>
      <c r="E21" s="21">
        <f t="shared" si="0"/>
        <v>8.303461358288175E-3</v>
      </c>
      <c r="F21" s="10"/>
      <c r="G21" s="10"/>
      <c r="H21" s="3">
        <v>79</v>
      </c>
      <c r="I21" s="21">
        <f t="shared" si="1"/>
        <v>8.834831730392673E-3</v>
      </c>
      <c r="J21" s="10"/>
      <c r="K21" s="10"/>
      <c r="L21" s="6">
        <v>19</v>
      </c>
      <c r="M21" s="22">
        <f t="shared" si="2"/>
        <v>7.6197255061095179E-3</v>
      </c>
      <c r="N21" s="17"/>
      <c r="O21" s="18"/>
    </row>
    <row r="22" spans="1:15" ht="15" x14ac:dyDescent="0.25">
      <c r="A22" s="6">
        <v>20</v>
      </c>
      <c r="B22" s="3">
        <v>20</v>
      </c>
      <c r="C22" s="3"/>
      <c r="D22" s="3">
        <v>23</v>
      </c>
      <c r="E22" s="21">
        <f t="shared" si="0"/>
        <v>8.8517979603165934E-3</v>
      </c>
      <c r="F22" s="10"/>
      <c r="G22" s="10"/>
      <c r="H22" s="3">
        <v>90</v>
      </c>
      <c r="I22" s="21">
        <f t="shared" si="1"/>
        <v>5.2104132595071498E-3</v>
      </c>
      <c r="J22" s="10"/>
      <c r="K22" s="10"/>
      <c r="L22" s="6">
        <v>20</v>
      </c>
      <c r="M22" s="22">
        <f t="shared" si="2"/>
        <v>7.908546946419466E-3</v>
      </c>
      <c r="N22" s="17"/>
      <c r="O22" s="18"/>
    </row>
    <row r="23" spans="1:15" ht="15" x14ac:dyDescent="0.25">
      <c r="A23" s="6">
        <v>21</v>
      </c>
      <c r="B23" s="3">
        <v>21</v>
      </c>
      <c r="C23" s="3"/>
      <c r="D23" s="3">
        <v>27</v>
      </c>
      <c r="E23" s="21">
        <f t="shared" si="0"/>
        <v>9.9232232814113527E-3</v>
      </c>
      <c r="F23" s="10"/>
      <c r="G23" s="10"/>
      <c r="H23" s="3">
        <v>91</v>
      </c>
      <c r="I23" s="21">
        <f t="shared" si="1"/>
        <v>4.9228271437961862E-3</v>
      </c>
      <c r="J23" s="10"/>
      <c r="K23" s="10"/>
      <c r="L23" s="6">
        <v>21</v>
      </c>
      <c r="M23" s="22">
        <f t="shared" si="2"/>
        <v>8.1984709466476971E-3</v>
      </c>
      <c r="N23" s="17"/>
      <c r="O23" s="18"/>
    </row>
    <row r="24" spans="1:15" ht="15" x14ac:dyDescent="0.25">
      <c r="A24" s="6">
        <v>22</v>
      </c>
      <c r="B24" s="3"/>
      <c r="C24" s="3">
        <v>22</v>
      </c>
      <c r="D24" s="3">
        <v>28</v>
      </c>
      <c r="E24" s="21">
        <f t="shared" si="0"/>
        <v>1.0181787863877962E-2</v>
      </c>
      <c r="F24" s="10"/>
      <c r="G24" s="10"/>
      <c r="H24" s="3">
        <v>92</v>
      </c>
      <c r="I24" s="21">
        <f t="shared" si="1"/>
        <v>4.6443190157323799E-3</v>
      </c>
      <c r="J24" s="10"/>
      <c r="K24" s="10"/>
      <c r="L24" s="6">
        <v>22</v>
      </c>
      <c r="M24" s="22">
        <f t="shared" si="2"/>
        <v>8.4888297085796115E-3</v>
      </c>
      <c r="N24" s="17"/>
      <c r="O24" s="18"/>
    </row>
    <row r="25" spans="1:15" ht="15" x14ac:dyDescent="0.25">
      <c r="A25" s="6">
        <v>23</v>
      </c>
      <c r="B25" s="3">
        <v>23</v>
      </c>
      <c r="C25" s="3"/>
      <c r="D25" s="3">
        <v>30</v>
      </c>
      <c r="E25" s="21">
        <f t="shared" si="0"/>
        <v>1.0682816335100367E-2</v>
      </c>
      <c r="F25" s="10"/>
      <c r="G25" s="10"/>
      <c r="H25" s="3">
        <v>93</v>
      </c>
      <c r="I25" s="21">
        <f t="shared" si="1"/>
        <v>4.3751660589557142E-3</v>
      </c>
      <c r="J25" s="10"/>
      <c r="K25" s="10"/>
      <c r="L25" s="6">
        <v>23</v>
      </c>
      <c r="M25" s="22">
        <f t="shared" si="2"/>
        <v>8.7789297832184011E-3</v>
      </c>
      <c r="N25" s="17"/>
      <c r="O25" s="18"/>
    </row>
    <row r="26" spans="1:15" ht="15" x14ac:dyDescent="0.25">
      <c r="A26" s="6">
        <v>24</v>
      </c>
      <c r="B26" s="3"/>
      <c r="C26" s="3">
        <v>24</v>
      </c>
      <c r="D26" s="3">
        <v>32</v>
      </c>
      <c r="E26" s="21">
        <f t="shared" si="0"/>
        <v>1.1157657355682245E-2</v>
      </c>
      <c r="F26" s="10"/>
      <c r="G26" s="10"/>
      <c r="H26" s="3">
        <v>94</v>
      </c>
      <c r="I26" s="21">
        <f t="shared" si="1"/>
        <v>4.1155897768526926E-3</v>
      </c>
      <c r="J26" s="10"/>
      <c r="K26" s="10"/>
      <c r="L26" s="6">
        <v>24</v>
      </c>
      <c r="M26" s="22">
        <f t="shared" si="2"/>
        <v>9.0680545471251359E-3</v>
      </c>
      <c r="N26" s="17"/>
      <c r="O26" s="18"/>
    </row>
    <row r="27" spans="1:15" ht="15" x14ac:dyDescent="0.25">
      <c r="A27" s="6">
        <v>25</v>
      </c>
      <c r="B27" s="3"/>
      <c r="C27" s="3">
        <v>25</v>
      </c>
      <c r="D27" s="3">
        <v>33</v>
      </c>
      <c r="E27" s="21">
        <f t="shared" si="0"/>
        <v>1.1383510895423717E-2</v>
      </c>
      <c r="F27" s="10"/>
      <c r="G27" s="10"/>
      <c r="H27" s="10"/>
      <c r="I27" s="10"/>
      <c r="J27" s="10"/>
      <c r="K27" s="10"/>
      <c r="L27" s="6">
        <v>25</v>
      </c>
      <c r="M27" s="22">
        <f t="shared" si="2"/>
        <v>9.3554669061888182E-3</v>
      </c>
      <c r="N27" s="17"/>
      <c r="O27" s="18"/>
    </row>
    <row r="28" spans="1:15" ht="15" x14ac:dyDescent="0.25">
      <c r="A28" s="6">
        <v>26</v>
      </c>
      <c r="B28" s="3"/>
      <c r="C28" s="3">
        <v>26</v>
      </c>
      <c r="D28" s="3">
        <v>34</v>
      </c>
      <c r="E28" s="21">
        <f t="shared" si="0"/>
        <v>1.160074338327028E-2</v>
      </c>
      <c r="F28" s="10"/>
      <c r="G28" s="10"/>
      <c r="H28" s="10"/>
      <c r="I28" s="10"/>
      <c r="J28" s="10"/>
      <c r="K28" s="10"/>
      <c r="L28" s="6">
        <v>26</v>
      </c>
      <c r="M28" s="22">
        <f t="shared" si="2"/>
        <v>9.6404122148200135E-3</v>
      </c>
      <c r="N28" s="17"/>
      <c r="O28" s="18"/>
    </row>
    <row r="29" spans="1:15" ht="15" x14ac:dyDescent="0.25">
      <c r="A29" s="6">
        <v>27</v>
      </c>
      <c r="B29" s="3">
        <v>27</v>
      </c>
      <c r="C29" s="3"/>
      <c r="D29" s="3">
        <v>35</v>
      </c>
      <c r="E29" s="21">
        <f t="shared" si="0"/>
        <v>1.1808692065957471E-2</v>
      </c>
      <c r="F29" s="10"/>
      <c r="G29" s="10"/>
      <c r="H29" s="10"/>
      <c r="I29" s="10"/>
      <c r="J29" s="10"/>
      <c r="K29" s="10"/>
      <c r="L29" s="6">
        <v>27</v>
      </c>
      <c r="M29" s="22">
        <f t="shared" si="2"/>
        <v>9.9221213963218667E-3</v>
      </c>
      <c r="N29" s="17"/>
      <c r="O29" s="18"/>
    </row>
    <row r="30" spans="1:15" ht="15" x14ac:dyDescent="0.25">
      <c r="A30" s="6">
        <v>28</v>
      </c>
      <c r="B30" s="3">
        <v>28</v>
      </c>
      <c r="C30" s="3"/>
      <c r="D30" s="3">
        <v>38</v>
      </c>
      <c r="E30" s="21">
        <f t="shared" si="0"/>
        <v>1.2370522467730728E-2</v>
      </c>
      <c r="F30" s="10"/>
      <c r="G30" s="10"/>
      <c r="H30" s="10"/>
      <c r="I30" s="10"/>
      <c r="J30" s="10"/>
      <c r="K30" s="10"/>
      <c r="L30" s="6">
        <v>28</v>
      </c>
      <c r="M30" s="22">
        <f t="shared" si="2"/>
        <v>1.0199814248017592E-2</v>
      </c>
      <c r="N30" s="17"/>
      <c r="O30" s="18"/>
    </row>
    <row r="31" spans="1:15" ht="15" x14ac:dyDescent="0.25">
      <c r="A31" s="6">
        <v>29</v>
      </c>
      <c r="B31" s="3"/>
      <c r="C31" s="3">
        <v>29</v>
      </c>
      <c r="D31" s="3">
        <v>39</v>
      </c>
      <c r="E31" s="21">
        <f t="shared" si="0"/>
        <v>1.2535150748026668E-2</v>
      </c>
      <c r="F31" s="10"/>
      <c r="G31" s="10"/>
      <c r="H31" s="10"/>
      <c r="I31" s="10"/>
      <c r="J31" s="10"/>
      <c r="K31" s="10"/>
      <c r="L31" s="6">
        <v>29</v>
      </c>
      <c r="M31" s="22">
        <f t="shared" si="2"/>
        <v>1.0472702912630024E-2</v>
      </c>
      <c r="N31" s="17"/>
      <c r="O31" s="18"/>
    </row>
    <row r="32" spans="1:15" ht="15" x14ac:dyDescent="0.25">
      <c r="A32" s="6">
        <v>30</v>
      </c>
      <c r="B32" s="3">
        <v>30</v>
      </c>
      <c r="C32" s="3"/>
      <c r="D32" s="3">
        <v>40</v>
      </c>
      <c r="E32" s="21">
        <f t="shared" si="0"/>
        <v>1.2687541189884815E-2</v>
      </c>
      <c r="F32" s="10"/>
      <c r="G32" s="10"/>
      <c r="H32" s="10"/>
      <c r="I32" s="10"/>
      <c r="J32" s="10"/>
      <c r="K32" s="10"/>
      <c r="L32" s="6">
        <v>30</v>
      </c>
      <c r="M32" s="22">
        <f t="shared" si="2"/>
        <v>1.0739995495441626E-2</v>
      </c>
      <c r="N32" s="17"/>
      <c r="O32" s="18"/>
    </row>
    <row r="33" spans="1:15" ht="15" x14ac:dyDescent="0.25">
      <c r="A33" s="6">
        <v>31</v>
      </c>
      <c r="B33" s="3"/>
      <c r="C33" s="3">
        <v>31</v>
      </c>
      <c r="D33" s="3">
        <v>41</v>
      </c>
      <c r="E33" s="21">
        <f t="shared" si="0"/>
        <v>1.2827196698738146E-2</v>
      </c>
      <c r="F33" s="10"/>
      <c r="G33" s="10"/>
      <c r="H33" s="10"/>
      <c r="I33" s="10"/>
      <c r="J33" s="10"/>
      <c r="K33" s="10"/>
      <c r="L33" s="6">
        <v>31</v>
      </c>
      <c r="M33" s="22">
        <f t="shared" si="2"/>
        <v>1.1000899804938071E-2</v>
      </c>
      <c r="N33" s="17"/>
      <c r="O33" s="18"/>
    </row>
    <row r="34" spans="1:15" ht="15" x14ac:dyDescent="0.25">
      <c r="A34" s="6">
        <v>32</v>
      </c>
      <c r="B34" s="3">
        <v>32</v>
      </c>
      <c r="C34" s="3"/>
      <c r="D34" s="3">
        <v>42</v>
      </c>
      <c r="E34" s="21">
        <f t="shared" si="0"/>
        <v>1.2953658069468632E-2</v>
      </c>
      <c r="F34" s="10"/>
      <c r="G34" s="10"/>
      <c r="H34" s="10"/>
      <c r="I34" s="10"/>
      <c r="J34" s="10"/>
      <c r="K34" s="10"/>
      <c r="L34" s="6">
        <v>32</v>
      </c>
      <c r="M34" s="22">
        <f t="shared" si="2"/>
        <v>1.1254627192978674E-2</v>
      </c>
      <c r="N34" s="17"/>
      <c r="O34" s="18"/>
    </row>
    <row r="35" spans="1:15" ht="15" x14ac:dyDescent="0.25">
      <c r="A35" s="6">
        <v>33</v>
      </c>
      <c r="B35" s="3">
        <v>33</v>
      </c>
      <c r="C35" s="3"/>
      <c r="D35" s="3">
        <v>44</v>
      </c>
      <c r="E35" s="21">
        <f t="shared" ref="E35:E66" si="3">_xlfn.NORM.DIST(D35,$F$3, $G$3, FALSE)</f>
        <v>1.3165365904722887E-2</v>
      </c>
      <c r="F35" s="10"/>
      <c r="G35" s="10"/>
      <c r="H35" s="10"/>
      <c r="I35" s="10"/>
      <c r="J35" s="10"/>
      <c r="K35" s="10"/>
      <c r="L35" s="6">
        <v>33</v>
      </c>
      <c r="M35" s="22">
        <f t="shared" ref="M35:M66" si="4">_xlfn.NORM.DIST(L35, $N$3, $O$3, FALSE)</f>
        <v>1.1500396469065585E-2</v>
      </c>
      <c r="N35" s="17"/>
      <c r="O35" s="18"/>
    </row>
    <row r="36" spans="1:15" ht="15" x14ac:dyDescent="0.25">
      <c r="A36" s="6">
        <v>34</v>
      </c>
      <c r="B36" s="3">
        <v>34</v>
      </c>
      <c r="C36" s="3"/>
      <c r="D36" s="3">
        <v>45</v>
      </c>
      <c r="E36" s="21">
        <f t="shared" si="3"/>
        <v>1.3249904995295452E-2</v>
      </c>
      <c r="F36" s="10"/>
      <c r="G36" s="10"/>
      <c r="H36" s="10"/>
      <c r="I36" s="10"/>
      <c r="J36" s="10"/>
      <c r="K36" s="10"/>
      <c r="L36" s="6">
        <v>34</v>
      </c>
      <c r="M36" s="22">
        <f t="shared" si="4"/>
        <v>1.1737437862021353E-2</v>
      </c>
      <c r="N36" s="17"/>
      <c r="O36" s="18"/>
    </row>
    <row r="37" spans="1:15" ht="15" x14ac:dyDescent="0.25">
      <c r="A37" s="6">
        <v>35</v>
      </c>
      <c r="B37" s="3">
        <v>35</v>
      </c>
      <c r="C37" s="3"/>
      <c r="D37" s="3">
        <v>46</v>
      </c>
      <c r="E37" s="21">
        <f t="shared" si="3"/>
        <v>1.3319839136990955E-2</v>
      </c>
      <c r="F37" s="10"/>
      <c r="G37" s="10"/>
      <c r="H37" s="10"/>
      <c r="I37" s="10"/>
      <c r="J37" s="10"/>
      <c r="K37" s="10"/>
      <c r="L37" s="6">
        <v>35</v>
      </c>
      <c r="M37" s="22">
        <f t="shared" si="4"/>
        <v>1.196499700135073E-2</v>
      </c>
      <c r="N37" s="17"/>
      <c r="O37" s="18"/>
    </row>
    <row r="38" spans="1:15" ht="15" x14ac:dyDescent="0.25">
      <c r="A38" s="6">
        <v>36</v>
      </c>
      <c r="B38" s="3"/>
      <c r="C38" s="6">
        <v>36</v>
      </c>
      <c r="D38" s="3">
        <v>47</v>
      </c>
      <c r="E38" s="21">
        <f t="shared" si="3"/>
        <v>1.3374931941757909E-2</v>
      </c>
      <c r="F38" s="10"/>
      <c r="G38" s="10"/>
      <c r="H38" s="10"/>
      <c r="I38" s="10"/>
      <c r="J38" s="10"/>
      <c r="K38" s="10"/>
      <c r="L38" s="6">
        <v>36</v>
      </c>
      <c r="M38" s="22">
        <f t="shared" si="4"/>
        <v>1.2182338889773518E-2</v>
      </c>
      <c r="N38" s="17"/>
      <c r="O38" s="18"/>
    </row>
    <row r="39" spans="1:15" ht="15" x14ac:dyDescent="0.25">
      <c r="A39" s="6">
        <v>37</v>
      </c>
      <c r="B39" s="3"/>
      <c r="C39" s="6">
        <v>37</v>
      </c>
      <c r="D39" s="3">
        <v>48</v>
      </c>
      <c r="E39" s="21">
        <f t="shared" si="3"/>
        <v>1.3414996600093741E-2</v>
      </c>
      <c r="F39" s="10"/>
      <c r="G39" s="10"/>
      <c r="H39" s="10"/>
      <c r="I39" s="10"/>
      <c r="J39" s="10"/>
      <c r="K39" s="10"/>
      <c r="L39" s="6">
        <v>37</v>
      </c>
      <c r="M39" s="22">
        <f t="shared" si="4"/>
        <v>1.2388751837885438E-2</v>
      </c>
      <c r="N39" s="17"/>
      <c r="O39" s="18"/>
    </row>
    <row r="40" spans="1:15" ht="15" x14ac:dyDescent="0.25">
      <c r="A40" s="6">
        <v>38</v>
      </c>
      <c r="B40" s="3">
        <v>38</v>
      </c>
      <c r="C40" s="6"/>
      <c r="D40" s="3">
        <v>49</v>
      </c>
      <c r="E40" s="21">
        <f t="shared" si="3"/>
        <v>1.3439896936363823E-2</v>
      </c>
      <c r="F40" s="10"/>
      <c r="G40" s="10"/>
      <c r="H40" s="10"/>
      <c r="I40" s="10"/>
      <c r="J40" s="10"/>
      <c r="K40" s="10"/>
      <c r="L40" s="6">
        <v>38</v>
      </c>
      <c r="M40" s="22">
        <f t="shared" si="4"/>
        <v>1.2583551331644348E-2</v>
      </c>
      <c r="N40" s="17"/>
      <c r="O40" s="18"/>
    </row>
    <row r="41" spans="1:15" ht="15" x14ac:dyDescent="0.25">
      <c r="A41" s="6">
        <v>39</v>
      </c>
      <c r="B41" s="3">
        <v>39</v>
      </c>
      <c r="C41" s="6"/>
      <c r="D41" s="3">
        <v>53</v>
      </c>
      <c r="E41" s="21">
        <f t="shared" si="3"/>
        <v>1.3386938759153408E-2</v>
      </c>
      <c r="F41" s="10"/>
      <c r="G41" s="10"/>
      <c r="H41" s="10"/>
      <c r="I41" s="10"/>
      <c r="J41" s="10"/>
      <c r="K41" s="10"/>
      <c r="L41" s="6">
        <v>39</v>
      </c>
      <c r="M41" s="22">
        <f t="shared" si="4"/>
        <v>1.2766083803398174E-2</v>
      </c>
      <c r="N41" s="17"/>
      <c r="O41" s="18"/>
    </row>
    <row r="42" spans="1:15" ht="15" x14ac:dyDescent="0.25">
      <c r="A42" s="6">
        <v>40</v>
      </c>
      <c r="B42" s="3">
        <v>40</v>
      </c>
      <c r="C42" s="6"/>
      <c r="D42" s="3">
        <v>54</v>
      </c>
      <c r="E42" s="21">
        <f t="shared" si="3"/>
        <v>1.3335784668575608E-2</v>
      </c>
      <c r="F42" s="10"/>
      <c r="G42" s="10"/>
      <c r="H42" s="10"/>
      <c r="I42" s="10"/>
      <c r="J42" s="10"/>
      <c r="K42" s="10"/>
      <c r="L42" s="6">
        <v>40</v>
      </c>
      <c r="M42" s="22">
        <f t="shared" si="4"/>
        <v>1.2935730277473334E-2</v>
      </c>
      <c r="N42" s="17"/>
      <c r="O42" s="18"/>
    </row>
    <row r="43" spans="1:15" ht="15" x14ac:dyDescent="0.25">
      <c r="A43" s="6">
        <v>41</v>
      </c>
      <c r="B43" s="3">
        <v>41</v>
      </c>
      <c r="C43" s="6"/>
      <c r="D43" s="3">
        <v>55</v>
      </c>
      <c r="E43" s="21">
        <f t="shared" si="3"/>
        <v>1.3269735225844133E-2</v>
      </c>
      <c r="F43" s="10"/>
      <c r="G43" s="10"/>
      <c r="H43" s="10"/>
      <c r="I43" s="10"/>
      <c r="J43" s="10"/>
      <c r="K43" s="10"/>
      <c r="L43" s="6">
        <v>41</v>
      </c>
      <c r="M43" s="22">
        <f t="shared" si="4"/>
        <v>1.3091909861930253E-2</v>
      </c>
      <c r="N43" s="17"/>
      <c r="O43" s="18"/>
    </row>
    <row r="44" spans="1:15" ht="15" x14ac:dyDescent="0.25">
      <c r="A44" s="6">
        <v>42</v>
      </c>
      <c r="B44" s="3">
        <v>42</v>
      </c>
      <c r="C44" s="6"/>
      <c r="D44" s="3">
        <v>57</v>
      </c>
      <c r="E44" s="21">
        <f t="shared" si="3"/>
        <v>1.3093892743932705E-2</v>
      </c>
      <c r="F44" s="10"/>
      <c r="G44" s="10"/>
      <c r="H44" s="10"/>
      <c r="I44" s="10"/>
      <c r="J44" s="10"/>
      <c r="K44" s="10"/>
      <c r="L44" s="6">
        <v>42</v>
      </c>
      <c r="M44" s="22">
        <f t="shared" si="4"/>
        <v>1.3234083058963789E-2</v>
      </c>
      <c r="N44" s="17"/>
      <c r="O44" s="18"/>
    </row>
    <row r="45" spans="1:15" ht="15" x14ac:dyDescent="0.25">
      <c r="A45" s="6">
        <v>43</v>
      </c>
      <c r="B45" s="3"/>
      <c r="C45" s="6">
        <v>43</v>
      </c>
      <c r="D45" s="3">
        <v>58</v>
      </c>
      <c r="E45" s="21">
        <f t="shared" si="3"/>
        <v>1.2984690966602732E-2</v>
      </c>
      <c r="F45" s="10"/>
      <c r="G45" s="10"/>
      <c r="H45" s="10"/>
      <c r="I45" s="10"/>
      <c r="J45" s="10"/>
      <c r="K45" s="10"/>
      <c r="L45" s="6">
        <v>43</v>
      </c>
      <c r="M45" s="22">
        <f t="shared" si="4"/>
        <v>1.3361754867575995E-2</v>
      </c>
      <c r="N45" s="17"/>
      <c r="O45" s="18"/>
    </row>
    <row r="46" spans="1:15" ht="15" x14ac:dyDescent="0.25">
      <c r="A46" s="6">
        <v>44</v>
      </c>
      <c r="B46" s="3">
        <v>44</v>
      </c>
      <c r="C46" s="6"/>
      <c r="D46" s="3">
        <v>59</v>
      </c>
      <c r="E46" s="21">
        <f t="shared" si="3"/>
        <v>1.2861773048805787E-2</v>
      </c>
      <c r="F46" s="10"/>
      <c r="G46" s="10"/>
      <c r="H46" s="10"/>
      <c r="I46" s="10"/>
      <c r="J46" s="10"/>
      <c r="K46" s="10"/>
      <c r="L46" s="6">
        <v>44</v>
      </c>
      <c r="M46" s="22">
        <f t="shared" si="4"/>
        <v>1.347447765356791E-2</v>
      </c>
      <c r="N46" s="17"/>
      <c r="O46" s="18"/>
    </row>
    <row r="47" spans="1:15" ht="15" x14ac:dyDescent="0.25">
      <c r="A47" s="6">
        <v>45</v>
      </c>
      <c r="B47" s="3">
        <v>45</v>
      </c>
      <c r="C47" s="6"/>
      <c r="D47" s="3">
        <v>61</v>
      </c>
      <c r="E47" s="21">
        <f t="shared" si="3"/>
        <v>1.257646092850357E-2</v>
      </c>
      <c r="F47" s="10"/>
      <c r="G47" s="10"/>
      <c r="H47" s="10"/>
      <c r="I47" s="10"/>
      <c r="J47" s="10"/>
      <c r="K47" s="10"/>
      <c r="L47" s="6">
        <v>45</v>
      </c>
      <c r="M47" s="22">
        <f t="shared" si="4"/>
        <v>1.3571853763574119E-2</v>
      </c>
      <c r="N47" s="17"/>
      <c r="O47" s="18"/>
    </row>
    <row r="48" spans="1:15" ht="15" x14ac:dyDescent="0.25">
      <c r="A48" s="6">
        <v>46</v>
      </c>
      <c r="B48" s="3">
        <v>46</v>
      </c>
      <c r="C48" s="6"/>
      <c r="D48" s="3">
        <v>63</v>
      </c>
      <c r="E48" s="21">
        <f t="shared" si="3"/>
        <v>1.2241696014014827E-2</v>
      </c>
      <c r="F48" s="10"/>
      <c r="G48" s="10"/>
      <c r="H48" s="10"/>
      <c r="I48" s="10"/>
      <c r="J48" s="10"/>
      <c r="K48" s="10"/>
      <c r="L48" s="6">
        <v>46</v>
      </c>
      <c r="M48" s="22">
        <f t="shared" si="4"/>
        <v>1.3653537861783359E-2</v>
      </c>
      <c r="N48" s="17"/>
      <c r="O48" s="18"/>
    </row>
    <row r="49" spans="1:15" ht="15" x14ac:dyDescent="0.25">
      <c r="A49" s="6">
        <v>47</v>
      </c>
      <c r="B49" s="3">
        <v>47</v>
      </c>
      <c r="C49" s="6"/>
      <c r="D49" s="3">
        <v>64</v>
      </c>
      <c r="E49" s="21">
        <f t="shared" si="3"/>
        <v>1.205709662305508E-2</v>
      </c>
      <c r="F49" s="10"/>
      <c r="G49" s="10"/>
      <c r="H49" s="10"/>
      <c r="I49" s="10"/>
      <c r="J49" s="10"/>
      <c r="K49" s="10"/>
      <c r="L49" s="6">
        <v>47</v>
      </c>
      <c r="M49" s="22">
        <f t="shared" si="4"/>
        <v>1.3719238970132094E-2</v>
      </c>
      <c r="N49" s="17"/>
      <c r="O49" s="18"/>
    </row>
    <row r="50" spans="1:15" ht="15" x14ac:dyDescent="0.25">
      <c r="A50" s="6">
        <v>48</v>
      </c>
      <c r="B50" s="3">
        <v>48</v>
      </c>
      <c r="C50" s="6"/>
      <c r="D50" s="3">
        <v>65</v>
      </c>
      <c r="E50" s="21">
        <f t="shared" si="3"/>
        <v>1.1861791252554047E-2</v>
      </c>
      <c r="F50" s="10"/>
      <c r="G50" s="10"/>
      <c r="H50" s="10"/>
      <c r="I50" s="10"/>
      <c r="J50" s="10"/>
      <c r="K50" s="10"/>
      <c r="L50" s="6">
        <v>48</v>
      </c>
      <c r="M50" s="22">
        <f t="shared" si="4"/>
        <v>1.3768722195104801E-2</v>
      </c>
      <c r="N50" s="17"/>
      <c r="O50" s="18"/>
    </row>
    <row r="51" spans="1:15" ht="15" x14ac:dyDescent="0.25">
      <c r="A51" s="6">
        <v>49</v>
      </c>
      <c r="B51" s="3">
        <v>49</v>
      </c>
      <c r="C51" s="6"/>
      <c r="D51" s="3">
        <v>67</v>
      </c>
      <c r="E51" s="21">
        <f t="shared" si="3"/>
        <v>1.1441540546973246E-2</v>
      </c>
      <c r="F51" s="10"/>
      <c r="G51" s="10"/>
      <c r="H51" s="10"/>
      <c r="I51" s="10"/>
      <c r="J51" s="10"/>
      <c r="K51" s="10"/>
      <c r="L51" s="6">
        <v>49</v>
      </c>
      <c r="M51" s="22">
        <f t="shared" si="4"/>
        <v>1.3801810126800464E-2</v>
      </c>
      <c r="N51" s="17"/>
      <c r="O51" s="18"/>
    </row>
    <row r="52" spans="1:15" ht="15" x14ac:dyDescent="0.25">
      <c r="A52" s="6">
        <v>50</v>
      </c>
      <c r="B52" s="3"/>
      <c r="C52" s="6">
        <v>50</v>
      </c>
      <c r="D52" s="3">
        <v>68</v>
      </c>
      <c r="E52" s="21">
        <f t="shared" si="3"/>
        <v>1.1217890473688125E-2</v>
      </c>
      <c r="F52" s="10"/>
      <c r="G52" s="10"/>
      <c r="H52" s="10"/>
      <c r="I52" s="10"/>
      <c r="J52" s="10"/>
      <c r="K52" s="10"/>
      <c r="L52" s="6">
        <v>50</v>
      </c>
      <c r="M52" s="22">
        <f t="shared" si="4"/>
        <v>1.3818383898603834E-2</v>
      </c>
      <c r="N52" s="17"/>
      <c r="O52" s="18"/>
    </row>
    <row r="53" spans="1:15" ht="15" x14ac:dyDescent="0.25">
      <c r="A53" s="6">
        <v>51</v>
      </c>
      <c r="B53" s="3"/>
      <c r="C53" s="6">
        <v>51</v>
      </c>
      <c r="D53" s="3">
        <v>69</v>
      </c>
      <c r="E53" s="21">
        <f t="shared" si="3"/>
        <v>1.098611832266534E-2</v>
      </c>
      <c r="F53" s="10"/>
      <c r="G53" s="10"/>
      <c r="H53" s="10"/>
      <c r="I53" s="10"/>
      <c r="J53" s="10"/>
      <c r="K53" s="10"/>
      <c r="L53" s="6">
        <v>51</v>
      </c>
      <c r="M53" s="22">
        <f t="shared" si="4"/>
        <v>1.3818383898603834E-2</v>
      </c>
      <c r="N53" s="17"/>
      <c r="O53" s="18"/>
    </row>
    <row r="54" spans="1:15" ht="15" x14ac:dyDescent="0.25">
      <c r="A54" s="6">
        <v>52</v>
      </c>
      <c r="B54" s="3"/>
      <c r="C54" s="6">
        <v>52</v>
      </c>
      <c r="D54" s="3">
        <v>70</v>
      </c>
      <c r="E54" s="21">
        <f t="shared" si="3"/>
        <v>1.0746913024528659E-2</v>
      </c>
      <c r="F54" s="10"/>
      <c r="G54" s="10"/>
      <c r="H54" s="10"/>
      <c r="I54" s="10"/>
      <c r="J54" s="10"/>
      <c r="K54" s="10"/>
      <c r="L54" s="6">
        <v>52</v>
      </c>
      <c r="M54" s="22">
        <f t="shared" si="4"/>
        <v>1.3801810126800464E-2</v>
      </c>
      <c r="N54" s="17"/>
      <c r="O54" s="18"/>
    </row>
    <row r="55" spans="1:15" ht="15" x14ac:dyDescent="0.25">
      <c r="A55" s="6">
        <v>53</v>
      </c>
      <c r="B55" s="3">
        <v>53</v>
      </c>
      <c r="C55" s="6"/>
      <c r="D55" s="3">
        <v>71</v>
      </c>
      <c r="E55" s="21">
        <f t="shared" si="3"/>
        <v>1.0500973955677558E-2</v>
      </c>
      <c r="F55" s="10"/>
      <c r="G55" s="10"/>
      <c r="H55" s="10"/>
      <c r="I55" s="10"/>
      <c r="J55" s="10"/>
      <c r="K55" s="10"/>
      <c r="L55" s="6">
        <v>53</v>
      </c>
      <c r="M55" s="22">
        <f t="shared" si="4"/>
        <v>1.3768722195104801E-2</v>
      </c>
      <c r="N55" s="17"/>
      <c r="O55" s="18"/>
    </row>
    <row r="56" spans="1:15" ht="15" x14ac:dyDescent="0.25">
      <c r="A56" s="6">
        <v>54</v>
      </c>
      <c r="B56" s="3">
        <v>54</v>
      </c>
      <c r="C56" s="6"/>
      <c r="D56" s="3">
        <v>72</v>
      </c>
      <c r="E56" s="21">
        <f t="shared" si="3"/>
        <v>1.0249007568724157E-2</v>
      </c>
      <c r="F56" s="10"/>
      <c r="G56" s="10"/>
      <c r="H56" s="10"/>
      <c r="I56" s="10"/>
      <c r="J56" s="10"/>
      <c r="K56" s="10"/>
      <c r="L56" s="6">
        <v>54</v>
      </c>
      <c r="M56" s="22">
        <f t="shared" si="4"/>
        <v>1.3719238970132094E-2</v>
      </c>
      <c r="N56" s="17"/>
      <c r="O56" s="18"/>
    </row>
    <row r="57" spans="1:15" ht="15" x14ac:dyDescent="0.25">
      <c r="A57" s="6">
        <v>55</v>
      </c>
      <c r="B57" s="3">
        <v>55</v>
      </c>
      <c r="C57" s="6"/>
      <c r="D57" s="3">
        <v>73</v>
      </c>
      <c r="E57" s="21">
        <f t="shared" si="3"/>
        <v>9.9917240584125634E-3</v>
      </c>
      <c r="F57" s="10"/>
      <c r="G57" s="10"/>
      <c r="H57" s="10"/>
      <c r="I57" s="10"/>
      <c r="J57" s="10"/>
      <c r="K57" s="10"/>
      <c r="L57" s="6">
        <v>55</v>
      </c>
      <c r="M57" s="22">
        <f t="shared" si="4"/>
        <v>1.3653537861783359E-2</v>
      </c>
      <c r="N57" s="17"/>
      <c r="O57" s="18"/>
    </row>
    <row r="58" spans="1:15" ht="15" x14ac:dyDescent="0.25">
      <c r="A58" s="6">
        <v>56</v>
      </c>
      <c r="B58" s="3"/>
      <c r="C58" s="6">
        <v>56</v>
      </c>
      <c r="D58" s="3">
        <v>74</v>
      </c>
      <c r="E58" s="21">
        <f t="shared" si="3"/>
        <v>9.7298340846573347E-3</v>
      </c>
      <c r="F58" s="10"/>
      <c r="G58" s="10"/>
      <c r="H58" s="10"/>
      <c r="I58" s="10"/>
      <c r="J58" s="10"/>
      <c r="K58" s="10"/>
      <c r="L58" s="6">
        <v>56</v>
      </c>
      <c r="M58" s="22">
        <f t="shared" si="4"/>
        <v>1.3571853763574119E-2</v>
      </c>
      <c r="N58" s="17"/>
      <c r="O58" s="18"/>
    </row>
    <row r="59" spans="1:15" ht="15" x14ac:dyDescent="0.25">
      <c r="A59" s="6">
        <v>57</v>
      </c>
      <c r="B59" s="3">
        <v>57</v>
      </c>
      <c r="C59" s="6"/>
      <c r="D59" s="3">
        <v>75</v>
      </c>
      <c r="E59" s="21">
        <f t="shared" si="3"/>
        <v>9.4640455733824326E-3</v>
      </c>
      <c r="F59" s="10"/>
      <c r="G59" s="10"/>
      <c r="H59" s="10"/>
      <c r="I59" s="10"/>
      <c r="J59" s="10"/>
      <c r="K59" s="10"/>
      <c r="L59" s="6">
        <v>57</v>
      </c>
      <c r="M59" s="22">
        <f t="shared" si="4"/>
        <v>1.347447765356791E-2</v>
      </c>
      <c r="N59" s="17"/>
      <c r="O59" s="18"/>
    </row>
    <row r="60" spans="1:15" ht="15" x14ac:dyDescent="0.25">
      <c r="A60" s="6">
        <v>58</v>
      </c>
      <c r="B60" s="3">
        <v>58</v>
      </c>
      <c r="C60" s="6"/>
      <c r="D60" s="3">
        <v>76</v>
      </c>
      <c r="E60" s="21">
        <f t="shared" si="3"/>
        <v>9.1950606147241983E-3</v>
      </c>
      <c r="F60" s="10"/>
      <c r="G60" s="10"/>
      <c r="H60" s="10"/>
      <c r="I60" s="10"/>
      <c r="J60" s="10"/>
      <c r="K60" s="10"/>
      <c r="L60" s="6">
        <v>58</v>
      </c>
      <c r="M60" s="22">
        <f t="shared" si="4"/>
        <v>1.3361754867575995E-2</v>
      </c>
      <c r="N60" s="17"/>
      <c r="O60" s="18"/>
    </row>
    <row r="61" spans="1:15" ht="15" x14ac:dyDescent="0.25">
      <c r="A61" s="6">
        <v>59</v>
      </c>
      <c r="B61" s="3">
        <v>59</v>
      </c>
      <c r="C61" s="6"/>
      <c r="D61" s="3">
        <v>77</v>
      </c>
      <c r="E61" s="21">
        <f t="shared" si="3"/>
        <v>8.9235724768966535E-3</v>
      </c>
      <c r="F61" s="10"/>
      <c r="G61" s="10"/>
      <c r="H61" s="10"/>
      <c r="I61" s="10"/>
      <c r="J61" s="10"/>
      <c r="K61" s="10"/>
      <c r="L61" s="6">
        <v>59</v>
      </c>
      <c r="M61" s="22">
        <f t="shared" si="4"/>
        <v>1.3234083058963789E-2</v>
      </c>
      <c r="N61" s="17"/>
      <c r="O61" s="18"/>
    </row>
    <row r="62" spans="1:15" ht="15" x14ac:dyDescent="0.25">
      <c r="A62" s="6">
        <v>60</v>
      </c>
      <c r="B62" s="3"/>
      <c r="C62" s="6">
        <v>60</v>
      </c>
      <c r="D62" s="3">
        <v>78</v>
      </c>
      <c r="E62" s="21">
        <f t="shared" si="3"/>
        <v>8.6502627526214536E-3</v>
      </c>
      <c r="F62" s="10"/>
      <c r="G62" s="10"/>
      <c r="H62" s="10"/>
      <c r="I62" s="10"/>
      <c r="J62" s="10"/>
      <c r="K62" s="10"/>
      <c r="L62" s="6">
        <v>60</v>
      </c>
      <c r="M62" s="22">
        <f t="shared" si="4"/>
        <v>1.3091909861930253E-2</v>
      </c>
      <c r="N62" s="17"/>
      <c r="O62" s="18"/>
    </row>
    <row r="63" spans="1:15" ht="15" x14ac:dyDescent="0.25">
      <c r="A63" s="6">
        <v>61</v>
      </c>
      <c r="B63" s="3">
        <v>61</v>
      </c>
      <c r="C63" s="6"/>
      <c r="D63" s="3">
        <v>80</v>
      </c>
      <c r="E63" s="21">
        <f t="shared" si="3"/>
        <v>8.1008304662260073E-3</v>
      </c>
      <c r="F63" s="10"/>
      <c r="G63" s="10"/>
      <c r="H63" s="10"/>
      <c r="I63" s="10"/>
      <c r="J63" s="10"/>
      <c r="K63" s="10"/>
      <c r="L63" s="6">
        <v>61</v>
      </c>
      <c r="M63" s="22">
        <f t="shared" si="4"/>
        <v>1.2935730277473334E-2</v>
      </c>
      <c r="N63" s="17"/>
      <c r="O63" s="18"/>
    </row>
    <row r="64" spans="1:15" ht="15" x14ac:dyDescent="0.25">
      <c r="A64" s="6">
        <v>62</v>
      </c>
      <c r="B64" s="3"/>
      <c r="C64" s="6">
        <v>62</v>
      </c>
      <c r="D64" s="3">
        <v>81</v>
      </c>
      <c r="E64" s="21">
        <f t="shared" si="3"/>
        <v>7.8259891824194981E-3</v>
      </c>
      <c r="F64" s="10"/>
      <c r="G64" s="10"/>
      <c r="H64" s="10"/>
      <c r="I64" s="10"/>
      <c r="J64" s="10"/>
      <c r="K64" s="10"/>
      <c r="L64" s="6">
        <v>62</v>
      </c>
      <c r="M64" s="22">
        <f t="shared" si="4"/>
        <v>1.2766083803398174E-2</v>
      </c>
      <c r="N64" s="17"/>
      <c r="O64" s="18"/>
    </row>
    <row r="65" spans="1:15" ht="15" x14ac:dyDescent="0.25">
      <c r="A65" s="6">
        <v>63</v>
      </c>
      <c r="B65" s="3">
        <v>63</v>
      </c>
      <c r="C65" s="6"/>
      <c r="D65" s="3">
        <v>82</v>
      </c>
      <c r="E65" s="21">
        <f t="shared" si="3"/>
        <v>7.5518843130007989E-3</v>
      </c>
      <c r="F65" s="10"/>
      <c r="G65" s="10"/>
      <c r="H65" s="10"/>
      <c r="I65" s="10"/>
      <c r="J65" s="10"/>
      <c r="K65" s="10"/>
      <c r="L65" s="6">
        <v>63</v>
      </c>
      <c r="M65" s="22">
        <f t="shared" si="4"/>
        <v>1.2583551331644348E-2</v>
      </c>
      <c r="N65" s="17"/>
      <c r="O65" s="18"/>
    </row>
    <row r="66" spans="1:15" ht="15" x14ac:dyDescent="0.25">
      <c r="A66" s="6">
        <v>64</v>
      </c>
      <c r="B66" s="3">
        <v>64</v>
      </c>
      <c r="C66" s="6"/>
      <c r="D66" s="3">
        <v>83</v>
      </c>
      <c r="E66" s="21">
        <f t="shared" si="3"/>
        <v>7.2791018951554147E-3</v>
      </c>
      <c r="F66" s="10"/>
      <c r="G66" s="10"/>
      <c r="H66" s="10"/>
      <c r="I66" s="10"/>
      <c r="J66" s="10"/>
      <c r="K66" s="10"/>
      <c r="L66" s="6">
        <v>64</v>
      </c>
      <c r="M66" s="22">
        <f t="shared" si="4"/>
        <v>1.2388751837885438E-2</v>
      </c>
      <c r="N66" s="17"/>
      <c r="O66" s="18"/>
    </row>
    <row r="67" spans="1:15" ht="15" x14ac:dyDescent="0.25">
      <c r="A67" s="6">
        <v>65</v>
      </c>
      <c r="B67" s="3">
        <v>65</v>
      </c>
      <c r="C67" s="6"/>
      <c r="D67" s="3">
        <v>84</v>
      </c>
      <c r="E67" s="21">
        <f t="shared" ref="E67:E78" si="5">_xlfn.NORM.DIST(D67,$F$3, $G$3, FALSE)</f>
        <v>7.0082026990222149E-3</v>
      </c>
      <c r="F67" s="10"/>
      <c r="G67" s="10"/>
      <c r="H67" s="10"/>
      <c r="I67" s="10"/>
      <c r="J67" s="10"/>
      <c r="K67" s="10"/>
      <c r="L67" s="6">
        <v>65</v>
      </c>
      <c r="M67" s="22">
        <f t="shared" ref="M67:M98" si="6">_xlfn.NORM.DIST(L67, $N$3, $O$3, FALSE)</f>
        <v>1.2182338889773518E-2</v>
      </c>
      <c r="N67" s="17"/>
      <c r="O67" s="18"/>
    </row>
    <row r="68" spans="1:15" ht="15" x14ac:dyDescent="0.25">
      <c r="A68" s="6">
        <v>66</v>
      </c>
      <c r="B68" s="3"/>
      <c r="C68" s="6">
        <v>66</v>
      </c>
      <c r="D68" s="3">
        <v>85</v>
      </c>
      <c r="E68" s="21">
        <f t="shared" si="5"/>
        <v>6.7397206390070004E-3</v>
      </c>
      <c r="F68" s="10"/>
      <c r="G68" s="10"/>
      <c r="H68" s="10"/>
      <c r="I68" s="10"/>
      <c r="J68" s="10"/>
      <c r="K68" s="10"/>
      <c r="L68" s="6">
        <v>66</v>
      </c>
      <c r="M68" s="22">
        <f t="shared" si="6"/>
        <v>1.196499700135073E-2</v>
      </c>
      <c r="N68" s="17"/>
      <c r="O68" s="18"/>
    </row>
    <row r="69" spans="1:15" ht="15" x14ac:dyDescent="0.25">
      <c r="A69" s="6">
        <v>67</v>
      </c>
      <c r="B69" s="3">
        <v>67</v>
      </c>
      <c r="C69" s="6"/>
      <c r="D69" s="3">
        <v>86</v>
      </c>
      <c r="E69" s="21">
        <f t="shared" si="5"/>
        <v>6.4741613929736545E-3</v>
      </c>
      <c r="F69" s="10"/>
      <c r="G69" s="10"/>
      <c r="H69" s="10"/>
      <c r="I69" s="10"/>
      <c r="J69" s="10"/>
      <c r="K69" s="10"/>
      <c r="L69" s="6">
        <v>67</v>
      </c>
      <c r="M69" s="22">
        <f t="shared" si="6"/>
        <v>1.1737437862021353E-2</v>
      </c>
      <c r="N69" s="17"/>
      <c r="O69" s="18"/>
    </row>
    <row r="70" spans="1:15" ht="15" x14ac:dyDescent="0.25">
      <c r="A70" s="6">
        <v>68</v>
      </c>
      <c r="B70" s="3">
        <v>68</v>
      </c>
      <c r="C70" s="6"/>
      <c r="D70" s="3">
        <v>87</v>
      </c>
      <c r="E70" s="21">
        <f t="shared" si="5"/>
        <v>6.2120012308096665E-3</v>
      </c>
      <c r="F70" s="10"/>
      <c r="G70" s="10"/>
      <c r="H70" s="10"/>
      <c r="I70" s="10"/>
      <c r="J70" s="10"/>
      <c r="K70" s="10"/>
      <c r="L70" s="6">
        <v>68</v>
      </c>
      <c r="M70" s="22">
        <f t="shared" si="6"/>
        <v>1.1500396469065585E-2</v>
      </c>
      <c r="N70" s="17"/>
      <c r="O70" s="18"/>
    </row>
    <row r="71" spans="1:15" ht="15" x14ac:dyDescent="0.25">
      <c r="A71" s="6">
        <v>69</v>
      </c>
      <c r="B71" s="3">
        <v>69</v>
      </c>
      <c r="C71" s="6"/>
      <c r="D71" s="3">
        <v>88</v>
      </c>
      <c r="E71" s="21">
        <f t="shared" si="5"/>
        <v>5.9536860521745153E-3</v>
      </c>
      <c r="F71" s="10"/>
      <c r="G71" s="10"/>
      <c r="H71" s="10"/>
      <c r="I71" s="10"/>
      <c r="J71" s="10"/>
      <c r="K71" s="10"/>
      <c r="L71" s="6">
        <v>69</v>
      </c>
      <c r="M71" s="22">
        <f t="shared" si="6"/>
        <v>1.1254627192978674E-2</v>
      </c>
      <c r="N71" s="17"/>
      <c r="O71" s="18"/>
    </row>
    <row r="72" spans="1:15" ht="15" x14ac:dyDescent="0.25">
      <c r="A72" s="6">
        <v>70</v>
      </c>
      <c r="B72" s="3">
        <v>70</v>
      </c>
      <c r="C72" s="6"/>
      <c r="D72" s="3">
        <v>89</v>
      </c>
      <c r="E72" s="21">
        <f t="shared" si="5"/>
        <v>5.6996306316173737E-3</v>
      </c>
      <c r="F72" s="10"/>
      <c r="G72" s="10"/>
      <c r="H72" s="10"/>
      <c r="I72" s="10"/>
      <c r="J72" s="10"/>
      <c r="K72" s="10"/>
      <c r="L72" s="6">
        <v>70</v>
      </c>
      <c r="M72" s="22">
        <f t="shared" si="6"/>
        <v>1.1000899804938071E-2</v>
      </c>
      <c r="N72" s="17"/>
      <c r="O72" s="18"/>
    </row>
    <row r="73" spans="1:15" ht="15" x14ac:dyDescent="0.25">
      <c r="A73" s="6">
        <v>71</v>
      </c>
      <c r="B73" s="3">
        <v>71</v>
      </c>
      <c r="C73" s="6"/>
      <c r="D73" s="3">
        <v>95</v>
      </c>
      <c r="E73" s="21">
        <f t="shared" si="5"/>
        <v>4.2839608610697492E-3</v>
      </c>
      <c r="F73" s="10"/>
      <c r="G73" s="10"/>
      <c r="H73" s="10"/>
      <c r="I73" s="10"/>
      <c r="J73" s="10"/>
      <c r="K73" s="10"/>
      <c r="L73" s="6">
        <v>71</v>
      </c>
      <c r="M73" s="22">
        <f t="shared" si="6"/>
        <v>1.0739995495441626E-2</v>
      </c>
      <c r="N73" s="17"/>
      <c r="O73" s="18"/>
    </row>
    <row r="74" spans="1:15" ht="15" x14ac:dyDescent="0.25">
      <c r="A74" s="6">
        <v>72</v>
      </c>
      <c r="B74" s="3">
        <v>72</v>
      </c>
      <c r="C74" s="6"/>
      <c r="D74" s="3">
        <v>96</v>
      </c>
      <c r="E74" s="21">
        <f t="shared" si="5"/>
        <v>4.068656008643823E-3</v>
      </c>
      <c r="F74" s="10"/>
      <c r="G74" s="10"/>
      <c r="H74" s="10"/>
      <c r="I74" s="10"/>
      <c r="J74" s="10"/>
      <c r="K74" s="10"/>
      <c r="L74" s="6">
        <v>72</v>
      </c>
      <c r="M74" s="22">
        <f t="shared" si="6"/>
        <v>1.0472702912630024E-2</v>
      </c>
      <c r="N74" s="17"/>
      <c r="O74" s="18"/>
    </row>
    <row r="75" spans="1:15" ht="15" x14ac:dyDescent="0.25">
      <c r="A75" s="6">
        <v>73</v>
      </c>
      <c r="B75" s="3">
        <v>73</v>
      </c>
      <c r="C75" s="6"/>
      <c r="D75" s="3">
        <v>97</v>
      </c>
      <c r="E75" s="21">
        <f t="shared" si="5"/>
        <v>3.8597825412426813E-3</v>
      </c>
      <c r="F75" s="10"/>
      <c r="G75" s="10"/>
      <c r="H75" s="10"/>
      <c r="I75" s="10"/>
      <c r="J75" s="10"/>
      <c r="K75" s="10"/>
      <c r="L75" s="6">
        <v>73</v>
      </c>
      <c r="M75" s="22">
        <f t="shared" si="6"/>
        <v>1.0199814248017592E-2</v>
      </c>
      <c r="N75" s="17"/>
      <c r="O75" s="18"/>
    </row>
    <row r="76" spans="1:15" ht="15" x14ac:dyDescent="0.25">
      <c r="A76" s="6">
        <v>74</v>
      </c>
      <c r="B76" s="3">
        <v>74</v>
      </c>
      <c r="C76" s="6"/>
      <c r="D76" s="3">
        <v>98</v>
      </c>
      <c r="E76" s="21">
        <f t="shared" si="5"/>
        <v>3.6574726459936927E-3</v>
      </c>
      <c r="F76" s="10"/>
      <c r="G76" s="10"/>
      <c r="H76" s="10"/>
      <c r="I76" s="10"/>
      <c r="J76" s="10"/>
      <c r="K76" s="10"/>
      <c r="L76" s="6">
        <v>74</v>
      </c>
      <c r="M76" s="22">
        <f t="shared" si="6"/>
        <v>9.9221213963218667E-3</v>
      </c>
      <c r="N76" s="17"/>
      <c r="O76" s="18"/>
    </row>
    <row r="77" spans="1:15" ht="15" x14ac:dyDescent="0.25">
      <c r="A77" s="6">
        <v>75</v>
      </c>
      <c r="B77" s="3">
        <v>75</v>
      </c>
      <c r="C77" s="6"/>
      <c r="D77" s="3">
        <v>99</v>
      </c>
      <c r="E77" s="21">
        <f t="shared" si="5"/>
        <v>3.461829874221676E-3</v>
      </c>
      <c r="F77" s="10"/>
      <c r="G77" s="10"/>
      <c r="H77" s="10"/>
      <c r="I77" s="10"/>
      <c r="J77" s="10"/>
      <c r="K77" s="10"/>
      <c r="L77" s="6">
        <v>75</v>
      </c>
      <c r="M77" s="22">
        <f t="shared" si="6"/>
        <v>9.6404122148200135E-3</v>
      </c>
      <c r="N77" s="17"/>
      <c r="O77" s="18"/>
    </row>
    <row r="78" spans="1:15" ht="15" x14ac:dyDescent="0.25">
      <c r="A78" s="6">
        <v>76</v>
      </c>
      <c r="B78" s="3">
        <v>76</v>
      </c>
      <c r="C78" s="6"/>
      <c r="D78" s="3">
        <v>100</v>
      </c>
      <c r="E78" s="21">
        <f t="shared" si="5"/>
        <v>3.2729301838895063E-3</v>
      </c>
      <c r="F78" s="11"/>
      <c r="G78" s="11"/>
      <c r="H78" s="11"/>
      <c r="I78" s="11"/>
      <c r="J78" s="11"/>
      <c r="K78" s="11"/>
      <c r="L78" s="6">
        <v>76</v>
      </c>
      <c r="M78" s="22">
        <f t="shared" si="6"/>
        <v>9.3554669061888182E-3</v>
      </c>
      <c r="N78" s="17"/>
      <c r="O78" s="18"/>
    </row>
    <row r="79" spans="1:15" ht="15" x14ac:dyDescent="0.25">
      <c r="A79" s="6">
        <v>77</v>
      </c>
      <c r="B79" s="3">
        <v>77</v>
      </c>
      <c r="C79" s="6"/>
      <c r="D79" s="13"/>
      <c r="E79" s="14"/>
      <c r="F79" s="10"/>
      <c r="G79" s="10"/>
      <c r="H79" s="10"/>
      <c r="I79" s="10"/>
      <c r="J79" s="10"/>
      <c r="K79" s="10"/>
      <c r="L79" s="6">
        <v>77</v>
      </c>
      <c r="M79" s="22">
        <f t="shared" si="6"/>
        <v>9.0680545471251359E-3</v>
      </c>
      <c r="N79" s="17"/>
      <c r="O79" s="18"/>
    </row>
    <row r="80" spans="1:15" ht="15" x14ac:dyDescent="0.25">
      <c r="A80" s="6">
        <v>78</v>
      </c>
      <c r="B80" s="3">
        <v>78</v>
      </c>
      <c r="C80" s="6"/>
      <c r="D80" s="13"/>
      <c r="E80" s="14"/>
      <c r="F80" s="10"/>
      <c r="G80" s="10"/>
      <c r="H80" s="10"/>
      <c r="I80" s="10"/>
      <c r="J80" s="10"/>
      <c r="K80" s="10"/>
      <c r="L80" s="6">
        <v>78</v>
      </c>
      <c r="M80" s="22">
        <f t="shared" si="6"/>
        <v>8.7789297832184011E-3</v>
      </c>
      <c r="N80" s="17"/>
      <c r="O80" s="18"/>
    </row>
    <row r="81" spans="1:15" ht="15" x14ac:dyDescent="0.25">
      <c r="A81" s="6">
        <v>79</v>
      </c>
      <c r="B81" s="3"/>
      <c r="C81" s="6">
        <v>79</v>
      </c>
      <c r="D81" s="13"/>
      <c r="E81" s="14"/>
      <c r="F81" s="10"/>
      <c r="G81" s="10"/>
      <c r="H81" s="10"/>
      <c r="I81" s="10"/>
      <c r="J81" s="10"/>
      <c r="K81" s="10"/>
      <c r="L81" s="6">
        <v>79</v>
      </c>
      <c r="M81" s="22">
        <f t="shared" si="6"/>
        <v>8.4888297085796115E-3</v>
      </c>
      <c r="N81" s="17"/>
      <c r="O81" s="18"/>
    </row>
    <row r="82" spans="1:15" ht="15" x14ac:dyDescent="0.25">
      <c r="A82" s="6">
        <v>80</v>
      </c>
      <c r="B82" s="3">
        <v>80</v>
      </c>
      <c r="C82" s="6"/>
      <c r="D82" s="13"/>
      <c r="E82" s="14"/>
      <c r="F82" s="10"/>
      <c r="G82" s="10"/>
      <c r="H82" s="10"/>
      <c r="I82" s="10"/>
      <c r="J82" s="10"/>
      <c r="K82" s="10"/>
      <c r="L82" s="6">
        <v>80</v>
      </c>
      <c r="M82" s="22">
        <f t="shared" si="6"/>
        <v>8.1984709466476971E-3</v>
      </c>
      <c r="N82" s="17"/>
      <c r="O82" s="18"/>
    </row>
    <row r="83" spans="1:15" ht="15" x14ac:dyDescent="0.25">
      <c r="A83" s="6">
        <v>81</v>
      </c>
      <c r="B83" s="3">
        <v>81</v>
      </c>
      <c r="C83" s="6"/>
      <c r="D83" s="13"/>
      <c r="E83" s="14"/>
      <c r="F83" s="10"/>
      <c r="G83" s="10"/>
      <c r="H83" s="10"/>
      <c r="I83" s="10"/>
      <c r="J83" s="10"/>
      <c r="K83" s="10"/>
      <c r="L83" s="6">
        <v>81</v>
      </c>
      <c r="M83" s="22">
        <f t="shared" si="6"/>
        <v>7.908546946419466E-3</v>
      </c>
      <c r="N83" s="17"/>
      <c r="O83" s="18"/>
    </row>
    <row r="84" spans="1:15" ht="15" x14ac:dyDescent="0.25">
      <c r="A84" s="6">
        <v>82</v>
      </c>
      <c r="B84" s="3">
        <v>82</v>
      </c>
      <c r="C84" s="6"/>
      <c r="D84" s="13"/>
      <c r="E84" s="14"/>
      <c r="F84" s="10"/>
      <c r="G84" s="10"/>
      <c r="H84" s="10"/>
      <c r="I84" s="10"/>
      <c r="J84" s="10"/>
      <c r="K84" s="10"/>
      <c r="L84" s="6">
        <v>82</v>
      </c>
      <c r="M84" s="22">
        <f t="shared" si="6"/>
        <v>7.6197255061095179E-3</v>
      </c>
      <c r="N84" s="17"/>
      <c r="O84" s="18"/>
    </row>
    <row r="85" spans="1:15" ht="15" x14ac:dyDescent="0.25">
      <c r="A85" s="6">
        <v>83</v>
      </c>
      <c r="B85" s="3">
        <v>83</v>
      </c>
      <c r="C85" s="6"/>
      <c r="D85" s="13"/>
      <c r="E85" s="14"/>
      <c r="F85" s="10"/>
      <c r="G85" s="10"/>
      <c r="H85" s="10"/>
      <c r="I85" s="10"/>
      <c r="J85" s="10"/>
      <c r="K85" s="10"/>
      <c r="L85" s="6">
        <v>83</v>
      </c>
      <c r="M85" s="22">
        <f t="shared" si="6"/>
        <v>7.332646533967719E-3</v>
      </c>
      <c r="N85" s="17"/>
      <c r="O85" s="18"/>
    </row>
    <row r="86" spans="1:15" ht="15" x14ac:dyDescent="0.25">
      <c r="A86" s="6">
        <v>84</v>
      </c>
      <c r="B86" s="3">
        <v>84</v>
      </c>
      <c r="C86" s="6"/>
      <c r="D86" s="13"/>
      <c r="E86" s="14"/>
      <c r="F86" s="10"/>
      <c r="G86" s="10"/>
      <c r="H86" s="10"/>
      <c r="I86" s="10"/>
      <c r="J86" s="10"/>
      <c r="K86" s="10"/>
      <c r="L86" s="6">
        <v>84</v>
      </c>
      <c r="M86" s="22">
        <f t="shared" si="6"/>
        <v>7.047920053688983E-3</v>
      </c>
      <c r="N86" s="17"/>
      <c r="O86" s="18"/>
    </row>
    <row r="87" spans="1:15" ht="15" x14ac:dyDescent="0.25">
      <c r="A87" s="6">
        <v>85</v>
      </c>
      <c r="B87" s="3">
        <v>85</v>
      </c>
      <c r="C87" s="6"/>
      <c r="D87" s="13"/>
      <c r="E87" s="14"/>
      <c r="F87" s="10"/>
      <c r="G87" s="10"/>
      <c r="H87" s="10"/>
      <c r="I87" s="10"/>
      <c r="J87" s="10"/>
      <c r="K87" s="10"/>
      <c r="L87" s="6">
        <v>85</v>
      </c>
      <c r="M87" s="22">
        <f t="shared" si="6"/>
        <v>6.7661244595685786E-3</v>
      </c>
      <c r="N87" s="17"/>
      <c r="O87" s="18"/>
    </row>
    <row r="88" spans="1:15" ht="15" x14ac:dyDescent="0.25">
      <c r="A88" s="6">
        <v>86</v>
      </c>
      <c r="B88" s="3">
        <v>86</v>
      </c>
      <c r="C88" s="6"/>
      <c r="D88" s="13"/>
      <c r="E88" s="14"/>
      <c r="F88" s="10"/>
      <c r="G88" s="10"/>
      <c r="H88" s="10"/>
      <c r="I88" s="10"/>
      <c r="J88" s="10"/>
      <c r="K88" s="10"/>
      <c r="L88" s="6">
        <v>86</v>
      </c>
      <c r="M88" s="22">
        <f t="shared" si="6"/>
        <v>6.4878050243091564E-3</v>
      </c>
      <c r="N88" s="17"/>
      <c r="O88" s="18"/>
    </row>
    <row r="89" spans="1:15" ht="15" x14ac:dyDescent="0.25">
      <c r="A89" s="6">
        <v>87</v>
      </c>
      <c r="B89" s="3">
        <v>87</v>
      </c>
      <c r="C89" s="6"/>
      <c r="D89" s="13"/>
      <c r="E89" s="14"/>
      <c r="F89" s="10"/>
      <c r="G89" s="10"/>
      <c r="H89" s="10"/>
      <c r="I89" s="10"/>
      <c r="J89" s="10"/>
      <c r="K89" s="10"/>
      <c r="L89" s="6">
        <v>87</v>
      </c>
      <c r="M89" s="22">
        <f t="shared" si="6"/>
        <v>6.2134726601961766E-3</v>
      </c>
      <c r="N89" s="17"/>
      <c r="O89" s="18"/>
    </row>
    <row r="90" spans="1:15" ht="15" x14ac:dyDescent="0.25">
      <c r="A90" s="6">
        <v>88</v>
      </c>
      <c r="B90" s="3">
        <v>88</v>
      </c>
      <c r="C90" s="6"/>
      <c r="D90" s="13"/>
      <c r="E90" s="14"/>
      <c r="F90" s="10"/>
      <c r="G90" s="10"/>
      <c r="H90" s="10"/>
      <c r="I90" s="10"/>
      <c r="J90" s="10"/>
      <c r="K90" s="10"/>
      <c r="L90" s="6">
        <v>88</v>
      </c>
      <c r="M90" s="22">
        <f t="shared" si="6"/>
        <v>5.9436029322469013E-3</v>
      </c>
      <c r="N90" s="17"/>
      <c r="O90" s="18"/>
    </row>
    <row r="91" spans="1:15" ht="15" x14ac:dyDescent="0.25">
      <c r="A91" s="6">
        <v>89</v>
      </c>
      <c r="B91" s="3">
        <v>89</v>
      </c>
      <c r="C91" s="6"/>
      <c r="D91" s="13"/>
      <c r="E91" s="14"/>
      <c r="F91" s="10"/>
      <c r="G91" s="10"/>
      <c r="H91" s="10"/>
      <c r="I91" s="10"/>
      <c r="J91" s="10"/>
      <c r="K91" s="10"/>
      <c r="L91" s="6">
        <v>89</v>
      </c>
      <c r="M91" s="22">
        <f t="shared" si="6"/>
        <v>5.6786353199242681E-3</v>
      </c>
      <c r="N91" s="17"/>
      <c r="O91" s="18"/>
    </row>
    <row r="92" spans="1:15" ht="15" x14ac:dyDescent="0.25">
      <c r="A92" s="6">
        <v>90</v>
      </c>
      <c r="B92" s="3"/>
      <c r="C92" s="6">
        <v>90</v>
      </c>
      <c r="D92" s="13"/>
      <c r="E92" s="14"/>
      <c r="F92" s="10"/>
      <c r="G92" s="10"/>
      <c r="H92" s="10"/>
      <c r="I92" s="10"/>
      <c r="J92" s="10"/>
      <c r="K92" s="10"/>
      <c r="L92" s="6">
        <v>90</v>
      </c>
      <c r="M92" s="22">
        <f t="shared" si="6"/>
        <v>5.4189727221076447E-3</v>
      </c>
      <c r="N92" s="17"/>
      <c r="O92" s="18"/>
    </row>
    <row r="93" spans="1:15" ht="15" x14ac:dyDescent="0.25">
      <c r="A93" s="6">
        <v>91</v>
      </c>
      <c r="B93" s="3"/>
      <c r="C93" s="6">
        <v>91</v>
      </c>
      <c r="D93" s="13"/>
      <c r="E93" s="14"/>
      <c r="F93" s="10"/>
      <c r="G93" s="10"/>
      <c r="H93" s="10"/>
      <c r="I93" s="10"/>
      <c r="J93" s="10"/>
      <c r="K93" s="10"/>
      <c r="L93" s="6">
        <v>91</v>
      </c>
      <c r="M93" s="22">
        <f t="shared" si="6"/>
        <v>5.1649811982434493E-3</v>
      </c>
      <c r="N93" s="17"/>
      <c r="O93" s="18"/>
    </row>
    <row r="94" spans="1:15" ht="15" x14ac:dyDescent="0.25">
      <c r="A94" s="6">
        <v>92</v>
      </c>
      <c r="B94" s="3"/>
      <c r="C94" s="6">
        <v>92</v>
      </c>
      <c r="D94" s="13"/>
      <c r="E94" s="14"/>
      <c r="F94" s="10"/>
      <c r="G94" s="10"/>
      <c r="H94" s="10"/>
      <c r="I94" s="10"/>
      <c r="J94" s="10"/>
      <c r="K94" s="10"/>
      <c r="L94" s="6">
        <v>92</v>
      </c>
      <c r="M94" s="22">
        <f t="shared" si="6"/>
        <v>4.916989936972524E-3</v>
      </c>
      <c r="N94" s="17"/>
      <c r="O94" s="18"/>
    </row>
    <row r="95" spans="1:15" ht="15" x14ac:dyDescent="0.25">
      <c r="A95" s="6">
        <v>93</v>
      </c>
      <c r="B95" s="3"/>
      <c r="C95" s="6">
        <v>93</v>
      </c>
      <c r="D95" s="13"/>
      <c r="E95" s="14"/>
      <c r="F95" s="10"/>
      <c r="G95" s="10"/>
      <c r="H95" s="10"/>
      <c r="I95" s="10"/>
      <c r="J95" s="10"/>
      <c r="K95" s="10"/>
      <c r="L95" s="6">
        <v>93</v>
      </c>
      <c r="M95" s="22">
        <f t="shared" si="6"/>
        <v>4.675291442059081E-3</v>
      </c>
      <c r="N95" s="17"/>
      <c r="O95" s="18"/>
    </row>
    <row r="96" spans="1:15" ht="15" x14ac:dyDescent="0.25">
      <c r="A96" s="6">
        <v>94</v>
      </c>
      <c r="B96" s="3"/>
      <c r="C96" s="6">
        <v>94</v>
      </c>
      <c r="D96" s="13"/>
      <c r="E96" s="14"/>
      <c r="F96" s="10"/>
      <c r="G96" s="10"/>
      <c r="H96" s="10"/>
      <c r="I96" s="10"/>
      <c r="J96" s="10"/>
      <c r="K96" s="10"/>
      <c r="L96" s="6">
        <v>94</v>
      </c>
      <c r="M96" s="22">
        <f t="shared" si="6"/>
        <v>4.4401419241366299E-3</v>
      </c>
      <c r="N96" s="17"/>
      <c r="O96" s="18"/>
    </row>
    <row r="97" spans="1:15" ht="15" x14ac:dyDescent="0.25">
      <c r="A97" s="6">
        <v>95</v>
      </c>
      <c r="B97" s="3">
        <v>95</v>
      </c>
      <c r="C97" s="6"/>
      <c r="D97" s="13"/>
      <c r="E97" s="14"/>
      <c r="F97" s="10"/>
      <c r="G97" s="10"/>
      <c r="H97" s="10"/>
      <c r="I97" s="10"/>
      <c r="J97" s="10"/>
      <c r="K97" s="10"/>
      <c r="L97" s="6">
        <v>95</v>
      </c>
      <c r="M97" s="22">
        <f t="shared" si="6"/>
        <v>4.2117618856455036E-3</v>
      </c>
      <c r="N97" s="17"/>
      <c r="O97" s="18"/>
    </row>
    <row r="98" spans="1:15" ht="15" x14ac:dyDescent="0.25">
      <c r="A98" s="6">
        <v>96</v>
      </c>
      <c r="B98" s="3">
        <v>96</v>
      </c>
      <c r="C98" s="6"/>
      <c r="D98" s="13"/>
      <c r="E98" s="14"/>
      <c r="F98" s="10"/>
      <c r="G98" s="10"/>
      <c r="H98" s="10"/>
      <c r="I98" s="10"/>
      <c r="J98" s="10"/>
      <c r="K98" s="10"/>
      <c r="L98" s="6">
        <v>96</v>
      </c>
      <c r="M98" s="22">
        <f t="shared" si="6"/>
        <v>3.9903368853687346E-3</v>
      </c>
      <c r="N98" s="17"/>
      <c r="O98" s="18"/>
    </row>
    <row r="99" spans="1:15" ht="15" x14ac:dyDescent="0.25">
      <c r="A99" s="6">
        <v>97</v>
      </c>
      <c r="B99" s="3">
        <v>97</v>
      </c>
      <c r="C99" s="6"/>
      <c r="D99" s="13"/>
      <c r="E99" s="14"/>
      <c r="F99" s="10"/>
      <c r="G99" s="10"/>
      <c r="H99" s="10"/>
      <c r="I99" s="10"/>
      <c r="J99" s="10"/>
      <c r="K99" s="10"/>
      <c r="L99" s="6">
        <v>97</v>
      </c>
      <c r="M99" s="22">
        <f t="shared" ref="M99:M102" si="7">_xlfn.NORM.DIST(L99, $N$3, $O$3, FALSE)</f>
        <v>3.7760184681798069E-3</v>
      </c>
      <c r="N99" s="17"/>
      <c r="O99" s="18"/>
    </row>
    <row r="100" spans="1:15" ht="15" x14ac:dyDescent="0.25">
      <c r="A100" s="6">
        <v>98</v>
      </c>
      <c r="B100" s="3">
        <v>98</v>
      </c>
      <c r="C100" s="6"/>
      <c r="D100" s="13"/>
      <c r="E100" s="14"/>
      <c r="F100" s="10"/>
      <c r="G100" s="10"/>
      <c r="H100" s="10"/>
      <c r="I100" s="10"/>
      <c r="J100" s="10"/>
      <c r="K100" s="10"/>
      <c r="L100" s="6">
        <v>98</v>
      </c>
      <c r="M100" s="22">
        <f t="shared" si="7"/>
        <v>3.568925244996655E-3</v>
      </c>
      <c r="N100" s="17"/>
      <c r="O100" s="18"/>
    </row>
    <row r="101" spans="1:15" ht="15" x14ac:dyDescent="0.25">
      <c r="A101" s="6">
        <v>99</v>
      </c>
      <c r="B101" s="3">
        <v>99</v>
      </c>
      <c r="C101" s="6"/>
      <c r="D101" s="13"/>
      <c r="E101" s="14"/>
      <c r="F101" s="10"/>
      <c r="G101" s="10"/>
      <c r="H101" s="10"/>
      <c r="I101" s="10"/>
      <c r="J101" s="10"/>
      <c r="K101" s="10"/>
      <c r="L101" s="6">
        <v>99</v>
      </c>
      <c r="M101" s="22">
        <f t="shared" si="7"/>
        <v>3.3691441074893318E-3</v>
      </c>
      <c r="N101" s="17"/>
      <c r="O101" s="18"/>
    </row>
    <row r="102" spans="1:15" ht="15" x14ac:dyDescent="0.25">
      <c r="A102" s="6">
        <v>100</v>
      </c>
      <c r="B102" s="3">
        <v>100</v>
      </c>
      <c r="C102" s="6"/>
      <c r="D102" s="13"/>
      <c r="E102" s="14"/>
      <c r="F102" s="10"/>
      <c r="G102" s="10"/>
      <c r="H102" s="10"/>
      <c r="I102" s="10"/>
      <c r="J102" s="10"/>
      <c r="K102" s="10"/>
      <c r="L102" s="6">
        <v>100</v>
      </c>
      <c r="M102" s="22">
        <f t="shared" si="7"/>
        <v>3.1767315618091456E-3</v>
      </c>
      <c r="N102" s="19"/>
      <c r="O102" s="20"/>
    </row>
  </sheetData>
  <mergeCells count="2">
    <mergeCell ref="P1:V1"/>
    <mergeCell ref="A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E2D8-65E1-447F-817A-DC783EC6D8A2}">
  <dimension ref="A1:V117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J22" sqref="AJ22"/>
    </sheetView>
  </sheetViews>
  <sheetFormatPr defaultRowHeight="15" x14ac:dyDescent="0.25"/>
  <cols>
    <col min="1" max="1" width="10.7109375" customWidth="1"/>
    <col min="5" max="5" width="10.28515625" bestFit="1" customWidth="1"/>
    <col min="9" max="9" width="10.28515625" bestFit="1" customWidth="1"/>
  </cols>
  <sheetData>
    <row r="1" spans="1:22" s="1" customFormat="1" ht="30" customHeight="1" x14ac:dyDescent="0.2">
      <c r="D1" s="32" t="s">
        <v>4</v>
      </c>
      <c r="E1" s="33"/>
      <c r="F1" s="33"/>
      <c r="G1" s="33"/>
      <c r="H1" s="33"/>
      <c r="I1" s="33"/>
      <c r="J1" s="33"/>
      <c r="K1" s="34"/>
      <c r="L1" s="2"/>
      <c r="M1" s="2"/>
      <c r="N1" s="2"/>
      <c r="O1" s="2"/>
      <c r="P1" s="27"/>
      <c r="Q1" s="27"/>
      <c r="R1" s="27"/>
      <c r="S1" s="27"/>
      <c r="T1" s="27"/>
      <c r="U1" s="27"/>
      <c r="V1" s="28"/>
    </row>
    <row r="2" spans="1:22" s="1" customFormat="1" ht="89.25" x14ac:dyDescent="0.2">
      <c r="A2" s="5" t="s">
        <v>9</v>
      </c>
      <c r="B2" s="5" t="s">
        <v>5</v>
      </c>
      <c r="C2" s="5" t="s">
        <v>6</v>
      </c>
      <c r="D2" s="5" t="s">
        <v>5</v>
      </c>
      <c r="E2" s="5" t="s">
        <v>2</v>
      </c>
      <c r="F2" s="6" t="s">
        <v>0</v>
      </c>
      <c r="G2" s="5" t="s">
        <v>1</v>
      </c>
      <c r="H2" s="5" t="s">
        <v>6</v>
      </c>
      <c r="I2" s="5" t="s">
        <v>2</v>
      </c>
      <c r="J2" s="6" t="s">
        <v>0</v>
      </c>
      <c r="K2" s="5" t="s">
        <v>1</v>
      </c>
      <c r="L2" s="5" t="s">
        <v>7</v>
      </c>
      <c r="M2" s="5" t="s">
        <v>2</v>
      </c>
      <c r="N2" s="6" t="s">
        <v>0</v>
      </c>
      <c r="O2" s="5" t="s">
        <v>1</v>
      </c>
      <c r="P2" s="23"/>
      <c r="Q2" s="23"/>
      <c r="R2" s="23"/>
      <c r="S2" s="23"/>
      <c r="T2" s="23"/>
      <c r="U2" s="23"/>
      <c r="V2" s="26"/>
    </row>
    <row r="3" spans="1:22" s="1" customFormat="1" x14ac:dyDescent="0.25">
      <c r="A3" s="2">
        <v>1</v>
      </c>
      <c r="B3" s="1">
        <v>1</v>
      </c>
      <c r="D3" s="3">
        <v>1</v>
      </c>
      <c r="E3" s="12">
        <f t="shared" ref="E3:E34" si="0">_xlfn.NORM.DIST(D3, $F$3, $G$3, FALSE)</f>
        <v>4.1597995323449872E-3</v>
      </c>
      <c r="F3" s="7">
        <f>AVERAGE(D3:D68)</f>
        <v>45.136363636363633</v>
      </c>
      <c r="G3" s="7">
        <f>_xlfn.STDEV.P(D3:D68)</f>
        <v>28.215021984126441</v>
      </c>
      <c r="H3" s="3">
        <v>8</v>
      </c>
      <c r="I3" s="12">
        <f t="shared" ref="I3:I36" si="1">_xlfn.NORM.DIST(H3, $J$3, $K$3, FALSE)</f>
        <v>2.2165936582619699E-3</v>
      </c>
      <c r="J3" s="8">
        <f>AVERAGE(H3:H36)</f>
        <v>60.911764705882355</v>
      </c>
      <c r="K3" s="15">
        <f>_xlfn.STDEV.P(H3:H36)</f>
        <v>27.223873224734231</v>
      </c>
      <c r="L3" s="6">
        <v>1</v>
      </c>
      <c r="M3" s="6">
        <f>_xlfn.NORM.DIST(L3, '2017'!$N$3, '2017'!$O$3, FALSE)</f>
        <v>3.1767315618091456E-3</v>
      </c>
      <c r="N3" s="16">
        <f>AVERAGE(L3:L102)</f>
        <v>50.5</v>
      </c>
      <c r="O3" s="6">
        <f>_xlfn.STDEV.P(L3:L102)</f>
        <v>28.866070047722118</v>
      </c>
      <c r="P3" s="23"/>
      <c r="Q3" s="23"/>
      <c r="R3" s="23"/>
      <c r="S3" s="23"/>
      <c r="T3" s="23"/>
      <c r="U3" s="23"/>
      <c r="V3" s="26"/>
    </row>
    <row r="4" spans="1:22" s="1" customFormat="1" x14ac:dyDescent="0.25">
      <c r="A4" s="2">
        <v>2</v>
      </c>
      <c r="B4" s="1">
        <v>2</v>
      </c>
      <c r="D4" s="3">
        <v>2</v>
      </c>
      <c r="E4" s="12">
        <f t="shared" si="0"/>
        <v>4.3941776931351439E-3</v>
      </c>
      <c r="F4" s="10"/>
      <c r="G4" s="10"/>
      <c r="H4" s="3">
        <v>11</v>
      </c>
      <c r="I4" s="12">
        <f t="shared" si="1"/>
        <v>2.7293877361625751E-3</v>
      </c>
      <c r="J4" s="10"/>
      <c r="K4" s="10"/>
      <c r="L4" s="6">
        <v>2</v>
      </c>
      <c r="M4" s="6">
        <f>_xlfn.NORM.DIST(L4, '2017'!$N$3, '2017'!$O$3, FALSE)</f>
        <v>3.3691441074893318E-3</v>
      </c>
      <c r="N4" s="17"/>
      <c r="O4" s="18"/>
      <c r="P4" s="23"/>
      <c r="Q4" s="23"/>
      <c r="R4" s="23"/>
      <c r="S4" s="23"/>
      <c r="T4" s="23"/>
      <c r="U4" s="23"/>
      <c r="V4" s="26"/>
    </row>
    <row r="5" spans="1:22" s="1" customFormat="1" x14ac:dyDescent="0.25">
      <c r="A5" s="2">
        <v>3</v>
      </c>
      <c r="B5" s="1">
        <v>3</v>
      </c>
      <c r="D5" s="3">
        <v>3</v>
      </c>
      <c r="E5" s="12">
        <f t="shared" si="0"/>
        <v>4.635934510274998E-3</v>
      </c>
      <c r="F5" s="10"/>
      <c r="G5" s="10"/>
      <c r="H5" s="3">
        <v>12</v>
      </c>
      <c r="I5" s="12">
        <f t="shared" si="1"/>
        <v>2.9175590479234726E-3</v>
      </c>
      <c r="J5" s="10"/>
      <c r="K5" s="10"/>
      <c r="L5" s="6">
        <v>3</v>
      </c>
      <c r="M5" s="6">
        <f>_xlfn.NORM.DIST(L5, '2017'!$N$3, '2017'!$O$3, FALSE)</f>
        <v>3.568925244996655E-3</v>
      </c>
      <c r="N5" s="17"/>
      <c r="O5" s="18"/>
      <c r="P5" s="23"/>
      <c r="Q5" s="23"/>
      <c r="R5" s="23"/>
      <c r="S5" s="23"/>
      <c r="T5" s="23"/>
      <c r="U5" s="23"/>
      <c r="V5" s="26"/>
    </row>
    <row r="6" spans="1:22" s="1" customFormat="1" x14ac:dyDescent="0.25">
      <c r="A6" s="2">
        <v>4</v>
      </c>
      <c r="B6" s="1">
        <v>4</v>
      </c>
      <c r="D6" s="3">
        <v>4</v>
      </c>
      <c r="E6" s="12">
        <f t="shared" si="0"/>
        <v>4.8848522607891735E-3</v>
      </c>
      <c r="F6" s="10"/>
      <c r="G6" s="10"/>
      <c r="H6" s="3">
        <v>18</v>
      </c>
      <c r="I6" s="12">
        <f t="shared" si="1"/>
        <v>4.2309757682745123E-3</v>
      </c>
      <c r="J6" s="10"/>
      <c r="K6" s="10"/>
      <c r="L6" s="6">
        <v>4</v>
      </c>
      <c r="M6" s="6">
        <f>_xlfn.NORM.DIST(L6, '2017'!$N$3, '2017'!$O$3, FALSE)</f>
        <v>3.7760184681798069E-3</v>
      </c>
      <c r="N6" s="17"/>
      <c r="O6" s="18"/>
      <c r="P6" s="23"/>
      <c r="Q6" s="23"/>
      <c r="R6" s="23"/>
      <c r="S6" s="23"/>
      <c r="T6" s="23"/>
      <c r="U6" s="23"/>
      <c r="V6" s="26"/>
    </row>
    <row r="7" spans="1:22" s="1" customFormat="1" x14ac:dyDescent="0.25">
      <c r="A7" s="2">
        <v>5</v>
      </c>
      <c r="B7" s="1">
        <v>5</v>
      </c>
      <c r="D7" s="3">
        <v>5</v>
      </c>
      <c r="E7" s="12">
        <f t="shared" si="0"/>
        <v>5.1406736992795649E-3</v>
      </c>
      <c r="F7" s="10"/>
      <c r="G7" s="10"/>
      <c r="H7" s="3">
        <v>23</v>
      </c>
      <c r="I7" s="12">
        <f t="shared" si="1"/>
        <v>5.557038790244581E-3</v>
      </c>
      <c r="J7" s="10"/>
      <c r="K7" s="10"/>
      <c r="L7" s="6">
        <v>5</v>
      </c>
      <c r="M7" s="6">
        <f>_xlfn.NORM.DIST(L7, '2017'!$N$3, '2017'!$O$3, FALSE)</f>
        <v>3.9903368853687346E-3</v>
      </c>
      <c r="N7" s="17"/>
      <c r="O7" s="18"/>
      <c r="P7" s="23"/>
      <c r="Q7" s="23"/>
      <c r="R7" s="23"/>
      <c r="S7" s="23"/>
      <c r="T7" s="23"/>
      <c r="U7" s="23"/>
      <c r="V7" s="26"/>
    </row>
    <row r="8" spans="1:22" s="1" customFormat="1" x14ac:dyDescent="0.25">
      <c r="A8" s="2">
        <v>6</v>
      </c>
      <c r="B8" s="1">
        <v>6</v>
      </c>
      <c r="D8" s="3">
        <v>6</v>
      </c>
      <c r="E8" s="12">
        <f t="shared" si="0"/>
        <v>5.4031012624378713E-3</v>
      </c>
      <c r="F8" s="10"/>
      <c r="G8" s="10"/>
      <c r="H8" s="3">
        <v>27</v>
      </c>
      <c r="I8" s="12">
        <f t="shared" si="1"/>
        <v>6.7455607756904245E-3</v>
      </c>
      <c r="J8" s="10"/>
      <c r="K8" s="10"/>
      <c r="L8" s="6">
        <v>6</v>
      </c>
      <c r="M8" s="6">
        <f>_xlfn.NORM.DIST(L8, '2017'!$N$3, '2017'!$O$3, FALSE)</f>
        <v>4.2117618856455036E-3</v>
      </c>
      <c r="N8" s="17"/>
      <c r="O8" s="18"/>
      <c r="P8" s="23"/>
      <c r="Q8" s="23"/>
      <c r="R8" s="23"/>
      <c r="S8" s="23"/>
      <c r="T8" s="23"/>
      <c r="U8" s="23"/>
      <c r="V8" s="26"/>
    </row>
    <row r="9" spans="1:22" s="1" customFormat="1" x14ac:dyDescent="0.25">
      <c r="A9" s="2">
        <v>7</v>
      </c>
      <c r="B9" s="1">
        <v>7</v>
      </c>
      <c r="D9" s="3">
        <v>7</v>
      </c>
      <c r="E9" s="12">
        <f t="shared" si="0"/>
        <v>5.6717964909743582E-3</v>
      </c>
      <c r="F9" s="10"/>
      <c r="G9" s="10"/>
      <c r="H9" s="3">
        <v>33</v>
      </c>
      <c r="I9" s="12">
        <f t="shared" si="1"/>
        <v>8.6636427947414472E-3</v>
      </c>
      <c r="J9" s="10"/>
      <c r="K9" s="10"/>
      <c r="L9" s="6">
        <v>7</v>
      </c>
      <c r="M9" s="6">
        <f>_xlfn.NORM.DIST(L9, '2017'!$N$3, '2017'!$O$3, FALSE)</f>
        <v>4.4401419241366299E-3</v>
      </c>
      <c r="N9" s="17"/>
      <c r="O9" s="18"/>
      <c r="P9" s="23"/>
      <c r="Q9" s="23"/>
      <c r="R9" s="23"/>
      <c r="S9" s="23"/>
      <c r="T9" s="23"/>
      <c r="U9" s="23"/>
      <c r="V9" s="26"/>
    </row>
    <row r="10" spans="1:22" s="1" customFormat="1" x14ac:dyDescent="0.25">
      <c r="A10" s="2">
        <v>8</v>
      </c>
      <c r="C10" s="1">
        <v>8</v>
      </c>
      <c r="D10" s="3">
        <v>9</v>
      </c>
      <c r="E10" s="12">
        <f t="shared" si="0"/>
        <v>6.2264298060616076E-3</v>
      </c>
      <c r="F10" s="10"/>
      <c r="G10" s="10"/>
      <c r="H10" s="3">
        <v>37</v>
      </c>
      <c r="I10" s="12">
        <f t="shared" si="1"/>
        <v>9.9640495325905784E-3</v>
      </c>
      <c r="J10" s="10"/>
      <c r="K10" s="10"/>
      <c r="L10" s="6">
        <v>8</v>
      </c>
      <c r="M10" s="6">
        <f>_xlfn.NORM.DIST(L10, '2017'!$N$3, '2017'!$O$3, FALSE)</f>
        <v>4.675291442059081E-3</v>
      </c>
      <c r="N10" s="17"/>
      <c r="O10" s="18"/>
      <c r="P10" s="23"/>
      <c r="Q10" s="23"/>
      <c r="R10" s="23"/>
      <c r="S10" s="23"/>
      <c r="T10" s="23"/>
      <c r="U10" s="23"/>
      <c r="V10" s="26"/>
    </row>
    <row r="11" spans="1:22" s="1" customFormat="1" x14ac:dyDescent="0.25">
      <c r="A11" s="2">
        <v>9</v>
      </c>
      <c r="B11" s="1">
        <v>9</v>
      </c>
      <c r="D11" s="3">
        <v>10</v>
      </c>
      <c r="E11" s="12">
        <f t="shared" si="0"/>
        <v>6.5114846429780038E-3</v>
      </c>
      <c r="F11" s="10"/>
      <c r="G11" s="10"/>
      <c r="H11" s="3">
        <v>41</v>
      </c>
      <c r="I11" s="12">
        <f t="shared" si="1"/>
        <v>1.1214902473704866E-2</v>
      </c>
      <c r="J11" s="10"/>
      <c r="K11" s="10"/>
      <c r="L11" s="6">
        <v>9</v>
      </c>
      <c r="M11" s="6">
        <f>_xlfn.NORM.DIST(L11, '2017'!$N$3, '2017'!$O$3, FALSE)</f>
        <v>4.916989936972524E-3</v>
      </c>
      <c r="N11" s="17"/>
      <c r="O11" s="18"/>
      <c r="P11" s="23"/>
      <c r="Q11" s="23"/>
      <c r="R11" s="23"/>
      <c r="S11" s="23"/>
      <c r="T11" s="23"/>
      <c r="U11" s="23"/>
      <c r="V11" s="26"/>
    </row>
    <row r="12" spans="1:22" s="1" customFormat="1" x14ac:dyDescent="0.25">
      <c r="A12" s="2">
        <v>10</v>
      </c>
      <c r="B12" s="1">
        <v>10</v>
      </c>
      <c r="D12" s="3">
        <v>13</v>
      </c>
      <c r="E12" s="12">
        <f t="shared" si="0"/>
        <v>7.3914488596753493E-3</v>
      </c>
      <c r="F12" s="10"/>
      <c r="G12" s="10"/>
      <c r="H12" s="3">
        <v>43</v>
      </c>
      <c r="I12" s="12">
        <f t="shared" si="1"/>
        <v>1.1802103510110823E-2</v>
      </c>
      <c r="J12" s="10"/>
      <c r="K12" s="10"/>
      <c r="L12" s="6">
        <v>10</v>
      </c>
      <c r="M12" s="6">
        <f>_xlfn.NORM.DIST(L12, '2017'!$N$3, '2017'!$O$3, FALSE)</f>
        <v>5.1649811982434493E-3</v>
      </c>
      <c r="N12" s="17"/>
      <c r="O12" s="18"/>
      <c r="P12" s="23"/>
      <c r="Q12" s="23"/>
      <c r="R12" s="23"/>
      <c r="S12" s="23"/>
      <c r="T12" s="23"/>
      <c r="U12" s="23"/>
      <c r="V12" s="26"/>
    </row>
    <row r="13" spans="1:22" s="1" customFormat="1" x14ac:dyDescent="0.25">
      <c r="A13" s="2">
        <v>11</v>
      </c>
      <c r="C13" s="1">
        <v>11</v>
      </c>
      <c r="D13" s="3">
        <v>14</v>
      </c>
      <c r="E13" s="12">
        <f t="shared" si="0"/>
        <v>7.6910981932883666E-3</v>
      </c>
      <c r="F13" s="10"/>
      <c r="G13" s="10"/>
      <c r="H13" s="3">
        <v>50</v>
      </c>
      <c r="I13" s="12">
        <f t="shared" si="1"/>
        <v>1.3523051145288035E-2</v>
      </c>
      <c r="J13" s="10"/>
      <c r="K13" s="10"/>
      <c r="L13" s="6">
        <v>11</v>
      </c>
      <c r="M13" s="6">
        <f>_xlfn.NORM.DIST(L13, '2017'!$N$3, '2017'!$O$3, FALSE)</f>
        <v>5.4189727221076447E-3</v>
      </c>
      <c r="N13" s="17"/>
      <c r="O13" s="18"/>
      <c r="P13" s="23"/>
      <c r="Q13" s="23"/>
      <c r="R13" s="23"/>
      <c r="S13" s="23"/>
      <c r="T13" s="23"/>
      <c r="U13" s="23"/>
      <c r="V13" s="26"/>
    </row>
    <row r="14" spans="1:22" s="1" customFormat="1" x14ac:dyDescent="0.25">
      <c r="A14" s="2">
        <v>12</v>
      </c>
      <c r="C14" s="1">
        <v>12</v>
      </c>
      <c r="D14" s="3">
        <v>15</v>
      </c>
      <c r="E14" s="12">
        <f t="shared" si="0"/>
        <v>7.9928488380164048E-3</v>
      </c>
      <c r="F14" s="10"/>
      <c r="G14" s="10"/>
      <c r="H14" s="3">
        <v>53</v>
      </c>
      <c r="I14" s="12">
        <f t="shared" si="1"/>
        <v>1.404818030379037E-2</v>
      </c>
      <c r="J14" s="10"/>
      <c r="K14" s="10"/>
      <c r="L14" s="6">
        <v>12</v>
      </c>
      <c r="M14" s="6">
        <f>_xlfn.NORM.DIST(L14, '2017'!$N$3, '2017'!$O$3, FALSE)</f>
        <v>5.6786353199242681E-3</v>
      </c>
      <c r="N14" s="17"/>
      <c r="O14" s="18"/>
      <c r="P14" s="23"/>
      <c r="Q14" s="23"/>
      <c r="R14" s="23"/>
      <c r="S14" s="23"/>
      <c r="T14" s="23"/>
      <c r="U14" s="23"/>
      <c r="V14" s="26"/>
    </row>
    <row r="15" spans="1:22" s="1" customFormat="1" x14ac:dyDescent="0.25">
      <c r="A15" s="2">
        <v>13</v>
      </c>
      <c r="B15" s="1">
        <v>13</v>
      </c>
      <c r="D15" s="3">
        <v>16</v>
      </c>
      <c r="E15" s="12">
        <f t="shared" si="0"/>
        <v>8.2960107660555674E-3</v>
      </c>
      <c r="F15" s="10"/>
      <c r="G15" s="10"/>
      <c r="H15" s="3">
        <v>56</v>
      </c>
      <c r="I15" s="12">
        <f t="shared" si="1"/>
        <v>1.4417554910928969E-2</v>
      </c>
      <c r="J15" s="10"/>
      <c r="K15" s="10"/>
      <c r="L15" s="6">
        <v>13</v>
      </c>
      <c r="M15" s="6">
        <f>_xlfn.NORM.DIST(L15, '2017'!$N$3, '2017'!$O$3, FALSE)</f>
        <v>5.9436029322469013E-3</v>
      </c>
      <c r="N15" s="17"/>
      <c r="O15" s="18"/>
      <c r="P15" s="23"/>
      <c r="Q15" s="23"/>
      <c r="R15" s="23"/>
      <c r="S15" s="23"/>
      <c r="T15" s="23"/>
      <c r="U15" s="23"/>
      <c r="V15" s="26"/>
    </row>
    <row r="16" spans="1:22" s="1" customFormat="1" x14ac:dyDescent="0.25">
      <c r="A16" s="2">
        <v>14</v>
      </c>
      <c r="B16" s="1">
        <v>14</v>
      </c>
      <c r="D16" s="3">
        <v>17</v>
      </c>
      <c r="E16" s="12">
        <f t="shared" si="0"/>
        <v>8.599861919722028E-3</v>
      </c>
      <c r="F16" s="10"/>
      <c r="G16" s="10"/>
      <c r="H16" s="3">
        <v>57</v>
      </c>
      <c r="I16" s="12">
        <f t="shared" si="1"/>
        <v>1.4503633943617159E-2</v>
      </c>
      <c r="J16" s="10"/>
      <c r="K16" s="10"/>
      <c r="L16" s="6">
        <v>14</v>
      </c>
      <c r="M16" s="6">
        <f>_xlfn.NORM.DIST(L16, '2017'!$N$3, '2017'!$O$3, FALSE)</f>
        <v>6.2134726601961766E-3</v>
      </c>
      <c r="N16" s="17"/>
      <c r="O16" s="18"/>
      <c r="P16" s="23"/>
      <c r="Q16" s="23"/>
      <c r="R16" s="23"/>
      <c r="S16" s="23"/>
      <c r="T16" s="23"/>
      <c r="U16" s="23"/>
      <c r="V16" s="26"/>
    </row>
    <row r="17" spans="1:22" s="1" customFormat="1" x14ac:dyDescent="0.25">
      <c r="A17" s="2">
        <v>15</v>
      </c>
      <c r="B17" s="1">
        <v>15</v>
      </c>
      <c r="D17" s="3">
        <v>19</v>
      </c>
      <c r="E17" s="12">
        <f t="shared" si="0"/>
        <v>9.2065986762838014E-3</v>
      </c>
      <c r="F17" s="10"/>
      <c r="G17" s="10"/>
      <c r="H17" s="3">
        <v>58</v>
      </c>
      <c r="I17" s="12">
        <f t="shared" si="1"/>
        <v>1.4570553965639778E-2</v>
      </c>
      <c r="J17" s="10"/>
      <c r="K17" s="10"/>
      <c r="L17" s="6">
        <v>15</v>
      </c>
      <c r="M17" s="6">
        <f>_xlfn.NORM.DIST(L17, '2017'!$N$3, '2017'!$O$3, FALSE)</f>
        <v>6.4878050243091564E-3</v>
      </c>
      <c r="N17" s="17"/>
      <c r="O17" s="18"/>
      <c r="P17" s="23"/>
      <c r="Q17" s="23"/>
      <c r="R17" s="23"/>
      <c r="S17" s="23"/>
      <c r="T17" s="23"/>
      <c r="U17" s="23"/>
      <c r="V17" s="26"/>
    </row>
    <row r="18" spans="1:22" s="1" customFormat="1" x14ac:dyDescent="0.25">
      <c r="A18" s="2">
        <v>16</v>
      </c>
      <c r="B18" s="1">
        <v>16</v>
      </c>
      <c r="D18" s="3">
        <v>20</v>
      </c>
      <c r="E18" s="12">
        <f t="shared" si="0"/>
        <v>9.507903716362915E-3</v>
      </c>
      <c r="F18" s="10"/>
      <c r="G18" s="10"/>
      <c r="H18" s="3">
        <v>60</v>
      </c>
      <c r="I18" s="12">
        <f t="shared" si="1"/>
        <v>1.4645917527059184E-2</v>
      </c>
      <c r="J18" s="10"/>
      <c r="K18" s="10"/>
      <c r="L18" s="6">
        <v>16</v>
      </c>
      <c r="M18" s="6">
        <f>_xlfn.NORM.DIST(L18, '2017'!$N$3, '2017'!$O$3, FALSE)</f>
        <v>6.7661244595685786E-3</v>
      </c>
      <c r="N18" s="17"/>
      <c r="O18" s="18"/>
      <c r="P18" s="23"/>
      <c r="Q18" s="23"/>
      <c r="R18" s="23"/>
      <c r="S18" s="23"/>
      <c r="T18" s="23"/>
      <c r="U18" s="23"/>
      <c r="V18" s="26"/>
    </row>
    <row r="19" spans="1:22" s="1" customFormat="1" x14ac:dyDescent="0.25">
      <c r="A19" s="2">
        <v>17</v>
      </c>
      <c r="B19" s="1">
        <v>17</v>
      </c>
      <c r="D19" s="3">
        <v>21</v>
      </c>
      <c r="E19" s="12">
        <f t="shared" si="0"/>
        <v>9.8067431731422017E-3</v>
      </c>
      <c r="F19" s="10"/>
      <c r="G19" s="10"/>
      <c r="H19" s="3">
        <v>62</v>
      </c>
      <c r="I19" s="12">
        <f t="shared" si="1"/>
        <v>1.4642430643964761E-2</v>
      </c>
      <c r="J19" s="10"/>
      <c r="K19" s="10"/>
      <c r="L19" s="6">
        <v>17</v>
      </c>
      <c r="M19" s="6">
        <f>_xlfn.NORM.DIST(L19, '2017'!$N$3, '2017'!$O$3, FALSE)</f>
        <v>7.047920053688983E-3</v>
      </c>
      <c r="N19" s="17"/>
      <c r="O19" s="18"/>
      <c r="P19" s="23"/>
      <c r="Q19" s="23"/>
      <c r="R19" s="23"/>
      <c r="S19" s="23"/>
      <c r="T19" s="23"/>
      <c r="U19" s="23"/>
      <c r="V19" s="26"/>
    </row>
    <row r="20" spans="1:22" s="1" customFormat="1" x14ac:dyDescent="0.25">
      <c r="A20" s="2">
        <v>18</v>
      </c>
      <c r="C20" s="1">
        <v>18</v>
      </c>
      <c r="D20" s="3">
        <v>22</v>
      </c>
      <c r="E20" s="12">
        <f t="shared" si="0"/>
        <v>1.0102277461512609E-2</v>
      </c>
      <c r="F20" s="10"/>
      <c r="G20" s="10"/>
      <c r="H20" s="3">
        <v>66</v>
      </c>
      <c r="I20" s="12">
        <f t="shared" si="1"/>
        <v>1.440040050713972E-2</v>
      </c>
      <c r="J20" s="10"/>
      <c r="K20" s="10"/>
      <c r="L20" s="6">
        <v>18</v>
      </c>
      <c r="M20" s="6">
        <f>_xlfn.NORM.DIST(L20, '2017'!$N$3, '2017'!$O$3, FALSE)</f>
        <v>7.332646533967719E-3</v>
      </c>
      <c r="N20" s="17"/>
      <c r="O20" s="18"/>
      <c r="P20" s="23"/>
      <c r="Q20" s="23"/>
      <c r="R20" s="23"/>
      <c r="S20" s="23"/>
      <c r="T20" s="23"/>
      <c r="U20" s="23"/>
      <c r="V20" s="26"/>
    </row>
    <row r="21" spans="1:22" s="1" customFormat="1" x14ac:dyDescent="0.25">
      <c r="A21" s="2">
        <v>19</v>
      </c>
      <c r="B21" s="1">
        <v>19</v>
      </c>
      <c r="D21" s="3">
        <v>24</v>
      </c>
      <c r="E21" s="12">
        <f t="shared" si="0"/>
        <v>1.0680010139871018E-2</v>
      </c>
      <c r="F21" s="10"/>
      <c r="G21" s="10"/>
      <c r="H21" s="3">
        <v>67</v>
      </c>
      <c r="I21" s="12">
        <f t="shared" si="1"/>
        <v>1.4292228932219448E-2</v>
      </c>
      <c r="J21" s="10"/>
      <c r="K21" s="10"/>
      <c r="L21" s="6">
        <v>19</v>
      </c>
      <c r="M21" s="6">
        <f>_xlfn.NORM.DIST(L21, '2017'!$N$3, '2017'!$O$3, FALSE)</f>
        <v>7.6197255061095179E-3</v>
      </c>
      <c r="N21" s="17"/>
      <c r="O21" s="18"/>
      <c r="P21" s="23"/>
      <c r="Q21" s="23"/>
      <c r="R21" s="23"/>
      <c r="S21" s="23"/>
      <c r="T21" s="23"/>
      <c r="U21" s="23"/>
      <c r="V21" s="26"/>
    </row>
    <row r="22" spans="1:22" s="1" customFormat="1" x14ac:dyDescent="0.25">
      <c r="A22" s="2">
        <v>20</v>
      </c>
      <c r="B22" s="1">
        <v>20</v>
      </c>
      <c r="D22" s="3">
        <v>25</v>
      </c>
      <c r="E22" s="12">
        <f t="shared" si="0"/>
        <v>1.0960479324302497E-2</v>
      </c>
      <c r="F22" s="10"/>
      <c r="G22" s="10"/>
      <c r="H22" s="3">
        <v>70</v>
      </c>
      <c r="I22" s="12">
        <f t="shared" si="1"/>
        <v>1.3859904882429861E-2</v>
      </c>
      <c r="J22" s="10"/>
      <c r="K22" s="10"/>
      <c r="L22" s="6">
        <v>20</v>
      </c>
      <c r="M22" s="6">
        <f>_xlfn.NORM.DIST(L22, '2017'!$N$3, '2017'!$O$3, FALSE)</f>
        <v>7.908546946419466E-3</v>
      </c>
      <c r="N22" s="17"/>
      <c r="O22" s="18"/>
      <c r="P22" s="23"/>
      <c r="Q22" s="23"/>
      <c r="R22" s="23"/>
      <c r="S22" s="23"/>
      <c r="T22" s="23"/>
      <c r="U22" s="23"/>
      <c r="V22" s="26"/>
    </row>
    <row r="23" spans="1:22" s="1" customFormat="1" x14ac:dyDescent="0.25">
      <c r="A23" s="2">
        <v>21</v>
      </c>
      <c r="B23" s="1">
        <v>21</v>
      </c>
      <c r="D23" s="3">
        <v>26</v>
      </c>
      <c r="E23" s="12">
        <f t="shared" si="0"/>
        <v>1.1234193323270081E-2</v>
      </c>
      <c r="F23" s="10"/>
      <c r="G23" s="10"/>
      <c r="H23" s="3">
        <v>71</v>
      </c>
      <c r="I23" s="12">
        <f t="shared" si="1"/>
        <v>1.3681751994784941E-2</v>
      </c>
      <c r="J23" s="10"/>
      <c r="K23" s="10"/>
      <c r="L23" s="6">
        <v>21</v>
      </c>
      <c r="M23" s="6">
        <f>_xlfn.NORM.DIST(L23, '2017'!$N$3, '2017'!$O$3, FALSE)</f>
        <v>8.1984709466476971E-3</v>
      </c>
      <c r="N23" s="17"/>
      <c r="O23" s="18"/>
      <c r="P23" s="23"/>
      <c r="Q23" s="23"/>
      <c r="R23" s="23"/>
      <c r="S23" s="23"/>
      <c r="T23" s="23"/>
      <c r="U23" s="23"/>
      <c r="V23" s="26"/>
    </row>
    <row r="24" spans="1:22" s="1" customFormat="1" x14ac:dyDescent="0.25">
      <c r="A24" s="2">
        <v>22</v>
      </c>
      <c r="B24" s="1">
        <v>22</v>
      </c>
      <c r="D24" s="3">
        <v>28</v>
      </c>
      <c r="E24" s="12">
        <f t="shared" si="0"/>
        <v>1.175790580699375E-2</v>
      </c>
      <c r="F24" s="10"/>
      <c r="G24" s="10"/>
      <c r="H24" s="3">
        <v>73</v>
      </c>
      <c r="I24" s="12">
        <f t="shared" si="1"/>
        <v>1.3278428977632347E-2</v>
      </c>
      <c r="J24" s="10"/>
      <c r="K24" s="10"/>
      <c r="L24" s="6">
        <v>22</v>
      </c>
      <c r="M24" s="6">
        <f>_xlfn.NORM.DIST(L24, '2017'!$N$3, '2017'!$O$3, FALSE)</f>
        <v>8.4888297085796115E-3</v>
      </c>
      <c r="N24" s="17"/>
      <c r="O24" s="18"/>
      <c r="P24" s="23"/>
      <c r="Q24" s="23"/>
      <c r="R24" s="23"/>
      <c r="S24" s="23"/>
      <c r="T24" s="23"/>
      <c r="U24" s="23"/>
      <c r="V24" s="26"/>
    </row>
    <row r="25" spans="1:22" s="1" customFormat="1" x14ac:dyDescent="0.25">
      <c r="A25" s="2">
        <v>23</v>
      </c>
      <c r="C25" s="1">
        <v>23</v>
      </c>
      <c r="D25" s="3">
        <v>29</v>
      </c>
      <c r="E25" s="12">
        <f t="shared" si="0"/>
        <v>1.2006203890029651E-2</v>
      </c>
      <c r="F25" s="10"/>
      <c r="G25" s="10"/>
      <c r="H25" s="3">
        <v>77</v>
      </c>
      <c r="I25" s="12">
        <f t="shared" si="1"/>
        <v>1.2306225532234667E-2</v>
      </c>
      <c r="J25" s="10"/>
      <c r="K25" s="10"/>
      <c r="L25" s="6">
        <v>23</v>
      </c>
      <c r="M25" s="6">
        <f>_xlfn.NORM.DIST(L25, '2017'!$N$3, '2017'!$O$3, FALSE)</f>
        <v>8.7789297832184011E-3</v>
      </c>
      <c r="N25" s="17"/>
      <c r="O25" s="18"/>
      <c r="P25" s="23"/>
      <c r="Q25" s="23"/>
      <c r="R25" s="23"/>
      <c r="S25" s="23"/>
      <c r="T25" s="23"/>
      <c r="U25" s="23"/>
      <c r="V25" s="26"/>
    </row>
    <row r="26" spans="1:22" s="1" customFormat="1" x14ac:dyDescent="0.25">
      <c r="A26" s="2">
        <v>24</v>
      </c>
      <c r="B26" s="1">
        <v>24</v>
      </c>
      <c r="D26" s="3">
        <v>30</v>
      </c>
      <c r="E26" s="12">
        <f t="shared" si="0"/>
        <v>1.2244355088746578E-2</v>
      </c>
      <c r="F26" s="10"/>
      <c r="G26" s="10"/>
      <c r="H26" s="3">
        <v>83</v>
      </c>
      <c r="I26" s="12">
        <f t="shared" si="1"/>
        <v>1.0544176428373459E-2</v>
      </c>
      <c r="J26" s="10"/>
      <c r="K26" s="10"/>
      <c r="L26" s="6">
        <v>24</v>
      </c>
      <c r="M26" s="6">
        <f>_xlfn.NORM.DIST(L26, '2017'!$N$3, '2017'!$O$3, FALSE)</f>
        <v>9.0680545471251359E-3</v>
      </c>
      <c r="N26" s="17"/>
      <c r="O26" s="18"/>
      <c r="P26" s="23"/>
      <c r="Q26" s="23"/>
      <c r="R26" s="23"/>
      <c r="S26" s="23"/>
      <c r="T26" s="23"/>
      <c r="U26" s="23"/>
      <c r="V26" s="26"/>
    </row>
    <row r="27" spans="1:22" s="1" customFormat="1" x14ac:dyDescent="0.25">
      <c r="A27" s="2">
        <v>25</v>
      </c>
      <c r="B27" s="1">
        <v>25</v>
      </c>
      <c r="D27" s="3">
        <v>31</v>
      </c>
      <c r="E27" s="12">
        <f t="shared" si="0"/>
        <v>1.2471554274169289E-2</v>
      </c>
      <c r="F27" s="10"/>
      <c r="G27" s="10"/>
      <c r="H27" s="3">
        <v>84</v>
      </c>
      <c r="I27" s="12">
        <f t="shared" si="1"/>
        <v>1.0227661793475654E-2</v>
      </c>
      <c r="J27" s="10"/>
      <c r="K27" s="10"/>
      <c r="L27" s="6">
        <v>25</v>
      </c>
      <c r="M27" s="6">
        <f>_xlfn.NORM.DIST(L27, '2017'!$N$3, '2017'!$O$3, FALSE)</f>
        <v>9.3554669061888182E-3</v>
      </c>
      <c r="N27" s="17"/>
      <c r="O27" s="18"/>
      <c r="P27" s="23"/>
      <c r="Q27" s="23"/>
      <c r="R27" s="23"/>
      <c r="S27" s="23"/>
      <c r="T27" s="23"/>
      <c r="U27" s="23"/>
      <c r="V27" s="26"/>
    </row>
    <row r="28" spans="1:22" s="1" customFormat="1" x14ac:dyDescent="0.25">
      <c r="A28" s="2">
        <v>26</v>
      </c>
      <c r="B28" s="1">
        <v>26</v>
      </c>
      <c r="D28" s="3">
        <v>32</v>
      </c>
      <c r="E28" s="12">
        <f t="shared" si="0"/>
        <v>1.2687022503606196E-2</v>
      </c>
      <c r="F28" s="10"/>
      <c r="G28" s="10"/>
      <c r="H28" s="3">
        <v>85</v>
      </c>
      <c r="I28" s="12">
        <f t="shared" si="1"/>
        <v>9.907271634264362E-3</v>
      </c>
      <c r="J28" s="10"/>
      <c r="K28" s="10"/>
      <c r="L28" s="6">
        <v>26</v>
      </c>
      <c r="M28" s="6">
        <f>_xlfn.NORM.DIST(L28, '2017'!$N$3, '2017'!$O$3, FALSE)</f>
        <v>9.6404122148200135E-3</v>
      </c>
      <c r="N28" s="17"/>
      <c r="O28" s="18"/>
      <c r="P28" s="23"/>
      <c r="Q28" s="23"/>
      <c r="R28" s="23"/>
      <c r="S28" s="23"/>
      <c r="T28" s="23"/>
      <c r="U28" s="23"/>
      <c r="V28" s="26"/>
    </row>
    <row r="29" spans="1:22" s="1" customFormat="1" x14ac:dyDescent="0.25">
      <c r="A29" s="2">
        <v>27</v>
      </c>
      <c r="C29" s="1">
        <v>27</v>
      </c>
      <c r="D29" s="3">
        <v>34</v>
      </c>
      <c r="E29" s="12">
        <f t="shared" si="0"/>
        <v>1.307980773281868E-2</v>
      </c>
      <c r="F29" s="10"/>
      <c r="G29" s="10"/>
      <c r="H29" s="3">
        <v>87</v>
      </c>
      <c r="I29" s="12">
        <f t="shared" si="1"/>
        <v>9.2587327348149177E-3</v>
      </c>
      <c r="J29" s="10"/>
      <c r="K29" s="10"/>
      <c r="L29" s="6">
        <v>27</v>
      </c>
      <c r="M29" s="6">
        <f>_xlfn.NORM.DIST(L29, '2017'!$N$3, '2017'!$O$3, FALSE)</f>
        <v>9.9221213963218667E-3</v>
      </c>
      <c r="N29" s="17"/>
      <c r="O29" s="18"/>
      <c r="P29" s="23"/>
      <c r="Q29" s="23"/>
      <c r="R29" s="23"/>
      <c r="S29" s="23"/>
      <c r="T29" s="23"/>
      <c r="U29" s="23"/>
      <c r="V29" s="26"/>
    </row>
    <row r="30" spans="1:22" s="1" customFormat="1" x14ac:dyDescent="0.25">
      <c r="A30" s="2">
        <v>28</v>
      </c>
      <c r="B30" s="1">
        <v>28</v>
      </c>
      <c r="D30" s="3">
        <v>35</v>
      </c>
      <c r="E30" s="12">
        <f t="shared" si="0"/>
        <v>1.3255737059814723E-2</v>
      </c>
      <c r="F30" s="10"/>
      <c r="G30" s="10"/>
      <c r="H30" s="3">
        <v>88</v>
      </c>
      <c r="I30" s="12">
        <f t="shared" si="1"/>
        <v>8.9324647914817649E-3</v>
      </c>
      <c r="J30" s="10"/>
      <c r="K30" s="10"/>
      <c r="L30" s="6">
        <v>28</v>
      </c>
      <c r="M30" s="6">
        <f>_xlfn.NORM.DIST(L30, '2017'!$N$3, '2017'!$O$3, FALSE)</f>
        <v>1.0199814248017592E-2</v>
      </c>
      <c r="N30" s="17"/>
      <c r="O30" s="18"/>
      <c r="P30" s="23"/>
      <c r="Q30" s="23"/>
      <c r="R30" s="23"/>
      <c r="S30" s="23"/>
      <c r="T30" s="23"/>
      <c r="U30" s="23"/>
      <c r="V30" s="26"/>
    </row>
    <row r="31" spans="1:22" s="1" customFormat="1" x14ac:dyDescent="0.25">
      <c r="A31" s="2">
        <v>29</v>
      </c>
      <c r="B31" s="1">
        <v>29</v>
      </c>
      <c r="D31" s="3">
        <v>36</v>
      </c>
      <c r="E31" s="12">
        <f t="shared" si="0"/>
        <v>1.3417168238842791E-2</v>
      </c>
      <c r="F31" s="10"/>
      <c r="G31" s="10"/>
      <c r="H31" s="3">
        <v>89</v>
      </c>
      <c r="I31" s="12">
        <f t="shared" si="1"/>
        <v>8.606074394832644E-3</v>
      </c>
      <c r="J31" s="10"/>
      <c r="K31" s="10"/>
      <c r="L31" s="6">
        <v>29</v>
      </c>
      <c r="M31" s="6">
        <f>_xlfn.NORM.DIST(L31, '2017'!$N$3, '2017'!$O$3, FALSE)</f>
        <v>1.0472702912630024E-2</v>
      </c>
      <c r="N31" s="17"/>
      <c r="O31" s="18"/>
      <c r="P31" s="23"/>
      <c r="Q31" s="23"/>
      <c r="R31" s="23"/>
      <c r="S31" s="23"/>
      <c r="T31" s="23"/>
      <c r="U31" s="23"/>
      <c r="V31" s="26"/>
    </row>
    <row r="32" spans="1:22" s="1" customFormat="1" x14ac:dyDescent="0.25">
      <c r="A32" s="2">
        <v>30</v>
      </c>
      <c r="B32" s="1">
        <v>30</v>
      </c>
      <c r="D32" s="3">
        <v>38</v>
      </c>
      <c r="E32" s="12">
        <f t="shared" si="0"/>
        <v>1.3694249187921807E-2</v>
      </c>
      <c r="F32" s="10"/>
      <c r="G32" s="10"/>
      <c r="H32" s="3">
        <v>93</v>
      </c>
      <c r="I32" s="12">
        <f t="shared" si="1"/>
        <v>7.3161130054217064E-3</v>
      </c>
      <c r="J32" s="10"/>
      <c r="K32" s="10"/>
      <c r="L32" s="6">
        <v>30</v>
      </c>
      <c r="M32" s="6">
        <f>_xlfn.NORM.DIST(L32, '2017'!$N$3, '2017'!$O$3, FALSE)</f>
        <v>1.0739995495441626E-2</v>
      </c>
      <c r="N32" s="17"/>
      <c r="O32" s="18"/>
      <c r="P32" s="23"/>
      <c r="Q32" s="23"/>
      <c r="R32" s="23"/>
      <c r="S32" s="23"/>
      <c r="T32" s="23"/>
      <c r="U32" s="23"/>
      <c r="V32" s="26"/>
    </row>
    <row r="33" spans="1:22" s="1" customFormat="1" x14ac:dyDescent="0.25">
      <c r="A33" s="2">
        <v>31</v>
      </c>
      <c r="B33" s="1">
        <v>31</v>
      </c>
      <c r="D33" s="3">
        <v>39</v>
      </c>
      <c r="E33" s="12">
        <f t="shared" si="0"/>
        <v>1.3808884669784091E-2</v>
      </c>
      <c r="F33" s="10"/>
      <c r="G33" s="10"/>
      <c r="H33" s="3">
        <v>94</v>
      </c>
      <c r="I33" s="12">
        <f t="shared" si="1"/>
        <v>7.0013901069497881E-3</v>
      </c>
      <c r="J33" s="10"/>
      <c r="K33" s="10"/>
      <c r="L33" s="6">
        <v>31</v>
      </c>
      <c r="M33" s="6">
        <f>_xlfn.NORM.DIST(L33, '2017'!$N$3, '2017'!$O$3, FALSE)</f>
        <v>1.1000899804938071E-2</v>
      </c>
      <c r="N33" s="17"/>
      <c r="O33" s="18"/>
      <c r="P33" s="23"/>
      <c r="Q33" s="23"/>
      <c r="R33" s="23"/>
      <c r="S33" s="23"/>
      <c r="T33" s="23"/>
      <c r="U33" s="23"/>
      <c r="V33" s="26"/>
    </row>
    <row r="34" spans="1:22" s="1" customFormat="1" x14ac:dyDescent="0.25">
      <c r="A34" s="2">
        <v>32</v>
      </c>
      <c r="B34" s="1">
        <v>32</v>
      </c>
      <c r="D34" s="3">
        <v>40</v>
      </c>
      <c r="E34" s="12">
        <f t="shared" si="0"/>
        <v>1.3906999610984997E-2</v>
      </c>
      <c r="F34" s="10"/>
      <c r="G34" s="10"/>
      <c r="H34" s="3">
        <v>97</v>
      </c>
      <c r="I34" s="12">
        <f t="shared" si="1"/>
        <v>6.0866733805775034E-3</v>
      </c>
      <c r="J34" s="10"/>
      <c r="K34" s="10"/>
      <c r="L34" s="6">
        <v>32</v>
      </c>
      <c r="M34" s="6">
        <f>_xlfn.NORM.DIST(L34, '2017'!$N$3, '2017'!$O$3, FALSE)</f>
        <v>1.1254627192978674E-2</v>
      </c>
      <c r="N34" s="17"/>
      <c r="O34" s="18"/>
      <c r="P34" s="23"/>
      <c r="Q34" s="23"/>
      <c r="R34" s="23"/>
      <c r="S34" s="23"/>
      <c r="T34" s="23"/>
      <c r="U34" s="23"/>
      <c r="V34" s="26"/>
    </row>
    <row r="35" spans="1:22" s="1" customFormat="1" x14ac:dyDescent="0.25">
      <c r="A35" s="2">
        <v>33</v>
      </c>
      <c r="C35" s="1">
        <v>33</v>
      </c>
      <c r="D35" s="3">
        <v>42</v>
      </c>
      <c r="E35" s="12">
        <f t="shared" ref="E35:E66" si="2">_xlfn.NORM.DIST(D35, $F$3, $G$3, FALSE)</f>
        <v>1.4052270921249154E-2</v>
      </c>
      <c r="F35" s="10"/>
      <c r="G35" s="10"/>
      <c r="H35" s="3">
        <v>98</v>
      </c>
      <c r="I35" s="12">
        <f t="shared" si="1"/>
        <v>5.7934857082259572E-3</v>
      </c>
      <c r="J35" s="10"/>
      <c r="K35" s="10"/>
      <c r="L35" s="6">
        <v>33</v>
      </c>
      <c r="M35" s="6">
        <f>_xlfn.NORM.DIST(L35, '2017'!$N$3, '2017'!$O$3, FALSE)</f>
        <v>1.1500396469065585E-2</v>
      </c>
      <c r="N35" s="17"/>
      <c r="O35" s="18"/>
      <c r="P35" s="23"/>
      <c r="Q35" s="23"/>
      <c r="R35" s="23"/>
      <c r="S35" s="23"/>
      <c r="T35" s="23"/>
      <c r="U35" s="23"/>
      <c r="V35" s="26"/>
    </row>
    <row r="36" spans="1:22" s="1" customFormat="1" x14ac:dyDescent="0.25">
      <c r="A36" s="2">
        <v>34</v>
      </c>
      <c r="B36" s="1">
        <v>34</v>
      </c>
      <c r="D36" s="3">
        <v>44</v>
      </c>
      <c r="E36" s="12">
        <f t="shared" si="2"/>
        <v>1.4127894440813679E-2</v>
      </c>
      <c r="F36" s="10"/>
      <c r="G36" s="10"/>
      <c r="H36" s="3">
        <v>100</v>
      </c>
      <c r="I36" s="12">
        <f t="shared" si="1"/>
        <v>5.2275943266415631E-3</v>
      </c>
      <c r="J36" s="10"/>
      <c r="K36" s="10"/>
      <c r="L36" s="6">
        <v>34</v>
      </c>
      <c r="M36" s="6">
        <f>_xlfn.NORM.DIST(L36, '2017'!$N$3, '2017'!$O$3, FALSE)</f>
        <v>1.1737437862021353E-2</v>
      </c>
      <c r="N36" s="17"/>
      <c r="O36" s="18"/>
      <c r="P36" s="23"/>
      <c r="Q36" s="23"/>
      <c r="R36" s="23"/>
      <c r="S36" s="23"/>
      <c r="T36" s="23"/>
      <c r="U36" s="23"/>
      <c r="V36" s="26"/>
    </row>
    <row r="37" spans="1:22" s="1" customFormat="1" x14ac:dyDescent="0.25">
      <c r="A37" s="2">
        <v>35</v>
      </c>
      <c r="B37" s="1">
        <v>35</v>
      </c>
      <c r="D37" s="3">
        <v>45</v>
      </c>
      <c r="E37" s="12">
        <f t="shared" si="2"/>
        <v>1.4139192285534787E-2</v>
      </c>
      <c r="F37" s="10"/>
      <c r="G37" s="10"/>
      <c r="H37" s="10"/>
      <c r="I37" s="10"/>
      <c r="J37" s="10"/>
      <c r="K37" s="10"/>
      <c r="L37" s="6">
        <v>35</v>
      </c>
      <c r="M37" s="6">
        <f>_xlfn.NORM.DIST(L37, '2017'!$N$3, '2017'!$O$3, FALSE)</f>
        <v>1.196499700135073E-2</v>
      </c>
      <c r="N37" s="17"/>
      <c r="O37" s="18"/>
      <c r="P37" s="23"/>
      <c r="Q37" s="23"/>
      <c r="R37" s="23"/>
      <c r="S37" s="23"/>
      <c r="T37" s="23"/>
      <c r="U37" s="23"/>
      <c r="V37" s="26"/>
    </row>
    <row r="38" spans="1:22" s="1" customFormat="1" x14ac:dyDescent="0.25">
      <c r="A38" s="2">
        <v>36</v>
      </c>
      <c r="B38" s="1">
        <v>36</v>
      </c>
      <c r="D38" s="3">
        <v>46</v>
      </c>
      <c r="E38" s="12">
        <f t="shared" si="2"/>
        <v>1.4132735268438891E-2</v>
      </c>
      <c r="F38" s="10"/>
      <c r="G38" s="10"/>
      <c r="H38" s="10"/>
      <c r="I38" s="10"/>
      <c r="J38" s="10"/>
      <c r="K38" s="10"/>
      <c r="L38" s="6">
        <v>36</v>
      </c>
      <c r="M38" s="6">
        <f>_xlfn.NORM.DIST(L38, '2017'!$N$3, '2017'!$O$3, FALSE)</f>
        <v>1.2182338889773518E-2</v>
      </c>
      <c r="N38" s="17"/>
      <c r="O38" s="18"/>
      <c r="P38" s="23"/>
      <c r="Q38" s="23"/>
      <c r="R38" s="23"/>
      <c r="S38" s="23"/>
      <c r="T38" s="23"/>
      <c r="U38" s="23"/>
      <c r="V38" s="26"/>
    </row>
    <row r="39" spans="1:22" s="1" customFormat="1" x14ac:dyDescent="0.25">
      <c r="A39" s="2">
        <v>37</v>
      </c>
      <c r="C39" s="1">
        <v>37</v>
      </c>
      <c r="D39" s="3">
        <v>47</v>
      </c>
      <c r="E39" s="12">
        <f t="shared" si="2"/>
        <v>1.4108547705721923E-2</v>
      </c>
      <c r="F39" s="10"/>
      <c r="G39" s="10"/>
      <c r="H39" s="10"/>
      <c r="I39" s="10"/>
      <c r="J39" s="10"/>
      <c r="K39" s="10"/>
      <c r="L39" s="6">
        <v>37</v>
      </c>
      <c r="M39" s="6">
        <f>_xlfn.NORM.DIST(L39, '2017'!$N$3, '2017'!$O$3, FALSE)</f>
        <v>1.2388751837885438E-2</v>
      </c>
      <c r="N39" s="17"/>
      <c r="O39" s="18"/>
      <c r="P39" s="23"/>
      <c r="Q39" s="23"/>
      <c r="R39" s="23"/>
      <c r="S39" s="23"/>
      <c r="T39" s="23"/>
      <c r="U39" s="23"/>
      <c r="V39" s="26"/>
    </row>
    <row r="40" spans="1:22" s="1" customFormat="1" x14ac:dyDescent="0.25">
      <c r="A40" s="2">
        <v>38</v>
      </c>
      <c r="B40" s="1">
        <v>38</v>
      </c>
      <c r="D40" s="3">
        <v>48</v>
      </c>
      <c r="E40" s="12">
        <f t="shared" si="2"/>
        <v>1.4066720618420269E-2</v>
      </c>
      <c r="F40" s="10"/>
      <c r="G40" s="10"/>
      <c r="H40" s="10"/>
      <c r="I40" s="10"/>
      <c r="J40" s="10"/>
      <c r="K40" s="10"/>
      <c r="L40" s="6">
        <v>38</v>
      </c>
      <c r="M40" s="6">
        <f>_xlfn.NORM.DIST(L40, '2017'!$N$3, '2017'!$O$3, FALSE)</f>
        <v>1.2583551331644348E-2</v>
      </c>
      <c r="N40" s="17"/>
      <c r="O40" s="18"/>
      <c r="P40" s="23"/>
      <c r="Q40" s="23"/>
      <c r="R40" s="23"/>
      <c r="S40" s="23"/>
      <c r="T40" s="23"/>
      <c r="U40" s="23"/>
      <c r="V40" s="26"/>
    </row>
    <row r="41" spans="1:22" s="1" customFormat="1" x14ac:dyDescent="0.25">
      <c r="A41" s="2">
        <v>39</v>
      </c>
      <c r="B41" s="1">
        <v>39</v>
      </c>
      <c r="D41" s="3">
        <v>49</v>
      </c>
      <c r="E41" s="12">
        <f t="shared" si="2"/>
        <v>1.4007411161775684E-2</v>
      </c>
      <c r="F41" s="10"/>
      <c r="G41" s="10"/>
      <c r="H41" s="10"/>
      <c r="I41" s="10"/>
      <c r="J41" s="10"/>
      <c r="K41" s="10"/>
      <c r="L41" s="6">
        <v>39</v>
      </c>
      <c r="M41" s="6">
        <f>_xlfn.NORM.DIST(L41, '2017'!$N$3, '2017'!$O$3, FALSE)</f>
        <v>1.2766083803398174E-2</v>
      </c>
      <c r="N41" s="17"/>
      <c r="O41" s="18"/>
      <c r="P41" s="23"/>
      <c r="Q41" s="23"/>
      <c r="R41" s="23"/>
      <c r="S41" s="23"/>
      <c r="T41" s="23"/>
      <c r="U41" s="23"/>
      <c r="V41" s="26"/>
    </row>
    <row r="42" spans="1:22" s="1" customFormat="1" x14ac:dyDescent="0.25">
      <c r="A42" s="2">
        <v>40</v>
      </c>
      <c r="B42" s="1">
        <v>40</v>
      </c>
      <c r="D42" s="3">
        <v>51</v>
      </c>
      <c r="E42" s="12">
        <f t="shared" si="2"/>
        <v>1.3837298125741712E-2</v>
      </c>
      <c r="F42" s="10"/>
      <c r="G42" s="10"/>
      <c r="H42" s="10"/>
      <c r="I42" s="10"/>
      <c r="J42" s="10"/>
      <c r="K42" s="10"/>
      <c r="L42" s="6">
        <v>40</v>
      </c>
      <c r="M42" s="6">
        <f>_xlfn.NORM.DIST(L42, '2017'!$N$3, '2017'!$O$3, FALSE)</f>
        <v>1.2935730277473334E-2</v>
      </c>
      <c r="N42" s="17"/>
      <c r="O42" s="18"/>
      <c r="P42" s="23"/>
      <c r="Q42" s="23"/>
      <c r="R42" s="23"/>
      <c r="S42" s="23"/>
      <c r="T42" s="23"/>
      <c r="U42" s="23"/>
      <c r="V42" s="26"/>
    </row>
    <row r="43" spans="1:22" s="1" customFormat="1" x14ac:dyDescent="0.25">
      <c r="A43" s="2">
        <v>41</v>
      </c>
      <c r="C43" s="1">
        <v>41</v>
      </c>
      <c r="D43" s="3">
        <v>52</v>
      </c>
      <c r="E43" s="12">
        <f t="shared" si="2"/>
        <v>1.3727128664329177E-2</v>
      </c>
      <c r="F43" s="10"/>
      <c r="G43" s="10"/>
      <c r="H43" s="10"/>
      <c r="I43" s="10"/>
      <c r="J43" s="10"/>
      <c r="K43" s="10"/>
      <c r="L43" s="6">
        <v>41</v>
      </c>
      <c r="M43" s="6">
        <f>_xlfn.NORM.DIST(L43, '2017'!$N$3, '2017'!$O$3, FALSE)</f>
        <v>1.3091909861930253E-2</v>
      </c>
      <c r="N43" s="17"/>
      <c r="O43" s="18"/>
      <c r="P43" s="23"/>
      <c r="Q43" s="23"/>
      <c r="R43" s="23"/>
      <c r="S43" s="23"/>
      <c r="T43" s="23"/>
      <c r="U43" s="23"/>
      <c r="V43" s="26"/>
    </row>
    <row r="44" spans="1:22" s="1" customFormat="1" x14ac:dyDescent="0.25">
      <c r="A44" s="2">
        <v>42</v>
      </c>
      <c r="B44" s="1">
        <v>42</v>
      </c>
      <c r="D44" s="3">
        <v>54</v>
      </c>
      <c r="E44" s="12">
        <f t="shared" si="2"/>
        <v>1.3458600711471555E-2</v>
      </c>
      <c r="F44" s="10"/>
      <c r="G44" s="10"/>
      <c r="H44" s="10"/>
      <c r="I44" s="10"/>
      <c r="J44" s="10"/>
      <c r="K44" s="10"/>
      <c r="L44" s="6">
        <v>42</v>
      </c>
      <c r="M44" s="6">
        <f>_xlfn.NORM.DIST(L44, '2017'!$N$3, '2017'!$O$3, FALSE)</f>
        <v>1.3234083058963789E-2</v>
      </c>
      <c r="N44" s="17"/>
      <c r="O44" s="18"/>
      <c r="P44" s="23"/>
      <c r="Q44" s="23"/>
      <c r="R44" s="23"/>
      <c r="S44" s="23"/>
      <c r="T44" s="23"/>
      <c r="U44" s="23"/>
      <c r="V44" s="26"/>
    </row>
    <row r="45" spans="1:22" s="1" customFormat="1" x14ac:dyDescent="0.25">
      <c r="A45" s="2">
        <v>43</v>
      </c>
      <c r="C45" s="1">
        <v>43</v>
      </c>
      <c r="D45" s="3">
        <v>55</v>
      </c>
      <c r="E45" s="12">
        <f t="shared" si="2"/>
        <v>1.3301227044405868E-2</v>
      </c>
      <c r="F45" s="10"/>
      <c r="G45" s="10"/>
      <c r="H45" s="10"/>
      <c r="I45" s="10"/>
      <c r="J45" s="10"/>
      <c r="K45" s="10"/>
      <c r="L45" s="6">
        <v>43</v>
      </c>
      <c r="M45" s="6">
        <f>_xlfn.NORM.DIST(L45, '2017'!$N$3, '2017'!$O$3, FALSE)</f>
        <v>1.3361754867575995E-2</v>
      </c>
      <c r="N45" s="17"/>
      <c r="O45" s="18"/>
      <c r="P45" s="23"/>
      <c r="Q45" s="23"/>
      <c r="R45" s="23"/>
      <c r="S45" s="23"/>
      <c r="T45" s="23"/>
      <c r="U45" s="23"/>
      <c r="V45" s="26"/>
    </row>
    <row r="46" spans="1:22" s="1" customFormat="1" x14ac:dyDescent="0.25">
      <c r="A46" s="2">
        <v>44</v>
      </c>
      <c r="B46" s="1">
        <v>44</v>
      </c>
      <c r="D46" s="3">
        <v>59</v>
      </c>
      <c r="E46" s="12">
        <f t="shared" si="2"/>
        <v>1.2531513814484165E-2</v>
      </c>
      <c r="F46" s="10"/>
      <c r="G46" s="10"/>
      <c r="H46" s="10"/>
      <c r="I46" s="10"/>
      <c r="J46" s="10"/>
      <c r="K46" s="10"/>
      <c r="L46" s="6">
        <v>44</v>
      </c>
      <c r="M46" s="6">
        <f>_xlfn.NORM.DIST(L46, '2017'!$N$3, '2017'!$O$3, FALSE)</f>
        <v>1.347447765356791E-2</v>
      </c>
      <c r="N46" s="17"/>
      <c r="O46" s="18"/>
      <c r="P46" s="23"/>
      <c r="Q46" s="23"/>
      <c r="R46" s="23"/>
      <c r="S46" s="23"/>
      <c r="T46" s="23"/>
      <c r="U46" s="23"/>
      <c r="V46" s="26"/>
    </row>
    <row r="47" spans="1:22" s="1" customFormat="1" x14ac:dyDescent="0.25">
      <c r="A47" s="2">
        <v>45</v>
      </c>
      <c r="B47" s="1">
        <v>45</v>
      </c>
      <c r="D47" s="3">
        <v>61</v>
      </c>
      <c r="E47" s="12">
        <f t="shared" si="2"/>
        <v>1.2072194825504328E-2</v>
      </c>
      <c r="F47" s="10"/>
      <c r="G47" s="10"/>
      <c r="H47" s="10"/>
      <c r="I47" s="10"/>
      <c r="J47" s="10"/>
      <c r="K47" s="10"/>
      <c r="L47" s="6">
        <v>45</v>
      </c>
      <c r="M47" s="6">
        <f>_xlfn.NORM.DIST(L47, '2017'!$N$3, '2017'!$O$3, FALSE)</f>
        <v>1.3571853763574119E-2</v>
      </c>
      <c r="N47" s="17"/>
      <c r="O47" s="18"/>
      <c r="P47" s="23"/>
      <c r="Q47" s="23"/>
      <c r="R47" s="23"/>
      <c r="S47" s="23"/>
      <c r="T47" s="23"/>
      <c r="U47" s="23"/>
      <c r="V47" s="26"/>
    </row>
    <row r="48" spans="1:22" s="1" customFormat="1" x14ac:dyDescent="0.25">
      <c r="A48" s="2">
        <v>46</v>
      </c>
      <c r="B48" s="1">
        <v>46</v>
      </c>
      <c r="D48" s="3">
        <v>63</v>
      </c>
      <c r="E48" s="12">
        <f t="shared" si="2"/>
        <v>1.1571423525980996E-2</v>
      </c>
      <c r="F48" s="10"/>
      <c r="G48" s="10"/>
      <c r="H48" s="10"/>
      <c r="I48" s="10"/>
      <c r="J48" s="10"/>
      <c r="K48" s="10"/>
      <c r="L48" s="6">
        <v>46</v>
      </c>
      <c r="M48" s="6">
        <f>_xlfn.NORM.DIST(L48, '2017'!$N$3, '2017'!$O$3, FALSE)</f>
        <v>1.3653537861783359E-2</v>
      </c>
      <c r="N48" s="17"/>
      <c r="O48" s="18"/>
      <c r="P48" s="23"/>
      <c r="Q48" s="23"/>
      <c r="R48" s="23"/>
      <c r="S48" s="23"/>
      <c r="T48" s="23"/>
      <c r="U48" s="23"/>
      <c r="V48" s="26"/>
    </row>
    <row r="49" spans="1:22" s="1" customFormat="1" x14ac:dyDescent="0.25">
      <c r="A49" s="2">
        <v>47</v>
      </c>
      <c r="B49" s="1">
        <v>47</v>
      </c>
      <c r="D49" s="3">
        <v>64</v>
      </c>
      <c r="E49" s="12">
        <f t="shared" si="2"/>
        <v>1.1307556390243091E-2</v>
      </c>
      <c r="F49" s="10"/>
      <c r="G49" s="10"/>
      <c r="H49" s="10"/>
      <c r="I49" s="10"/>
      <c r="J49" s="10"/>
      <c r="K49" s="10"/>
      <c r="L49" s="6">
        <v>47</v>
      </c>
      <c r="M49" s="6">
        <f>_xlfn.NORM.DIST(L49, '2017'!$N$3, '2017'!$O$3, FALSE)</f>
        <v>1.3719238970132094E-2</v>
      </c>
      <c r="N49" s="17"/>
      <c r="O49" s="18"/>
      <c r="P49" s="23"/>
      <c r="Q49" s="23"/>
      <c r="R49" s="23"/>
      <c r="S49" s="23"/>
      <c r="T49" s="23"/>
      <c r="U49" s="23"/>
      <c r="V49" s="26"/>
    </row>
    <row r="50" spans="1:22" s="1" customFormat="1" x14ac:dyDescent="0.25">
      <c r="A50" s="2">
        <v>48</v>
      </c>
      <c r="B50" s="1">
        <v>48</v>
      </c>
      <c r="D50" s="3">
        <v>65</v>
      </c>
      <c r="E50" s="12">
        <f t="shared" si="2"/>
        <v>1.1035835005782129E-2</v>
      </c>
      <c r="F50" s="10"/>
      <c r="G50" s="10"/>
      <c r="H50" s="10"/>
      <c r="I50" s="10"/>
      <c r="J50" s="10"/>
      <c r="K50" s="10"/>
      <c r="L50" s="6">
        <v>48</v>
      </c>
      <c r="M50" s="6">
        <f>_xlfn.NORM.DIST(L50, '2017'!$N$3, '2017'!$O$3, FALSE)</f>
        <v>1.3768722195104801E-2</v>
      </c>
      <c r="N50" s="17"/>
      <c r="O50" s="18"/>
      <c r="P50" s="23"/>
      <c r="Q50" s="23"/>
      <c r="R50" s="23"/>
      <c r="S50" s="23"/>
      <c r="T50" s="23"/>
      <c r="U50" s="23"/>
      <c r="V50" s="26"/>
    </row>
    <row r="51" spans="1:22" s="1" customFormat="1" x14ac:dyDescent="0.25">
      <c r="A51" s="2">
        <v>49</v>
      </c>
      <c r="B51" s="1">
        <v>49</v>
      </c>
      <c r="D51" s="3">
        <v>68</v>
      </c>
      <c r="E51" s="12">
        <f t="shared" si="2"/>
        <v>1.0182192228063438E-2</v>
      </c>
      <c r="F51" s="10"/>
      <c r="G51" s="10"/>
      <c r="H51" s="10"/>
      <c r="I51" s="10"/>
      <c r="J51" s="10"/>
      <c r="K51" s="10"/>
      <c r="L51" s="6">
        <v>49</v>
      </c>
      <c r="M51" s="6">
        <f>_xlfn.NORM.DIST(L51, '2017'!$N$3, '2017'!$O$3, FALSE)</f>
        <v>1.3801810126800464E-2</v>
      </c>
      <c r="N51" s="17"/>
      <c r="O51" s="18"/>
      <c r="P51" s="23"/>
      <c r="Q51" s="23"/>
      <c r="R51" s="23"/>
      <c r="S51" s="23"/>
      <c r="T51" s="23"/>
      <c r="U51" s="23"/>
      <c r="V51" s="26"/>
    </row>
    <row r="52" spans="1:22" s="1" customFormat="1" x14ac:dyDescent="0.25">
      <c r="A52" s="2">
        <v>50</v>
      </c>
      <c r="C52" s="1">
        <v>50</v>
      </c>
      <c r="D52" s="3">
        <v>69</v>
      </c>
      <c r="E52" s="12">
        <f t="shared" si="2"/>
        <v>9.8877068907390116E-3</v>
      </c>
      <c r="F52" s="10"/>
      <c r="G52" s="10"/>
      <c r="H52" s="10"/>
      <c r="I52" s="10"/>
      <c r="J52" s="10"/>
      <c r="K52" s="10"/>
      <c r="L52" s="6">
        <v>50</v>
      </c>
      <c r="M52" s="6">
        <f>_xlfn.NORM.DIST(L52, '2017'!$N$3, '2017'!$O$3, FALSE)</f>
        <v>1.3818383898603834E-2</v>
      </c>
      <c r="N52" s="17"/>
      <c r="O52" s="18"/>
      <c r="P52" s="23"/>
      <c r="Q52" s="23"/>
      <c r="R52" s="23"/>
      <c r="S52" s="23"/>
      <c r="T52" s="23"/>
      <c r="U52" s="23"/>
      <c r="V52" s="26"/>
    </row>
    <row r="53" spans="1:22" s="1" customFormat="1" x14ac:dyDescent="0.25">
      <c r="A53" s="2">
        <v>51</v>
      </c>
      <c r="B53" s="1">
        <v>51</v>
      </c>
      <c r="D53" s="3">
        <v>72</v>
      </c>
      <c r="E53" s="12">
        <f t="shared" si="2"/>
        <v>8.9863895959939946E-3</v>
      </c>
      <c r="F53" s="10"/>
      <c r="G53" s="10"/>
      <c r="H53" s="10"/>
      <c r="I53" s="10"/>
      <c r="J53" s="10"/>
      <c r="K53" s="10"/>
      <c r="L53" s="6">
        <v>51</v>
      </c>
      <c r="M53" s="6">
        <f>_xlfn.NORM.DIST(L53, '2017'!$N$3, '2017'!$O$3, FALSE)</f>
        <v>1.3818383898603834E-2</v>
      </c>
      <c r="N53" s="17"/>
      <c r="O53" s="18"/>
      <c r="P53" s="23"/>
      <c r="Q53" s="23"/>
      <c r="R53" s="23"/>
      <c r="S53" s="23"/>
      <c r="T53" s="23"/>
      <c r="U53" s="23"/>
      <c r="V53" s="26"/>
    </row>
    <row r="54" spans="1:22" s="1" customFormat="1" x14ac:dyDescent="0.25">
      <c r="A54" s="2">
        <v>52</v>
      </c>
      <c r="B54" s="1">
        <v>52</v>
      </c>
      <c r="D54" s="3">
        <v>74</v>
      </c>
      <c r="E54" s="12">
        <f t="shared" si="2"/>
        <v>8.3788420173324645E-3</v>
      </c>
      <c r="F54" s="10"/>
      <c r="G54" s="10"/>
      <c r="H54" s="10"/>
      <c r="I54" s="10"/>
      <c r="J54" s="10"/>
      <c r="K54" s="10"/>
      <c r="L54" s="6">
        <v>52</v>
      </c>
      <c r="M54" s="6">
        <f>_xlfn.NORM.DIST(L54, '2017'!$N$3, '2017'!$O$3, FALSE)</f>
        <v>1.3801810126800464E-2</v>
      </c>
      <c r="N54" s="17"/>
      <c r="O54" s="18"/>
      <c r="P54" s="23"/>
      <c r="Q54" s="23"/>
      <c r="R54" s="23"/>
      <c r="S54" s="23"/>
      <c r="T54" s="23"/>
      <c r="U54" s="23"/>
      <c r="V54" s="26"/>
    </row>
    <row r="55" spans="1:22" s="1" customFormat="1" x14ac:dyDescent="0.25">
      <c r="A55" s="2">
        <v>53</v>
      </c>
      <c r="C55" s="1">
        <v>53</v>
      </c>
      <c r="D55" s="3">
        <v>75</v>
      </c>
      <c r="E55" s="12">
        <f t="shared" si="2"/>
        <v>8.0754192189217873E-3</v>
      </c>
      <c r="F55" s="10"/>
      <c r="G55" s="10"/>
      <c r="H55" s="10"/>
      <c r="I55" s="10"/>
      <c r="J55" s="10"/>
      <c r="K55" s="10"/>
      <c r="L55" s="6">
        <v>53</v>
      </c>
      <c r="M55" s="6">
        <f>_xlfn.NORM.DIST(L55, '2017'!$N$3, '2017'!$O$3, FALSE)</f>
        <v>1.3768722195104801E-2</v>
      </c>
      <c r="N55" s="17"/>
      <c r="O55" s="18"/>
      <c r="P55" s="23"/>
      <c r="Q55" s="23"/>
      <c r="R55" s="23"/>
      <c r="S55" s="23"/>
      <c r="T55" s="23"/>
      <c r="U55" s="23"/>
      <c r="V55" s="26"/>
    </row>
    <row r="56" spans="1:22" s="1" customFormat="1" x14ac:dyDescent="0.25">
      <c r="A56" s="2">
        <v>54</v>
      </c>
      <c r="B56" s="1">
        <v>54</v>
      </c>
      <c r="D56" s="3">
        <v>76</v>
      </c>
      <c r="E56" s="12">
        <f t="shared" si="2"/>
        <v>7.7732138564332413E-3</v>
      </c>
      <c r="F56" s="10"/>
      <c r="G56" s="10"/>
      <c r="H56" s="10"/>
      <c r="I56" s="10"/>
      <c r="J56" s="10"/>
      <c r="K56" s="10"/>
      <c r="L56" s="6">
        <v>54</v>
      </c>
      <c r="M56" s="6">
        <f>_xlfn.NORM.DIST(L56, '2017'!$N$3, '2017'!$O$3, FALSE)</f>
        <v>1.3719238970132094E-2</v>
      </c>
      <c r="N56" s="17"/>
      <c r="O56" s="18"/>
      <c r="P56" s="23"/>
      <c r="Q56" s="23"/>
      <c r="R56" s="23"/>
      <c r="S56" s="23"/>
      <c r="T56" s="23"/>
      <c r="U56" s="23"/>
      <c r="V56" s="26"/>
    </row>
    <row r="57" spans="1:22" s="1" customFormat="1" x14ac:dyDescent="0.25">
      <c r="A57" s="2">
        <v>55</v>
      </c>
      <c r="B57" s="1">
        <v>55</v>
      </c>
      <c r="D57" s="3">
        <v>78</v>
      </c>
      <c r="E57" s="12">
        <f t="shared" si="2"/>
        <v>7.1752177586100118E-3</v>
      </c>
      <c r="F57" s="10"/>
      <c r="G57" s="10"/>
      <c r="H57" s="10"/>
      <c r="I57" s="10"/>
      <c r="J57" s="10"/>
      <c r="K57" s="10"/>
      <c r="L57" s="6">
        <v>55</v>
      </c>
      <c r="M57" s="6">
        <f>_xlfn.NORM.DIST(L57, '2017'!$N$3, '2017'!$O$3, FALSE)</f>
        <v>1.3653537861783359E-2</v>
      </c>
      <c r="N57" s="17"/>
      <c r="O57" s="18"/>
      <c r="P57" s="23"/>
      <c r="Q57" s="23"/>
      <c r="R57" s="23"/>
      <c r="S57" s="23"/>
      <c r="T57" s="23"/>
      <c r="U57" s="23"/>
      <c r="V57" s="26"/>
    </row>
    <row r="58" spans="1:22" s="1" customFormat="1" x14ac:dyDescent="0.25">
      <c r="A58" s="2">
        <v>56</v>
      </c>
      <c r="C58" s="1">
        <v>56</v>
      </c>
      <c r="D58" s="3">
        <v>79</v>
      </c>
      <c r="E58" s="12">
        <f t="shared" si="2"/>
        <v>6.8807220795201783E-3</v>
      </c>
      <c r="F58" s="10"/>
      <c r="G58" s="10"/>
      <c r="H58" s="10"/>
      <c r="I58" s="10"/>
      <c r="J58" s="10"/>
      <c r="K58" s="10"/>
      <c r="L58" s="6">
        <v>56</v>
      </c>
      <c r="M58" s="6">
        <f>_xlfn.NORM.DIST(L58, '2017'!$N$3, '2017'!$O$3, FALSE)</f>
        <v>1.3571853763574119E-2</v>
      </c>
      <c r="N58" s="17"/>
      <c r="O58" s="18"/>
      <c r="P58" s="23"/>
      <c r="Q58" s="23"/>
      <c r="R58" s="23"/>
      <c r="S58" s="23"/>
      <c r="T58" s="23"/>
      <c r="U58" s="23"/>
      <c r="V58" s="26"/>
    </row>
    <row r="59" spans="1:22" s="1" customFormat="1" x14ac:dyDescent="0.25">
      <c r="A59" s="2">
        <v>57</v>
      </c>
      <c r="C59" s="1">
        <v>57</v>
      </c>
      <c r="D59" s="3">
        <v>80</v>
      </c>
      <c r="E59" s="12">
        <f t="shared" si="2"/>
        <v>6.5900302943089272E-3</v>
      </c>
      <c r="F59" s="10"/>
      <c r="G59" s="10"/>
      <c r="H59" s="10"/>
      <c r="I59" s="10"/>
      <c r="J59" s="10"/>
      <c r="K59" s="10"/>
      <c r="L59" s="6">
        <v>57</v>
      </c>
      <c r="M59" s="6">
        <f>_xlfn.NORM.DIST(L59, '2017'!$N$3, '2017'!$O$3, FALSE)</f>
        <v>1.347447765356791E-2</v>
      </c>
      <c r="N59" s="17"/>
      <c r="O59" s="18"/>
      <c r="P59" s="23"/>
      <c r="Q59" s="23"/>
      <c r="R59" s="23"/>
      <c r="S59" s="23"/>
      <c r="T59" s="23"/>
      <c r="U59" s="23"/>
      <c r="V59" s="26"/>
    </row>
    <row r="60" spans="1:22" s="1" customFormat="1" x14ac:dyDescent="0.25">
      <c r="A60" s="2">
        <v>58</v>
      </c>
      <c r="C60" s="1">
        <v>58</v>
      </c>
      <c r="D60" s="3">
        <v>81</v>
      </c>
      <c r="E60" s="12">
        <f t="shared" si="2"/>
        <v>6.3036961245116442E-3</v>
      </c>
      <c r="F60" s="10"/>
      <c r="G60" s="10"/>
      <c r="H60" s="10"/>
      <c r="I60" s="10"/>
      <c r="J60" s="10"/>
      <c r="K60" s="10"/>
      <c r="L60" s="6">
        <v>58</v>
      </c>
      <c r="M60" s="6">
        <f>_xlfn.NORM.DIST(L60, '2017'!$N$3, '2017'!$O$3, FALSE)</f>
        <v>1.3361754867575995E-2</v>
      </c>
      <c r="N60" s="17"/>
      <c r="O60" s="18"/>
      <c r="P60" s="23"/>
      <c r="Q60" s="23"/>
      <c r="R60" s="23"/>
      <c r="S60" s="23"/>
      <c r="T60" s="23"/>
      <c r="U60" s="23"/>
      <c r="V60" s="26"/>
    </row>
    <row r="61" spans="1:22" s="1" customFormat="1" x14ac:dyDescent="0.25">
      <c r="A61" s="2">
        <v>59</v>
      </c>
      <c r="B61" s="1">
        <v>59</v>
      </c>
      <c r="D61" s="3">
        <v>82</v>
      </c>
      <c r="E61" s="12">
        <f t="shared" si="2"/>
        <v>6.0222335174159496E-3</v>
      </c>
      <c r="F61" s="10"/>
      <c r="G61" s="10"/>
      <c r="H61" s="10"/>
      <c r="I61" s="10"/>
      <c r="J61" s="10"/>
      <c r="K61" s="10"/>
      <c r="L61" s="6">
        <v>59</v>
      </c>
      <c r="M61" s="6">
        <f>_xlfn.NORM.DIST(L61, '2017'!$N$3, '2017'!$O$3, FALSE)</f>
        <v>1.3234083058963789E-2</v>
      </c>
      <c r="N61" s="17"/>
      <c r="O61" s="18"/>
      <c r="P61" s="23"/>
      <c r="Q61" s="23"/>
      <c r="R61" s="23"/>
      <c r="S61" s="23"/>
      <c r="T61" s="23"/>
      <c r="U61" s="23"/>
      <c r="V61" s="26"/>
    </row>
    <row r="62" spans="1:22" s="1" customFormat="1" x14ac:dyDescent="0.25">
      <c r="A62" s="2">
        <v>60</v>
      </c>
      <c r="C62" s="1">
        <v>60</v>
      </c>
      <c r="D62" s="3">
        <v>86</v>
      </c>
      <c r="E62" s="12">
        <f t="shared" si="2"/>
        <v>4.9539488621907464E-3</v>
      </c>
      <c r="F62" s="10"/>
      <c r="G62" s="10"/>
      <c r="H62" s="10"/>
      <c r="I62" s="10"/>
      <c r="J62" s="10"/>
      <c r="K62" s="10"/>
      <c r="L62" s="6">
        <v>60</v>
      </c>
      <c r="M62" s="6">
        <f>_xlfn.NORM.DIST(L62, '2017'!$N$3, '2017'!$O$3, FALSE)</f>
        <v>1.3091909861930253E-2</v>
      </c>
      <c r="N62" s="17"/>
      <c r="O62" s="18"/>
      <c r="P62" s="23"/>
      <c r="Q62" s="23"/>
      <c r="R62" s="23"/>
      <c r="S62" s="23"/>
      <c r="T62" s="23"/>
      <c r="U62" s="23"/>
      <c r="V62" s="26"/>
    </row>
    <row r="63" spans="1:22" s="1" customFormat="1" x14ac:dyDescent="0.25">
      <c r="A63" s="2">
        <v>61</v>
      </c>
      <c r="B63" s="1">
        <v>61</v>
      </c>
      <c r="D63" s="3">
        <v>90</v>
      </c>
      <c r="E63" s="12">
        <f t="shared" si="2"/>
        <v>3.99408100392625E-3</v>
      </c>
      <c r="F63" s="10"/>
      <c r="G63" s="10"/>
      <c r="H63" s="10"/>
      <c r="I63" s="10"/>
      <c r="J63" s="10"/>
      <c r="K63" s="10"/>
      <c r="L63" s="6">
        <v>61</v>
      </c>
      <c r="M63" s="6">
        <f>_xlfn.NORM.DIST(L63, '2017'!$N$3, '2017'!$O$3, FALSE)</f>
        <v>1.2935730277473334E-2</v>
      </c>
      <c r="N63" s="17"/>
      <c r="O63" s="18"/>
      <c r="P63" s="23"/>
      <c r="Q63" s="23"/>
      <c r="R63" s="23"/>
      <c r="S63" s="23"/>
      <c r="T63" s="23"/>
      <c r="U63" s="23"/>
      <c r="V63" s="26"/>
    </row>
    <row r="64" spans="1:22" s="1" customFormat="1" x14ac:dyDescent="0.25">
      <c r="A64" s="2">
        <v>62</v>
      </c>
      <c r="C64" s="1">
        <v>62</v>
      </c>
      <c r="D64" s="3">
        <v>91</v>
      </c>
      <c r="E64" s="12">
        <f t="shared" si="2"/>
        <v>3.7728484932671798E-3</v>
      </c>
      <c r="F64" s="10"/>
      <c r="G64" s="10"/>
      <c r="H64" s="10"/>
      <c r="I64" s="10"/>
      <c r="J64" s="10"/>
      <c r="K64" s="10"/>
      <c r="L64" s="6">
        <v>62</v>
      </c>
      <c r="M64" s="6">
        <f>_xlfn.NORM.DIST(L64, '2017'!$N$3, '2017'!$O$3, FALSE)</f>
        <v>1.2766083803398174E-2</v>
      </c>
      <c r="N64" s="17"/>
      <c r="O64" s="18"/>
      <c r="P64" s="23"/>
      <c r="Q64" s="23"/>
      <c r="R64" s="23"/>
      <c r="S64" s="23"/>
      <c r="T64" s="23"/>
      <c r="U64" s="23"/>
      <c r="V64" s="26"/>
    </row>
    <row r="65" spans="1:22" s="1" customFormat="1" x14ac:dyDescent="0.25">
      <c r="A65" s="2">
        <v>63</v>
      </c>
      <c r="B65" s="1">
        <v>63</v>
      </c>
      <c r="D65" s="3">
        <v>92</v>
      </c>
      <c r="E65" s="12">
        <f t="shared" si="2"/>
        <v>3.5593961502603049E-3</v>
      </c>
      <c r="F65" s="10"/>
      <c r="G65" s="10"/>
      <c r="H65" s="10"/>
      <c r="I65" s="10"/>
      <c r="J65" s="10"/>
      <c r="K65" s="10"/>
      <c r="L65" s="6">
        <v>63</v>
      </c>
      <c r="M65" s="6">
        <f>_xlfn.NORM.DIST(L65, '2017'!$N$3, '2017'!$O$3, FALSE)</f>
        <v>1.2583551331644348E-2</v>
      </c>
      <c r="N65" s="17"/>
      <c r="O65" s="18"/>
      <c r="P65" s="23"/>
      <c r="Q65" s="23"/>
      <c r="R65" s="23"/>
      <c r="S65" s="23"/>
      <c r="T65" s="23"/>
      <c r="U65" s="23"/>
      <c r="V65" s="26"/>
    </row>
    <row r="66" spans="1:22" s="1" customFormat="1" x14ac:dyDescent="0.25">
      <c r="A66" s="2">
        <v>64</v>
      </c>
      <c r="B66" s="1">
        <v>64</v>
      </c>
      <c r="D66" s="3">
        <v>95</v>
      </c>
      <c r="E66" s="12">
        <f t="shared" si="2"/>
        <v>2.9663609279616736E-3</v>
      </c>
      <c r="F66" s="10"/>
      <c r="G66" s="10"/>
      <c r="H66" s="10"/>
      <c r="I66" s="10"/>
      <c r="J66" s="10"/>
      <c r="K66" s="10"/>
      <c r="L66" s="6">
        <v>64</v>
      </c>
      <c r="M66" s="6">
        <f>_xlfn.NORM.DIST(L66, '2017'!$N$3, '2017'!$O$3, FALSE)</f>
        <v>1.2388751837885438E-2</v>
      </c>
      <c r="N66" s="17"/>
      <c r="O66" s="18"/>
      <c r="P66" s="23"/>
      <c r="Q66" s="23"/>
      <c r="R66" s="23"/>
      <c r="S66" s="23"/>
      <c r="T66" s="23"/>
      <c r="U66" s="23"/>
      <c r="V66" s="26"/>
    </row>
    <row r="67" spans="1:22" s="1" customFormat="1" x14ac:dyDescent="0.25">
      <c r="A67" s="2">
        <v>65</v>
      </c>
      <c r="B67" s="1">
        <v>65</v>
      </c>
      <c r="D67" s="3">
        <v>96</v>
      </c>
      <c r="E67" s="12">
        <f t="shared" ref="E67:E68" si="3">_xlfn.NORM.DIST(D67, $F$3, $G$3, FALSE)</f>
        <v>2.7845101698358355E-3</v>
      </c>
      <c r="F67" s="10"/>
      <c r="G67" s="10"/>
      <c r="H67" s="10"/>
      <c r="I67" s="10"/>
      <c r="J67" s="10"/>
      <c r="K67" s="10"/>
      <c r="L67" s="6">
        <v>65</v>
      </c>
      <c r="M67" s="6">
        <f>_xlfn.NORM.DIST(L67, '2017'!$N$3, '2017'!$O$3, FALSE)</f>
        <v>1.2182338889773518E-2</v>
      </c>
      <c r="N67" s="17"/>
      <c r="O67" s="18"/>
      <c r="P67" s="23"/>
      <c r="Q67" s="23"/>
      <c r="R67" s="23"/>
      <c r="S67" s="23"/>
      <c r="T67" s="23"/>
      <c r="U67" s="23"/>
      <c r="V67" s="26"/>
    </row>
    <row r="68" spans="1:22" s="1" customFormat="1" x14ac:dyDescent="0.25">
      <c r="A68" s="2">
        <v>66</v>
      </c>
      <c r="C68" s="1">
        <v>66</v>
      </c>
      <c r="D68" s="3">
        <v>99</v>
      </c>
      <c r="E68" s="12">
        <f t="shared" si="3"/>
        <v>2.2858621707282849E-3</v>
      </c>
      <c r="F68" s="11"/>
      <c r="G68" s="11"/>
      <c r="H68" s="11"/>
      <c r="I68" s="11"/>
      <c r="J68" s="11"/>
      <c r="K68" s="11"/>
      <c r="L68" s="6">
        <v>66</v>
      </c>
      <c r="M68" s="6">
        <f>_xlfn.NORM.DIST(L68, '2017'!$N$3, '2017'!$O$3, FALSE)</f>
        <v>1.196499700135073E-2</v>
      </c>
      <c r="N68" s="17"/>
      <c r="O68" s="18"/>
      <c r="P68" s="23"/>
      <c r="Q68" s="23"/>
      <c r="R68" s="23"/>
      <c r="S68" s="23"/>
      <c r="T68" s="23"/>
      <c r="U68" s="23"/>
      <c r="V68" s="26"/>
    </row>
    <row r="69" spans="1:22" s="1" customFormat="1" ht="12.75" x14ac:dyDescent="0.2">
      <c r="A69" s="2">
        <v>67</v>
      </c>
      <c r="C69" s="1">
        <v>67</v>
      </c>
      <c r="L69" s="6">
        <v>67</v>
      </c>
      <c r="M69" s="6">
        <f>_xlfn.NORM.DIST(L69, '2017'!$N$3, '2017'!$O$3, FALSE)</f>
        <v>1.1737437862021353E-2</v>
      </c>
      <c r="N69" s="17"/>
      <c r="O69" s="18"/>
      <c r="P69" s="23"/>
      <c r="Q69" s="23"/>
      <c r="R69" s="23"/>
      <c r="S69" s="23"/>
      <c r="T69" s="23"/>
      <c r="U69" s="23"/>
      <c r="V69" s="26"/>
    </row>
    <row r="70" spans="1:22" s="1" customFormat="1" ht="12.75" x14ac:dyDescent="0.2">
      <c r="A70" s="2">
        <v>68</v>
      </c>
      <c r="B70" s="1">
        <v>68</v>
      </c>
      <c r="L70" s="6">
        <v>68</v>
      </c>
      <c r="M70" s="6">
        <f>_xlfn.NORM.DIST(L70, '2017'!$N$3, '2017'!$O$3, FALSE)</f>
        <v>1.1500396469065585E-2</v>
      </c>
      <c r="N70" s="17"/>
      <c r="O70" s="18"/>
      <c r="P70" s="23"/>
      <c r="Q70" s="23"/>
      <c r="R70" s="23"/>
      <c r="S70" s="23"/>
      <c r="T70" s="23"/>
      <c r="U70" s="23"/>
      <c r="V70" s="26"/>
    </row>
    <row r="71" spans="1:22" s="1" customFormat="1" ht="12.75" x14ac:dyDescent="0.2">
      <c r="A71" s="2">
        <v>69</v>
      </c>
      <c r="B71" s="1">
        <v>69</v>
      </c>
      <c r="L71" s="6">
        <v>69</v>
      </c>
      <c r="M71" s="6">
        <f>_xlfn.NORM.DIST(L71, '2017'!$N$3, '2017'!$O$3, FALSE)</f>
        <v>1.1254627192978674E-2</v>
      </c>
      <c r="N71" s="17"/>
      <c r="O71" s="18"/>
      <c r="P71" s="23"/>
      <c r="Q71" s="23"/>
      <c r="R71" s="23"/>
      <c r="S71" s="23"/>
      <c r="T71" s="23"/>
      <c r="U71" s="23"/>
      <c r="V71" s="26"/>
    </row>
    <row r="72" spans="1:22" s="1" customFormat="1" ht="12.75" x14ac:dyDescent="0.2">
      <c r="A72" s="2">
        <v>70</v>
      </c>
      <c r="C72" s="1">
        <v>70</v>
      </c>
      <c r="L72" s="6">
        <v>70</v>
      </c>
      <c r="M72" s="6">
        <f>_xlfn.NORM.DIST(L72, '2017'!$N$3, '2017'!$O$3, FALSE)</f>
        <v>1.1000899804938071E-2</v>
      </c>
      <c r="N72" s="17"/>
      <c r="O72" s="18"/>
      <c r="P72" s="23"/>
      <c r="Q72" s="23"/>
      <c r="R72" s="23"/>
      <c r="S72" s="23"/>
      <c r="T72" s="23"/>
      <c r="U72" s="23"/>
      <c r="V72" s="26"/>
    </row>
    <row r="73" spans="1:22" s="1" customFormat="1" ht="12.75" x14ac:dyDescent="0.2">
      <c r="A73" s="2">
        <v>71</v>
      </c>
      <c r="C73" s="1">
        <v>71</v>
      </c>
      <c r="L73" s="6">
        <v>71</v>
      </c>
      <c r="M73" s="6">
        <f>_xlfn.NORM.DIST(L73, '2017'!$N$3, '2017'!$O$3, FALSE)</f>
        <v>1.0739995495441626E-2</v>
      </c>
      <c r="N73" s="17"/>
      <c r="O73" s="18"/>
      <c r="P73" s="23"/>
      <c r="Q73" s="23"/>
      <c r="R73" s="23"/>
      <c r="S73" s="23"/>
      <c r="T73" s="23"/>
      <c r="U73" s="23"/>
      <c r="V73" s="26"/>
    </row>
    <row r="74" spans="1:22" s="1" customFormat="1" ht="12.75" x14ac:dyDescent="0.2">
      <c r="A74" s="2">
        <v>72</v>
      </c>
      <c r="B74" s="1">
        <v>72</v>
      </c>
      <c r="L74" s="6">
        <v>72</v>
      </c>
      <c r="M74" s="6">
        <f>_xlfn.NORM.DIST(L74, '2017'!$N$3, '2017'!$O$3, FALSE)</f>
        <v>1.0472702912630024E-2</v>
      </c>
      <c r="N74" s="17"/>
      <c r="O74" s="18"/>
      <c r="P74" s="23"/>
      <c r="Q74" s="23"/>
      <c r="R74" s="23"/>
      <c r="S74" s="23"/>
      <c r="T74" s="23"/>
      <c r="U74" s="23"/>
      <c r="V74" s="26"/>
    </row>
    <row r="75" spans="1:22" s="1" customFormat="1" ht="12.75" x14ac:dyDescent="0.2">
      <c r="A75" s="2">
        <v>73</v>
      </c>
      <c r="C75" s="1">
        <v>73</v>
      </c>
      <c r="L75" s="6">
        <v>73</v>
      </c>
      <c r="M75" s="6">
        <f>_xlfn.NORM.DIST(L75, '2017'!$N$3, '2017'!$O$3, FALSE)</f>
        <v>1.0199814248017592E-2</v>
      </c>
      <c r="N75" s="17"/>
      <c r="O75" s="18"/>
      <c r="P75" s="23"/>
      <c r="Q75" s="23"/>
      <c r="R75" s="23"/>
      <c r="S75" s="23"/>
      <c r="T75" s="23"/>
      <c r="U75" s="23"/>
      <c r="V75" s="26"/>
    </row>
    <row r="76" spans="1:22" s="1" customFormat="1" ht="12.75" x14ac:dyDescent="0.2">
      <c r="A76" s="2">
        <v>74</v>
      </c>
      <c r="B76" s="1">
        <v>74</v>
      </c>
      <c r="L76" s="6">
        <v>74</v>
      </c>
      <c r="M76" s="6">
        <f>_xlfn.NORM.DIST(L76, '2017'!$N$3, '2017'!$O$3, FALSE)</f>
        <v>9.9221213963218667E-3</v>
      </c>
      <c r="N76" s="17"/>
      <c r="O76" s="18"/>
      <c r="P76" s="23"/>
      <c r="Q76" s="23"/>
      <c r="R76" s="23"/>
      <c r="S76" s="23"/>
      <c r="T76" s="23"/>
      <c r="U76" s="23"/>
      <c r="V76" s="26"/>
    </row>
    <row r="77" spans="1:22" s="1" customFormat="1" ht="12.75" x14ac:dyDescent="0.2">
      <c r="A77" s="2">
        <v>75</v>
      </c>
      <c r="B77" s="1">
        <v>75</v>
      </c>
      <c r="L77" s="6">
        <v>75</v>
      </c>
      <c r="M77" s="6">
        <f>_xlfn.NORM.DIST(L77, '2017'!$N$3, '2017'!$O$3, FALSE)</f>
        <v>9.6404122148200135E-3</v>
      </c>
      <c r="N77" s="17"/>
      <c r="O77" s="18"/>
      <c r="P77" s="23"/>
      <c r="Q77" s="23"/>
      <c r="R77" s="23"/>
      <c r="S77" s="23"/>
      <c r="T77" s="23"/>
      <c r="U77" s="23"/>
      <c r="V77" s="26"/>
    </row>
    <row r="78" spans="1:22" s="1" customFormat="1" ht="12.75" x14ac:dyDescent="0.2">
      <c r="A78" s="2">
        <v>76</v>
      </c>
      <c r="B78" s="1">
        <v>76</v>
      </c>
      <c r="L78" s="6">
        <v>76</v>
      </c>
      <c r="M78" s="6">
        <f>_xlfn.NORM.DIST(L78, '2017'!$N$3, '2017'!$O$3, FALSE)</f>
        <v>9.3554669061888182E-3</v>
      </c>
      <c r="N78" s="17"/>
      <c r="O78" s="18"/>
      <c r="P78" s="23"/>
      <c r="Q78" s="23"/>
      <c r="R78" s="23"/>
      <c r="S78" s="23"/>
      <c r="T78" s="23"/>
      <c r="U78" s="23"/>
      <c r="V78" s="26"/>
    </row>
    <row r="79" spans="1:22" s="1" customFormat="1" ht="12.75" x14ac:dyDescent="0.2">
      <c r="A79" s="2">
        <v>77</v>
      </c>
      <c r="C79" s="1">
        <v>77</v>
      </c>
      <c r="L79" s="6">
        <v>77</v>
      </c>
      <c r="M79" s="6">
        <f>_xlfn.NORM.DIST(L79, '2017'!$N$3, '2017'!$O$3, FALSE)</f>
        <v>9.0680545471251359E-3</v>
      </c>
      <c r="N79" s="17"/>
      <c r="O79" s="18"/>
      <c r="P79" s="23"/>
      <c r="Q79" s="23"/>
      <c r="R79" s="23"/>
      <c r="S79" s="23"/>
      <c r="T79" s="23"/>
      <c r="U79" s="23"/>
      <c r="V79" s="26"/>
    </row>
    <row r="80" spans="1:22" s="1" customFormat="1" ht="12.75" x14ac:dyDescent="0.2">
      <c r="A80" s="2">
        <v>78</v>
      </c>
      <c r="B80" s="1">
        <v>78</v>
      </c>
      <c r="L80" s="6">
        <v>78</v>
      </c>
      <c r="M80" s="6">
        <f>_xlfn.NORM.DIST(L80, '2017'!$N$3, '2017'!$O$3, FALSE)</f>
        <v>8.7789297832184011E-3</v>
      </c>
      <c r="N80" s="17"/>
      <c r="O80" s="18"/>
      <c r="P80" s="23"/>
      <c r="Q80" s="23"/>
      <c r="R80" s="23"/>
      <c r="S80" s="23"/>
      <c r="T80" s="23"/>
      <c r="U80" s="23"/>
      <c r="V80" s="26"/>
    </row>
    <row r="81" spans="1:22" s="1" customFormat="1" ht="12.75" x14ac:dyDescent="0.2">
      <c r="A81" s="2">
        <v>79</v>
      </c>
      <c r="B81" s="1">
        <v>79</v>
      </c>
      <c r="L81" s="6">
        <v>79</v>
      </c>
      <c r="M81" s="6">
        <f>_xlfn.NORM.DIST(L81, '2017'!$N$3, '2017'!$O$3, FALSE)</f>
        <v>8.4888297085796115E-3</v>
      </c>
      <c r="N81" s="17"/>
      <c r="O81" s="18"/>
      <c r="P81" s="23"/>
      <c r="Q81" s="23"/>
      <c r="R81" s="23"/>
      <c r="S81" s="23"/>
      <c r="T81" s="23"/>
      <c r="U81" s="23"/>
      <c r="V81" s="26"/>
    </row>
    <row r="82" spans="1:22" s="1" customFormat="1" ht="12.75" x14ac:dyDescent="0.2">
      <c r="A82" s="2">
        <v>80</v>
      </c>
      <c r="B82" s="1">
        <v>80</v>
      </c>
      <c r="L82" s="6">
        <v>80</v>
      </c>
      <c r="M82" s="6">
        <f>_xlfn.NORM.DIST(L82, '2017'!$N$3, '2017'!$O$3, FALSE)</f>
        <v>8.1984709466476971E-3</v>
      </c>
      <c r="N82" s="17"/>
      <c r="O82" s="18"/>
      <c r="P82" s="23"/>
      <c r="Q82" s="23"/>
      <c r="R82" s="23"/>
      <c r="S82" s="23"/>
      <c r="T82" s="23"/>
      <c r="U82" s="23"/>
      <c r="V82" s="26"/>
    </row>
    <row r="83" spans="1:22" s="1" customFormat="1" ht="12.75" x14ac:dyDescent="0.2">
      <c r="A83" s="2">
        <v>81</v>
      </c>
      <c r="B83" s="1">
        <v>81</v>
      </c>
      <c r="L83" s="6">
        <v>81</v>
      </c>
      <c r="M83" s="6">
        <f>_xlfn.NORM.DIST(L83, '2017'!$N$3, '2017'!$O$3, FALSE)</f>
        <v>7.908546946419466E-3</v>
      </c>
      <c r="N83" s="17"/>
      <c r="O83" s="18"/>
      <c r="P83" s="23"/>
      <c r="Q83" s="23"/>
      <c r="R83" s="23"/>
      <c r="S83" s="23"/>
      <c r="T83" s="23"/>
      <c r="U83" s="23"/>
      <c r="V83" s="26"/>
    </row>
    <row r="84" spans="1:22" s="1" customFormat="1" ht="12.75" x14ac:dyDescent="0.2">
      <c r="A84" s="2">
        <v>82</v>
      </c>
      <c r="B84" s="1">
        <v>82</v>
      </c>
      <c r="L84" s="6">
        <v>82</v>
      </c>
      <c r="M84" s="6">
        <f>_xlfn.NORM.DIST(L84, '2017'!$N$3, '2017'!$O$3, FALSE)</f>
        <v>7.6197255061095179E-3</v>
      </c>
      <c r="N84" s="17"/>
      <c r="O84" s="18"/>
      <c r="P84" s="23"/>
      <c r="Q84" s="23"/>
      <c r="R84" s="23"/>
      <c r="S84" s="23"/>
      <c r="T84" s="23"/>
      <c r="U84" s="23"/>
      <c r="V84" s="26"/>
    </row>
    <row r="85" spans="1:22" s="1" customFormat="1" ht="12.75" x14ac:dyDescent="0.2">
      <c r="A85" s="2">
        <v>83</v>
      </c>
      <c r="C85" s="1">
        <v>83</v>
      </c>
      <c r="L85" s="6">
        <v>83</v>
      </c>
      <c r="M85" s="6">
        <f>_xlfn.NORM.DIST(L85, '2017'!$N$3, '2017'!$O$3, FALSE)</f>
        <v>7.332646533967719E-3</v>
      </c>
      <c r="N85" s="17"/>
      <c r="O85" s="18"/>
      <c r="P85" s="23"/>
      <c r="Q85" s="23"/>
      <c r="R85" s="23"/>
      <c r="S85" s="23"/>
      <c r="T85" s="23"/>
      <c r="U85" s="23"/>
      <c r="V85" s="26"/>
    </row>
    <row r="86" spans="1:22" s="1" customFormat="1" ht="12.75" x14ac:dyDescent="0.2">
      <c r="A86" s="2">
        <v>84</v>
      </c>
      <c r="C86" s="1">
        <v>84</v>
      </c>
      <c r="L86" s="6">
        <v>84</v>
      </c>
      <c r="M86" s="6">
        <f>_xlfn.NORM.DIST(L86, '2017'!$N$3, '2017'!$O$3, FALSE)</f>
        <v>7.047920053688983E-3</v>
      </c>
      <c r="N86" s="17"/>
      <c r="O86" s="18"/>
      <c r="P86" s="23"/>
      <c r="Q86" s="23"/>
      <c r="R86" s="23"/>
      <c r="S86" s="23"/>
      <c r="T86" s="23"/>
      <c r="U86" s="23"/>
      <c r="V86" s="26"/>
    </row>
    <row r="87" spans="1:22" s="1" customFormat="1" ht="12.75" x14ac:dyDescent="0.2">
      <c r="A87" s="2">
        <v>85</v>
      </c>
      <c r="C87" s="1">
        <v>85</v>
      </c>
      <c r="L87" s="6">
        <v>85</v>
      </c>
      <c r="M87" s="6">
        <f>_xlfn.NORM.DIST(L87, '2017'!$N$3, '2017'!$O$3, FALSE)</f>
        <v>6.7661244595685786E-3</v>
      </c>
      <c r="N87" s="17"/>
      <c r="O87" s="18"/>
      <c r="P87" s="23"/>
      <c r="Q87" s="23"/>
      <c r="R87" s="23"/>
      <c r="S87" s="23"/>
      <c r="T87" s="23"/>
      <c r="U87" s="23"/>
      <c r="V87" s="26"/>
    </row>
    <row r="88" spans="1:22" s="1" customFormat="1" ht="12.75" x14ac:dyDescent="0.2">
      <c r="A88" s="2">
        <v>86</v>
      </c>
      <c r="B88" s="1">
        <v>86</v>
      </c>
      <c r="L88" s="6">
        <v>86</v>
      </c>
      <c r="M88" s="6">
        <f>_xlfn.NORM.DIST(L88, '2017'!$N$3, '2017'!$O$3, FALSE)</f>
        <v>6.4878050243091564E-3</v>
      </c>
      <c r="N88" s="17"/>
      <c r="O88" s="18"/>
      <c r="P88" s="23"/>
      <c r="Q88" s="23"/>
      <c r="R88" s="23"/>
      <c r="S88" s="23"/>
      <c r="T88" s="23"/>
      <c r="U88" s="23"/>
      <c r="V88" s="26"/>
    </row>
    <row r="89" spans="1:22" s="1" customFormat="1" ht="12.75" x14ac:dyDescent="0.2">
      <c r="A89" s="2">
        <v>87</v>
      </c>
      <c r="C89" s="1">
        <v>87</v>
      </c>
      <c r="L89" s="6">
        <v>87</v>
      </c>
      <c r="M89" s="6">
        <f>_xlfn.NORM.DIST(L89, '2017'!$N$3, '2017'!$O$3, FALSE)</f>
        <v>6.2134726601961766E-3</v>
      </c>
      <c r="N89" s="17"/>
      <c r="O89" s="18"/>
      <c r="P89" s="23"/>
      <c r="Q89" s="23"/>
      <c r="R89" s="23"/>
      <c r="S89" s="23"/>
      <c r="T89" s="23"/>
      <c r="U89" s="23"/>
      <c r="V89" s="26"/>
    </row>
    <row r="90" spans="1:22" s="1" customFormat="1" ht="12.75" x14ac:dyDescent="0.2">
      <c r="A90" s="2">
        <v>88</v>
      </c>
      <c r="C90" s="1">
        <v>88</v>
      </c>
      <c r="L90" s="6">
        <v>88</v>
      </c>
      <c r="M90" s="6">
        <f>_xlfn.NORM.DIST(L90, '2017'!$N$3, '2017'!$O$3, FALSE)</f>
        <v>5.9436029322469013E-3</v>
      </c>
      <c r="N90" s="17"/>
      <c r="O90" s="18"/>
      <c r="P90" s="23"/>
      <c r="Q90" s="23"/>
      <c r="R90" s="23"/>
      <c r="S90" s="23"/>
      <c r="T90" s="23"/>
      <c r="U90" s="23"/>
      <c r="V90" s="26"/>
    </row>
    <row r="91" spans="1:22" s="1" customFormat="1" ht="12.75" x14ac:dyDescent="0.2">
      <c r="A91" s="2">
        <v>89</v>
      </c>
      <c r="C91" s="1">
        <v>89</v>
      </c>
      <c r="L91" s="6">
        <v>89</v>
      </c>
      <c r="M91" s="6">
        <f>_xlfn.NORM.DIST(L91, '2017'!$N$3, '2017'!$O$3, FALSE)</f>
        <v>5.6786353199242681E-3</v>
      </c>
      <c r="N91" s="17"/>
      <c r="O91" s="18"/>
      <c r="P91" s="23"/>
      <c r="Q91" s="23"/>
      <c r="R91" s="23"/>
      <c r="S91" s="23"/>
      <c r="T91" s="23"/>
      <c r="U91" s="23"/>
      <c r="V91" s="26"/>
    </row>
    <row r="92" spans="1:22" s="1" customFormat="1" ht="12.75" x14ac:dyDescent="0.2">
      <c r="A92" s="2">
        <v>90</v>
      </c>
      <c r="B92" s="1">
        <v>90</v>
      </c>
      <c r="L92" s="6">
        <v>90</v>
      </c>
      <c r="M92" s="6">
        <f>_xlfn.NORM.DIST(L92, '2017'!$N$3, '2017'!$O$3, FALSE)</f>
        <v>5.4189727221076447E-3</v>
      </c>
      <c r="N92" s="17"/>
      <c r="O92" s="18"/>
      <c r="P92" s="23"/>
      <c r="Q92" s="23"/>
      <c r="R92" s="23"/>
      <c r="S92" s="23"/>
      <c r="T92" s="23"/>
      <c r="U92" s="23"/>
      <c r="V92" s="26"/>
    </row>
    <row r="93" spans="1:22" s="1" customFormat="1" ht="12.75" x14ac:dyDescent="0.2">
      <c r="A93" s="2">
        <v>91</v>
      </c>
      <c r="B93" s="1">
        <v>91</v>
      </c>
      <c r="L93" s="6">
        <v>91</v>
      </c>
      <c r="M93" s="6">
        <f>_xlfn.NORM.DIST(L93, '2017'!$N$3, '2017'!$O$3, FALSE)</f>
        <v>5.1649811982434493E-3</v>
      </c>
      <c r="N93" s="17"/>
      <c r="O93" s="18"/>
      <c r="P93" s="23"/>
      <c r="Q93" s="23"/>
      <c r="R93" s="23"/>
      <c r="S93" s="23"/>
      <c r="T93" s="23"/>
      <c r="U93" s="23"/>
      <c r="V93" s="26"/>
    </row>
    <row r="94" spans="1:22" s="1" customFormat="1" ht="12.75" x14ac:dyDescent="0.2">
      <c r="A94" s="2">
        <v>92</v>
      </c>
      <c r="B94" s="1">
        <v>92</v>
      </c>
      <c r="L94" s="6">
        <v>92</v>
      </c>
      <c r="M94" s="6">
        <f>_xlfn.NORM.DIST(L94, '2017'!$N$3, '2017'!$O$3, FALSE)</f>
        <v>4.916989936972524E-3</v>
      </c>
      <c r="N94" s="17"/>
      <c r="O94" s="18"/>
      <c r="P94" s="23"/>
      <c r="Q94" s="23"/>
      <c r="R94" s="23"/>
      <c r="S94" s="23"/>
      <c r="T94" s="23"/>
      <c r="U94" s="23"/>
      <c r="V94" s="26"/>
    </row>
    <row r="95" spans="1:22" s="1" customFormat="1" ht="12.75" x14ac:dyDescent="0.2">
      <c r="A95" s="2">
        <v>93</v>
      </c>
      <c r="C95" s="1">
        <v>93</v>
      </c>
      <c r="L95" s="6">
        <v>93</v>
      </c>
      <c r="M95" s="6">
        <f>_xlfn.NORM.DIST(L95, '2017'!$N$3, '2017'!$O$3, FALSE)</f>
        <v>4.675291442059081E-3</v>
      </c>
      <c r="N95" s="17"/>
      <c r="O95" s="18"/>
      <c r="P95" s="23"/>
      <c r="Q95" s="23"/>
      <c r="R95" s="23"/>
      <c r="S95" s="23"/>
      <c r="T95" s="23"/>
      <c r="U95" s="23"/>
      <c r="V95" s="26"/>
    </row>
    <row r="96" spans="1:22" s="1" customFormat="1" ht="12.75" x14ac:dyDescent="0.2">
      <c r="A96" s="2">
        <v>94</v>
      </c>
      <c r="C96" s="1">
        <v>94</v>
      </c>
      <c r="L96" s="6">
        <v>94</v>
      </c>
      <c r="M96" s="6">
        <f>_xlfn.NORM.DIST(L96, '2017'!$N$3, '2017'!$O$3, FALSE)</f>
        <v>4.4401419241366299E-3</v>
      </c>
      <c r="N96" s="17"/>
      <c r="O96" s="18"/>
      <c r="P96" s="23"/>
      <c r="Q96" s="23"/>
      <c r="R96" s="23"/>
      <c r="S96" s="23"/>
      <c r="T96" s="23"/>
      <c r="U96" s="23"/>
      <c r="V96" s="26"/>
    </row>
    <row r="97" spans="1:22" s="1" customFormat="1" ht="12.75" x14ac:dyDescent="0.2">
      <c r="A97" s="2">
        <v>95</v>
      </c>
      <c r="B97" s="1">
        <v>95</v>
      </c>
      <c r="L97" s="6">
        <v>95</v>
      </c>
      <c r="M97" s="6">
        <f>_xlfn.NORM.DIST(L97, '2017'!$N$3, '2017'!$O$3, FALSE)</f>
        <v>4.2117618856455036E-3</v>
      </c>
      <c r="N97" s="17"/>
      <c r="O97" s="18"/>
      <c r="P97" s="23"/>
      <c r="Q97" s="23"/>
      <c r="R97" s="23"/>
      <c r="S97" s="23"/>
      <c r="T97" s="23"/>
      <c r="U97" s="23"/>
      <c r="V97" s="26"/>
    </row>
    <row r="98" spans="1:22" s="1" customFormat="1" ht="12.75" x14ac:dyDescent="0.2">
      <c r="A98" s="2">
        <v>96</v>
      </c>
      <c r="B98" s="1">
        <v>96</v>
      </c>
      <c r="L98" s="6">
        <v>96</v>
      </c>
      <c r="M98" s="6">
        <f>_xlfn.NORM.DIST(L98, '2017'!$N$3, '2017'!$O$3, FALSE)</f>
        <v>3.9903368853687346E-3</v>
      </c>
      <c r="N98" s="17"/>
      <c r="O98" s="18"/>
      <c r="P98" s="23"/>
      <c r="Q98" s="23"/>
      <c r="R98" s="23"/>
      <c r="S98" s="23"/>
      <c r="T98" s="23"/>
      <c r="U98" s="23"/>
      <c r="V98" s="26"/>
    </row>
    <row r="99" spans="1:22" s="1" customFormat="1" ht="12.75" x14ac:dyDescent="0.2">
      <c r="A99" s="2">
        <v>97</v>
      </c>
      <c r="C99" s="1">
        <v>97</v>
      </c>
      <c r="L99" s="6">
        <v>97</v>
      </c>
      <c r="M99" s="6">
        <f>_xlfn.NORM.DIST(L99, '2017'!$N$3, '2017'!$O$3, FALSE)</f>
        <v>3.7760184681798069E-3</v>
      </c>
      <c r="N99" s="17"/>
      <c r="O99" s="18"/>
      <c r="P99" s="23"/>
      <c r="Q99" s="23"/>
      <c r="R99" s="23"/>
      <c r="S99" s="23"/>
      <c r="T99" s="23"/>
      <c r="U99" s="23"/>
      <c r="V99" s="26"/>
    </row>
    <row r="100" spans="1:22" s="1" customFormat="1" ht="12.75" x14ac:dyDescent="0.2">
      <c r="A100" s="2">
        <v>98</v>
      </c>
      <c r="C100" s="1">
        <v>98</v>
      </c>
      <c r="L100" s="6">
        <v>98</v>
      </c>
      <c r="M100" s="6">
        <f>_xlfn.NORM.DIST(L100, '2017'!$N$3, '2017'!$O$3, FALSE)</f>
        <v>3.568925244996655E-3</v>
      </c>
      <c r="N100" s="17"/>
      <c r="O100" s="18"/>
      <c r="P100" s="23"/>
      <c r="Q100" s="23"/>
      <c r="R100" s="23"/>
      <c r="S100" s="23"/>
      <c r="T100" s="23"/>
      <c r="U100" s="23"/>
      <c r="V100" s="26"/>
    </row>
    <row r="101" spans="1:22" s="1" customFormat="1" ht="12.75" x14ac:dyDescent="0.2">
      <c r="A101" s="2">
        <v>99</v>
      </c>
      <c r="B101" s="1">
        <v>99</v>
      </c>
      <c r="L101" s="6">
        <v>99</v>
      </c>
      <c r="M101" s="6">
        <f>_xlfn.NORM.DIST(L101, '2017'!$N$3, '2017'!$O$3, FALSE)</f>
        <v>3.3691441074893318E-3</v>
      </c>
      <c r="N101" s="17"/>
      <c r="O101" s="18"/>
      <c r="P101" s="23"/>
      <c r="Q101" s="23"/>
      <c r="R101" s="23"/>
      <c r="S101" s="23"/>
      <c r="T101" s="23"/>
      <c r="U101" s="23"/>
      <c r="V101" s="26"/>
    </row>
    <row r="102" spans="1:22" s="1" customFormat="1" ht="12.75" x14ac:dyDescent="0.2">
      <c r="A102" s="2">
        <v>100</v>
      </c>
      <c r="C102" s="1">
        <v>100</v>
      </c>
      <c r="L102" s="6">
        <v>100</v>
      </c>
      <c r="M102" s="6">
        <f>_xlfn.NORM.DIST(L102, '2017'!$N$3, '2017'!$O$3, FALSE)</f>
        <v>3.1767315618091456E-3</v>
      </c>
      <c r="N102" s="19"/>
      <c r="O102" s="20"/>
      <c r="P102" s="23"/>
      <c r="Q102" s="23"/>
      <c r="R102" s="23"/>
      <c r="S102" s="23"/>
      <c r="T102" s="23"/>
      <c r="U102" s="23"/>
      <c r="V102" s="26"/>
    </row>
    <row r="103" spans="1:22" s="1" customFormat="1" ht="12.75" x14ac:dyDescent="0.2">
      <c r="L103" s="2"/>
      <c r="M103" s="2"/>
      <c r="N103" s="2"/>
      <c r="O103" s="2"/>
      <c r="P103" s="23"/>
      <c r="Q103" s="23"/>
      <c r="R103" s="23"/>
      <c r="S103" s="23"/>
      <c r="T103" s="23"/>
      <c r="U103" s="23"/>
      <c r="V103" s="26"/>
    </row>
    <row r="104" spans="1:22" s="1" customFormat="1" ht="12.75" x14ac:dyDescent="0.2">
      <c r="L104" s="2"/>
      <c r="M104" s="2"/>
      <c r="N104" s="2"/>
      <c r="O104" s="2"/>
      <c r="P104" s="23"/>
      <c r="Q104" s="23"/>
      <c r="R104" s="23"/>
      <c r="S104" s="23"/>
      <c r="T104" s="23"/>
      <c r="U104" s="23"/>
      <c r="V104" s="26"/>
    </row>
    <row r="105" spans="1:22" s="1" customFormat="1" ht="12.75" x14ac:dyDescent="0.2">
      <c r="L105" s="2"/>
      <c r="M105" s="2"/>
      <c r="N105" s="2"/>
      <c r="O105" s="2"/>
      <c r="P105" s="23"/>
      <c r="Q105" s="23"/>
      <c r="R105" s="23"/>
      <c r="S105" s="23"/>
      <c r="T105" s="23"/>
      <c r="U105" s="23"/>
      <c r="V105" s="26"/>
    </row>
    <row r="106" spans="1:22" s="1" customFormat="1" ht="12.75" x14ac:dyDescent="0.2">
      <c r="L106" s="2"/>
      <c r="M106" s="2"/>
      <c r="N106" s="2"/>
      <c r="O106" s="2"/>
      <c r="P106" s="23"/>
      <c r="Q106" s="23"/>
      <c r="R106" s="23"/>
      <c r="S106" s="23"/>
      <c r="T106" s="23"/>
      <c r="U106" s="23"/>
      <c r="V106" s="26"/>
    </row>
    <row r="107" spans="1:22" s="1" customFormat="1" ht="12.75" x14ac:dyDescent="0.2">
      <c r="L107" s="2"/>
      <c r="M107" s="2"/>
      <c r="N107" s="2"/>
      <c r="O107" s="2"/>
      <c r="P107" s="23"/>
      <c r="Q107" s="23"/>
      <c r="R107" s="23"/>
      <c r="S107" s="23"/>
      <c r="T107" s="23"/>
      <c r="U107" s="23"/>
      <c r="V107" s="26"/>
    </row>
    <row r="108" spans="1:22" s="1" customFormat="1" ht="12.75" x14ac:dyDescent="0.2">
      <c r="L108" s="2"/>
      <c r="M108" s="2"/>
      <c r="N108" s="2"/>
      <c r="O108" s="2"/>
      <c r="P108" s="23"/>
      <c r="Q108" s="23"/>
      <c r="R108" s="23"/>
      <c r="S108" s="23"/>
      <c r="T108" s="23"/>
      <c r="U108" s="23"/>
      <c r="V108" s="26"/>
    </row>
    <row r="109" spans="1:22" s="1" customFormat="1" ht="12.75" x14ac:dyDescent="0.2">
      <c r="L109" s="2"/>
      <c r="M109" s="2"/>
      <c r="N109" s="2"/>
      <c r="O109" s="2"/>
      <c r="P109" s="23"/>
      <c r="Q109" s="23"/>
      <c r="R109" s="23"/>
      <c r="S109" s="23"/>
      <c r="T109" s="23"/>
      <c r="U109" s="23"/>
      <c r="V109" s="26"/>
    </row>
    <row r="110" spans="1:22" s="1" customFormat="1" ht="12.75" x14ac:dyDescent="0.2">
      <c r="L110" s="2"/>
      <c r="M110" s="2"/>
      <c r="N110" s="2"/>
      <c r="O110" s="2"/>
      <c r="P110" s="23"/>
      <c r="Q110" s="23"/>
      <c r="R110" s="23"/>
      <c r="S110" s="23"/>
      <c r="T110" s="23"/>
      <c r="U110" s="23"/>
      <c r="V110" s="26"/>
    </row>
    <row r="111" spans="1:22" s="1" customFormat="1" ht="12.75" x14ac:dyDescent="0.2">
      <c r="L111" s="2"/>
      <c r="M111" s="2"/>
      <c r="N111" s="2"/>
      <c r="O111" s="2"/>
      <c r="P111" s="23"/>
      <c r="Q111" s="23"/>
      <c r="R111" s="23"/>
      <c r="S111" s="23"/>
      <c r="T111" s="23"/>
      <c r="U111" s="23"/>
      <c r="V111" s="26"/>
    </row>
    <row r="112" spans="1:22" s="1" customFormat="1" ht="12.75" x14ac:dyDescent="0.2">
      <c r="L112" s="2"/>
      <c r="M112" s="2"/>
      <c r="N112" s="2"/>
      <c r="O112" s="2"/>
      <c r="P112" s="23"/>
      <c r="Q112" s="23"/>
      <c r="R112" s="23"/>
      <c r="S112" s="23"/>
      <c r="T112" s="23"/>
      <c r="U112" s="23"/>
      <c r="V112" s="26"/>
    </row>
    <row r="113" spans="12:22" s="1" customFormat="1" ht="12.75" x14ac:dyDescent="0.2">
      <c r="L113" s="2"/>
      <c r="M113" s="2"/>
      <c r="N113" s="2"/>
      <c r="O113" s="2"/>
      <c r="P113" s="23"/>
      <c r="Q113" s="23"/>
      <c r="R113" s="23"/>
      <c r="S113" s="23"/>
      <c r="T113" s="23"/>
      <c r="U113" s="23"/>
      <c r="V113" s="26"/>
    </row>
    <row r="114" spans="12:22" s="1" customFormat="1" ht="12.75" x14ac:dyDescent="0.2">
      <c r="L114" s="2"/>
      <c r="M114" s="2"/>
      <c r="N114" s="2"/>
      <c r="O114" s="2"/>
      <c r="P114" s="23"/>
      <c r="Q114" s="23"/>
      <c r="R114" s="23"/>
      <c r="S114" s="23"/>
      <c r="T114" s="23"/>
      <c r="U114" s="23"/>
      <c r="V114" s="26"/>
    </row>
    <row r="115" spans="12:22" s="1" customFormat="1" ht="12.75" x14ac:dyDescent="0.2">
      <c r="L115" s="2"/>
      <c r="M115" s="2"/>
      <c r="N115" s="2"/>
      <c r="O115" s="2"/>
      <c r="P115" s="23"/>
      <c r="Q115" s="23"/>
      <c r="R115" s="23"/>
      <c r="S115" s="23"/>
      <c r="T115" s="23"/>
      <c r="U115" s="23"/>
      <c r="V115" s="26"/>
    </row>
    <row r="116" spans="12:22" s="1" customFormat="1" ht="12.75" x14ac:dyDescent="0.2">
      <c r="L116" s="2"/>
      <c r="M116" s="2"/>
      <c r="N116" s="2"/>
      <c r="O116" s="2"/>
      <c r="P116" s="23"/>
      <c r="Q116" s="23"/>
      <c r="R116" s="23"/>
      <c r="S116" s="23"/>
      <c r="T116" s="23"/>
      <c r="U116" s="23"/>
      <c r="V116" s="26"/>
    </row>
    <row r="117" spans="12:22" s="1" customFormat="1" ht="12.75" x14ac:dyDescent="0.2">
      <c r="L117" s="2"/>
      <c r="M117" s="2"/>
      <c r="N117" s="2"/>
      <c r="O117" s="2"/>
      <c r="P117" s="23"/>
      <c r="Q117" s="23"/>
      <c r="R117" s="23"/>
      <c r="S117" s="23"/>
      <c r="T117" s="23"/>
      <c r="U117" s="23"/>
      <c r="V117" s="26"/>
    </row>
  </sheetData>
  <mergeCells count="1">
    <mergeCell ref="D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 Insights</dc:creator>
  <cp:lastModifiedBy>DNC Insights</cp:lastModifiedBy>
  <dcterms:created xsi:type="dcterms:W3CDTF">2020-11-27T08:18:13Z</dcterms:created>
  <dcterms:modified xsi:type="dcterms:W3CDTF">2020-12-07T05:27:46Z</dcterms:modified>
</cp:coreProperties>
</file>