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checkCompatibility="1" autoCompressPictures="0"/>
  <bookViews>
    <workbookView xWindow="2140" yWindow="0" windowWidth="23320" windowHeight="17140" tabRatio="898" firstSheet="8" activeTab="13"/>
  </bookViews>
  <sheets>
    <sheet name="Bearbeitungsdauer (1)" sheetId="10" r:id="rId1"/>
    <sheet name="Bearbeitungsdauer (2)" sheetId="1" r:id="rId2"/>
    <sheet name="a1" sheetId="3" r:id="rId3"/>
    <sheet name="a2" sheetId="4" r:id="rId4"/>
    <sheet name="a1 &amp; a2" sheetId="5" r:id="rId5"/>
    <sheet name="Bearbeitungsdauer ohne Text" sheetId="8" r:id="rId6"/>
    <sheet name="ohne Text a1 &amp; a2" sheetId="14" r:id="rId7"/>
    <sheet name="ohne Text a1 &amp; a2 bereinigt (1)" sheetId="16" r:id="rId8"/>
    <sheet name="ohne Text a1 &amp; a2 bereinigt (2)" sheetId="15" r:id="rId9"/>
    <sheet name="Anzahl der Zeichen" sheetId="12" r:id="rId10"/>
    <sheet name="Sortierfunktion" sheetId="20" r:id="rId11"/>
    <sheet name="Fragebogen" sheetId="17" r:id="rId12"/>
    <sheet name="Fragebogen (Zusammenfassung)" sheetId="18" r:id="rId13"/>
    <sheet name="Fragebogen (Abbildung)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2" l="1"/>
  <c r="B37" i="12"/>
  <c r="B35" i="12"/>
  <c r="B34" i="12"/>
  <c r="B32" i="12"/>
  <c r="B31" i="12"/>
  <c r="G14" i="12"/>
  <c r="G13" i="12"/>
  <c r="G12" i="12"/>
  <c r="G10" i="12"/>
  <c r="G9" i="12"/>
  <c r="G8" i="12"/>
</calcChain>
</file>

<file path=xl/sharedStrings.xml><?xml version="1.0" encoding="utf-8"?>
<sst xmlns="http://schemas.openxmlformats.org/spreadsheetml/2006/main" count="1351" uniqueCount="268">
  <si>
    <t>Phase 1.1.</t>
  </si>
  <si>
    <t>Phase 1.2.</t>
  </si>
  <si>
    <t>Phase 1.3.</t>
  </si>
  <si>
    <t>Phase 2.1.</t>
  </si>
  <si>
    <t>Phase 2.2.</t>
  </si>
  <si>
    <t>Phase 2.3.</t>
  </si>
  <si>
    <t>Phase 2.4.</t>
  </si>
  <si>
    <t>Ausloggen</t>
  </si>
  <si>
    <t>Plattform</t>
  </si>
  <si>
    <t>a1</t>
  </si>
  <si>
    <t>Testpersonen</t>
  </si>
  <si>
    <t>a2</t>
  </si>
  <si>
    <t>n.A.</t>
  </si>
  <si>
    <t>Testbeginn bis Phase 1.x.</t>
  </si>
  <si>
    <t>a1-Testpersonen</t>
  </si>
  <si>
    <t>a1-Plattform</t>
  </si>
  <si>
    <t>a1-Testbeginn bis Phase 1.x.</t>
  </si>
  <si>
    <t>a1-Phase 1.1.</t>
  </si>
  <si>
    <t>a1-Phase 1.2.</t>
  </si>
  <si>
    <t>a1-Phase 1.3.</t>
  </si>
  <si>
    <t>a1-Phase 2.1.</t>
  </si>
  <si>
    <t>a1-Phase 2.2.</t>
  </si>
  <si>
    <t>a1-Phase 2.3.</t>
  </si>
  <si>
    <t>a1-Phase 2.4.</t>
  </si>
  <si>
    <t>a1-Ausloggen</t>
  </si>
  <si>
    <t>a2-Testpersonen</t>
  </si>
  <si>
    <t>a2-Plattform</t>
  </si>
  <si>
    <t>a2-Testbeginn bis Phase 1.x.</t>
  </si>
  <si>
    <t>a2-Phase 1.1.</t>
  </si>
  <si>
    <t>a2-Phase 1.2.</t>
  </si>
  <si>
    <t>a2-Phase 1.3.</t>
  </si>
  <si>
    <t>a2-Phase 2.1.</t>
  </si>
  <si>
    <t>a2-Phase 2.2.</t>
  </si>
  <si>
    <t>a2-Phase 2.3.</t>
  </si>
  <si>
    <t>a2-Phase 2.4.</t>
  </si>
  <si>
    <t>a2-Ausloggen</t>
  </si>
  <si>
    <t>Adhocracy.de Theme</t>
  </si>
  <si>
    <t>a1-T1</t>
  </si>
  <si>
    <t>a1-T2</t>
  </si>
  <si>
    <t>a1-T3</t>
  </si>
  <si>
    <t>a1-T4</t>
  </si>
  <si>
    <t>a1-T5</t>
  </si>
  <si>
    <t>a1-T6</t>
  </si>
  <si>
    <t>a1-T7</t>
  </si>
  <si>
    <t>a1-T8</t>
  </si>
  <si>
    <t>a1-T9</t>
  </si>
  <si>
    <t xml:space="preserve">  a1-T10</t>
  </si>
  <si>
    <t>Adhocracy HHU Theme</t>
  </si>
  <si>
    <t>a2-T1</t>
  </si>
  <si>
    <t>a2-T2</t>
  </si>
  <si>
    <t>a2-T3</t>
  </si>
  <si>
    <t>a2-T4</t>
  </si>
  <si>
    <t>a2-T5</t>
  </si>
  <si>
    <t>a2-T6</t>
  </si>
  <si>
    <t>a2-T7</t>
  </si>
  <si>
    <t>a2-T8</t>
  </si>
  <si>
    <t>a2-T9</t>
  </si>
  <si>
    <t xml:space="preserve">  a2-T10</t>
  </si>
  <si>
    <t xml:space="preserve">  a2-T11</t>
  </si>
  <si>
    <t>Bearbeitungsdauer in Sekunden</t>
  </si>
  <si>
    <r>
      <t xml:space="preserve">Bearbeitungsdauer in Sekunden </t>
    </r>
    <r>
      <rPr>
        <b/>
        <i/>
        <u/>
        <sz val="12"/>
        <color rgb="FF000000"/>
        <rFont val="Calibri"/>
        <scheme val="minor"/>
      </rPr>
      <t>ohne</t>
    </r>
    <r>
      <rPr>
        <b/>
        <i/>
        <sz val="12"/>
        <color rgb="FF000000"/>
        <rFont val="Calibri"/>
        <scheme val="minor"/>
      </rPr>
      <t xml:space="preserve"> Texteingabe</t>
    </r>
  </si>
  <si>
    <t>Die Anzahl der Zeichen (Texteingabe mit Leerzeichen)</t>
  </si>
  <si>
    <t>Es wird für den Normalverteilungstest benötigt</t>
  </si>
  <si>
    <r>
      <t xml:space="preserve">Bearbeitungsdauer in Sekunden </t>
    </r>
    <r>
      <rPr>
        <b/>
        <i/>
        <u/>
        <sz val="12"/>
        <color rgb="FF000000"/>
        <rFont val="Calibri"/>
        <scheme val="minor"/>
      </rPr>
      <t>ohne</t>
    </r>
    <r>
      <rPr>
        <b/>
        <i/>
        <sz val="12"/>
        <color rgb="FF000000"/>
        <rFont val="Calibri"/>
        <scheme val="minor"/>
      </rPr>
      <t xml:space="preserve"> Texteingabe &amp; ausreißer wurden bereinigt (entfernt)</t>
    </r>
  </si>
  <si>
    <t>Notiz: Phase 1.3 enthält Zeichen zusätzlich der Titelvergabe</t>
  </si>
  <si>
    <t>Mittelwert</t>
  </si>
  <si>
    <t>Bearbeitungsdauer mit Text in Sekunden</t>
  </si>
  <si>
    <t>a1-T10</t>
  </si>
  <si>
    <t>a2-T10</t>
  </si>
  <si>
    <t>a2-T11</t>
  </si>
  <si>
    <t>Geschlecht</t>
  </si>
  <si>
    <t>Fachbereich</t>
  </si>
  <si>
    <t>Haben Sie schon einmal an einer Studie teilgenommen?</t>
  </si>
  <si>
    <t>Allgemeine Rückschlüsse wurden aus dem Fragebogen gezogen.</t>
  </si>
  <si>
    <t xml:space="preserve"> Siehe dazu Kapitel 6.3 Testergebnisse</t>
  </si>
  <si>
    <t>Haben Sie eine Sehschwäche?</t>
  </si>
  <si>
    <t>Welches Gerät benutzen Sie privat am häufigsten?</t>
  </si>
  <si>
    <t>Welches Betriebssystem benutzen Sie im Alltag?</t>
  </si>
  <si>
    <t>Welchen Browser bevorzugen Sie am liebsten?</t>
  </si>
  <si>
    <t>Wie schätzen Sie ihre Erfahrung mit dem Internet?</t>
  </si>
  <si>
    <t>Wie häufig benutzen Sie das Internet?</t>
  </si>
  <si>
    <t>Haben Sie schon einmal zuvor mit Adhocracy gearbeitet?</t>
  </si>
  <si>
    <t>Haben Sie mit anderen Beteiligungsplattformen gearbeitet?</t>
  </si>
  <si>
    <t>Würden Sie die Webseite jetzt auch privat nutzen oder weiterempfehlen?</t>
  </si>
  <si>
    <t>Wie gut haben Sie sich zu Recht gefunden?</t>
  </si>
  <si>
    <t>Welches Design finden Sie auf anhieb am Besten?</t>
  </si>
  <si>
    <t>weiblich</t>
  </si>
  <si>
    <r>
      <t>18-</t>
    </r>
    <r>
      <rPr>
        <sz val="10"/>
        <color theme="1"/>
        <rFont val="Calibri"/>
        <scheme val="minor"/>
      </rPr>
      <t>25</t>
    </r>
  </si>
  <si>
    <r>
      <t xml:space="preserve">Alter </t>
    </r>
    <r>
      <rPr>
        <sz val="10"/>
        <color rgb="FF3F3F3F"/>
        <rFont val="Calibri"/>
        <scheme val="minor"/>
      </rPr>
      <t>zwischen</t>
    </r>
  </si>
  <si>
    <t>Sozialwissenschaften</t>
  </si>
  <si>
    <t>Ja</t>
  </si>
  <si>
    <t>Nein</t>
  </si>
  <si>
    <t>Desktop PC / Notebook</t>
  </si>
  <si>
    <t>Microsoft Windows</t>
  </si>
  <si>
    <t>Google Chrome</t>
  </si>
  <si>
    <t>goldene Mitte</t>
  </si>
  <si>
    <t>sehr häufig</t>
  </si>
  <si>
    <t>selten</t>
  </si>
  <si>
    <t>oder haben Sie so etwas zuvor nicht gekannt</t>
  </si>
  <si>
    <t>musste etwas nachdenken, danach wurde mir die Seite vertraut</t>
  </si>
  <si>
    <t xml:space="preserve">Adhocracy HHU Theme </t>
  </si>
  <si>
    <t>Begründung</t>
  </si>
  <si>
    <t>übersichtlich, größer, gute Farbwahl (grün, rot)</t>
  </si>
  <si>
    <t>Phase 3 Fragebogen</t>
  </si>
  <si>
    <t>Insgeamt: 15 Fragen, 21 Testpersonen</t>
  </si>
  <si>
    <t>a1 = 10 Testpersonen</t>
  </si>
  <si>
    <t>Screenshots vom 04.Juni 2013</t>
  </si>
  <si>
    <t>Biologie Bachelor</t>
  </si>
  <si>
    <t>ich wusste auf Anhieb, wie ich mit der Plattform umzugehen habe</t>
  </si>
  <si>
    <t>18-25</t>
  </si>
  <si>
    <t>Philosophische Fakultät</t>
  </si>
  <si>
    <t>Smartphone</t>
  </si>
  <si>
    <t>Mozilla Firefox</t>
  </si>
  <si>
    <t>häufig</t>
  </si>
  <si>
    <t>am Anfang etwas naja und anschließend besser</t>
  </si>
  <si>
    <t xml:space="preserve">Schrift besser, professioneller aufgebaut, bessere Abtrennung durch obere &amp; untere Balken, a1 ist nicht so bunt wie a2 </t>
  </si>
  <si>
    <t>männlich</t>
  </si>
  <si>
    <t>Rechtswissenschaften</t>
  </si>
  <si>
    <t>Mac OS X</t>
  </si>
  <si>
    <t>übersichtlich, Diskussion sofort erkennbar</t>
  </si>
  <si>
    <r>
      <t>Wenn ja, welche (</t>
    </r>
    <r>
      <rPr>
        <i/>
        <sz val="10"/>
        <color rgb="FF000000"/>
        <rFont val="Calibri"/>
        <scheme val="minor"/>
      </rPr>
      <t>Name vergessen</t>
    </r>
    <r>
      <rPr>
        <sz val="10"/>
        <color rgb="FF000000"/>
        <rFont val="Calibri"/>
        <scheme val="minor"/>
      </rPr>
      <t>)</t>
    </r>
  </si>
  <si>
    <t>Farbgestaltung besser, heller, grün &amp; rot, übersichtlicher</t>
  </si>
  <si>
    <r>
      <t>26-</t>
    </r>
    <r>
      <rPr>
        <sz val="10"/>
        <color theme="1"/>
        <rFont val="Calibri"/>
        <scheme val="minor"/>
      </rPr>
      <t>30</t>
    </r>
  </si>
  <si>
    <t>BWL</t>
  </si>
  <si>
    <t>moderner, Daten in der Mitte, schwarzer Balken oben, übersichtlicher</t>
  </si>
  <si>
    <t>Zahnmedizin</t>
  </si>
  <si>
    <t>Themen übersichtlicher, grün:rot gut, neuer Vorschlag gut zu erkennen</t>
  </si>
  <si>
    <t>Wirtschaftschemie</t>
  </si>
  <si>
    <t>farblich übersichtlich, Themen auf den ersten Blick erkennbar</t>
  </si>
  <si>
    <t>Informatik</t>
  </si>
  <si>
    <t>Experte</t>
  </si>
  <si>
    <t>gute Abtrennung zwischen obere Leiste (schwarz) und unterer Bereich</t>
  </si>
  <si>
    <t>Maschinenbau &amp; Verfahrenstechnik (PP)</t>
  </si>
  <si>
    <t>Maschinenbau - Verfahrenstechnik</t>
  </si>
  <si>
    <t>Desktop PC / Notebook, Smartphone</t>
  </si>
  <si>
    <t>Safari</t>
  </si>
  <si>
    <t>moderner, abgetrennt (oben &amp; unten), Tabs, neueste Ereignisse</t>
  </si>
  <si>
    <t>Germanistik</t>
  </si>
  <si>
    <t>Nein, weil die Benutzerfreundlichkeit noch nicht perfekt programmiert worden ist.</t>
  </si>
  <si>
    <t>nicht so gut</t>
  </si>
  <si>
    <t>heller, übersichtlich, a2 ist nicht so verwirrend wie a1</t>
  </si>
  <si>
    <t>sieht professioneller aus, farblich besser abgetrennt (oben &amp; unten)</t>
  </si>
  <si>
    <t>26-30</t>
  </si>
  <si>
    <t>Linguistik</t>
  </si>
  <si>
    <t>Internet Explorer</t>
  </si>
  <si>
    <t>Mathe</t>
  </si>
  <si>
    <t>Nein, kostet Zeit, Nutzen hat sich bis jetzt noch nicht gezeigt (für mich).</t>
  </si>
  <si>
    <t>deutlich besser strukturiert &amp; übersichtlich</t>
  </si>
  <si>
    <t>Psychologie</t>
  </si>
  <si>
    <t>manchmal</t>
  </si>
  <si>
    <t>Pharmazie</t>
  </si>
  <si>
    <t>eher selten</t>
  </si>
  <si>
    <t>Diskussion kann schnell erkannt werden, übersichtlich</t>
  </si>
  <si>
    <t>Themen besser erkennbar, Informationen auf rechten Seite</t>
  </si>
  <si>
    <t>farblich (grün:rot)</t>
  </si>
  <si>
    <t>obere schwarze Leiste, professioneller</t>
  </si>
  <si>
    <t>farblicher, Themen besser erkennbar</t>
  </si>
  <si>
    <t>BA Sozialwissenschaft</t>
  </si>
  <si>
    <t>Nein, evt. an interessierte Bekannte weiterempfehlen, nicht groß interessiert an Beteiligungsplattformen im Allgemein</t>
  </si>
  <si>
    <t>größere Schrift, besser lesbar</t>
  </si>
  <si>
    <t>Wenn ja, welche (n.A.)</t>
  </si>
  <si>
    <t xml:space="preserve">
Testpersonen = 10</t>
  </si>
  <si>
    <t xml:space="preserve">
18-25  = 6
26-30  = 4</t>
  </si>
  <si>
    <t xml:space="preserve">
Informatik                                                 = 3
Mathe                                                        = 1
Pharmazie                                                 = 1 
Germanistik                                              = 1
Maschinenbau - Verfahrenstechnik    = 1 
BWL                                                            = 1 
Rechtswissenschaften                            = 1
Philosophische Fakultät                         = 1 
</t>
  </si>
  <si>
    <t xml:space="preserve">
Ja       = 8
Nein  = 2</t>
  </si>
  <si>
    <t xml:space="preserve">
Ja       = 5
Nein  = 5</t>
  </si>
  <si>
    <t xml:space="preserve">
Desktop PC / Notebook  =  6
Smartphone                       = 5</t>
  </si>
  <si>
    <t xml:space="preserve">
Microsoft Windows   = 7
Mac OS X                      = 4</t>
  </si>
  <si>
    <t xml:space="preserve">
Mozilla Firefox   = 8
Google Chrome  = 1
Safari                    = 1</t>
  </si>
  <si>
    <r>
      <t xml:space="preserve">Alter 
</t>
    </r>
    <r>
      <rPr>
        <sz val="10"/>
        <color rgb="FF3F3F3F"/>
        <rFont val="Calibri"/>
        <scheme val="minor"/>
      </rPr>
      <t>zwischen</t>
    </r>
  </si>
  <si>
    <t xml:space="preserve">
Experte               = 4 
goldene Mitte   = 6</t>
  </si>
  <si>
    <t xml:space="preserve">
sehr häufig  =  6
häufig           =  3 
eher selten  =  1</t>
  </si>
  <si>
    <r>
      <t xml:space="preserve">
Nein    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 = 8
selten    = 2</t>
    </r>
  </si>
  <si>
    <t xml:space="preserve">
oder haben Sie so etwas zuvor nicht gekannt  = 9</t>
  </si>
  <si>
    <r>
      <t xml:space="preserve">
Ja                       = 8
Nein, weil...     = 2
</t>
    </r>
    <r>
      <rPr>
        <sz val="10"/>
        <color rgb="FF3F3F3F"/>
        <rFont val="Calibri"/>
        <scheme val="minor"/>
      </rPr>
      <t xml:space="preserve">         - kostet Zeit
         - Nutzen hat sich bis jetzt noch nicht gezeigt
         - die Benutzerfreundlichkeit ist noch nicht 
           perfekt programmiert worden</t>
    </r>
  </si>
  <si>
    <r>
      <t xml:space="preserve">
ich wusste auf Anhieb, wie ich mit der Plattform umzugehen habe                        = 2
am Anfang etwas </t>
    </r>
    <r>
      <rPr>
        <b/>
        <i/>
        <sz val="12"/>
        <color rgb="FF3F3F3F"/>
        <rFont val="Calibri"/>
        <scheme val="minor"/>
      </rPr>
      <t>naja</t>
    </r>
    <r>
      <rPr>
        <b/>
        <sz val="12"/>
        <color rgb="FF3F3F3F"/>
        <rFont val="Calibri"/>
        <family val="2"/>
        <scheme val="minor"/>
      </rPr>
      <t xml:space="preserve"> und anschließend </t>
    </r>
    <r>
      <rPr>
        <b/>
        <i/>
        <sz val="12"/>
        <color rgb="FF3F3F3F"/>
        <rFont val="Calibri"/>
        <scheme val="minor"/>
      </rPr>
      <t>besser</t>
    </r>
    <r>
      <rPr>
        <b/>
        <sz val="12"/>
        <color rgb="FF3F3F3F"/>
        <rFont val="Calibri"/>
        <family val="2"/>
        <scheme val="minor"/>
      </rPr>
      <t xml:space="preserve">                                                              = 4
musste etwas nachdenken, danach wurde mir die Seite vertraut                                   = 3
nicht so gut                                                     = 1</t>
    </r>
  </si>
  <si>
    <r>
      <t xml:space="preserve">
Adhocracy.de Theme
</t>
    </r>
    <r>
      <rPr>
        <sz val="10"/>
        <color rgb="FF3F3F3F"/>
        <rFont val="Calibri"/>
        <scheme val="minor"/>
      </rPr>
      <t xml:space="preserve">professioneller, moderner, obere schwarze Leiste, abgetrennt (oben &amp; unten), Tabs, neueste Ereignisse, Daten in der Mitte, übersichtlich, Schrift besser, nicht so bunt
</t>
    </r>
    <r>
      <rPr>
        <b/>
        <sz val="12"/>
        <color rgb="FF3F3F3F"/>
        <rFont val="Calibri"/>
        <family val="2"/>
        <scheme val="minor"/>
      </rPr>
      <t xml:space="preserve">
Adhocracy HHU Theme
</t>
    </r>
    <r>
      <rPr>
        <sz val="10"/>
        <color rgb="FF3F3F3F"/>
        <rFont val="Calibri"/>
        <scheme val="minor"/>
      </rPr>
      <t xml:space="preserve">übersichtlich, farblicher, heller, besser strukturiert, ist nicht verwirrend, Diskussion &amp; Themen besser/sofort erkennbar </t>
    </r>
  </si>
  <si>
    <t>a2 = 11 Testpersonen</t>
  </si>
  <si>
    <t xml:space="preserve">
Testpersonen = 11</t>
  </si>
  <si>
    <t xml:space="preserve">
18-25  = 9
26-30  = 2</t>
  </si>
  <si>
    <r>
      <t xml:space="preserve">
männlich  = 2
weiblich</t>
    </r>
    <r>
      <rPr>
        <b/>
        <sz val="8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 = 9</t>
    </r>
  </si>
  <si>
    <r>
      <t xml:space="preserve">
männlich  = 7
weiblich</t>
    </r>
    <r>
      <rPr>
        <b/>
        <sz val="8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 = 3</t>
    </r>
  </si>
  <si>
    <r>
      <t xml:space="preserve">
Informatik                                                 = 1
Sozialwissenschaft                                  = 3
Linguistik                                                   = 1
Psychologie                                            </t>
    </r>
    <r>
      <rPr>
        <b/>
        <sz val="5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= 2
Wirtschaftschemie                               </t>
    </r>
    <r>
      <rPr>
        <b/>
        <sz val="10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= 1
Zahnmedizin                                         </t>
    </r>
    <r>
      <rPr>
        <b/>
        <sz val="9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 = 1 
Biologie                                                     = 1
Maschinenbau - Verfahrenstechnik </t>
    </r>
    <r>
      <rPr>
        <b/>
        <sz val="8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= 1 </t>
    </r>
  </si>
  <si>
    <t xml:space="preserve">
Ja       = 10
Nein  = 1</t>
  </si>
  <si>
    <t xml:space="preserve">
Ja       = 5
Nein  = 6</t>
  </si>
  <si>
    <t xml:space="preserve">
Desktop PC / Notebook  =  5
Smartphone                       = 6</t>
  </si>
  <si>
    <t xml:space="preserve">
Microsoft Windows   = 10
Mac OS X                      = 1</t>
  </si>
  <si>
    <t xml:space="preserve">
Mozilla Firefox       = 3
Google Chrome      = 6
Internet Explorer   = 2</t>
  </si>
  <si>
    <t xml:space="preserve">
Experte               = 1
goldene Mitte   = 10</t>
  </si>
  <si>
    <t xml:space="preserve">
sehr häufig  =  9
häufig           =  2</t>
  </si>
  <si>
    <r>
      <t xml:space="preserve">
Nein    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        = 7
manchmal   = 1
selten           = 3</t>
    </r>
  </si>
  <si>
    <r>
      <t xml:space="preserve">
oder haben Sie so etwas zuvor nicht gekannt  = 8
Wenn ja, welche                                                      = 2
                 </t>
    </r>
    <r>
      <rPr>
        <sz val="10"/>
        <color rgb="FF3F3F3F"/>
        <rFont val="Calibri"/>
        <scheme val="minor"/>
      </rPr>
      <t xml:space="preserve">- </t>
    </r>
    <r>
      <rPr>
        <i/>
        <sz val="10"/>
        <color rgb="FF3F3F3F"/>
        <rFont val="Calibri"/>
        <scheme val="minor"/>
      </rPr>
      <t>wurde nicht angegeben</t>
    </r>
    <r>
      <rPr>
        <b/>
        <sz val="12"/>
        <color rgb="FF3F3F3F"/>
        <rFont val="Calibri"/>
        <family val="2"/>
        <scheme val="minor"/>
      </rPr>
      <t xml:space="preserve">
</t>
    </r>
  </si>
  <si>
    <r>
      <t xml:space="preserve">
Ja                       = 10
Nein, weil...     = 1
</t>
    </r>
    <r>
      <rPr>
        <sz val="10"/>
        <color rgb="FF3F3F3F"/>
        <rFont val="Calibri"/>
        <scheme val="minor"/>
      </rPr>
      <t xml:space="preserve">         -  evt. an interessierte Bekannte weiterempfehlen
         -  nicht groß interessiert an 
            Beteiligungsplattformen im Allgemein</t>
    </r>
  </si>
  <si>
    <r>
      <t xml:space="preserve">
ich wusste auf Anhieb, wie ich mit der Plattform umzugehen habe                        = 2
am Anfang etwas </t>
    </r>
    <r>
      <rPr>
        <b/>
        <i/>
        <sz val="12"/>
        <color rgb="FF3F3F3F"/>
        <rFont val="Calibri"/>
        <scheme val="minor"/>
      </rPr>
      <t>naja</t>
    </r>
    <r>
      <rPr>
        <b/>
        <sz val="12"/>
        <color rgb="FF3F3F3F"/>
        <rFont val="Calibri"/>
        <family val="2"/>
        <scheme val="minor"/>
      </rPr>
      <t xml:space="preserve"> und anschließend </t>
    </r>
    <r>
      <rPr>
        <b/>
        <i/>
        <sz val="12"/>
        <color rgb="FF3F3F3F"/>
        <rFont val="Calibri"/>
        <scheme val="minor"/>
      </rPr>
      <t>besser</t>
    </r>
    <r>
      <rPr>
        <b/>
        <sz val="12"/>
        <color rgb="FF3F3F3F"/>
        <rFont val="Calibri"/>
        <family val="2"/>
        <scheme val="minor"/>
      </rPr>
      <t xml:space="preserve">                                                              = 1
musste etwas nachdenken, danach wurde mir die Seite vertraut                                   = 8</t>
    </r>
  </si>
  <si>
    <t>angenehmer Anblick, generell übersichtlich, Referenzliste gut</t>
  </si>
  <si>
    <r>
      <t xml:space="preserve">
Adhocracy.de Theme       = 5
Adhocracy HHU Theme  </t>
    </r>
    <r>
      <rPr>
        <sz val="4"/>
        <color rgb="FF3F3F3F"/>
        <rFont val="Calibri"/>
        <scheme val="minor"/>
      </rPr>
      <t xml:space="preserve">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= 5
</t>
    </r>
    <r>
      <rPr>
        <sz val="10"/>
        <color rgb="FF3F3F3F"/>
        <rFont val="Calibri"/>
        <scheme val="minor"/>
      </rPr>
      <t xml:space="preserve">     Screenshots vom 04.Juni 2013</t>
    </r>
  </si>
  <si>
    <r>
      <t xml:space="preserve">
Adhocracy.de Theme       = 2
Adhocracy HHU Theme  </t>
    </r>
    <r>
      <rPr>
        <sz val="4"/>
        <color rgb="FF3F3F3F"/>
        <rFont val="Calibri"/>
        <scheme val="minor"/>
      </rPr>
      <t xml:space="preserve">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= 9
</t>
    </r>
    <r>
      <rPr>
        <b/>
        <sz val="10"/>
        <color rgb="FF3F3F3F"/>
        <rFont val="Calibri"/>
        <scheme val="minor"/>
      </rPr>
      <t xml:space="preserve">
 </t>
    </r>
    <r>
      <rPr>
        <sz val="10"/>
        <color rgb="FF3F3F3F"/>
        <rFont val="Calibri"/>
        <scheme val="minor"/>
      </rPr>
      <t xml:space="preserve">    Screenshots vom 04.Juni 2013</t>
    </r>
  </si>
  <si>
    <t xml:space="preserve">
a1-Testpersonen = 10</t>
  </si>
  <si>
    <t xml:space="preserve">
a2-Testpersonen = 11</t>
  </si>
  <si>
    <r>
      <t xml:space="preserve">
männlich  = 9
weiblich</t>
    </r>
    <r>
      <rPr>
        <b/>
        <sz val="8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 = 12</t>
    </r>
  </si>
  <si>
    <t xml:space="preserve">
18-25  = 15
26-30  = 6</t>
  </si>
  <si>
    <r>
      <t xml:space="preserve">
Informatik                                                 = 4
Sozialwissenschaft                                  = 3
Psychologie                                            </t>
    </r>
    <r>
      <rPr>
        <b/>
        <sz val="5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= 2
Philosophische Fakultät                         = 1
Linguistik                                                   = 1
Wirtschaftschemie                               </t>
    </r>
    <r>
      <rPr>
        <b/>
        <sz val="10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= 1
Zahnmedizin                                         </t>
    </r>
    <r>
      <rPr>
        <b/>
        <sz val="9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 = 1 
Biologie                                                     = 1
Mathe                                                        = 1
Pharmazie                                                 = 1 
Germanistik                                              = 1
BWL                                                            = 1 
Rechtswissenschaften                            = 1
Maschinenbau - Verfahrenstechnik    = 2 
</t>
    </r>
    <r>
      <rPr>
        <b/>
        <sz val="10"/>
        <color rgb="FF3F3F3F"/>
        <rFont val="Calibri"/>
        <scheme val="minor"/>
      </rPr>
      <t>=&gt; Insgesamt 14 Fachbereiche teilgenommen</t>
    </r>
  </si>
  <si>
    <t xml:space="preserve">
Ja       = 18
Nein  = 3</t>
  </si>
  <si>
    <t xml:space="preserve">
Ja       = 10
Nein  = 11</t>
  </si>
  <si>
    <t>Microsoft Windows, 
Mac OS X</t>
  </si>
  <si>
    <t xml:space="preserve">
Mozilla Firefox       = 11
Google Chrome      = 7
Internet Explorer   = 2
Safari                        = 1</t>
  </si>
  <si>
    <t xml:space="preserve">
Experte               = 5
goldene Mitte   = 16</t>
  </si>
  <si>
    <t xml:space="preserve">
sehr häufig  =  15
häufig           =  5
eher selten  =  1</t>
  </si>
  <si>
    <r>
      <t xml:space="preserve">
Nein    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        = 15
manchmal   = 1
selten           = 5</t>
    </r>
  </si>
  <si>
    <r>
      <t xml:space="preserve">
Desktop PC / Notebook</t>
    </r>
    <r>
      <rPr>
        <b/>
        <sz val="10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= 11
Smartphone                       = 11
</t>
    </r>
    <r>
      <rPr>
        <b/>
        <sz val="10"/>
        <color rgb="FF3F3F3F"/>
        <rFont val="Calibri"/>
        <scheme val="minor"/>
      </rPr>
      <t>Hinweis:</t>
    </r>
    <r>
      <rPr>
        <sz val="10"/>
        <color rgb="FF3F3F3F"/>
        <rFont val="Calibri"/>
        <scheme val="minor"/>
      </rPr>
      <t xml:space="preserve"> </t>
    </r>
    <r>
      <rPr>
        <i/>
        <sz val="10"/>
        <color rgb="FF3F3F3F"/>
        <rFont val="Calibri"/>
        <scheme val="minor"/>
      </rPr>
      <t xml:space="preserve"> Ein Teilnehmer hat zwei 
                 kreuze hinterlassen</t>
    </r>
  </si>
  <si>
    <r>
      <t xml:space="preserve">
Microsoft Windows   = 17
Mac OS X                      = 5
</t>
    </r>
    <r>
      <rPr>
        <b/>
        <sz val="10"/>
        <color rgb="FF3F3F3F"/>
        <rFont val="Calibri"/>
        <scheme val="minor"/>
      </rPr>
      <t>Hinweis:</t>
    </r>
    <r>
      <rPr>
        <sz val="10"/>
        <color rgb="FF3F3F3F"/>
        <rFont val="Calibri"/>
        <scheme val="minor"/>
      </rPr>
      <t xml:space="preserve"> </t>
    </r>
    <r>
      <rPr>
        <i/>
        <sz val="10"/>
        <color rgb="FF3F3F3F"/>
        <rFont val="Calibri"/>
        <scheme val="minor"/>
      </rPr>
      <t xml:space="preserve"> Ein Teilnehmer hat zwei 
                 kreuze hinterlassen</t>
    </r>
  </si>
  <si>
    <r>
      <t xml:space="preserve">
oder haben Sie so etwas zuvor nicht gekannt  = 17
Wenn ja, welche                                                      = 2
                 </t>
    </r>
    <r>
      <rPr>
        <sz val="10"/>
        <color rgb="FF3F3F3F"/>
        <rFont val="Calibri"/>
        <scheme val="minor"/>
      </rPr>
      <t xml:space="preserve">- </t>
    </r>
    <r>
      <rPr>
        <i/>
        <sz val="10"/>
        <color rgb="FF3F3F3F"/>
        <rFont val="Calibri"/>
        <scheme val="minor"/>
      </rPr>
      <t>wurde nicht angegeben</t>
    </r>
    <r>
      <rPr>
        <b/>
        <sz val="12"/>
        <color rgb="FF3F3F3F"/>
        <rFont val="Calibri"/>
        <family val="2"/>
        <scheme val="minor"/>
      </rPr>
      <t xml:space="preserve">
</t>
    </r>
    <r>
      <rPr>
        <b/>
        <sz val="10"/>
        <color rgb="FF3F3F3F"/>
        <rFont val="Calibri"/>
        <scheme val="minor"/>
      </rPr>
      <t>Hinweis:</t>
    </r>
    <r>
      <rPr>
        <sz val="10"/>
        <color rgb="FF3F3F3F"/>
        <rFont val="Calibri"/>
        <scheme val="minor"/>
      </rPr>
      <t xml:space="preserve"> </t>
    </r>
    <r>
      <rPr>
        <i/>
        <sz val="10"/>
        <color rgb="FF3F3F3F"/>
        <rFont val="Calibri"/>
        <scheme val="minor"/>
      </rPr>
      <t xml:space="preserve"> Zwei Teilnehmer haben keine 
                 kreuze hinterlassen</t>
    </r>
  </si>
  <si>
    <r>
      <t xml:space="preserve">
Ja                       = 18
Nein, weil...     = 3</t>
    </r>
    <r>
      <rPr>
        <b/>
        <sz val="2"/>
        <color rgb="FF3F3F3F"/>
        <rFont val="Calibri"/>
        <scheme val="minor"/>
      </rPr>
      <t xml:space="preserve">
</t>
    </r>
    <r>
      <rPr>
        <sz val="10"/>
        <color rgb="FF3F3F3F"/>
        <rFont val="Calibri"/>
        <scheme val="minor"/>
      </rPr>
      <t xml:space="preserve">         -  kostet Zeit
         -  Nutzen hat sich bis jetzt noch nicht gezeigt
         -  die Benutzerfreundlichkeit ist noch nicht 
            perfekt programmiert worden (a1)
</t>
    </r>
    <r>
      <rPr>
        <b/>
        <sz val="2"/>
        <color rgb="FF3F3F3F"/>
        <rFont val="Calibri"/>
        <scheme val="minor"/>
      </rPr>
      <t xml:space="preserve">
</t>
    </r>
    <r>
      <rPr>
        <sz val="10"/>
        <color rgb="FF3F3F3F"/>
        <rFont val="Calibri"/>
        <scheme val="minor"/>
      </rPr>
      <t xml:space="preserve">         -  evt. an interessierte Bekannte weiterempfehlen
         -  nicht groß interessiert an 
            Beteiligungsplattformen im Allgemein</t>
    </r>
  </si>
  <si>
    <r>
      <t xml:space="preserve">
ich wusste auf Anhieb, wie ich mit der Plattform umzugehen habe                        = 4
am Anfang etwas </t>
    </r>
    <r>
      <rPr>
        <b/>
        <i/>
        <sz val="12"/>
        <color rgb="FF3F3F3F"/>
        <rFont val="Calibri"/>
        <scheme val="minor"/>
      </rPr>
      <t>naja</t>
    </r>
    <r>
      <rPr>
        <b/>
        <sz val="12"/>
        <color rgb="FF3F3F3F"/>
        <rFont val="Calibri"/>
        <family val="2"/>
        <scheme val="minor"/>
      </rPr>
      <t xml:space="preserve"> und anschließend </t>
    </r>
    <r>
      <rPr>
        <b/>
        <i/>
        <sz val="12"/>
        <color rgb="FF3F3F3F"/>
        <rFont val="Calibri"/>
        <scheme val="minor"/>
      </rPr>
      <t>besser</t>
    </r>
    <r>
      <rPr>
        <b/>
        <sz val="12"/>
        <color rgb="FF3F3F3F"/>
        <rFont val="Calibri"/>
        <family val="2"/>
        <scheme val="minor"/>
      </rPr>
      <t xml:space="preserve">                                                              = 5
musste etwas nachdenken, danach wurde mir die Seite vertraut                                   = 11
nicht so gut                                                     = 1</t>
    </r>
  </si>
  <si>
    <t>disziplinierter, "Schnick-Schnack" grün:rot, oberer Teilbereich &amp; Auflistung der neuesten Ereignisse gut</t>
  </si>
  <si>
    <r>
      <t xml:space="preserve">
Adhocracy.de Theme
</t>
    </r>
    <r>
      <rPr>
        <sz val="10"/>
        <color rgb="FF3F3F3F"/>
        <rFont val="Calibri"/>
        <scheme val="minor"/>
      </rPr>
      <t xml:space="preserve">professioneller, farblich besser abgetrennt (oben &amp; unten), disziplinierter, kein Schnick-Schnack (grün:rot) vorhanden, Auflistung der neuesten Ereignisse gut
</t>
    </r>
    <r>
      <rPr>
        <b/>
        <sz val="12"/>
        <color rgb="FF3F3F3F"/>
        <rFont val="Calibri"/>
        <family val="2"/>
        <scheme val="minor"/>
      </rPr>
      <t xml:space="preserve">
Adhocracy HHU Theme
</t>
    </r>
    <r>
      <rPr>
        <sz val="10"/>
        <color rgb="FF3F3F3F"/>
        <rFont val="Calibri"/>
        <scheme val="minor"/>
      </rPr>
      <t>übersichtlich, farblich (grün:rot), größere Schrift, besser lesbar, heller, einfache aber keine langweilige Darstellung, Themen auf den ersten Blick erkennbar, Informationen auf der rechten Seite, Referenzliste gut, neuer Vorschlag gut zu erkennen, angenehmer Anblick</t>
    </r>
  </si>
  <si>
    <t>einfache aber keine langweilige Darstellung</t>
  </si>
  <si>
    <r>
      <t xml:space="preserve">
Adhocracy.de Theme       = 7
Adhocracy HHU Theme  </t>
    </r>
    <r>
      <rPr>
        <sz val="4"/>
        <color rgb="FF3F3F3F"/>
        <rFont val="Calibri"/>
        <scheme val="minor"/>
      </rPr>
      <t xml:space="preserve">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= 14
</t>
    </r>
    <r>
      <rPr>
        <b/>
        <sz val="10"/>
        <color rgb="FF3F3F3F"/>
        <rFont val="Calibri"/>
        <scheme val="minor"/>
      </rPr>
      <t xml:space="preserve">
 </t>
    </r>
    <r>
      <rPr>
        <sz val="10"/>
        <color rgb="FF3F3F3F"/>
        <rFont val="Calibri"/>
        <scheme val="minor"/>
      </rPr>
      <t xml:space="preserve">    Screenshots vom 04.Juni 2013</t>
    </r>
  </si>
  <si>
    <r>
      <t xml:space="preserve">
männlich  = 42,85%
weiblich</t>
    </r>
    <r>
      <rPr>
        <b/>
        <sz val="8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 = 57,14%</t>
    </r>
  </si>
  <si>
    <t xml:space="preserve">
18-25  = 71,42%
26-30  = 28,57%</t>
  </si>
  <si>
    <t>Desktop PC / Notebook, 
Smartphone</t>
  </si>
  <si>
    <r>
      <rPr>
        <b/>
        <u/>
        <sz val="14"/>
        <color rgb="FF3F3F3F"/>
        <rFont val="Calibri"/>
        <scheme val="minor"/>
      </rPr>
      <t>Insgesamte Anzahl</t>
    </r>
    <r>
      <rPr>
        <b/>
        <sz val="12"/>
        <color rgb="FF3F3F3F"/>
        <rFont val="Calibri"/>
        <family val="2"/>
        <scheme val="minor"/>
      </rPr>
      <t xml:space="preserve"> 
Testpersonen = 21</t>
    </r>
  </si>
  <si>
    <r>
      <rPr>
        <b/>
        <u/>
        <sz val="14"/>
        <color rgb="FF3F3F3F"/>
        <rFont val="Calibri"/>
        <scheme val="minor"/>
      </rPr>
      <t>Zahlenangaben in Prozent</t>
    </r>
    <r>
      <rPr>
        <b/>
        <sz val="14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 
Testpersonen = 21 = 100%
Testperson = 1 = 4,76%</t>
    </r>
  </si>
  <si>
    <r>
      <t xml:space="preserve">
Adhocracy.de Theme       = 33,33%
Adhocracy HHU Theme  </t>
    </r>
    <r>
      <rPr>
        <sz val="4"/>
        <color rgb="FF3F3F3F"/>
        <rFont val="Calibri"/>
        <scheme val="minor"/>
      </rPr>
      <t xml:space="preserve">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= 66,66%
</t>
    </r>
    <r>
      <rPr>
        <b/>
        <sz val="10"/>
        <color rgb="FF3F3F3F"/>
        <rFont val="Calibri"/>
        <scheme val="minor"/>
      </rPr>
      <t xml:space="preserve">
 </t>
    </r>
    <r>
      <rPr>
        <sz val="10"/>
        <color rgb="FF3F3F3F"/>
        <rFont val="Calibri"/>
        <scheme val="minor"/>
      </rPr>
      <t xml:space="preserve">    Screenshots vom 04.Juni 2013</t>
    </r>
  </si>
  <si>
    <r>
      <t xml:space="preserve">
Ja                       = 85,71%
Nein, weil...     = 14,28%</t>
    </r>
    <r>
      <rPr>
        <b/>
        <sz val="2"/>
        <color rgb="FF3F3F3F"/>
        <rFont val="Calibri"/>
        <scheme val="minor"/>
      </rPr>
      <t xml:space="preserve">
</t>
    </r>
    <r>
      <rPr>
        <sz val="10"/>
        <color rgb="FF3F3F3F"/>
        <rFont val="Calibri"/>
        <scheme val="minor"/>
      </rPr>
      <t xml:space="preserve">         -  kostet Zeit
         -  Nutzen hat sich bis jetzt noch nicht gezeigt
         -  die Benutzerfreundlichkeit ist noch nicht 
            perfekt programmiert worden (a1)
</t>
    </r>
    <r>
      <rPr>
        <b/>
        <sz val="2"/>
        <color rgb="FF3F3F3F"/>
        <rFont val="Calibri"/>
        <scheme val="minor"/>
      </rPr>
      <t xml:space="preserve">
</t>
    </r>
    <r>
      <rPr>
        <sz val="10"/>
        <color rgb="FF3F3F3F"/>
        <rFont val="Calibri"/>
        <scheme val="minor"/>
      </rPr>
      <t xml:space="preserve">         -  evt. an interessierte Bekannte weiterempfehlen
         -  nicht groß interessiert an 
            Beteiligungsplattformen im Allgemein</t>
    </r>
  </si>
  <si>
    <r>
      <t xml:space="preserve">
Nein     </t>
    </r>
    <r>
      <rPr>
        <b/>
        <sz val="6"/>
        <color rgb="FF3F3F3F"/>
        <rFont val="Calibri"/>
        <scheme val="minor"/>
      </rPr>
      <t xml:space="preserve"> </t>
    </r>
    <r>
      <rPr>
        <b/>
        <sz val="12"/>
        <color rgb="FF3F3F3F"/>
        <rFont val="Calibri"/>
        <family val="2"/>
        <scheme val="minor"/>
      </rPr>
      <t xml:space="preserve">        = 71,42%
manchmal   =   4,76%
selten           = 23,80%</t>
    </r>
  </si>
  <si>
    <r>
      <t xml:space="preserve">
oder haben Sie so etwas zuvor nicht gekannt  = 80,95%
Wenn ja, welche                                                      =   9,52%
                 </t>
    </r>
    <r>
      <rPr>
        <sz val="10"/>
        <color rgb="FF3F3F3F"/>
        <rFont val="Calibri"/>
        <scheme val="minor"/>
      </rPr>
      <t xml:space="preserve">- </t>
    </r>
    <r>
      <rPr>
        <i/>
        <sz val="10"/>
        <color rgb="FF3F3F3F"/>
        <rFont val="Calibri"/>
        <scheme val="minor"/>
      </rPr>
      <t>wurde nicht angegeben</t>
    </r>
    <r>
      <rPr>
        <b/>
        <sz val="12"/>
        <color rgb="FF3F3F3F"/>
        <rFont val="Calibri"/>
        <family val="2"/>
        <scheme val="minor"/>
      </rPr>
      <t xml:space="preserve">
</t>
    </r>
    <r>
      <rPr>
        <b/>
        <sz val="10"/>
        <color rgb="FF3F3F3F"/>
        <rFont val="Calibri"/>
        <scheme val="minor"/>
      </rPr>
      <t>Hinweis:</t>
    </r>
    <r>
      <rPr>
        <sz val="10"/>
        <color rgb="FF3F3F3F"/>
        <rFont val="Calibri"/>
        <scheme val="minor"/>
      </rPr>
      <t xml:space="preserve"> </t>
    </r>
    <r>
      <rPr>
        <i/>
        <sz val="10"/>
        <color rgb="FF3F3F3F"/>
        <rFont val="Calibri"/>
        <scheme val="minor"/>
      </rPr>
      <t xml:space="preserve"> Zwei Teilnehmer haben keine 
                 kreuze hinterlassen</t>
    </r>
  </si>
  <si>
    <r>
      <t xml:space="preserve">
ich wusste auf Anhieb, wie ich mit der Plattform umzugehen habe               = 19,04%
am Anfang etwas </t>
    </r>
    <r>
      <rPr>
        <b/>
        <i/>
        <sz val="12"/>
        <color rgb="FF3F3F3F"/>
        <rFont val="Calibri"/>
        <scheme val="minor"/>
      </rPr>
      <t>naja</t>
    </r>
    <r>
      <rPr>
        <b/>
        <sz val="12"/>
        <color rgb="FF3F3F3F"/>
        <rFont val="Calibri"/>
        <family val="2"/>
        <scheme val="minor"/>
      </rPr>
      <t xml:space="preserve"> und anschließend </t>
    </r>
    <r>
      <rPr>
        <b/>
        <i/>
        <sz val="12"/>
        <color rgb="FF3F3F3F"/>
        <rFont val="Calibri"/>
        <scheme val="minor"/>
      </rPr>
      <t>besser</t>
    </r>
    <r>
      <rPr>
        <b/>
        <sz val="12"/>
        <color rgb="FF3F3F3F"/>
        <rFont val="Calibri"/>
        <family val="2"/>
        <scheme val="minor"/>
      </rPr>
      <t xml:space="preserve">                                                     = 23,80%
musste etwas nachdenken, danach wurde mir die Seite vertraut                         = 52,38%
nicht so gut                                           =   4,76%</t>
    </r>
  </si>
  <si>
    <t xml:space="preserve">
sehr häufig  =  71,42%
häufig           =  23,80%
eher selten  =    4,76%</t>
  </si>
  <si>
    <t xml:space="preserve">
Experte               = 23,80%
goldene Mitte   = 76,19%</t>
  </si>
  <si>
    <t xml:space="preserve">
Mozilla Firefox       = 52,38%
Google Chrome      = 33,33%
Internet Explorer   =   9,52%
Safari                        =   4,76%</t>
  </si>
  <si>
    <t xml:space="preserve">
Ja       = 47,61%
Nein  = 52,38%</t>
  </si>
  <si>
    <t xml:space="preserve">
Ja       = 85,71%
Nein  = 14,28%</t>
  </si>
  <si>
    <r>
      <t xml:space="preserve">
Informatik                                                 = 19,04%
Sozialwissenschaft                                  = 14,28%
Psychologie                                            </t>
    </r>
    <r>
      <rPr>
        <b/>
        <sz val="5"/>
        <color rgb="FF3F3F3F"/>
        <rFont val="Calibri"/>
        <scheme val="minor"/>
      </rPr>
      <t xml:space="preserve">  </t>
    </r>
    <r>
      <rPr>
        <b/>
        <sz val="12"/>
        <color rgb="FF3F3F3F"/>
        <rFont val="Calibri"/>
        <family val="2"/>
        <scheme val="minor"/>
      </rPr>
      <t xml:space="preserve"> =   9,52%
Philosophische Fakultät                         =   4,76%
Linguistik                                                   =   4,76%
Wirtschaftschemie                               </t>
    </r>
    <r>
      <rPr>
        <b/>
        <sz val="10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=   4,76%
Zahnmedizin                                         </t>
    </r>
    <r>
      <rPr>
        <b/>
        <sz val="9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 =   4,76%
Biologie                                                     =   4,76%
Mathe                                                        =   4,76%
Pharmazie                                                 =   4,76%
Germanistik                                              =   4,76%
BWL                                                            =   4,76%
Rechtswissenschaften                            =   4,76%
Maschinenbau - Verfahrenstechnik    =   9,52%
</t>
    </r>
    <r>
      <rPr>
        <b/>
        <sz val="10"/>
        <color rgb="FF3F3F3F"/>
        <rFont val="Calibri"/>
        <scheme val="minor"/>
      </rPr>
      <t>=&gt; Insgesamt 14 Fachbereiche teilgenommen</t>
    </r>
  </si>
  <si>
    <r>
      <t xml:space="preserve">
Desktop PC / Notebook</t>
    </r>
    <r>
      <rPr>
        <b/>
        <sz val="10"/>
        <color rgb="FF3F3F3F"/>
        <rFont val="Calibri"/>
        <scheme val="minor"/>
      </rPr>
      <t xml:space="preserve">   </t>
    </r>
    <r>
      <rPr>
        <b/>
        <sz val="12"/>
        <color rgb="FF3F3F3F"/>
        <rFont val="Calibri"/>
        <family val="2"/>
        <scheme val="minor"/>
      </rPr>
      <t xml:space="preserve">= 50%
Smartphone                       = 50%
</t>
    </r>
    <r>
      <rPr>
        <b/>
        <sz val="10"/>
        <color rgb="FF3F3F3F"/>
        <rFont val="Calibri"/>
        <scheme val="minor"/>
      </rPr>
      <t>Hinweis:</t>
    </r>
    <r>
      <rPr>
        <sz val="10"/>
        <color rgb="FF3F3F3F"/>
        <rFont val="Calibri"/>
        <scheme val="minor"/>
      </rPr>
      <t xml:space="preserve"> </t>
    </r>
    <r>
      <rPr>
        <i/>
        <sz val="10"/>
        <color rgb="FF3F3F3F"/>
        <rFont val="Calibri"/>
        <scheme val="minor"/>
      </rPr>
      <t xml:space="preserve"> Ein Teilnehmer hat zwei 
                 kreuze hinterlassen</t>
    </r>
  </si>
  <si>
    <r>
      <t xml:space="preserve">
Microsoft Windows   = 80,95%
Mac OS X                      = 19,05%
</t>
    </r>
    <r>
      <rPr>
        <b/>
        <sz val="10"/>
        <color rgb="FF3F3F3F"/>
        <rFont val="Calibri"/>
        <scheme val="minor"/>
      </rPr>
      <t>Hinweis:</t>
    </r>
    <r>
      <rPr>
        <sz val="10"/>
        <color rgb="FF3F3F3F"/>
        <rFont val="Calibri"/>
        <scheme val="minor"/>
      </rPr>
      <t xml:space="preserve"> </t>
    </r>
    <r>
      <rPr>
        <i/>
        <sz val="10"/>
        <color rgb="FF3F3F3F"/>
        <rFont val="Calibri"/>
        <scheme val="minor"/>
      </rPr>
      <t xml:space="preserve"> Ein Teilnehmer hat zwei 
                 kreuze hinterlassen</t>
    </r>
  </si>
  <si>
    <t>Design-Beurteilung: Plattform-a1 vs. Plattform-a2</t>
  </si>
  <si>
    <t>Design-Beurteilung
Begründung</t>
  </si>
  <si>
    <r>
      <t xml:space="preserve">
Adhocracy.de Theme
</t>
    </r>
    <r>
      <rPr>
        <sz val="10"/>
        <color rgb="FF3F3F3F"/>
        <rFont val="Calibri"/>
        <scheme val="minor"/>
      </rPr>
      <t xml:space="preserve">professioneller, moderner, disziplinierter, obere schwarze Leiste, farblich besser abgetrennt (oben &amp; unten), Tabs, Auflistung der neuesten Ereignisse gut, Daten in der Mitte, übersichtlich, Schrift besser, nicht so bunt, kein </t>
    </r>
    <r>
      <rPr>
        <i/>
        <sz val="10"/>
        <color rgb="FF3F3F3F"/>
        <rFont val="Calibri"/>
        <scheme val="minor"/>
      </rPr>
      <t>Schnick-Schnack</t>
    </r>
    <r>
      <rPr>
        <sz val="10"/>
        <color rgb="FF3F3F3F"/>
        <rFont val="Calibri"/>
        <scheme val="minor"/>
      </rPr>
      <t xml:space="preserve"> (grün:rot)
</t>
    </r>
    <r>
      <rPr>
        <b/>
        <sz val="12"/>
        <color rgb="FF3F3F3F"/>
        <rFont val="Calibri"/>
        <family val="2"/>
        <scheme val="minor"/>
      </rPr>
      <t xml:space="preserve">
Adhocracy HHU Theme
</t>
    </r>
    <r>
      <rPr>
        <sz val="10"/>
        <color rgb="FF3F3F3F"/>
        <rFont val="Calibri"/>
        <scheme val="minor"/>
      </rPr>
      <t xml:space="preserve">übersichtlich, farblicher (grün:rot), größere Schrift, besser lesbar, heller, besser strukturiert, ist nicht verwirrend, Diskussion &amp; Themen besser/sofort erkennbar, Informationen auf der rechten Seite, Referenzliste gut, neuer Vorschlag gut zu erkennen, angenehmer Anblick, einfache aber keine langweilige Darstellung
</t>
    </r>
  </si>
  <si>
    <r>
      <rPr>
        <b/>
        <sz val="10"/>
        <color theme="1"/>
        <rFont val="Calibri"/>
        <scheme val="minor"/>
      </rPr>
      <t xml:space="preserve">Mathematisch-Naturwissenschaftliche Fakultät:
</t>
    </r>
    <r>
      <rPr>
        <sz val="10"/>
        <color theme="1"/>
        <rFont val="Calibri"/>
        <scheme val="minor"/>
      </rPr>
      <t xml:space="preserve">Informatik, Psychologie, Biologie, Pharmazie, Mathematik
 =  42,84%
</t>
    </r>
    <r>
      <rPr>
        <b/>
        <sz val="10"/>
        <color theme="1"/>
        <rFont val="Calibri"/>
        <scheme val="minor"/>
      </rPr>
      <t xml:space="preserve">Philosophische Fakultät:
</t>
    </r>
    <r>
      <rPr>
        <sz val="10"/>
        <color theme="1"/>
        <rFont val="Calibri"/>
        <scheme val="minor"/>
      </rPr>
      <t xml:space="preserve">Sozialwissenschaft, Philosophische, Linguistik, Germanistik
 = 28,56%
</t>
    </r>
    <r>
      <rPr>
        <b/>
        <sz val="10"/>
        <color theme="1"/>
        <rFont val="Calibri"/>
        <scheme val="minor"/>
      </rPr>
      <t>Wirtschaftswissenschaftliche Fakultät:</t>
    </r>
    <r>
      <rPr>
        <sz val="10"/>
        <color theme="1"/>
        <rFont val="Calibri"/>
        <scheme val="minor"/>
      </rPr>
      <t xml:space="preserve">
BWL, Wirtschaftschemie
 = 9,52%
</t>
    </r>
    <r>
      <rPr>
        <b/>
        <sz val="10"/>
        <color theme="1"/>
        <rFont val="Calibri"/>
        <scheme val="minor"/>
      </rPr>
      <t>FH D - FB 4 Maschinenbau:</t>
    </r>
    <r>
      <rPr>
        <sz val="10"/>
        <color theme="1"/>
        <rFont val="Calibri"/>
        <scheme val="minor"/>
      </rPr>
      <t xml:space="preserve">
Maschinenbau \&amp; Verfahrenstechnik
 = 9,52%
</t>
    </r>
    <r>
      <rPr>
        <b/>
        <sz val="10"/>
        <color theme="1"/>
        <rFont val="Calibri"/>
        <scheme val="minor"/>
      </rPr>
      <t>Juristischen Fakultät:</t>
    </r>
    <r>
      <rPr>
        <sz val="10"/>
        <color theme="1"/>
        <rFont val="Calibri"/>
        <scheme val="minor"/>
      </rPr>
      <t xml:space="preserve">
Rechtswissenschaften
 = 4,76%
</t>
    </r>
    <r>
      <rPr>
        <b/>
        <sz val="10"/>
        <color theme="1"/>
        <rFont val="Calibri"/>
        <scheme val="minor"/>
      </rPr>
      <t>Medizinische Fakultät:</t>
    </r>
    <r>
      <rPr>
        <sz val="10"/>
        <color theme="1"/>
        <rFont val="Calibri"/>
        <scheme val="minor"/>
      </rPr>
      <t xml:space="preserve">
Zahnmedizin
 = 4,76%
</t>
    </r>
  </si>
  <si>
    <t>Die Anzahl der Zeichen (Texteingabe mit Leerzeichen) pro Sekunde</t>
  </si>
  <si>
    <t>Plattform-Phase 1</t>
  </si>
  <si>
    <t xml:space="preserve">
Anzahl der Zeichen
------------------------------------------
vollständige Bearbeitungsdauer in Sekunden </t>
  </si>
  <si>
    <t>Mittelwert Phase 1 - 
Anzahl der Zeichen
Mittelwert Phase 1 -
in Sekunden (Gruppenstatistik)</t>
  </si>
  <si>
    <t>Sortierfunktion</t>
  </si>
  <si>
    <t>Kontroversität</t>
  </si>
  <si>
    <t>Neueste Vorschläge</t>
  </si>
  <si>
    <t>Neuester Kommentar</t>
  </si>
  <si>
    <t>meiste Stimmen</t>
  </si>
  <si>
    <t>Alphabetisch</t>
  </si>
  <si>
    <t>neueste</t>
  </si>
  <si>
    <t>meiste Unterstützung</t>
  </si>
  <si>
    <t>neuster Kommentar</t>
  </si>
  <si>
    <t>alphabetisch</t>
  </si>
  <si>
    <t>subjektive Entscheidung</t>
  </si>
  <si>
    <t>Auswahl der Sortierfunktion: subjektive Entscheidung</t>
  </si>
  <si>
    <t>gemischt</t>
  </si>
  <si>
    <t>größte Unterstützung</t>
  </si>
  <si>
    <t>meiste Jastimmen</t>
  </si>
  <si>
    <t>meiste Neinstimmen</t>
  </si>
  <si>
    <t>neuester Kommentar</t>
  </si>
  <si>
    <t>meiste Stimmen/Unterstützung</t>
  </si>
  <si>
    <t>Wirtschaftswissenschaftliche Fakultät</t>
  </si>
  <si>
    <t>FH D - FB 4 Maschinenbau</t>
  </si>
  <si>
    <t>Juristischen Fakultät</t>
  </si>
  <si>
    <t>Medizinische Fakultät</t>
  </si>
  <si>
    <t>Mathematisch-Naturwissenschaftliche Fakultät</t>
  </si>
  <si>
    <t>Testpersonen / Fachbereiche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</si>
</sst>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theme="4"/>
      <name val="Calibri"/>
      <scheme val="minor"/>
    </font>
    <font>
      <i/>
      <sz val="10"/>
      <color theme="1"/>
      <name val="Calibri"/>
      <scheme val="minor"/>
    </font>
    <font>
      <sz val="10"/>
      <color rgb="FF000000"/>
      <name val="Calibri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rgb="FF000000"/>
      <name val="Calibri"/>
      <scheme val="minor"/>
    </font>
    <font>
      <b/>
      <i/>
      <u/>
      <sz val="12"/>
      <color rgb="FF000000"/>
      <name val="Calibri"/>
      <scheme val="minor"/>
    </font>
    <font>
      <b/>
      <sz val="10"/>
      <color rgb="FF000000"/>
      <name val="Calibri"/>
      <scheme val="minor"/>
    </font>
    <font>
      <b/>
      <u/>
      <sz val="12"/>
      <color theme="1"/>
      <name val="Calibri"/>
      <scheme val="minor"/>
    </font>
    <font>
      <sz val="10"/>
      <color rgb="FF3F3F3F"/>
      <name val="Calibri"/>
      <scheme val="minor"/>
    </font>
    <font>
      <sz val="10"/>
      <color theme="4"/>
      <name val="Calibri"/>
      <scheme val="minor"/>
    </font>
    <font>
      <i/>
      <sz val="10"/>
      <color rgb="FF000000"/>
      <name val="Calibri"/>
      <scheme val="minor"/>
    </font>
    <font>
      <b/>
      <sz val="10"/>
      <color rgb="FF3F3F3F"/>
      <name val="Calibri"/>
      <scheme val="minor"/>
    </font>
    <font>
      <b/>
      <sz val="6"/>
      <color rgb="FF3F3F3F"/>
      <name val="Calibri"/>
      <scheme val="minor"/>
    </font>
    <font>
      <b/>
      <i/>
      <sz val="12"/>
      <color rgb="FF3F3F3F"/>
      <name val="Calibri"/>
      <scheme val="minor"/>
    </font>
    <font>
      <sz val="4"/>
      <color rgb="FF3F3F3F"/>
      <name val="Calibri"/>
      <scheme val="minor"/>
    </font>
    <font>
      <b/>
      <sz val="5"/>
      <color rgb="FF3F3F3F"/>
      <name val="Calibri"/>
      <scheme val="minor"/>
    </font>
    <font>
      <b/>
      <sz val="8"/>
      <color rgb="FF3F3F3F"/>
      <name val="Calibri"/>
      <scheme val="minor"/>
    </font>
    <font>
      <b/>
      <sz val="9"/>
      <color rgb="FF3F3F3F"/>
      <name val="Calibri"/>
      <scheme val="minor"/>
    </font>
    <font>
      <i/>
      <sz val="10"/>
      <color rgb="FF3F3F3F"/>
      <name val="Calibri"/>
      <scheme val="minor"/>
    </font>
    <font>
      <b/>
      <u/>
      <sz val="14"/>
      <color rgb="FF3F3F3F"/>
      <name val="Calibri"/>
      <scheme val="minor"/>
    </font>
    <font>
      <b/>
      <sz val="2"/>
      <color rgb="FF3F3F3F"/>
      <name val="Calibri"/>
      <scheme val="minor"/>
    </font>
    <font>
      <b/>
      <sz val="14"/>
      <color rgb="FF3F3F3F"/>
      <name val="Calibri"/>
      <scheme val="minor"/>
    </font>
    <font>
      <b/>
      <sz val="12"/>
      <color theme="4"/>
      <name val="Calibri"/>
      <scheme val="minor"/>
    </font>
    <font>
      <b/>
      <u/>
      <sz val="18"/>
      <color theme="1"/>
      <name val="Calibri"/>
      <scheme val="minor"/>
    </font>
    <font>
      <i/>
      <sz val="8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0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theme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/>
      </left>
      <right style="thin">
        <color rgb="FF3F3F3F"/>
      </right>
      <top style="thin">
        <color rgb="FF3F3F3F"/>
      </top>
      <bottom style="double">
        <color theme="1"/>
      </bottom>
      <diagonal/>
    </border>
    <border>
      <left style="thin">
        <color theme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auto="1"/>
      </bottom>
      <diagonal/>
    </border>
    <border>
      <left/>
      <right/>
      <top/>
      <bottom style="thin">
        <color rgb="FF808080"/>
      </bottom>
      <diagonal/>
    </border>
    <border>
      <left style="thin">
        <color theme="1"/>
      </left>
      <right style="thin">
        <color theme="1"/>
      </right>
      <top style="double">
        <color auto="1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/>
      <bottom style="thin">
        <color theme="1" tint="0.499984740745262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double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theme="1" tint="0.499984740745262"/>
      </right>
      <top/>
      <bottom style="thin">
        <color rgb="FF808080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/>
      </left>
      <right style="thin">
        <color theme="1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double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4"/>
      </top>
      <bottom style="double">
        <color theme="1"/>
      </bottom>
      <diagonal/>
    </border>
    <border>
      <left style="thin">
        <color theme="1"/>
      </left>
      <right/>
      <top/>
      <bottom style="thin">
        <color theme="1" tint="0.499984740745262"/>
      </bottom>
      <diagonal/>
    </border>
    <border>
      <left style="thin">
        <color theme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rgb="FF3F3F3F"/>
      </right>
      <top style="thin">
        <color rgb="FF3F3F3F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 tint="0.499984740745262"/>
      </top>
      <bottom style="medium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double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rgb="FF3F3F3F"/>
      </left>
      <right style="medium">
        <color rgb="FF3F3F3F"/>
      </right>
      <top style="thin">
        <color rgb="FF3F3F3F"/>
      </top>
      <bottom style="double">
        <color theme="1"/>
      </bottom>
      <diagonal/>
    </border>
    <border>
      <left/>
      <right style="medium">
        <color rgb="FF3F3F3F"/>
      </right>
      <top/>
      <bottom style="thin">
        <color theme="1" tint="0.499984740745262"/>
      </bottom>
      <diagonal/>
    </border>
    <border>
      <left/>
      <right style="medium">
        <color rgb="FF3F3F3F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rgb="FF3F3F3F"/>
      </right>
      <top style="thin">
        <color theme="1" tint="0.499984740745262"/>
      </top>
      <bottom style="thin">
        <color theme="1"/>
      </bottom>
      <diagonal/>
    </border>
    <border>
      <left style="thin">
        <color theme="1"/>
      </left>
      <right style="medium">
        <color rgb="FF3F3F3F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rgb="FF3F3F3F"/>
      </right>
      <top style="thin">
        <color theme="1" tint="0.499984740745262"/>
      </top>
      <bottom style="medium">
        <color theme="1"/>
      </bottom>
      <diagonal/>
    </border>
    <border>
      <left style="thin">
        <color theme="1"/>
      </left>
      <right style="medium">
        <color rgb="FF3F3F3F"/>
      </right>
      <top style="thin">
        <color theme="1" tint="0.499984740745262"/>
      </top>
      <bottom style="medium">
        <color theme="1"/>
      </bottom>
      <diagonal/>
    </border>
    <border>
      <left style="thin">
        <color rgb="FF3F3F3F"/>
      </left>
      <right/>
      <top style="thin">
        <color rgb="FF3F3F3F"/>
      </top>
      <bottom style="double">
        <color theme="1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double">
        <color theme="1"/>
      </bottom>
      <diagonal/>
    </border>
    <border>
      <left style="medium">
        <color rgb="FF3F3F3F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3F3F3F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3F3F3F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medium">
        <color rgb="FF3F3F3F"/>
      </left>
      <right style="thin">
        <color rgb="FF808080"/>
      </right>
      <top/>
      <bottom style="thin">
        <color rgb="FF808080"/>
      </bottom>
      <diagonal/>
    </border>
    <border>
      <left style="medium">
        <color rgb="FF3F3F3F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theme="1"/>
      </bottom>
      <diagonal/>
    </border>
    <border>
      <left style="thin">
        <color theme="1" tint="0.499984740745262"/>
      </left>
      <right style="double">
        <color rgb="FF3F3F3F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rgb="FF3F3F3F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rgb="FF3F3F3F"/>
      </right>
      <top style="thin">
        <color theme="1" tint="0.499984740745262"/>
      </top>
      <bottom style="medium">
        <color theme="1"/>
      </bottom>
      <diagonal/>
    </border>
    <border>
      <left/>
      <right style="double">
        <color rgb="FF3F3F3F"/>
      </right>
      <top/>
      <bottom style="thin">
        <color rgb="FF808080"/>
      </bottom>
      <diagonal/>
    </border>
    <border>
      <left style="thin">
        <color theme="1" tint="0.499984740745262"/>
      </left>
      <right style="double">
        <color rgb="FF3F3F3F"/>
      </right>
      <top style="thin">
        <color theme="1" tint="0.499984740745262"/>
      </top>
      <bottom/>
      <diagonal/>
    </border>
    <border>
      <left style="thin">
        <color rgb="FF3F3F3F"/>
      </left>
      <right style="thick">
        <color rgb="FF3F3F3F"/>
      </right>
      <top style="thin">
        <color rgb="FF3F3F3F"/>
      </top>
      <bottom style="double">
        <color auto="1"/>
      </bottom>
      <diagonal/>
    </border>
    <border>
      <left style="thin">
        <color theme="1"/>
      </left>
      <right style="thick">
        <color rgb="FF3F3F3F"/>
      </right>
      <top style="double">
        <color auto="1"/>
      </top>
      <bottom style="thin">
        <color theme="1" tint="0.499984740745262"/>
      </bottom>
      <diagonal/>
    </border>
    <border>
      <left style="thin">
        <color theme="1"/>
      </left>
      <right style="thick">
        <color rgb="FF3F3F3F"/>
      </right>
      <top/>
      <bottom style="thin">
        <color theme="1" tint="0.499984740745262"/>
      </bottom>
      <diagonal/>
    </border>
    <border>
      <left style="thin">
        <color theme="1"/>
      </left>
      <right style="thick">
        <color rgb="FF3F3F3F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medium">
        <color rgb="FF3F3F3F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3F3F3F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3F3F3F"/>
      </right>
      <top style="thin">
        <color theme="1" tint="0.499984740745262"/>
      </top>
      <bottom style="medium">
        <color theme="1"/>
      </bottom>
      <diagonal/>
    </border>
    <border>
      <left/>
      <right style="medium">
        <color rgb="FF3F3F3F"/>
      </right>
      <top/>
      <bottom style="thin">
        <color rgb="FF808080"/>
      </bottom>
      <diagonal/>
    </border>
    <border>
      <left style="thin">
        <color theme="1" tint="0.499984740745262"/>
      </left>
      <right style="medium">
        <color rgb="FF3F3F3F"/>
      </right>
      <top style="thin">
        <color theme="1" tint="0.499984740745262"/>
      </top>
      <bottom/>
      <diagonal/>
    </border>
    <border>
      <left style="dotted">
        <color rgb="FF3F3F3F"/>
      </left>
      <right style="medium">
        <color rgb="FF3F3F3F"/>
      </right>
      <top style="thin">
        <color rgb="FF3F3F3F"/>
      </top>
      <bottom style="double">
        <color theme="1"/>
      </bottom>
      <diagonal/>
    </border>
    <border>
      <left style="dotted">
        <color rgb="FF3F3F3F"/>
      </left>
      <right style="medium">
        <color rgb="FF3F3F3F"/>
      </right>
      <top/>
      <bottom style="thin">
        <color theme="1" tint="0.499984740745262"/>
      </bottom>
      <diagonal/>
    </border>
    <border>
      <left style="dotted">
        <color rgb="FF3F3F3F"/>
      </left>
      <right style="medium">
        <color rgb="FF3F3F3F"/>
      </right>
      <top style="thin">
        <color theme="1" tint="0.499984740745262"/>
      </top>
      <bottom style="thin">
        <color theme="1" tint="0.499984740745262"/>
      </bottom>
      <diagonal/>
    </border>
    <border>
      <left style="dotted">
        <color rgb="FF3F3F3F"/>
      </left>
      <right style="medium">
        <color rgb="FF3F3F3F"/>
      </right>
      <top style="thin">
        <color theme="1" tint="0.499984740745262"/>
      </top>
      <bottom style="medium">
        <color theme="1"/>
      </bottom>
      <diagonal/>
    </border>
    <border>
      <left style="dotted">
        <color rgb="FF3F3F3F"/>
      </left>
      <right style="medium">
        <color rgb="FF3F3F3F"/>
      </right>
      <top/>
      <bottom style="thin">
        <color rgb="FF808080"/>
      </bottom>
      <diagonal/>
    </border>
    <border>
      <left style="dotted">
        <color rgb="FF3F3F3F"/>
      </left>
      <right style="medium">
        <color rgb="FF3F3F3F"/>
      </right>
      <top style="thin">
        <color theme="1" tint="0.499984740745262"/>
      </top>
      <bottom/>
      <diagonal/>
    </border>
    <border>
      <left/>
      <right/>
      <top style="thin">
        <color rgb="FF3F3F3F"/>
      </top>
      <bottom style="double">
        <color theme="1"/>
      </bottom>
      <diagonal/>
    </border>
    <border>
      <left/>
      <right/>
      <top style="thin">
        <color theme="1" tint="0.499984740745262"/>
      </top>
      <bottom style="medium">
        <color theme="1"/>
      </bottom>
      <diagonal/>
    </border>
    <border>
      <left style="medium">
        <color rgb="FF3F3F3F"/>
      </left>
      <right style="dotted">
        <color rgb="FF3F3F3F"/>
      </right>
      <top style="thin">
        <color rgb="FF808080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 style="medium">
        <color rgb="FF3F3F3F"/>
      </left>
      <right style="dotted">
        <color rgb="FF3F3F3F"/>
      </right>
      <top style="thin">
        <color theme="1" tint="0.499984740745262"/>
      </top>
      <bottom style="thin">
        <color rgb="FF3F3F3F"/>
      </bottom>
      <diagonal/>
    </border>
    <border>
      <left style="medium">
        <color rgb="FF3F3F3F"/>
      </left>
      <right style="dotted">
        <color rgb="FF3F3F3F"/>
      </right>
      <top/>
      <bottom style="thin">
        <color rgb="FF3F3F3F"/>
      </bottom>
      <diagonal/>
    </border>
    <border>
      <left style="thin">
        <color rgb="FF3F3F3F"/>
      </left>
      <right style="thick">
        <color rgb="FF3F3F3F"/>
      </right>
      <top/>
      <bottom style="double">
        <color auto="1"/>
      </bottom>
      <diagonal/>
    </border>
    <border>
      <left/>
      <right style="thin">
        <color rgb="FF3F3F3F"/>
      </right>
      <top/>
      <bottom style="double">
        <color theme="1"/>
      </bottom>
      <diagonal/>
    </border>
    <border>
      <left style="thin">
        <color rgb="FF3F3F3F"/>
      </left>
      <right style="thin">
        <color rgb="FF3F3F3F"/>
      </right>
      <top/>
      <bottom style="double">
        <color theme="1"/>
      </bottom>
      <diagonal/>
    </border>
    <border>
      <left style="thin">
        <color rgb="FF3F3F3F"/>
      </left>
      <right/>
      <top/>
      <bottom style="double">
        <color theme="1"/>
      </bottom>
      <diagonal/>
    </border>
    <border>
      <left style="medium">
        <color rgb="FF3F3F3F"/>
      </left>
      <right style="thin">
        <color rgb="FF3F3F3F"/>
      </right>
      <top/>
      <bottom style="double">
        <color theme="1"/>
      </bottom>
      <diagonal/>
    </border>
    <border>
      <left style="thin">
        <color rgb="FF3F3F3F"/>
      </left>
      <right style="medium">
        <color rgb="FF3F3F3F"/>
      </right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 style="dotted">
        <color rgb="FF3F3F3F"/>
      </left>
      <right style="medium">
        <color rgb="FF3F3F3F"/>
      </right>
      <top/>
      <bottom style="double">
        <color theme="1"/>
      </bottom>
      <diagonal/>
    </border>
    <border>
      <left style="thin">
        <color theme="1"/>
      </left>
      <right style="thick">
        <color rgb="FF3F3F3F"/>
      </right>
      <top style="thin">
        <color theme="1" tint="0.499984740745262"/>
      </top>
      <bottom style="double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/>
      </bottom>
      <diagonal/>
    </border>
    <border>
      <left style="medium">
        <color rgb="FF3F3F3F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 style="medium">
        <color rgb="FF3F3F3F"/>
      </right>
      <top style="thin">
        <color theme="1" tint="0.499984740745262"/>
      </top>
      <bottom style="double">
        <color theme="1"/>
      </bottom>
      <diagonal/>
    </border>
    <border>
      <left/>
      <right/>
      <top style="thin">
        <color theme="1" tint="0.499984740745262"/>
      </top>
      <bottom style="double">
        <color theme="1"/>
      </bottom>
      <diagonal/>
    </border>
    <border>
      <left style="dotted">
        <color rgb="FF3F3F3F"/>
      </left>
      <right style="medium">
        <color rgb="FF3F3F3F"/>
      </right>
      <top style="thin">
        <color theme="1" tint="0.499984740745262"/>
      </top>
      <bottom style="double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170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3" borderId="2">
      <alignment horizontal="center"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4" borderId="0" xfId="0" applyFill="1"/>
    <xf numFmtId="0" fontId="7" fillId="4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0" fillId="5" borderId="32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3" fillId="3" borderId="33" xfId="39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0" fillId="5" borderId="37" xfId="0" applyFill="1" applyBorder="1" applyAlignment="1">
      <alignment vertical="center"/>
    </xf>
    <xf numFmtId="0" fontId="11" fillId="5" borderId="32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2" borderId="38" xfId="1" applyBorder="1" applyAlignment="1">
      <alignment horizontal="center" vertical="center"/>
    </xf>
    <xf numFmtId="0" fontId="2" fillId="2" borderId="44" xfId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51" xfId="1" applyBorder="1" applyAlignment="1">
      <alignment horizontal="center" vertical="center"/>
    </xf>
    <xf numFmtId="0" fontId="2" fillId="2" borderId="52" xfId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2" fillId="2" borderId="58" xfId="1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0" xfId="0" applyNumberFormat="1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" fillId="2" borderId="64" xfId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2" borderId="7" xfId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2" fillId="2" borderId="51" xfId="1" applyFont="1" applyBorder="1" applyAlignment="1">
      <alignment horizontal="center" vertical="center" wrapText="1"/>
    </xf>
    <xf numFmtId="0" fontId="2" fillId="2" borderId="52" xfId="1" applyBorder="1" applyAlignment="1">
      <alignment horizontal="center" vertical="center" wrapText="1"/>
    </xf>
    <xf numFmtId="0" fontId="2" fillId="2" borderId="73" xfId="1" applyBorder="1" applyAlignment="1">
      <alignment horizontal="center" vertical="center" wrapText="1"/>
    </xf>
    <xf numFmtId="0" fontId="2" fillId="2" borderId="79" xfId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2" fillId="2" borderId="44" xfId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8" fillId="0" borderId="82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 wrapText="1"/>
    </xf>
    <xf numFmtId="0" fontId="18" fillId="0" borderId="84" xfId="0" applyFont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left" vertical="center" wrapText="1"/>
    </xf>
    <xf numFmtId="0" fontId="6" fillId="0" borderId="75" xfId="0" applyFont="1" applyBorder="1" applyAlignment="1">
      <alignment horizontal="left" vertical="center" wrapText="1"/>
    </xf>
    <xf numFmtId="0" fontId="6" fillId="0" borderId="76" xfId="0" applyFont="1" applyBorder="1" applyAlignment="1">
      <alignment horizontal="left" vertical="center" wrapText="1"/>
    </xf>
    <xf numFmtId="0" fontId="10" fillId="0" borderId="77" xfId="0" applyFont="1" applyBorder="1" applyAlignment="1">
      <alignment horizontal="left" vertical="center" wrapText="1"/>
    </xf>
    <xf numFmtId="0" fontId="6" fillId="0" borderId="78" xfId="0" applyFont="1" applyBorder="1" applyAlignment="1">
      <alignment horizontal="left" vertical="center" wrapText="1"/>
    </xf>
    <xf numFmtId="0" fontId="7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/>
    </xf>
    <xf numFmtId="0" fontId="6" fillId="0" borderId="95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 wrapText="1"/>
    </xf>
    <xf numFmtId="0" fontId="6" fillId="0" borderId="99" xfId="0" applyFont="1" applyBorder="1" applyAlignment="1">
      <alignment horizontal="center" vertical="center" wrapText="1"/>
    </xf>
    <xf numFmtId="0" fontId="6" fillId="0" borderId="100" xfId="0" applyFont="1" applyBorder="1" applyAlignment="1">
      <alignment horizontal="left" vertical="center" wrapText="1"/>
    </xf>
    <xf numFmtId="0" fontId="2" fillId="7" borderId="85" xfId="1" applyFont="1" applyFill="1" applyBorder="1" applyAlignment="1">
      <alignment horizontal="center" vertical="top" wrapText="1"/>
    </xf>
    <xf numFmtId="0" fontId="2" fillId="7" borderId="86" xfId="1" applyFont="1" applyFill="1" applyBorder="1" applyAlignment="1">
      <alignment horizontal="left" vertical="top" wrapText="1"/>
    </xf>
    <xf numFmtId="0" fontId="2" fillId="7" borderId="87" xfId="1" applyFont="1" applyFill="1" applyBorder="1" applyAlignment="1">
      <alignment horizontal="left" vertical="top" wrapText="1"/>
    </xf>
    <xf numFmtId="0" fontId="2" fillId="7" borderId="88" xfId="1" applyFont="1" applyFill="1" applyBorder="1" applyAlignment="1">
      <alignment horizontal="left" vertical="top" wrapText="1"/>
    </xf>
    <xf numFmtId="0" fontId="2" fillId="7" borderId="89" xfId="1" applyFont="1" applyFill="1" applyBorder="1" applyAlignment="1">
      <alignment horizontal="left" vertical="top" wrapText="1"/>
    </xf>
    <xf numFmtId="0" fontId="2" fillId="7" borderId="90" xfId="1" applyFont="1" applyFill="1" applyBorder="1" applyAlignment="1">
      <alignment horizontal="left" vertical="top" wrapText="1"/>
    </xf>
    <xf numFmtId="0" fontId="2" fillId="7" borderId="91" xfId="1" applyFont="1" applyFill="1" applyBorder="1" applyAlignment="1">
      <alignment horizontal="left" vertical="top" wrapText="1"/>
    </xf>
    <xf numFmtId="0" fontId="2" fillId="7" borderId="92" xfId="1" applyFont="1" applyFill="1" applyBorder="1" applyAlignment="1">
      <alignment horizontal="left" vertical="top" wrapText="1"/>
    </xf>
    <xf numFmtId="0" fontId="8" fillId="0" borderId="93" xfId="0" applyFont="1" applyBorder="1" applyAlignment="1">
      <alignment horizontal="center" vertical="center"/>
    </xf>
    <xf numFmtId="0" fontId="18" fillId="0" borderId="91" xfId="0" applyFont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2" fillId="9" borderId="85" xfId="1" applyFont="1" applyFill="1" applyBorder="1" applyAlignment="1">
      <alignment horizontal="center" vertical="top" wrapText="1"/>
    </xf>
    <xf numFmtId="0" fontId="2" fillId="9" borderId="86" xfId="1" applyFont="1" applyFill="1" applyBorder="1" applyAlignment="1">
      <alignment horizontal="left" vertical="top" wrapText="1"/>
    </xf>
    <xf numFmtId="0" fontId="2" fillId="9" borderId="87" xfId="1" applyFont="1" applyFill="1" applyBorder="1" applyAlignment="1">
      <alignment horizontal="left" vertical="top" wrapText="1"/>
    </xf>
    <xf numFmtId="0" fontId="2" fillId="9" borderId="88" xfId="1" applyFont="1" applyFill="1" applyBorder="1" applyAlignment="1">
      <alignment horizontal="left" vertical="top" wrapText="1"/>
    </xf>
    <xf numFmtId="0" fontId="2" fillId="9" borderId="89" xfId="1" applyFont="1" applyFill="1" applyBorder="1" applyAlignment="1">
      <alignment horizontal="left" vertical="top" wrapText="1"/>
    </xf>
    <xf numFmtId="0" fontId="2" fillId="9" borderId="90" xfId="1" applyFont="1" applyFill="1" applyBorder="1" applyAlignment="1">
      <alignment horizontal="left" vertical="top" wrapText="1"/>
    </xf>
    <xf numFmtId="0" fontId="2" fillId="9" borderId="91" xfId="1" applyFont="1" applyFill="1" applyBorder="1" applyAlignment="1">
      <alignment horizontal="left" vertical="top" wrapText="1"/>
    </xf>
    <xf numFmtId="0" fontId="2" fillId="9" borderId="92" xfId="1" applyFont="1" applyFill="1" applyBorder="1" applyAlignment="1">
      <alignment horizontal="left" vertical="top" wrapText="1"/>
    </xf>
    <xf numFmtId="0" fontId="3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7" fillId="7" borderId="46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20" fillId="2" borderId="7" xfId="1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2" fontId="6" fillId="0" borderId="9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0" fillId="0" borderId="102" xfId="0" applyBorder="1" applyAlignment="1">
      <alignment vertic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/>
    <xf numFmtId="0" fontId="0" fillId="0" borderId="104" xfId="0" applyBorder="1" applyAlignment="1">
      <alignment horizontal="center" vertical="center"/>
    </xf>
    <xf numFmtId="2" fontId="0" fillId="0" borderId="103" xfId="0" applyNumberFormat="1" applyBorder="1" applyAlignment="1">
      <alignment horizontal="left" vertical="center"/>
    </xf>
    <xf numFmtId="0" fontId="0" fillId="0" borderId="104" xfId="0" applyBorder="1" applyAlignment="1">
      <alignment horizontal="left" vertical="center"/>
    </xf>
    <xf numFmtId="0" fontId="3" fillId="9" borderId="106" xfId="0" applyFont="1" applyFill="1" applyBorder="1" applyAlignment="1">
      <alignment horizontal="center" vertical="center"/>
    </xf>
    <xf numFmtId="0" fontId="3" fillId="9" borderId="105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7" xfId="0" applyBorder="1" applyAlignment="1">
      <alignment vertical="center"/>
    </xf>
    <xf numFmtId="0" fontId="0" fillId="0" borderId="107" xfId="0" applyBorder="1" applyAlignment="1">
      <alignment horizontal="center" vertical="center"/>
    </xf>
    <xf numFmtId="0" fontId="0" fillId="0" borderId="101" xfId="0" applyBorder="1" applyAlignment="1">
      <alignment vertical="center"/>
    </xf>
    <xf numFmtId="0" fontId="0" fillId="0" borderId="101" xfId="0" applyBorder="1" applyAlignment="1">
      <alignment horizontal="center" vertical="center"/>
    </xf>
    <xf numFmtId="0" fontId="0" fillId="0" borderId="103" xfId="0" applyBorder="1"/>
    <xf numFmtId="0" fontId="3" fillId="0" borderId="102" xfId="0" applyFont="1" applyBorder="1"/>
    <xf numFmtId="9" fontId="0" fillId="0" borderId="102" xfId="0" applyNumberFormat="1" applyBorder="1"/>
    <xf numFmtId="0" fontId="3" fillId="0" borderId="103" xfId="0" applyFont="1" applyBorder="1"/>
    <xf numFmtId="9" fontId="0" fillId="0" borderId="103" xfId="0" applyNumberFormat="1" applyBorder="1"/>
    <xf numFmtId="0" fontId="3" fillId="0" borderId="104" xfId="0" applyFont="1" applyBorder="1"/>
    <xf numFmtId="9" fontId="0" fillId="0" borderId="104" xfId="0" applyNumberFormat="1" applyBorder="1"/>
    <xf numFmtId="9" fontId="3" fillId="0" borderId="102" xfId="0" applyNumberFormat="1" applyFont="1" applyBorder="1"/>
    <xf numFmtId="0" fontId="31" fillId="0" borderId="104" xfId="0" applyFont="1" applyBorder="1"/>
    <xf numFmtId="9" fontId="31" fillId="0" borderId="104" xfId="0" applyNumberFormat="1" applyFont="1" applyBorder="1"/>
  </cellXfs>
  <cellStyles count="170">
    <cellStyle name="Ausgabe" xfId="1" builtinId="21"/>
    <cellStyle name="Besuchter Link" xfId="3" builtinId="9" hidden="1"/>
    <cellStyle name="Besuchter Link" xfId="5" builtinId="9" hidden="1"/>
    <cellStyle name="Besuchter Link" xfId="7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Ergebnis" xfId="39" builtinId="25"/>
    <cellStyle name="Formatvorlage 1" xfId="8"/>
    <cellStyle name="Link" xfId="2" builtinId="8" hidden="1"/>
    <cellStyle name="Link" xfId="4" builtinId="8" hidden="1"/>
    <cellStyle name="Link" xfId="6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</c:dPt>
          <c:dLbls>
            <c:numFmt formatCode="0" sourceLinked="0"/>
            <c:txPr>
              <a:bodyPr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'Anzahl der Zeichen'!$F$8:$F$14</c:f>
              <c:strCache>
                <c:ptCount val="7"/>
                <c:pt idx="0">
                  <c:v>a1-Phase 1.1.</c:v>
                </c:pt>
                <c:pt idx="1">
                  <c:v>a1-Phase 1.2.</c:v>
                </c:pt>
                <c:pt idx="2">
                  <c:v>a1-Phase 1.3.</c:v>
                </c:pt>
                <c:pt idx="4">
                  <c:v>a2-Phase 1.1.</c:v>
                </c:pt>
                <c:pt idx="5">
                  <c:v>a2-Phase 1.2.</c:v>
                </c:pt>
                <c:pt idx="6">
                  <c:v>a2-Phase 1.3.</c:v>
                </c:pt>
              </c:strCache>
            </c:strRef>
          </c:cat>
          <c:val>
            <c:numRef>
              <c:f>'Anzahl der Zeichen'!$G$8:$G$14</c:f>
              <c:numCache>
                <c:formatCode>0.00</c:formatCode>
                <c:ptCount val="7"/>
                <c:pt idx="0">
                  <c:v>140.7</c:v>
                </c:pt>
                <c:pt idx="1">
                  <c:v>135.5</c:v>
                </c:pt>
                <c:pt idx="2">
                  <c:v>228.5</c:v>
                </c:pt>
                <c:pt idx="4">
                  <c:v>349.0909090909091</c:v>
                </c:pt>
                <c:pt idx="5">
                  <c:v>245.7272727272727</c:v>
                </c:pt>
                <c:pt idx="6">
                  <c:v>312.4545454545454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726200"/>
        <c:axId val="2129723624"/>
      </c:barChart>
      <c:catAx>
        <c:axId val="2129726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="1" i="0"/>
            </a:pPr>
            <a:endParaRPr lang="de-DE"/>
          </a:p>
        </c:txPr>
        <c:crossAx val="2129723624"/>
        <c:crosses val="autoZero"/>
        <c:auto val="1"/>
        <c:lblAlgn val="ctr"/>
        <c:lblOffset val="100"/>
        <c:noMultiLvlLbl val="0"/>
      </c:catAx>
      <c:valAx>
        <c:axId val="2129723624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  <a:alpha val="78000"/>
                </a:schemeClr>
              </a:solidFill>
            </a:ln>
          </c:spPr>
        </c:minorGridlines>
        <c:numFmt formatCode="0" sourceLinked="0"/>
        <c:majorTickMark val="out"/>
        <c:minorTickMark val="none"/>
        <c:tickLblPos val="nextTo"/>
        <c:spPr>
          <a:ln>
            <a:tailEnd type="triangle"/>
          </a:ln>
        </c:spPr>
        <c:txPr>
          <a:bodyPr/>
          <a:lstStyle/>
          <a:p>
            <a:pPr>
              <a:defRPr b="1" i="0"/>
            </a:pPr>
            <a:endParaRPr lang="de-DE"/>
          </a:p>
        </c:txPr>
        <c:crossAx val="212972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</c:dPt>
          <c:dLbls>
            <c:dLbl>
              <c:idx val="2"/>
              <c:delete val="1"/>
            </c:dLbl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'Anzahl der Zeichen'!$A$31:$A$38</c:f>
              <c:strCache>
                <c:ptCount val="8"/>
                <c:pt idx="0">
                  <c:v>a1-Phase 1.1.</c:v>
                </c:pt>
                <c:pt idx="1">
                  <c:v>a2-Phase 1.1.</c:v>
                </c:pt>
                <c:pt idx="3">
                  <c:v>a1-Phase 1.2.</c:v>
                </c:pt>
                <c:pt idx="4">
                  <c:v>a2-Phase 1.2.</c:v>
                </c:pt>
                <c:pt idx="6">
                  <c:v>a1-Phase 1.3.</c:v>
                </c:pt>
                <c:pt idx="7">
                  <c:v>a2-Phase 1.3.</c:v>
                </c:pt>
              </c:strCache>
            </c:strRef>
          </c:cat>
          <c:val>
            <c:numRef>
              <c:f>'Anzahl der Zeichen'!$B$31:$B$38</c:f>
              <c:numCache>
                <c:formatCode>0.00</c:formatCode>
                <c:ptCount val="8"/>
                <c:pt idx="0">
                  <c:v>0.633783783783784</c:v>
                </c:pt>
                <c:pt idx="1">
                  <c:v>1.856861702127659</c:v>
                </c:pt>
                <c:pt idx="3">
                  <c:v>1.290476190476191</c:v>
                </c:pt>
                <c:pt idx="4">
                  <c:v>1.96584</c:v>
                </c:pt>
                <c:pt idx="6">
                  <c:v>1.483766233766234</c:v>
                </c:pt>
                <c:pt idx="7">
                  <c:v>1.716758241758242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0961624"/>
        <c:axId val="2130958696"/>
      </c:barChart>
      <c:valAx>
        <c:axId val="21309586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>
            <a:tailEnd type="triangle" w="lg" len="lg"/>
          </a:ln>
        </c:spPr>
        <c:txPr>
          <a:bodyPr/>
          <a:lstStyle/>
          <a:p>
            <a:pPr>
              <a:defRPr b="1"/>
            </a:pPr>
            <a:endParaRPr lang="de-DE"/>
          </a:p>
        </c:txPr>
        <c:crossAx val="2130961624"/>
        <c:crosses val="autoZero"/>
        <c:crossBetween val="between"/>
      </c:valAx>
      <c:catAx>
        <c:axId val="21309616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21309586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b="1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Sortierfunktion!$E$3:$E$11</c:f>
              <c:strCache>
                <c:ptCount val="9"/>
                <c:pt idx="0">
                  <c:v>Kontroversität</c:v>
                </c:pt>
                <c:pt idx="1">
                  <c:v>Neueste Vorschläge</c:v>
                </c:pt>
                <c:pt idx="2">
                  <c:v>Neuester Kommentar</c:v>
                </c:pt>
                <c:pt idx="3">
                  <c:v>meiste Stimmen</c:v>
                </c:pt>
                <c:pt idx="4">
                  <c:v>Alphabetisch</c:v>
                </c:pt>
                <c:pt idx="5">
                  <c:v>gemischt</c:v>
                </c:pt>
                <c:pt idx="6">
                  <c:v>größte Unterstützung</c:v>
                </c:pt>
                <c:pt idx="7">
                  <c:v>meiste Jastimmen</c:v>
                </c:pt>
                <c:pt idx="8">
                  <c:v>meiste Neinstimmen</c:v>
                </c:pt>
              </c:strCache>
            </c:strRef>
          </c:cat>
          <c:val>
            <c:numRef>
              <c:f>Sortierfunktion!$F$3:$F$11</c:f>
              <c:numCache>
                <c:formatCode>General</c:formatCode>
                <c:ptCount val="9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30998008"/>
        <c:axId val="2131006184"/>
      </c:barChart>
      <c:catAx>
        <c:axId val="2130998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006184"/>
        <c:crosses val="autoZero"/>
        <c:auto val="1"/>
        <c:lblAlgn val="ctr"/>
        <c:lblOffset val="100"/>
        <c:noMultiLvlLbl val="0"/>
      </c:catAx>
      <c:valAx>
        <c:axId val="2131006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099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Sortierfunktion!$E$15:$E$20</c:f>
              <c:strCache>
                <c:ptCount val="6"/>
                <c:pt idx="0">
                  <c:v>Kontroversität</c:v>
                </c:pt>
                <c:pt idx="1">
                  <c:v>neuester Kommentar</c:v>
                </c:pt>
                <c:pt idx="2">
                  <c:v>meiste Unterstützung</c:v>
                </c:pt>
                <c:pt idx="3">
                  <c:v>neueste</c:v>
                </c:pt>
                <c:pt idx="4">
                  <c:v>alphabetisch</c:v>
                </c:pt>
                <c:pt idx="5">
                  <c:v>gemischt</c:v>
                </c:pt>
              </c:strCache>
            </c:strRef>
          </c:cat>
          <c:val>
            <c:numRef>
              <c:f>Sortierfunktion!$F$15:$F$20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31031512"/>
        <c:axId val="2131034488"/>
      </c:barChart>
      <c:catAx>
        <c:axId val="2131031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034488"/>
        <c:crosses val="autoZero"/>
        <c:auto val="1"/>
        <c:lblAlgn val="ctr"/>
        <c:lblOffset val="100"/>
        <c:noMultiLvlLbl val="0"/>
      </c:catAx>
      <c:valAx>
        <c:axId val="2131034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10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Sortierfunktion!$N$7:$N$16</c:f>
              <c:strCache>
                <c:ptCount val="10"/>
                <c:pt idx="0">
                  <c:v>Kontroversität</c:v>
                </c:pt>
                <c:pt idx="1">
                  <c:v>Neueste Vorschläge</c:v>
                </c:pt>
                <c:pt idx="2">
                  <c:v>Neuester Kommentar</c:v>
                </c:pt>
                <c:pt idx="3">
                  <c:v>meiste Stimmen/Unterstützung</c:v>
                </c:pt>
                <c:pt idx="4">
                  <c:v>Alphabetisch</c:v>
                </c:pt>
                <c:pt idx="5">
                  <c:v>neueste</c:v>
                </c:pt>
                <c:pt idx="6">
                  <c:v>gemischt</c:v>
                </c:pt>
                <c:pt idx="7">
                  <c:v>größte Unterstützung</c:v>
                </c:pt>
                <c:pt idx="8">
                  <c:v>meiste Jastimmen</c:v>
                </c:pt>
                <c:pt idx="9">
                  <c:v>meiste Neinstimmen</c:v>
                </c:pt>
              </c:strCache>
            </c:strRef>
          </c:cat>
          <c:val>
            <c:numRef>
              <c:f>Sortierfunktion!$O$7:$O$16</c:f>
              <c:numCache>
                <c:formatCode>General</c:formatCode>
                <c:ptCount val="10"/>
                <c:pt idx="0">
                  <c:v>4.0</c:v>
                </c:pt>
                <c:pt idx="1">
                  <c:v>2.0</c:v>
                </c:pt>
                <c:pt idx="2">
                  <c:v>6.0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31062344"/>
        <c:axId val="2131070648"/>
      </c:barChart>
      <c:catAx>
        <c:axId val="2131062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070648"/>
        <c:crosses val="autoZero"/>
        <c:auto val="1"/>
        <c:lblAlgn val="ctr"/>
        <c:lblOffset val="100"/>
        <c:noMultiLvlLbl val="0"/>
      </c:catAx>
      <c:valAx>
        <c:axId val="213107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106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400" b="0" i="0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'Fragebogen (Abbildung)'!$B$2:$B$3</c:f>
              <c:strCache>
                <c:ptCount val="2"/>
                <c:pt idx="0">
                  <c:v>Adhocracy.de Theme</c:v>
                </c:pt>
                <c:pt idx="1">
                  <c:v>Adhocracy HHU Theme</c:v>
                </c:pt>
              </c:strCache>
            </c:strRef>
          </c:cat>
          <c:val>
            <c:numRef>
              <c:f>'Fragebogen (Abbildung)'!$C$2:$C$3</c:f>
              <c:numCache>
                <c:formatCode>0%</c:formatCode>
                <c:ptCount val="2"/>
                <c:pt idx="0">
                  <c:v>0.33</c:v>
                </c:pt>
                <c:pt idx="1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185608"/>
        <c:axId val="2131188488"/>
      </c:barChart>
      <c:catAx>
        <c:axId val="2131185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="1" i="0"/>
            </a:pPr>
            <a:endParaRPr lang="de-DE"/>
          </a:p>
        </c:txPr>
        <c:crossAx val="2131188488"/>
        <c:crosses val="autoZero"/>
        <c:auto val="1"/>
        <c:lblAlgn val="ctr"/>
        <c:lblOffset val="100"/>
        <c:noMultiLvlLbl val="0"/>
      </c:catAx>
      <c:valAx>
        <c:axId val="2131188488"/>
        <c:scaling>
          <c:orientation val="minMax"/>
          <c:max val="0.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 i="0" baseline="0">
                <a:solidFill>
                  <a:schemeClr val="tx1"/>
                </a:solidFill>
              </a:defRPr>
            </a:pPr>
            <a:endParaRPr lang="de-DE"/>
          </a:p>
        </c:txPr>
        <c:crossAx val="213118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600"/>
              <a:t>Testperson / Fachrichtung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'Fragebogen (Abbildung)'!$G$2</c:f>
              <c:strCache>
                <c:ptCount val="1"/>
                <c:pt idx="0">
                  <c:v>Mathematisch-Naturwissenschaftliche Fakultät</c:v>
                </c:pt>
              </c:strCache>
            </c:strRef>
          </c:tx>
          <c:invertIfNegative val="0"/>
          <c:val>
            <c:numRef>
              <c:f>'Fragebogen (Abbildung)'!$H$2</c:f>
              <c:numCache>
                <c:formatCode>0%</c:formatCode>
                <c:ptCount val="1"/>
                <c:pt idx="0">
                  <c:v>0.4284</c:v>
                </c:pt>
              </c:numCache>
            </c:numRef>
          </c:val>
        </c:ser>
        <c:ser>
          <c:idx val="1"/>
          <c:order val="1"/>
          <c:tx>
            <c:strRef>
              <c:f>'Fragebogen (Abbildung)'!$G$3</c:f>
              <c:strCache>
                <c:ptCount val="1"/>
                <c:pt idx="0">
                  <c:v>Philosophische Fakultät</c:v>
                </c:pt>
              </c:strCache>
            </c:strRef>
          </c:tx>
          <c:invertIfNegative val="0"/>
          <c:val>
            <c:numRef>
              <c:f>'Fragebogen (Abbildung)'!$H$3</c:f>
              <c:numCache>
                <c:formatCode>0%</c:formatCode>
                <c:ptCount val="1"/>
                <c:pt idx="0">
                  <c:v>0.2856</c:v>
                </c:pt>
              </c:numCache>
            </c:numRef>
          </c:val>
        </c:ser>
        <c:ser>
          <c:idx val="2"/>
          <c:order val="2"/>
          <c:tx>
            <c:strRef>
              <c:f>'Fragebogen (Abbildung)'!$G$4</c:f>
              <c:strCache>
                <c:ptCount val="1"/>
                <c:pt idx="0">
                  <c:v>Wirtschaftswissenschaftliche Fakultät</c:v>
                </c:pt>
              </c:strCache>
            </c:strRef>
          </c:tx>
          <c:invertIfNegative val="0"/>
          <c:val>
            <c:numRef>
              <c:f>'Fragebogen (Abbildung)'!$H$4</c:f>
              <c:numCache>
                <c:formatCode>0%</c:formatCode>
                <c:ptCount val="1"/>
                <c:pt idx="0">
                  <c:v>0.0952</c:v>
                </c:pt>
              </c:numCache>
            </c:numRef>
          </c:val>
        </c:ser>
        <c:ser>
          <c:idx val="3"/>
          <c:order val="3"/>
          <c:tx>
            <c:strRef>
              <c:f>'Fragebogen (Abbildung)'!$G$5</c:f>
              <c:strCache>
                <c:ptCount val="1"/>
                <c:pt idx="0">
                  <c:v>FH D - FB 4 Maschinenbau</c:v>
                </c:pt>
              </c:strCache>
            </c:strRef>
          </c:tx>
          <c:invertIfNegative val="0"/>
          <c:val>
            <c:numRef>
              <c:f>'Fragebogen (Abbildung)'!$H$5</c:f>
              <c:numCache>
                <c:formatCode>0%</c:formatCode>
                <c:ptCount val="1"/>
                <c:pt idx="0">
                  <c:v>0.0952</c:v>
                </c:pt>
              </c:numCache>
            </c:numRef>
          </c:val>
        </c:ser>
        <c:ser>
          <c:idx val="4"/>
          <c:order val="4"/>
          <c:tx>
            <c:strRef>
              <c:f>'Fragebogen (Abbildung)'!$G$6</c:f>
              <c:strCache>
                <c:ptCount val="1"/>
                <c:pt idx="0">
                  <c:v>Juristischen Fakultät</c:v>
                </c:pt>
              </c:strCache>
            </c:strRef>
          </c:tx>
          <c:invertIfNegative val="0"/>
          <c:val>
            <c:numRef>
              <c:f>'Fragebogen (Abbildung)'!$H$6</c:f>
              <c:numCache>
                <c:formatCode>0%</c:formatCode>
                <c:ptCount val="1"/>
                <c:pt idx="0">
                  <c:v>0.0476</c:v>
                </c:pt>
              </c:numCache>
            </c:numRef>
          </c:val>
        </c:ser>
        <c:ser>
          <c:idx val="5"/>
          <c:order val="5"/>
          <c:tx>
            <c:strRef>
              <c:f>'Fragebogen (Abbildung)'!$G$7</c:f>
              <c:strCache>
                <c:ptCount val="1"/>
                <c:pt idx="0">
                  <c:v>Medizinische Fakultät</c:v>
                </c:pt>
              </c:strCache>
            </c:strRef>
          </c:tx>
          <c:invertIfNegative val="0"/>
          <c:val>
            <c:numRef>
              <c:f>'Fragebogen (Abbildung)'!$H$7</c:f>
              <c:numCache>
                <c:formatCode>0%</c:formatCode>
                <c:ptCount val="1"/>
                <c:pt idx="0">
                  <c:v>0.0476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31243112"/>
        <c:axId val="2131246088"/>
      </c:barChart>
      <c:catAx>
        <c:axId val="2131243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1246088"/>
        <c:crosses val="autoZero"/>
        <c:auto val="1"/>
        <c:lblAlgn val="ctr"/>
        <c:lblOffset val="100"/>
        <c:noMultiLvlLbl val="0"/>
      </c:catAx>
      <c:valAx>
        <c:axId val="2131246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31243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Geschlecht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6391198763706"/>
                  <c:y val="0.0419000342348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56082493193024"/>
                  <c:y val="0.0009003765833618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 b="1" i="0"/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'Fragebogen (Abbildung)'!$J$2:$J$3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'Fragebogen (Abbildung)'!$K$2:$K$3</c:f>
              <c:numCache>
                <c:formatCode>0%</c:formatCode>
                <c:ptCount val="2"/>
                <c:pt idx="0">
                  <c:v>0.4285</c:v>
                </c:pt>
                <c:pt idx="1">
                  <c:v>0.5714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4</xdr:row>
      <xdr:rowOff>234950</xdr:rowOff>
    </xdr:from>
    <xdr:to>
      <xdr:col>17</xdr:col>
      <xdr:colOff>25400</xdr:colOff>
      <xdr:row>21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336550</xdr:colOff>
      <xdr:row>29</xdr:row>
      <xdr:rowOff>69850</xdr:rowOff>
    </xdr:from>
    <xdr:to>
      <xdr:col>9</xdr:col>
      <xdr:colOff>342900</xdr:colOff>
      <xdr:row>37</xdr:row>
      <xdr:rowOff>101600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317500</xdr:rowOff>
    </xdr:from>
    <xdr:to>
      <xdr:col>12</xdr:col>
      <xdr:colOff>114300</xdr:colOff>
      <xdr:row>12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13</xdr:row>
      <xdr:rowOff>25400</xdr:rowOff>
    </xdr:from>
    <xdr:to>
      <xdr:col>10</xdr:col>
      <xdr:colOff>596900</xdr:colOff>
      <xdr:row>22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5</xdr:row>
      <xdr:rowOff>0</xdr:rowOff>
    </xdr:from>
    <xdr:to>
      <xdr:col>20</xdr:col>
      <xdr:colOff>482600</xdr:colOff>
      <xdr:row>19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3</xdr:row>
      <xdr:rowOff>158750</xdr:rowOff>
    </xdr:from>
    <xdr:to>
      <xdr:col>4</xdr:col>
      <xdr:colOff>590550</xdr:colOff>
      <xdr:row>18</xdr:row>
      <xdr:rowOff>44450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8</xdr:row>
      <xdr:rowOff>0</xdr:rowOff>
    </xdr:from>
    <xdr:to>
      <xdr:col>7</xdr:col>
      <xdr:colOff>254000</xdr:colOff>
      <xdr:row>34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5</xdr:row>
      <xdr:rowOff>12700</xdr:rowOff>
    </xdr:from>
    <xdr:to>
      <xdr:col>11</xdr:col>
      <xdr:colOff>749300</xdr:colOff>
      <xdr:row>20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M29"/>
  <sheetViews>
    <sheetView showGridLines="0" workbookViewId="0">
      <selection activeCell="A30" sqref="A30"/>
    </sheetView>
  </sheetViews>
  <sheetFormatPr baseColWidth="10" defaultRowHeight="15" x14ac:dyDescent="0"/>
  <cols>
    <col min="1" max="1" width="23.5" style="1" customWidth="1"/>
    <col min="2" max="2" width="0.33203125" style="2" customWidth="1"/>
    <col min="3" max="3" width="22.1640625" style="1" bestFit="1" customWidth="1"/>
    <col min="4" max="6" width="22.1640625" style="1" customWidth="1"/>
    <col min="7" max="7" width="0.33203125" style="1" customWidth="1"/>
    <col min="8" max="12" width="22.1640625" style="1" customWidth="1"/>
    <col min="13" max="13" width="0.33203125" style="1" customWidth="1"/>
    <col min="14" max="16384" width="10.83203125" style="1"/>
  </cols>
  <sheetData>
    <row r="1" spans="1:13" ht="4" customHeight="1">
      <c r="A1" s="40"/>
      <c r="B1" s="41"/>
      <c r="C1" s="41"/>
      <c r="D1" s="41"/>
      <c r="E1" s="41"/>
      <c r="F1" s="41"/>
      <c r="G1" s="41"/>
      <c r="H1" s="40"/>
      <c r="I1" s="41"/>
      <c r="J1" s="41"/>
      <c r="K1" s="41"/>
      <c r="L1" s="41"/>
      <c r="M1" s="41"/>
    </row>
    <row r="2" spans="1:13" ht="30" customHeight="1" thickBot="1">
      <c r="A2" s="42" t="s">
        <v>36</v>
      </c>
      <c r="B2" s="41"/>
      <c r="C2" s="10" t="s">
        <v>13</v>
      </c>
      <c r="D2" s="10" t="s">
        <v>0</v>
      </c>
      <c r="E2" s="10" t="s">
        <v>1</v>
      </c>
      <c r="F2" s="10" t="s">
        <v>2</v>
      </c>
      <c r="G2" s="41"/>
      <c r="H2" s="12" t="s">
        <v>3</v>
      </c>
      <c r="I2" s="10" t="s">
        <v>4</v>
      </c>
      <c r="J2" s="10" t="s">
        <v>5</v>
      </c>
      <c r="K2" s="10" t="s">
        <v>6</v>
      </c>
      <c r="L2" s="10" t="s">
        <v>7</v>
      </c>
      <c r="M2" s="41"/>
    </row>
    <row r="3" spans="1:13" ht="19" customHeight="1" thickTop="1">
      <c r="A3" s="43" t="s">
        <v>37</v>
      </c>
      <c r="B3" s="41"/>
      <c r="C3" s="8">
        <v>271</v>
      </c>
      <c r="D3" s="8">
        <v>224</v>
      </c>
      <c r="E3" s="8">
        <v>47</v>
      </c>
      <c r="F3" s="9">
        <v>121</v>
      </c>
      <c r="G3" s="41"/>
      <c r="H3" s="11">
        <v>64</v>
      </c>
      <c r="I3" s="8">
        <v>3</v>
      </c>
      <c r="J3" s="8">
        <v>37</v>
      </c>
      <c r="K3" s="8">
        <v>30</v>
      </c>
      <c r="L3" s="9">
        <v>3</v>
      </c>
      <c r="M3" s="41"/>
    </row>
    <row r="4" spans="1:13" ht="19" customHeight="1">
      <c r="A4" s="44" t="s">
        <v>38</v>
      </c>
      <c r="B4" s="41"/>
      <c r="C4" s="3">
        <v>149</v>
      </c>
      <c r="D4" s="4">
        <v>200</v>
      </c>
      <c r="E4" s="4">
        <v>114</v>
      </c>
      <c r="F4" s="5">
        <v>175</v>
      </c>
      <c r="G4" s="41">
        <v>250</v>
      </c>
      <c r="H4" s="4">
        <v>250</v>
      </c>
      <c r="I4" s="4">
        <v>35</v>
      </c>
      <c r="J4" s="4">
        <v>11</v>
      </c>
      <c r="K4" s="4">
        <v>53</v>
      </c>
      <c r="L4" s="5">
        <v>8</v>
      </c>
      <c r="M4" s="41"/>
    </row>
    <row r="5" spans="1:13" ht="19" customHeight="1">
      <c r="A5" s="44" t="s">
        <v>39</v>
      </c>
      <c r="B5" s="41"/>
      <c r="C5" s="3">
        <v>151</v>
      </c>
      <c r="D5" s="4">
        <v>387</v>
      </c>
      <c r="E5" s="4">
        <v>201</v>
      </c>
      <c r="F5" s="5">
        <v>148</v>
      </c>
      <c r="G5" s="41"/>
      <c r="H5" s="7">
        <v>74</v>
      </c>
      <c r="I5" s="4">
        <v>18</v>
      </c>
      <c r="J5" s="4">
        <v>12</v>
      </c>
      <c r="K5" s="4">
        <v>32</v>
      </c>
      <c r="L5" s="5">
        <v>7</v>
      </c>
      <c r="M5" s="41"/>
    </row>
    <row r="6" spans="1:13" ht="19" customHeight="1">
      <c r="A6" s="44" t="s">
        <v>40</v>
      </c>
      <c r="B6" s="41"/>
      <c r="C6" s="3">
        <v>78</v>
      </c>
      <c r="D6" s="4">
        <v>372</v>
      </c>
      <c r="E6" s="4">
        <v>71</v>
      </c>
      <c r="F6" s="5">
        <v>118</v>
      </c>
      <c r="G6" s="41"/>
      <c r="H6" s="7">
        <v>84</v>
      </c>
      <c r="I6" s="4">
        <v>20</v>
      </c>
      <c r="J6" s="4">
        <v>12</v>
      </c>
      <c r="K6" s="4">
        <v>24</v>
      </c>
      <c r="L6" s="5">
        <v>3</v>
      </c>
      <c r="M6" s="41"/>
    </row>
    <row r="7" spans="1:13" ht="19" customHeight="1">
      <c r="A7" s="44" t="s">
        <v>41</v>
      </c>
      <c r="B7" s="41"/>
      <c r="C7" s="3">
        <v>80</v>
      </c>
      <c r="D7" s="4">
        <v>332</v>
      </c>
      <c r="E7" s="4">
        <v>290</v>
      </c>
      <c r="F7" s="6">
        <v>526</v>
      </c>
      <c r="G7" s="41"/>
      <c r="H7" s="16">
        <v>53</v>
      </c>
      <c r="I7" s="4">
        <v>17</v>
      </c>
      <c r="J7" s="4">
        <v>25</v>
      </c>
      <c r="K7" s="4">
        <v>41</v>
      </c>
      <c r="L7" s="5">
        <v>5</v>
      </c>
      <c r="M7" s="41"/>
    </row>
    <row r="8" spans="1:13" ht="19" customHeight="1">
      <c r="A8" s="44" t="s">
        <v>42</v>
      </c>
      <c r="B8" s="41"/>
      <c r="C8" s="3">
        <v>177</v>
      </c>
      <c r="D8" s="4">
        <v>85</v>
      </c>
      <c r="E8" s="4">
        <v>107</v>
      </c>
      <c r="F8" s="5">
        <v>139</v>
      </c>
      <c r="G8" s="41"/>
      <c r="H8" s="16">
        <v>84</v>
      </c>
      <c r="I8" s="4">
        <v>13</v>
      </c>
      <c r="J8" s="4">
        <v>19</v>
      </c>
      <c r="K8" s="4">
        <v>47</v>
      </c>
      <c r="L8" s="5">
        <v>3</v>
      </c>
      <c r="M8" s="41"/>
    </row>
    <row r="9" spans="1:13" ht="19" customHeight="1">
      <c r="A9" s="44" t="s">
        <v>43</v>
      </c>
      <c r="B9" s="41"/>
      <c r="C9" s="3">
        <v>273</v>
      </c>
      <c r="D9" s="4">
        <v>195</v>
      </c>
      <c r="E9" s="4">
        <v>81</v>
      </c>
      <c r="F9" s="5">
        <v>73</v>
      </c>
      <c r="G9" s="41"/>
      <c r="H9" s="16">
        <v>69</v>
      </c>
      <c r="I9" s="4">
        <v>3</v>
      </c>
      <c r="J9" s="4">
        <v>3</v>
      </c>
      <c r="K9" s="4">
        <v>29</v>
      </c>
      <c r="L9" s="5">
        <v>4</v>
      </c>
      <c r="M9" s="41"/>
    </row>
    <row r="10" spans="1:13" ht="19" customHeight="1">
      <c r="A10" s="44" t="s">
        <v>44</v>
      </c>
      <c r="B10" s="41"/>
      <c r="C10" s="3">
        <v>211</v>
      </c>
      <c r="D10" s="4">
        <v>187</v>
      </c>
      <c r="E10" s="4">
        <v>41</v>
      </c>
      <c r="F10" s="5">
        <v>70</v>
      </c>
      <c r="G10" s="41"/>
      <c r="H10" s="16">
        <v>94</v>
      </c>
      <c r="I10" s="4">
        <v>14</v>
      </c>
      <c r="J10" s="4">
        <v>4</v>
      </c>
      <c r="K10" s="4">
        <v>32</v>
      </c>
      <c r="L10" s="5">
        <v>5</v>
      </c>
      <c r="M10" s="41"/>
    </row>
    <row r="11" spans="1:13" ht="19" customHeight="1">
      <c r="A11" s="44" t="s">
        <v>45</v>
      </c>
      <c r="B11" s="41"/>
      <c r="C11" s="3">
        <v>222</v>
      </c>
      <c r="D11" s="4">
        <v>60</v>
      </c>
      <c r="E11" s="4">
        <v>51</v>
      </c>
      <c r="F11" s="5">
        <v>98</v>
      </c>
      <c r="G11" s="41"/>
      <c r="H11" s="16">
        <v>57</v>
      </c>
      <c r="I11" s="4">
        <v>5</v>
      </c>
      <c r="J11" s="4">
        <v>12</v>
      </c>
      <c r="K11" s="4">
        <v>24</v>
      </c>
      <c r="L11" s="5">
        <v>11</v>
      </c>
      <c r="M11" s="41"/>
    </row>
    <row r="12" spans="1:13" ht="19" customHeight="1">
      <c r="A12" s="45" t="s">
        <v>46</v>
      </c>
      <c r="B12" s="46"/>
      <c r="C12" s="23">
        <v>75</v>
      </c>
      <c r="D12" s="24">
        <v>178</v>
      </c>
      <c r="E12" s="24">
        <v>51</v>
      </c>
      <c r="F12" s="25">
        <v>68</v>
      </c>
      <c r="G12" s="46"/>
      <c r="H12" s="26">
        <v>27</v>
      </c>
      <c r="I12" s="24">
        <v>3</v>
      </c>
      <c r="J12" s="24">
        <v>3</v>
      </c>
      <c r="K12" s="24">
        <v>32</v>
      </c>
      <c r="L12" s="25">
        <v>3</v>
      </c>
      <c r="M12" s="41"/>
    </row>
    <row r="13" spans="1:13" ht="3" customHeight="1">
      <c r="A13" s="40"/>
      <c r="B13" s="41"/>
      <c r="C13" s="41"/>
      <c r="D13" s="41"/>
      <c r="E13" s="41"/>
      <c r="F13" s="41"/>
      <c r="G13" s="41"/>
      <c r="H13" s="47"/>
      <c r="I13" s="48"/>
      <c r="J13" s="48"/>
      <c r="K13" s="48"/>
      <c r="L13" s="48"/>
      <c r="M13" s="41"/>
    </row>
    <row r="14" spans="1:13" ht="30" customHeight="1" thickBot="1">
      <c r="A14" s="42" t="s">
        <v>47</v>
      </c>
      <c r="B14" s="41"/>
      <c r="C14" s="10" t="s">
        <v>13</v>
      </c>
      <c r="D14" s="10" t="s">
        <v>0</v>
      </c>
      <c r="E14" s="10" t="s">
        <v>1</v>
      </c>
      <c r="F14" s="10" t="s">
        <v>2</v>
      </c>
      <c r="G14" s="41"/>
      <c r="H14" s="49" t="s">
        <v>3</v>
      </c>
      <c r="I14" s="50" t="s">
        <v>4</v>
      </c>
      <c r="J14" s="50" t="s">
        <v>5</v>
      </c>
      <c r="K14" s="50" t="s">
        <v>6</v>
      </c>
      <c r="L14" s="50" t="s">
        <v>7</v>
      </c>
      <c r="M14" s="41"/>
    </row>
    <row r="15" spans="1:13" ht="19" customHeight="1" thickTop="1">
      <c r="A15" s="43" t="s">
        <v>48</v>
      </c>
      <c r="B15" s="41"/>
      <c r="C15" s="51">
        <v>47</v>
      </c>
      <c r="D15" s="8">
        <v>123</v>
      </c>
      <c r="E15" s="8">
        <v>109</v>
      </c>
      <c r="F15" s="9">
        <v>160</v>
      </c>
      <c r="G15" s="41"/>
      <c r="H15" s="11">
        <v>100</v>
      </c>
      <c r="I15" s="8">
        <v>2</v>
      </c>
      <c r="J15" s="8">
        <v>5</v>
      </c>
      <c r="K15" s="8">
        <v>57</v>
      </c>
      <c r="L15" s="9">
        <v>2</v>
      </c>
      <c r="M15" s="41"/>
    </row>
    <row r="16" spans="1:13" ht="19" customHeight="1">
      <c r="A16" s="44" t="s">
        <v>49</v>
      </c>
      <c r="B16" s="41"/>
      <c r="C16" s="3">
        <v>68</v>
      </c>
      <c r="D16" s="4">
        <v>250</v>
      </c>
      <c r="E16" s="4">
        <v>123</v>
      </c>
      <c r="F16" s="5" t="s">
        <v>12</v>
      </c>
      <c r="G16" s="41"/>
      <c r="H16" s="16">
        <v>72</v>
      </c>
      <c r="I16" s="52">
        <v>37</v>
      </c>
      <c r="J16" s="4">
        <v>34</v>
      </c>
      <c r="K16" s="4">
        <v>45</v>
      </c>
      <c r="L16" s="5">
        <v>4</v>
      </c>
      <c r="M16" s="41"/>
    </row>
    <row r="17" spans="1:13" ht="19" customHeight="1">
      <c r="A17" s="44" t="s">
        <v>50</v>
      </c>
      <c r="B17" s="41"/>
      <c r="C17" s="3">
        <v>99</v>
      </c>
      <c r="D17" s="4">
        <v>162</v>
      </c>
      <c r="E17" s="4">
        <v>149</v>
      </c>
      <c r="F17" s="5">
        <v>182</v>
      </c>
      <c r="G17" s="41"/>
      <c r="H17" s="16">
        <v>112</v>
      </c>
      <c r="I17" s="4">
        <v>19</v>
      </c>
      <c r="J17" s="52">
        <v>52</v>
      </c>
      <c r="K17" s="4">
        <v>108</v>
      </c>
      <c r="L17" s="5">
        <v>3</v>
      </c>
      <c r="M17" s="41"/>
    </row>
    <row r="18" spans="1:13" ht="19" customHeight="1">
      <c r="A18" s="44" t="s">
        <v>51</v>
      </c>
      <c r="B18" s="41"/>
      <c r="C18" s="3">
        <v>61</v>
      </c>
      <c r="D18" s="4">
        <v>333</v>
      </c>
      <c r="E18" s="4">
        <v>177</v>
      </c>
      <c r="F18" s="5">
        <v>507</v>
      </c>
      <c r="G18" s="41"/>
      <c r="H18" s="7">
        <v>40</v>
      </c>
      <c r="I18" s="4">
        <v>2</v>
      </c>
      <c r="J18" s="4">
        <v>3</v>
      </c>
      <c r="K18" s="4">
        <v>29</v>
      </c>
      <c r="L18" s="5">
        <v>2</v>
      </c>
      <c r="M18" s="41"/>
    </row>
    <row r="19" spans="1:13" ht="19" customHeight="1">
      <c r="A19" s="44" t="s">
        <v>52</v>
      </c>
      <c r="B19" s="41"/>
      <c r="C19" s="3">
        <v>37</v>
      </c>
      <c r="D19" s="4">
        <v>276</v>
      </c>
      <c r="E19" s="4">
        <v>112</v>
      </c>
      <c r="F19" s="5">
        <v>226</v>
      </c>
      <c r="G19" s="41"/>
      <c r="H19" s="7">
        <v>104</v>
      </c>
      <c r="I19" s="4">
        <v>18</v>
      </c>
      <c r="J19" s="4">
        <v>9</v>
      </c>
      <c r="K19" s="4">
        <v>36</v>
      </c>
      <c r="L19" s="5">
        <v>3</v>
      </c>
      <c r="M19" s="41"/>
    </row>
    <row r="20" spans="1:13" ht="19" customHeight="1">
      <c r="A20" s="44" t="s">
        <v>53</v>
      </c>
      <c r="B20" s="41"/>
      <c r="C20" s="3">
        <v>66</v>
      </c>
      <c r="D20" s="4">
        <v>131</v>
      </c>
      <c r="E20" s="4">
        <v>119</v>
      </c>
      <c r="F20" s="5">
        <v>152</v>
      </c>
      <c r="G20" s="41"/>
      <c r="H20" s="7">
        <v>132</v>
      </c>
      <c r="I20" s="4">
        <v>23</v>
      </c>
      <c r="J20" s="4">
        <v>32</v>
      </c>
      <c r="K20" s="4">
        <v>56</v>
      </c>
      <c r="L20" s="5">
        <v>3</v>
      </c>
      <c r="M20" s="41"/>
    </row>
    <row r="21" spans="1:13" ht="19" customHeight="1">
      <c r="A21" s="44" t="s">
        <v>54</v>
      </c>
      <c r="B21" s="41"/>
      <c r="C21" s="3">
        <v>25</v>
      </c>
      <c r="D21" s="4">
        <v>216</v>
      </c>
      <c r="E21" s="4">
        <v>170</v>
      </c>
      <c r="F21" s="5">
        <v>145</v>
      </c>
      <c r="G21" s="41"/>
      <c r="H21" s="16">
        <v>82</v>
      </c>
      <c r="I21" s="4">
        <v>5</v>
      </c>
      <c r="J21" s="4">
        <v>5</v>
      </c>
      <c r="K21" s="4">
        <v>37</v>
      </c>
      <c r="L21" s="5">
        <v>3</v>
      </c>
      <c r="M21" s="41"/>
    </row>
    <row r="22" spans="1:13" ht="19" customHeight="1">
      <c r="A22" s="44" t="s">
        <v>55</v>
      </c>
      <c r="B22" s="41"/>
      <c r="C22" s="3">
        <v>52</v>
      </c>
      <c r="D22" s="4">
        <v>140</v>
      </c>
      <c r="E22" s="4">
        <v>58</v>
      </c>
      <c r="F22" s="5">
        <v>100</v>
      </c>
      <c r="G22" s="41"/>
      <c r="H22" s="16">
        <v>34</v>
      </c>
      <c r="I22" s="4">
        <v>18</v>
      </c>
      <c r="J22" s="4">
        <v>5</v>
      </c>
      <c r="K22" s="4">
        <v>32</v>
      </c>
      <c r="L22" s="5">
        <v>3</v>
      </c>
      <c r="M22" s="41"/>
    </row>
    <row r="23" spans="1:13" ht="19" customHeight="1">
      <c r="A23" s="44" t="s">
        <v>56</v>
      </c>
      <c r="B23" s="41"/>
      <c r="C23" s="3">
        <v>31</v>
      </c>
      <c r="D23" s="4">
        <v>63</v>
      </c>
      <c r="E23" s="4">
        <v>121</v>
      </c>
      <c r="F23" s="5">
        <v>71</v>
      </c>
      <c r="G23" s="41"/>
      <c r="H23" s="7">
        <v>56</v>
      </c>
      <c r="I23" s="4">
        <v>3</v>
      </c>
      <c r="J23" s="4">
        <v>7</v>
      </c>
      <c r="K23" s="4">
        <v>29</v>
      </c>
      <c r="L23" s="5">
        <v>2</v>
      </c>
      <c r="M23" s="41"/>
    </row>
    <row r="24" spans="1:13" ht="19" customHeight="1">
      <c r="A24" s="44" t="s">
        <v>57</v>
      </c>
      <c r="B24" s="41"/>
      <c r="C24" s="27">
        <v>44</v>
      </c>
      <c r="D24" s="28">
        <v>328</v>
      </c>
      <c r="E24" s="28">
        <v>189</v>
      </c>
      <c r="F24" s="29">
        <v>252</v>
      </c>
      <c r="G24" s="41"/>
      <c r="H24" s="30">
        <v>92</v>
      </c>
      <c r="I24" s="28">
        <v>9</v>
      </c>
      <c r="J24" s="28">
        <v>5</v>
      </c>
      <c r="K24" s="28">
        <v>48</v>
      </c>
      <c r="L24" s="29">
        <v>3</v>
      </c>
      <c r="M24" s="41"/>
    </row>
    <row r="25" spans="1:13" ht="19" customHeight="1">
      <c r="A25" s="53" t="s">
        <v>58</v>
      </c>
      <c r="B25" s="41"/>
      <c r="C25" s="27">
        <v>129</v>
      </c>
      <c r="D25" s="28">
        <v>46</v>
      </c>
      <c r="E25" s="28">
        <v>45</v>
      </c>
      <c r="F25" s="29">
        <v>29</v>
      </c>
      <c r="G25" s="41"/>
      <c r="H25" s="30">
        <v>59</v>
      </c>
      <c r="I25" s="28">
        <v>2</v>
      </c>
      <c r="J25" s="28">
        <v>3</v>
      </c>
      <c r="K25" s="28">
        <v>16</v>
      </c>
      <c r="L25" s="29">
        <v>2</v>
      </c>
      <c r="M25" s="41"/>
    </row>
    <row r="26" spans="1:13" ht="4" customHeight="1">
      <c r="A26" s="40"/>
      <c r="B26" s="41"/>
      <c r="C26" s="41"/>
      <c r="D26" s="41"/>
      <c r="E26" s="41"/>
      <c r="F26" s="41"/>
      <c r="G26" s="41"/>
      <c r="H26" s="40"/>
      <c r="I26" s="41"/>
      <c r="J26" s="41"/>
      <c r="K26" s="41"/>
      <c r="L26" s="41"/>
      <c r="M26" s="41"/>
    </row>
    <row r="29" spans="1:13">
      <c r="A29" s="54" t="s">
        <v>66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O51"/>
  <sheetViews>
    <sheetView showGridLines="0" zoomScale="70" zoomScaleNormal="70" zoomScalePageLayoutView="70" workbookViewId="0">
      <selection activeCell="A42" sqref="A42"/>
    </sheetView>
  </sheetViews>
  <sheetFormatPr baseColWidth="10" defaultRowHeight="15" x14ac:dyDescent="0"/>
  <cols>
    <col min="1" max="1" width="23.5" style="1" customWidth="1"/>
    <col min="2" max="2" width="22.5" style="2" customWidth="1"/>
    <col min="3" max="5" width="22.1640625" style="1" customWidth="1"/>
    <col min="6" max="6" width="15" style="1" customWidth="1"/>
    <col min="7" max="16384" width="10.83203125" style="1"/>
  </cols>
  <sheetData>
    <row r="1" spans="1:7" ht="30" customHeight="1" thickBot="1">
      <c r="A1" s="13" t="s">
        <v>10</v>
      </c>
      <c r="B1" s="62" t="s">
        <v>8</v>
      </c>
      <c r="C1" s="10" t="s">
        <v>0</v>
      </c>
      <c r="D1" s="10" t="s">
        <v>1</v>
      </c>
      <c r="E1" s="91" t="s">
        <v>2</v>
      </c>
    </row>
    <row r="2" spans="1:7" ht="19" customHeight="1" thickTop="1">
      <c r="A2" s="14">
        <v>1</v>
      </c>
      <c r="B2" s="63" t="s">
        <v>9</v>
      </c>
      <c r="C2" s="8">
        <v>0</v>
      </c>
      <c r="D2" s="8">
        <v>0</v>
      </c>
      <c r="E2" s="92">
        <v>132</v>
      </c>
    </row>
    <row r="3" spans="1:7" ht="19" customHeight="1">
      <c r="A3" s="15">
        <v>2</v>
      </c>
      <c r="B3" s="64" t="s">
        <v>9</v>
      </c>
      <c r="C3" s="4">
        <v>176</v>
      </c>
      <c r="D3" s="4">
        <v>176</v>
      </c>
      <c r="E3" s="93">
        <v>262</v>
      </c>
    </row>
    <row r="4" spans="1:7" ht="19" customHeight="1">
      <c r="A4" s="15">
        <v>3</v>
      </c>
      <c r="B4" s="64" t="s">
        <v>9</v>
      </c>
      <c r="C4" s="4">
        <v>275</v>
      </c>
      <c r="D4" s="4">
        <v>197</v>
      </c>
      <c r="E4" s="93">
        <v>333</v>
      </c>
    </row>
    <row r="5" spans="1:7" ht="19" customHeight="1">
      <c r="A5" s="15">
        <v>4</v>
      </c>
      <c r="B5" s="64" t="s">
        <v>9</v>
      </c>
      <c r="C5" s="4">
        <v>120</v>
      </c>
      <c r="D5" s="4">
        <v>223</v>
      </c>
      <c r="E5" s="93">
        <v>341</v>
      </c>
    </row>
    <row r="6" spans="1:7" ht="19" customHeight="1">
      <c r="A6" s="15">
        <v>5</v>
      </c>
      <c r="B6" s="64" t="s">
        <v>9</v>
      </c>
      <c r="C6" s="4">
        <v>288</v>
      </c>
      <c r="D6" s="4">
        <v>391</v>
      </c>
      <c r="E6" s="94">
        <v>472</v>
      </c>
      <c r="F6" s="98"/>
      <c r="G6" s="100" t="s">
        <v>65</v>
      </c>
    </row>
    <row r="7" spans="1:7" ht="19" customHeight="1">
      <c r="A7" s="15">
        <v>6</v>
      </c>
      <c r="B7" s="64" t="s">
        <v>9</v>
      </c>
      <c r="C7" s="4">
        <v>111</v>
      </c>
      <c r="D7" s="4">
        <v>24</v>
      </c>
      <c r="E7" s="93">
        <v>147</v>
      </c>
      <c r="F7" s="98"/>
      <c r="G7" s="98"/>
    </row>
    <row r="8" spans="1:7" ht="19" customHeight="1">
      <c r="A8" s="15">
        <v>7</v>
      </c>
      <c r="B8" s="64" t="s">
        <v>9</v>
      </c>
      <c r="C8" s="4">
        <v>102</v>
      </c>
      <c r="D8" s="4">
        <v>157</v>
      </c>
      <c r="E8" s="93">
        <v>129</v>
      </c>
      <c r="F8" s="99" t="s">
        <v>17</v>
      </c>
      <c r="G8" s="101">
        <f>AVERAGE(C2:C11)</f>
        <v>140.69999999999999</v>
      </c>
    </row>
    <row r="9" spans="1:7" ht="19" customHeight="1">
      <c r="A9" s="15">
        <v>8</v>
      </c>
      <c r="B9" s="64" t="s">
        <v>9</v>
      </c>
      <c r="C9" s="4">
        <v>145</v>
      </c>
      <c r="D9" s="4">
        <v>47</v>
      </c>
      <c r="E9" s="93">
        <v>49</v>
      </c>
      <c r="F9" s="99" t="s">
        <v>18</v>
      </c>
      <c r="G9" s="101">
        <f>AVERAGE(D2:D11)</f>
        <v>135.5</v>
      </c>
    </row>
    <row r="10" spans="1:7" ht="19" customHeight="1">
      <c r="A10" s="15">
        <v>9</v>
      </c>
      <c r="B10" s="64" t="s">
        <v>9</v>
      </c>
      <c r="C10" s="4">
        <v>88</v>
      </c>
      <c r="D10" s="4">
        <v>48</v>
      </c>
      <c r="E10" s="93">
        <v>215</v>
      </c>
      <c r="F10" s="99" t="s">
        <v>19</v>
      </c>
      <c r="G10" s="101">
        <f>AVERAGE(E2:E11)</f>
        <v>228.5</v>
      </c>
    </row>
    <row r="11" spans="1:7" ht="19" customHeight="1" thickBot="1">
      <c r="A11" s="56">
        <v>10</v>
      </c>
      <c r="B11" s="70" t="s">
        <v>9</v>
      </c>
      <c r="C11" s="58">
        <v>102</v>
      </c>
      <c r="D11" s="58">
        <v>92</v>
      </c>
      <c r="E11" s="95">
        <v>205</v>
      </c>
      <c r="F11" s="98"/>
      <c r="G11" s="98"/>
    </row>
    <row r="12" spans="1:7" ht="21" customHeight="1">
      <c r="A12" s="15">
        <v>11</v>
      </c>
      <c r="B12" s="66" t="s">
        <v>11</v>
      </c>
      <c r="C12" s="17">
        <v>221</v>
      </c>
      <c r="D12" s="17">
        <v>169</v>
      </c>
      <c r="E12" s="96">
        <v>271</v>
      </c>
      <c r="F12" s="99" t="s">
        <v>28</v>
      </c>
      <c r="G12" s="101">
        <f>AVERAGE(C12:C22)</f>
        <v>349.09090909090907</v>
      </c>
    </row>
    <row r="13" spans="1:7" ht="19" customHeight="1">
      <c r="A13" s="15">
        <v>12</v>
      </c>
      <c r="B13" s="67" t="s">
        <v>11</v>
      </c>
      <c r="C13" s="17">
        <v>392</v>
      </c>
      <c r="D13" s="17">
        <v>194</v>
      </c>
      <c r="E13" s="96">
        <v>0</v>
      </c>
      <c r="F13" s="99" t="s">
        <v>29</v>
      </c>
      <c r="G13" s="101">
        <f>AVERAGE(D12:D22)</f>
        <v>245.72727272727272</v>
      </c>
    </row>
    <row r="14" spans="1:7" ht="19" customHeight="1">
      <c r="A14" s="15">
        <v>13</v>
      </c>
      <c r="B14" s="67" t="s">
        <v>11</v>
      </c>
      <c r="C14" s="17">
        <v>363</v>
      </c>
      <c r="D14" s="17">
        <v>341</v>
      </c>
      <c r="E14" s="96">
        <v>430</v>
      </c>
      <c r="F14" s="99" t="s">
        <v>30</v>
      </c>
      <c r="G14" s="101">
        <f>AVERAGE(E12:E22)</f>
        <v>312.45454545454544</v>
      </c>
    </row>
    <row r="15" spans="1:7" ht="19" customHeight="1">
      <c r="A15" s="15">
        <v>14</v>
      </c>
      <c r="B15" s="67" t="s">
        <v>11</v>
      </c>
      <c r="C15" s="17">
        <v>701</v>
      </c>
      <c r="D15" s="17">
        <v>430</v>
      </c>
      <c r="E15" s="96">
        <v>690</v>
      </c>
    </row>
    <row r="16" spans="1:7" ht="19" customHeight="1">
      <c r="A16" s="15">
        <v>15</v>
      </c>
      <c r="B16" s="67" t="s">
        <v>11</v>
      </c>
      <c r="C16" s="17">
        <v>326</v>
      </c>
      <c r="D16" s="17">
        <v>136</v>
      </c>
      <c r="E16" s="96">
        <v>389</v>
      </c>
    </row>
    <row r="17" spans="1:15" ht="19" customHeight="1">
      <c r="A17" s="15">
        <v>16</v>
      </c>
      <c r="B17" s="67" t="s">
        <v>11</v>
      </c>
      <c r="C17" s="17">
        <v>112</v>
      </c>
      <c r="D17" s="17">
        <v>165</v>
      </c>
      <c r="E17" s="96">
        <v>253</v>
      </c>
    </row>
    <row r="18" spans="1:15" ht="19" customHeight="1">
      <c r="A18" s="15">
        <v>17</v>
      </c>
      <c r="B18" s="67" t="s">
        <v>11</v>
      </c>
      <c r="C18" s="17">
        <v>519</v>
      </c>
      <c r="D18" s="17">
        <v>592</v>
      </c>
      <c r="E18" s="96">
        <v>506</v>
      </c>
    </row>
    <row r="19" spans="1:15" ht="19" customHeight="1">
      <c r="A19" s="15">
        <v>18</v>
      </c>
      <c r="B19" s="67" t="s">
        <v>11</v>
      </c>
      <c r="C19" s="17">
        <v>190</v>
      </c>
      <c r="D19" s="17">
        <v>39</v>
      </c>
      <c r="E19" s="96">
        <v>103</v>
      </c>
    </row>
    <row r="20" spans="1:15" ht="19" customHeight="1">
      <c r="A20" s="15">
        <v>19</v>
      </c>
      <c r="B20" s="67" t="s">
        <v>11</v>
      </c>
      <c r="C20" s="17">
        <v>127</v>
      </c>
      <c r="D20" s="17">
        <v>142</v>
      </c>
      <c r="E20" s="96">
        <v>243</v>
      </c>
    </row>
    <row r="21" spans="1:15" ht="19" customHeight="1">
      <c r="A21" s="15">
        <v>20</v>
      </c>
      <c r="B21" s="68" t="s">
        <v>11</v>
      </c>
      <c r="C21" s="28">
        <v>796</v>
      </c>
      <c r="D21" s="28">
        <v>433</v>
      </c>
      <c r="E21" s="97">
        <v>475</v>
      </c>
    </row>
    <row r="22" spans="1:15" ht="19" customHeight="1" thickBot="1">
      <c r="A22" s="56">
        <v>21</v>
      </c>
      <c r="B22" s="71" t="s">
        <v>11</v>
      </c>
      <c r="C22" s="58">
        <v>93</v>
      </c>
      <c r="D22" s="58">
        <v>62</v>
      </c>
      <c r="E22" s="95">
        <v>77</v>
      </c>
    </row>
    <row r="24" spans="1:15">
      <c r="A24" s="55" t="s">
        <v>61</v>
      </c>
    </row>
    <row r="25" spans="1:15">
      <c r="A25" s="1" t="s">
        <v>64</v>
      </c>
    </row>
    <row r="28" spans="1:1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</row>
    <row r="29" spans="1:15" ht="41" customHeight="1"/>
    <row r="30" spans="1:15" ht="95" customHeight="1" thickBot="1">
      <c r="A30" s="62" t="s">
        <v>241</v>
      </c>
      <c r="B30" s="167" t="s">
        <v>242</v>
      </c>
      <c r="C30" s="168" t="s">
        <v>243</v>
      </c>
    </row>
    <row r="31" spans="1:15" ht="23" customHeight="1" thickTop="1">
      <c r="A31" s="63" t="s">
        <v>17</v>
      </c>
      <c r="B31" s="169">
        <f xml:space="preserve"> 140.7/222</f>
        <v>0.63378378378378375</v>
      </c>
    </row>
    <row r="32" spans="1:15" ht="23" customHeight="1">
      <c r="A32" s="67" t="s">
        <v>28</v>
      </c>
      <c r="B32" s="170">
        <f xml:space="preserve"> 349.09/188</f>
        <v>1.8568617021276594</v>
      </c>
    </row>
    <row r="33" spans="1:2" ht="5" customHeight="1">
      <c r="A33" s="165"/>
      <c r="B33" s="171"/>
    </row>
    <row r="34" spans="1:2" ht="23" customHeight="1">
      <c r="A34" s="64" t="s">
        <v>18</v>
      </c>
      <c r="B34" s="170">
        <f xml:space="preserve"> 135.5/105</f>
        <v>1.2904761904761906</v>
      </c>
    </row>
    <row r="35" spans="1:2" ht="23" customHeight="1">
      <c r="A35" s="67" t="s">
        <v>29</v>
      </c>
      <c r="B35" s="170">
        <f xml:space="preserve"> 245.73/125</f>
        <v>1.9658399999999998</v>
      </c>
    </row>
    <row r="36" spans="1:2" ht="5" customHeight="1">
      <c r="A36" s="165"/>
      <c r="B36" s="171"/>
    </row>
    <row r="37" spans="1:2" ht="23" customHeight="1">
      <c r="A37" s="64" t="s">
        <v>19</v>
      </c>
      <c r="B37" s="170">
        <f xml:space="preserve"> 228.5/154</f>
        <v>1.4837662337662338</v>
      </c>
    </row>
    <row r="38" spans="1:2" ht="23" customHeight="1" thickBot="1">
      <c r="A38" s="166" t="s">
        <v>30</v>
      </c>
      <c r="B38" s="172">
        <f xml:space="preserve"> 312.45/182</f>
        <v>1.7167582417582417</v>
      </c>
    </row>
    <row r="39" spans="1:2" ht="19" customHeight="1"/>
    <row r="40" spans="1:2" ht="19" customHeight="1">
      <c r="A40" s="55" t="s">
        <v>240</v>
      </c>
    </row>
    <row r="41" spans="1:2" ht="19" customHeight="1"/>
    <row r="42" spans="1:2" ht="19" customHeight="1"/>
    <row r="43" spans="1:2" ht="19" customHeight="1"/>
    <row r="44" spans="1:2" ht="19" customHeight="1"/>
    <row r="45" spans="1:2" ht="19" customHeight="1"/>
    <row r="46" spans="1:2" ht="19" customHeight="1"/>
    <row r="47" spans="1:2" ht="19" customHeight="1"/>
    <row r="48" spans="1:2" ht="19" customHeight="1"/>
    <row r="49" ht="19" customHeight="1"/>
    <row r="50" ht="19" customHeight="1"/>
    <row r="51" ht="19" customHeight="1"/>
  </sheetData>
  <conditionalFormatting sqref="B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59999389629810485"/>
  </sheetPr>
  <dimension ref="A1:O38"/>
  <sheetViews>
    <sheetView showGridLines="0" zoomScale="55" zoomScaleNormal="55" zoomScalePageLayoutView="55" workbookViewId="0">
      <selection activeCell="A26" sqref="A26"/>
    </sheetView>
  </sheetViews>
  <sheetFormatPr baseColWidth="10" defaultRowHeight="15" x14ac:dyDescent="0"/>
  <cols>
    <col min="1" max="1" width="23.5" style="1" customWidth="1"/>
    <col min="2" max="2" width="22.5" style="2" customWidth="1"/>
    <col min="3" max="3" width="26.1640625" style="1" customWidth="1"/>
    <col min="4" max="4" width="6.6640625" style="1" customWidth="1"/>
    <col min="5" max="5" width="20" style="1" customWidth="1"/>
    <col min="6" max="6" width="21.33203125" style="1" customWidth="1"/>
    <col min="7" max="7" width="5.1640625" style="1" customWidth="1"/>
    <col min="8" max="11" width="10.83203125" style="1"/>
    <col min="12" max="12" width="10.83203125" style="1" customWidth="1"/>
    <col min="13" max="13" width="9.5" style="1" customWidth="1"/>
    <col min="14" max="14" width="28.83203125" style="1" customWidth="1"/>
    <col min="15" max="15" width="26.5" style="1" customWidth="1"/>
    <col min="16" max="16384" width="10.83203125" style="1"/>
  </cols>
  <sheetData>
    <row r="1" spans="1:15" ht="30" customHeight="1" thickBot="1">
      <c r="A1" s="13" t="s">
        <v>10</v>
      </c>
      <c r="B1" s="62" t="s">
        <v>8</v>
      </c>
      <c r="C1" s="173" t="s">
        <v>244</v>
      </c>
    </row>
    <row r="2" spans="1:15" ht="19" customHeight="1" thickTop="1" thickBot="1">
      <c r="A2" s="14">
        <v>1</v>
      </c>
      <c r="B2" s="63" t="s">
        <v>9</v>
      </c>
      <c r="C2" s="174" t="s">
        <v>245</v>
      </c>
      <c r="E2" s="188" t="s">
        <v>244</v>
      </c>
      <c r="F2" s="187" t="s">
        <v>254</v>
      </c>
    </row>
    <row r="3" spans="1:15" ht="19" customHeight="1" thickTop="1">
      <c r="A3" s="15">
        <v>2</v>
      </c>
      <c r="B3" s="64" t="s">
        <v>9</v>
      </c>
      <c r="C3" s="175" t="s">
        <v>246</v>
      </c>
      <c r="E3" s="181" t="s">
        <v>245</v>
      </c>
      <c r="F3" s="182">
        <v>2</v>
      </c>
    </row>
    <row r="4" spans="1:15" ht="19" customHeight="1">
      <c r="A4" s="15">
        <v>3</v>
      </c>
      <c r="B4" s="64" t="s">
        <v>9</v>
      </c>
      <c r="C4" s="175" t="s">
        <v>245</v>
      </c>
      <c r="E4" s="181" t="s">
        <v>246</v>
      </c>
      <c r="F4" s="182">
        <v>2</v>
      </c>
    </row>
    <row r="5" spans="1:15" ht="19" customHeight="1" thickBot="1">
      <c r="A5" s="15">
        <v>4</v>
      </c>
      <c r="B5" s="64" t="s">
        <v>9</v>
      </c>
      <c r="C5" s="175" t="s">
        <v>247</v>
      </c>
      <c r="E5" s="181" t="s">
        <v>247</v>
      </c>
      <c r="F5" s="182">
        <v>4</v>
      </c>
    </row>
    <row r="6" spans="1:15" ht="19" customHeight="1" thickTop="1" thickBot="1">
      <c r="A6" s="15">
        <v>5</v>
      </c>
      <c r="B6" s="64" t="s">
        <v>9</v>
      </c>
      <c r="C6" s="175" t="s">
        <v>247</v>
      </c>
      <c r="D6" s="98"/>
      <c r="E6" s="181" t="s">
        <v>248</v>
      </c>
      <c r="F6" s="182">
        <v>1</v>
      </c>
      <c r="N6" s="188" t="s">
        <v>244</v>
      </c>
      <c r="O6" s="187" t="s">
        <v>254</v>
      </c>
    </row>
    <row r="7" spans="1:15" ht="19" customHeight="1" thickTop="1">
      <c r="A7" s="15">
        <v>6</v>
      </c>
      <c r="B7" s="64" t="s">
        <v>9</v>
      </c>
      <c r="C7" s="175" t="s">
        <v>246</v>
      </c>
      <c r="D7" s="98"/>
      <c r="E7" s="183" t="s">
        <v>249</v>
      </c>
      <c r="F7" s="184">
        <v>1</v>
      </c>
      <c r="N7" s="181" t="s">
        <v>245</v>
      </c>
      <c r="O7" s="182">
        <v>4</v>
      </c>
    </row>
    <row r="8" spans="1:15" ht="19" customHeight="1">
      <c r="A8" s="15">
        <v>7</v>
      </c>
      <c r="B8" s="64" t="s">
        <v>9</v>
      </c>
      <c r="C8" s="175" t="s">
        <v>248</v>
      </c>
      <c r="D8" s="99"/>
      <c r="E8" s="179" t="s">
        <v>256</v>
      </c>
      <c r="F8" s="180">
        <v>0</v>
      </c>
      <c r="N8" s="181" t="s">
        <v>246</v>
      </c>
      <c r="O8" s="182">
        <v>2</v>
      </c>
    </row>
    <row r="9" spans="1:15" ht="19" customHeight="1">
      <c r="A9" s="15">
        <v>8</v>
      </c>
      <c r="B9" s="64" t="s">
        <v>9</v>
      </c>
      <c r="C9" s="175" t="s">
        <v>247</v>
      </c>
      <c r="D9" s="99"/>
      <c r="E9" s="181" t="s">
        <v>257</v>
      </c>
      <c r="F9" s="182">
        <v>0</v>
      </c>
      <c r="N9" s="181" t="s">
        <v>247</v>
      </c>
      <c r="O9" s="182">
        <v>6</v>
      </c>
    </row>
    <row r="10" spans="1:15" ht="19" customHeight="1">
      <c r="A10" s="15">
        <v>9</v>
      </c>
      <c r="B10" s="64" t="s">
        <v>9</v>
      </c>
      <c r="C10" s="175" t="s">
        <v>249</v>
      </c>
      <c r="D10" s="99"/>
      <c r="E10" s="185" t="s">
        <v>258</v>
      </c>
      <c r="F10" s="182">
        <v>0</v>
      </c>
      <c r="N10" s="181" t="s">
        <v>261</v>
      </c>
      <c r="O10" s="182">
        <v>3</v>
      </c>
    </row>
    <row r="11" spans="1:15" ht="19" customHeight="1" thickBot="1">
      <c r="A11" s="56">
        <v>10</v>
      </c>
      <c r="B11" s="70" t="s">
        <v>9</v>
      </c>
      <c r="C11" s="176" t="s">
        <v>247</v>
      </c>
      <c r="D11" s="98"/>
      <c r="E11" s="186" t="s">
        <v>259</v>
      </c>
      <c r="F11" s="184">
        <v>0</v>
      </c>
      <c r="N11" s="196" t="s">
        <v>249</v>
      </c>
      <c r="O11" s="182">
        <v>2</v>
      </c>
    </row>
    <row r="12" spans="1:15" ht="21" customHeight="1">
      <c r="A12" s="15">
        <v>11</v>
      </c>
      <c r="B12" s="66" t="s">
        <v>11</v>
      </c>
      <c r="C12" s="177" t="s">
        <v>250</v>
      </c>
      <c r="D12" s="99"/>
      <c r="E12" s="101"/>
      <c r="N12" s="181" t="s">
        <v>250</v>
      </c>
      <c r="O12" s="182">
        <v>3</v>
      </c>
    </row>
    <row r="13" spans="1:15" ht="19" customHeight="1" thickBot="1">
      <c r="A13" s="15">
        <v>12</v>
      </c>
      <c r="B13" s="67" t="s">
        <v>11</v>
      </c>
      <c r="C13" s="177" t="s">
        <v>251</v>
      </c>
      <c r="D13" s="99"/>
      <c r="N13" s="179" t="s">
        <v>256</v>
      </c>
      <c r="O13" s="180">
        <v>0</v>
      </c>
    </row>
    <row r="14" spans="1:15" ht="19" customHeight="1" thickTop="1" thickBot="1">
      <c r="A14" s="15">
        <v>13</v>
      </c>
      <c r="B14" s="67" t="s">
        <v>11</v>
      </c>
      <c r="C14" s="177">
        <v>0</v>
      </c>
      <c r="D14" s="99"/>
      <c r="E14" s="188" t="s">
        <v>244</v>
      </c>
      <c r="F14" s="187" t="s">
        <v>254</v>
      </c>
      <c r="N14" s="181" t="s">
        <v>257</v>
      </c>
      <c r="O14" s="182">
        <v>0</v>
      </c>
    </row>
    <row r="15" spans="1:15" ht="19" customHeight="1" thickTop="1">
      <c r="A15" s="15">
        <v>14</v>
      </c>
      <c r="B15" s="67" t="s">
        <v>11</v>
      </c>
      <c r="C15" s="177" t="s">
        <v>252</v>
      </c>
      <c r="E15" s="192" t="s">
        <v>245</v>
      </c>
      <c r="F15" s="193">
        <v>2</v>
      </c>
      <c r="N15" s="185" t="s">
        <v>258</v>
      </c>
      <c r="O15" s="182">
        <v>0</v>
      </c>
    </row>
    <row r="16" spans="1:15" ht="19" customHeight="1">
      <c r="A16" s="15">
        <v>15</v>
      </c>
      <c r="B16" s="67" t="s">
        <v>11</v>
      </c>
      <c r="C16" s="177" t="s">
        <v>245</v>
      </c>
      <c r="E16" s="181" t="s">
        <v>260</v>
      </c>
      <c r="F16" s="182">
        <v>2</v>
      </c>
      <c r="N16" s="186" t="s">
        <v>259</v>
      </c>
      <c r="O16" s="184">
        <v>0</v>
      </c>
    </row>
    <row r="17" spans="1:6" ht="19" customHeight="1">
      <c r="A17" s="15">
        <v>16</v>
      </c>
      <c r="B17" s="67" t="s">
        <v>11</v>
      </c>
      <c r="C17" s="177" t="s">
        <v>250</v>
      </c>
      <c r="E17" s="181" t="s">
        <v>251</v>
      </c>
      <c r="F17" s="182">
        <v>2</v>
      </c>
    </row>
    <row r="18" spans="1:6" ht="19" customHeight="1">
      <c r="A18" s="15">
        <v>17</v>
      </c>
      <c r="B18" s="67" t="s">
        <v>11</v>
      </c>
      <c r="C18" s="177" t="s">
        <v>251</v>
      </c>
      <c r="E18" s="181" t="s">
        <v>250</v>
      </c>
      <c r="F18" s="182">
        <v>3</v>
      </c>
    </row>
    <row r="19" spans="1:6" ht="19" customHeight="1">
      <c r="A19" s="15">
        <v>18</v>
      </c>
      <c r="B19" s="67" t="s">
        <v>11</v>
      </c>
      <c r="C19" s="177" t="s">
        <v>250</v>
      </c>
      <c r="E19" s="183" t="s">
        <v>253</v>
      </c>
      <c r="F19" s="184">
        <v>1</v>
      </c>
    </row>
    <row r="20" spans="1:6" ht="19" customHeight="1">
      <c r="A20" s="15">
        <v>19</v>
      </c>
      <c r="B20" s="67" t="s">
        <v>11</v>
      </c>
      <c r="C20" s="177" t="s">
        <v>245</v>
      </c>
      <c r="E20" s="194" t="s">
        <v>256</v>
      </c>
      <c r="F20" s="195">
        <v>0</v>
      </c>
    </row>
    <row r="21" spans="1:6" ht="19" customHeight="1">
      <c r="A21" s="15">
        <v>20</v>
      </c>
      <c r="B21" s="68" t="s">
        <v>11</v>
      </c>
      <c r="C21" s="178" t="s">
        <v>252</v>
      </c>
    </row>
    <row r="22" spans="1:6" ht="19" customHeight="1" thickBot="1">
      <c r="A22" s="56">
        <v>21</v>
      </c>
      <c r="B22" s="71" t="s">
        <v>11</v>
      </c>
      <c r="C22" s="176" t="s">
        <v>253</v>
      </c>
      <c r="E22" s="191"/>
      <c r="F22" s="190"/>
    </row>
    <row r="24" spans="1:6">
      <c r="A24" s="55" t="s">
        <v>255</v>
      </c>
    </row>
    <row r="25" spans="1:6">
      <c r="E25" s="189"/>
    </row>
    <row r="28" spans="1:6" ht="19" customHeight="1"/>
    <row r="29" spans="1:6" ht="19" customHeight="1"/>
    <row r="30" spans="1:6" ht="19" customHeight="1"/>
    <row r="31" spans="1:6" ht="19" customHeight="1"/>
    <row r="32" spans="1:6" ht="19" customHeight="1"/>
    <row r="33" ht="19" customHeight="1"/>
    <row r="34" ht="19" customHeight="1"/>
    <row r="35" ht="19" customHeight="1"/>
    <row r="36" ht="19" customHeight="1"/>
    <row r="37" ht="19" customHeight="1"/>
    <row r="38" ht="19" customHeight="1"/>
  </sheetData>
  <conditionalFormatting sqref="B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R32"/>
  <sheetViews>
    <sheetView showGridLines="0" zoomScale="55" zoomScaleNormal="55" zoomScalePageLayoutView="55" workbookViewId="0">
      <selection activeCell="P25" sqref="P25"/>
    </sheetView>
  </sheetViews>
  <sheetFormatPr baseColWidth="10" defaultRowHeight="15" x14ac:dyDescent="0"/>
  <cols>
    <col min="1" max="1" width="22.6640625" style="1" customWidth="1"/>
    <col min="2" max="2" width="12.33203125" style="1" customWidth="1"/>
    <col min="3" max="3" width="10.1640625" style="1" customWidth="1"/>
    <col min="4" max="4" width="30.6640625" style="1" customWidth="1"/>
    <col min="5" max="5" width="22" style="1" customWidth="1"/>
    <col min="6" max="6" width="19.5" style="1" customWidth="1"/>
    <col min="7" max="7" width="23" style="1" customWidth="1"/>
    <col min="8" max="8" width="21.83203125" style="1" customWidth="1"/>
    <col min="9" max="9" width="22.5" style="1" customWidth="1"/>
    <col min="10" max="10" width="22.6640625" style="1" customWidth="1"/>
    <col min="11" max="11" width="20.5" style="1" customWidth="1"/>
    <col min="12" max="12" width="22.5" style="1" customWidth="1"/>
    <col min="13" max="13" width="35.5" style="1" customWidth="1"/>
    <col min="14" max="14" width="32.6640625" style="1" customWidth="1"/>
    <col min="15" max="15" width="25.33203125" style="1" customWidth="1"/>
    <col min="16" max="16" width="25.1640625" style="1" customWidth="1"/>
    <col min="17" max="17" width="50.1640625" style="1" customWidth="1"/>
    <col min="18" max="16384" width="10.83203125" style="1"/>
  </cols>
  <sheetData>
    <row r="1" spans="1:18" ht="61" customHeight="1" thickBot="1">
      <c r="A1" s="102" t="s">
        <v>10</v>
      </c>
      <c r="B1" s="61" t="s">
        <v>70</v>
      </c>
      <c r="C1" s="110" t="s">
        <v>88</v>
      </c>
      <c r="D1" s="10" t="s">
        <v>71</v>
      </c>
      <c r="E1" s="108" t="s">
        <v>72</v>
      </c>
      <c r="F1" s="110" t="s">
        <v>75</v>
      </c>
      <c r="G1" s="108" t="s">
        <v>76</v>
      </c>
      <c r="H1" s="110" t="s">
        <v>77</v>
      </c>
      <c r="I1" s="108" t="s">
        <v>78</v>
      </c>
      <c r="J1" s="110" t="s">
        <v>79</v>
      </c>
      <c r="K1" s="119" t="s">
        <v>80</v>
      </c>
      <c r="L1" s="120" t="s">
        <v>81</v>
      </c>
      <c r="M1" s="108" t="s">
        <v>82</v>
      </c>
      <c r="N1" s="110" t="s">
        <v>83</v>
      </c>
      <c r="O1" s="124" t="s">
        <v>84</v>
      </c>
      <c r="P1" s="122" t="s">
        <v>85</v>
      </c>
      <c r="Q1" s="121" t="s">
        <v>101</v>
      </c>
      <c r="R1" s="98"/>
    </row>
    <row r="2" spans="1:18" ht="45" customHeight="1" thickTop="1">
      <c r="A2" s="103" t="s">
        <v>37</v>
      </c>
      <c r="B2" s="51" t="s">
        <v>116</v>
      </c>
      <c r="C2" s="8" t="s">
        <v>109</v>
      </c>
      <c r="D2" s="8" t="s">
        <v>129</v>
      </c>
      <c r="E2" s="8" t="s">
        <v>90</v>
      </c>
      <c r="F2" s="8" t="s">
        <v>90</v>
      </c>
      <c r="G2" s="8" t="s">
        <v>92</v>
      </c>
      <c r="H2" s="8" t="s">
        <v>93</v>
      </c>
      <c r="I2" s="8" t="s">
        <v>112</v>
      </c>
      <c r="J2" s="8" t="s">
        <v>130</v>
      </c>
      <c r="K2" s="9" t="s">
        <v>96</v>
      </c>
      <c r="L2" s="74" t="s">
        <v>91</v>
      </c>
      <c r="M2" s="8" t="s">
        <v>98</v>
      </c>
      <c r="N2" s="8" t="s">
        <v>90</v>
      </c>
      <c r="O2" s="114" t="s">
        <v>108</v>
      </c>
      <c r="P2" s="129" t="s">
        <v>100</v>
      </c>
      <c r="Q2" s="131" t="s">
        <v>156</v>
      </c>
      <c r="R2" s="98"/>
    </row>
    <row r="3" spans="1:18" ht="45" customHeight="1">
      <c r="A3" s="104" t="s">
        <v>38</v>
      </c>
      <c r="B3" s="3" t="s">
        <v>116</v>
      </c>
      <c r="C3" s="4" t="s">
        <v>142</v>
      </c>
      <c r="D3" s="4" t="s">
        <v>145</v>
      </c>
      <c r="E3" s="4" t="s">
        <v>90</v>
      </c>
      <c r="F3" s="4" t="s">
        <v>90</v>
      </c>
      <c r="G3" s="4" t="s">
        <v>92</v>
      </c>
      <c r="H3" s="4" t="s">
        <v>93</v>
      </c>
      <c r="I3" s="4" t="s">
        <v>112</v>
      </c>
      <c r="J3" s="4" t="s">
        <v>95</v>
      </c>
      <c r="K3" s="5" t="s">
        <v>96</v>
      </c>
      <c r="L3" s="75" t="s">
        <v>91</v>
      </c>
      <c r="M3" s="4" t="s">
        <v>98</v>
      </c>
      <c r="N3" s="112" t="s">
        <v>146</v>
      </c>
      <c r="O3" s="115" t="s">
        <v>114</v>
      </c>
      <c r="P3" s="129" t="s">
        <v>100</v>
      </c>
      <c r="Q3" s="132" t="s">
        <v>147</v>
      </c>
      <c r="R3" s="98"/>
    </row>
    <row r="4" spans="1:18" ht="45" customHeight="1">
      <c r="A4" s="104" t="s">
        <v>39</v>
      </c>
      <c r="B4" s="3" t="s">
        <v>86</v>
      </c>
      <c r="C4" s="4" t="s">
        <v>142</v>
      </c>
      <c r="D4" s="4" t="s">
        <v>150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112</v>
      </c>
      <c r="J4" s="4" t="s">
        <v>95</v>
      </c>
      <c r="K4" s="5" t="s">
        <v>151</v>
      </c>
      <c r="L4" s="75" t="s">
        <v>91</v>
      </c>
      <c r="M4" s="4"/>
      <c r="N4" s="4" t="s">
        <v>90</v>
      </c>
      <c r="O4" s="115" t="s">
        <v>99</v>
      </c>
      <c r="P4" s="129" t="s">
        <v>100</v>
      </c>
      <c r="Q4" s="132" t="s">
        <v>152</v>
      </c>
      <c r="R4" s="98"/>
    </row>
    <row r="5" spans="1:18" ht="45" customHeight="1">
      <c r="A5" s="104" t="s">
        <v>40</v>
      </c>
      <c r="B5" s="3" t="s">
        <v>86</v>
      </c>
      <c r="C5" s="4" t="s">
        <v>109</v>
      </c>
      <c r="D5" s="4" t="s">
        <v>137</v>
      </c>
      <c r="E5" s="4" t="s">
        <v>90</v>
      </c>
      <c r="F5" s="4" t="s">
        <v>91</v>
      </c>
      <c r="G5" s="4" t="s">
        <v>92</v>
      </c>
      <c r="H5" s="4" t="s">
        <v>93</v>
      </c>
      <c r="I5" s="4" t="s">
        <v>112</v>
      </c>
      <c r="J5" s="4" t="s">
        <v>130</v>
      </c>
      <c r="K5" s="5" t="s">
        <v>113</v>
      </c>
      <c r="L5" s="75" t="s">
        <v>97</v>
      </c>
      <c r="M5" s="4" t="s">
        <v>98</v>
      </c>
      <c r="N5" s="112" t="s">
        <v>138</v>
      </c>
      <c r="O5" s="115" t="s">
        <v>139</v>
      </c>
      <c r="P5" s="129" t="s">
        <v>100</v>
      </c>
      <c r="Q5" s="132" t="s">
        <v>140</v>
      </c>
      <c r="R5" s="98"/>
    </row>
    <row r="6" spans="1:18" ht="45" customHeight="1">
      <c r="A6" s="104" t="s">
        <v>41</v>
      </c>
      <c r="B6" s="3" t="s">
        <v>116</v>
      </c>
      <c r="C6" s="4" t="s">
        <v>142</v>
      </c>
      <c r="D6" s="4" t="s">
        <v>129</v>
      </c>
      <c r="E6" s="4" t="s">
        <v>91</v>
      </c>
      <c r="F6" s="4" t="s">
        <v>90</v>
      </c>
      <c r="G6" s="4" t="s">
        <v>111</v>
      </c>
      <c r="H6" s="4" t="s">
        <v>118</v>
      </c>
      <c r="I6" s="4" t="s">
        <v>112</v>
      </c>
      <c r="J6" s="4" t="s">
        <v>95</v>
      </c>
      <c r="K6" s="5" t="s">
        <v>96</v>
      </c>
      <c r="L6" s="75" t="s">
        <v>91</v>
      </c>
      <c r="M6" s="4" t="s">
        <v>98</v>
      </c>
      <c r="N6" s="4" t="s">
        <v>90</v>
      </c>
      <c r="O6" s="115" t="s">
        <v>108</v>
      </c>
      <c r="P6" s="130" t="s">
        <v>36</v>
      </c>
      <c r="Q6" s="132" t="s">
        <v>155</v>
      </c>
      <c r="R6" s="98"/>
    </row>
    <row r="7" spans="1:18" ht="45" customHeight="1">
      <c r="A7" s="104" t="s">
        <v>42</v>
      </c>
      <c r="B7" s="3" t="s">
        <v>116</v>
      </c>
      <c r="C7" s="4" t="s">
        <v>109</v>
      </c>
      <c r="D7" s="4" t="s">
        <v>133</v>
      </c>
      <c r="E7" s="4" t="s">
        <v>91</v>
      </c>
      <c r="F7" s="4" t="s">
        <v>91</v>
      </c>
      <c r="G7" s="112" t="s">
        <v>134</v>
      </c>
      <c r="H7" s="4" t="s">
        <v>118</v>
      </c>
      <c r="I7" s="4" t="s">
        <v>135</v>
      </c>
      <c r="J7" s="4" t="s">
        <v>130</v>
      </c>
      <c r="K7" s="5" t="s">
        <v>96</v>
      </c>
      <c r="L7" s="75" t="s">
        <v>91</v>
      </c>
      <c r="M7" s="4" t="s">
        <v>98</v>
      </c>
      <c r="N7" s="4" t="s">
        <v>90</v>
      </c>
      <c r="O7" s="115" t="s">
        <v>99</v>
      </c>
      <c r="P7" s="130" t="s">
        <v>36</v>
      </c>
      <c r="Q7" s="132" t="s">
        <v>136</v>
      </c>
      <c r="R7" s="98"/>
    </row>
    <row r="8" spans="1:18" ht="45" customHeight="1">
      <c r="A8" s="104" t="s">
        <v>43</v>
      </c>
      <c r="B8" s="3" t="s">
        <v>116</v>
      </c>
      <c r="C8" s="4" t="s">
        <v>109</v>
      </c>
      <c r="D8" s="4" t="s">
        <v>129</v>
      </c>
      <c r="E8" s="4" t="s">
        <v>90</v>
      </c>
      <c r="F8" s="4" t="s">
        <v>90</v>
      </c>
      <c r="G8" s="4" t="s">
        <v>111</v>
      </c>
      <c r="H8" s="4" t="s">
        <v>93</v>
      </c>
      <c r="I8" s="4" t="s">
        <v>112</v>
      </c>
      <c r="J8" s="4" t="s">
        <v>130</v>
      </c>
      <c r="K8" s="5" t="s">
        <v>96</v>
      </c>
      <c r="L8" s="75" t="s">
        <v>91</v>
      </c>
      <c r="M8" s="4" t="s">
        <v>98</v>
      </c>
      <c r="N8" s="4" t="s">
        <v>90</v>
      </c>
      <c r="O8" s="115" t="s">
        <v>99</v>
      </c>
      <c r="P8" s="130" t="s">
        <v>36</v>
      </c>
      <c r="Q8" s="132" t="s">
        <v>131</v>
      </c>
      <c r="R8" s="98"/>
    </row>
    <row r="9" spans="1:18" ht="45" customHeight="1">
      <c r="A9" s="104" t="s">
        <v>44</v>
      </c>
      <c r="B9" s="3" t="s">
        <v>116</v>
      </c>
      <c r="C9" s="4" t="s">
        <v>122</v>
      </c>
      <c r="D9" s="4" t="s">
        <v>123</v>
      </c>
      <c r="E9" s="4" t="s">
        <v>90</v>
      </c>
      <c r="F9" s="4" t="s">
        <v>91</v>
      </c>
      <c r="G9" s="4" t="s">
        <v>111</v>
      </c>
      <c r="H9" s="112" t="s">
        <v>204</v>
      </c>
      <c r="I9" s="4" t="s">
        <v>94</v>
      </c>
      <c r="J9" s="4" t="s">
        <v>95</v>
      </c>
      <c r="K9" s="5" t="s">
        <v>96</v>
      </c>
      <c r="L9" s="75" t="s">
        <v>91</v>
      </c>
      <c r="M9" s="4" t="s">
        <v>98</v>
      </c>
      <c r="N9" s="4" t="s">
        <v>90</v>
      </c>
      <c r="O9" s="115" t="s">
        <v>114</v>
      </c>
      <c r="P9" s="130" t="s">
        <v>36</v>
      </c>
      <c r="Q9" s="132" t="s">
        <v>124</v>
      </c>
      <c r="R9" s="98"/>
    </row>
    <row r="10" spans="1:18" ht="45" customHeight="1">
      <c r="A10" s="104" t="s">
        <v>45</v>
      </c>
      <c r="B10" s="3" t="s">
        <v>116</v>
      </c>
      <c r="C10" s="4" t="s">
        <v>109</v>
      </c>
      <c r="D10" s="4" t="s">
        <v>117</v>
      </c>
      <c r="E10" s="4" t="s">
        <v>90</v>
      </c>
      <c r="F10" s="4" t="s">
        <v>91</v>
      </c>
      <c r="G10" s="4" t="s">
        <v>92</v>
      </c>
      <c r="H10" s="4" t="s">
        <v>118</v>
      </c>
      <c r="I10" s="4" t="s">
        <v>112</v>
      </c>
      <c r="J10" s="4" t="s">
        <v>95</v>
      </c>
      <c r="K10" s="5" t="s">
        <v>113</v>
      </c>
      <c r="L10" s="75" t="s">
        <v>91</v>
      </c>
      <c r="M10" s="4" t="s">
        <v>98</v>
      </c>
      <c r="N10" s="4" t="s">
        <v>90</v>
      </c>
      <c r="O10" s="115" t="s">
        <v>114</v>
      </c>
      <c r="P10" s="129" t="s">
        <v>100</v>
      </c>
      <c r="Q10" s="132" t="s">
        <v>119</v>
      </c>
      <c r="R10" s="98"/>
    </row>
    <row r="11" spans="1:18" ht="45" customHeight="1" thickBot="1">
      <c r="A11" s="105" t="s">
        <v>67</v>
      </c>
      <c r="B11" s="57" t="s">
        <v>86</v>
      </c>
      <c r="C11" s="58" t="s">
        <v>109</v>
      </c>
      <c r="D11" s="58" t="s">
        <v>110</v>
      </c>
      <c r="E11" s="58" t="s">
        <v>90</v>
      </c>
      <c r="F11" s="58" t="s">
        <v>90</v>
      </c>
      <c r="G11" s="58" t="s">
        <v>111</v>
      </c>
      <c r="H11" s="58" t="s">
        <v>93</v>
      </c>
      <c r="I11" s="58" t="s">
        <v>112</v>
      </c>
      <c r="J11" s="58" t="s">
        <v>95</v>
      </c>
      <c r="K11" s="59" t="s">
        <v>113</v>
      </c>
      <c r="L11" s="77" t="s">
        <v>97</v>
      </c>
      <c r="M11" s="58" t="s">
        <v>98</v>
      </c>
      <c r="N11" s="58" t="s">
        <v>90</v>
      </c>
      <c r="O11" s="116" t="s">
        <v>114</v>
      </c>
      <c r="P11" s="123" t="s">
        <v>36</v>
      </c>
      <c r="Q11" s="133" t="s">
        <v>115</v>
      </c>
      <c r="R11" s="98"/>
    </row>
    <row r="12" spans="1:18" ht="61" customHeight="1" thickBot="1">
      <c r="A12" s="102" t="s">
        <v>10</v>
      </c>
      <c r="B12" s="61" t="s">
        <v>70</v>
      </c>
      <c r="C12" s="110" t="s">
        <v>88</v>
      </c>
      <c r="D12" s="10" t="s">
        <v>71</v>
      </c>
      <c r="E12" s="108" t="s">
        <v>72</v>
      </c>
      <c r="F12" s="110" t="s">
        <v>75</v>
      </c>
      <c r="G12" s="108" t="s">
        <v>76</v>
      </c>
      <c r="H12" s="110" t="s">
        <v>77</v>
      </c>
      <c r="I12" s="108" t="s">
        <v>78</v>
      </c>
      <c r="J12" s="110" t="s">
        <v>79</v>
      </c>
      <c r="K12" s="119" t="s">
        <v>80</v>
      </c>
      <c r="L12" s="120" t="s">
        <v>81</v>
      </c>
      <c r="M12" s="108" t="s">
        <v>82</v>
      </c>
      <c r="N12" s="110" t="s">
        <v>83</v>
      </c>
      <c r="O12" s="124" t="s">
        <v>84</v>
      </c>
      <c r="P12" s="122" t="s">
        <v>85</v>
      </c>
      <c r="Q12" s="121" t="s">
        <v>101</v>
      </c>
      <c r="R12" s="98"/>
    </row>
    <row r="13" spans="1:18" ht="45" customHeight="1" thickTop="1">
      <c r="A13" s="106" t="s">
        <v>48</v>
      </c>
      <c r="B13" s="17" t="s">
        <v>86</v>
      </c>
      <c r="C13" s="17" t="s">
        <v>109</v>
      </c>
      <c r="D13" s="17" t="s">
        <v>157</v>
      </c>
      <c r="E13" s="17" t="s">
        <v>90</v>
      </c>
      <c r="F13" s="17" t="s">
        <v>90</v>
      </c>
      <c r="G13" s="17" t="s">
        <v>111</v>
      </c>
      <c r="H13" s="17" t="s">
        <v>93</v>
      </c>
      <c r="I13" s="17" t="s">
        <v>144</v>
      </c>
      <c r="J13" s="17" t="s">
        <v>95</v>
      </c>
      <c r="K13" s="18" t="s">
        <v>96</v>
      </c>
      <c r="L13" s="78" t="s">
        <v>91</v>
      </c>
      <c r="M13" s="113"/>
      <c r="N13" s="113" t="s">
        <v>158</v>
      </c>
      <c r="O13" s="117" t="s">
        <v>99</v>
      </c>
      <c r="P13" s="128" t="s">
        <v>100</v>
      </c>
      <c r="Q13" s="134" t="s">
        <v>159</v>
      </c>
      <c r="R13" s="98"/>
    </row>
    <row r="14" spans="1:18" ht="45" customHeight="1">
      <c r="A14" s="106" t="s">
        <v>49</v>
      </c>
      <c r="B14" s="17" t="s">
        <v>86</v>
      </c>
      <c r="C14" s="17" t="s">
        <v>142</v>
      </c>
      <c r="D14" s="17" t="s">
        <v>143</v>
      </c>
      <c r="E14" s="17" t="s">
        <v>90</v>
      </c>
      <c r="F14" s="17" t="s">
        <v>90</v>
      </c>
      <c r="G14" s="17" t="s">
        <v>92</v>
      </c>
      <c r="H14" s="17" t="s">
        <v>93</v>
      </c>
      <c r="I14" s="17" t="s">
        <v>144</v>
      </c>
      <c r="J14" s="17" t="s">
        <v>95</v>
      </c>
      <c r="K14" s="18" t="s">
        <v>96</v>
      </c>
      <c r="L14" s="78" t="s">
        <v>91</v>
      </c>
      <c r="M14" s="17" t="s">
        <v>98</v>
      </c>
      <c r="N14" s="17" t="s">
        <v>90</v>
      </c>
      <c r="O14" s="117" t="s">
        <v>99</v>
      </c>
      <c r="P14" s="128" t="s">
        <v>100</v>
      </c>
      <c r="Q14" s="134" t="s">
        <v>154</v>
      </c>
      <c r="R14" s="98"/>
    </row>
    <row r="15" spans="1:18" ht="45" customHeight="1">
      <c r="A15" s="106" t="s">
        <v>50</v>
      </c>
      <c r="B15" s="17" t="s">
        <v>86</v>
      </c>
      <c r="C15" s="17" t="s">
        <v>142</v>
      </c>
      <c r="D15" s="17" t="s">
        <v>148</v>
      </c>
      <c r="E15" s="17" t="s">
        <v>90</v>
      </c>
      <c r="F15" s="17" t="s">
        <v>91</v>
      </c>
      <c r="G15" s="17" t="s">
        <v>92</v>
      </c>
      <c r="H15" s="17" t="s">
        <v>93</v>
      </c>
      <c r="I15" s="17" t="s">
        <v>94</v>
      </c>
      <c r="J15" s="17" t="s">
        <v>95</v>
      </c>
      <c r="K15" s="18" t="s">
        <v>113</v>
      </c>
      <c r="L15" s="78" t="s">
        <v>149</v>
      </c>
      <c r="M15" s="17" t="s">
        <v>98</v>
      </c>
      <c r="N15" s="17" t="s">
        <v>90</v>
      </c>
      <c r="O15" s="117" t="s">
        <v>99</v>
      </c>
      <c r="P15" s="128" t="s">
        <v>100</v>
      </c>
      <c r="Q15" s="134" t="s">
        <v>216</v>
      </c>
      <c r="R15" s="98"/>
    </row>
    <row r="16" spans="1:18" ht="45" customHeight="1">
      <c r="A16" s="106" t="s">
        <v>51</v>
      </c>
      <c r="B16" s="17" t="s">
        <v>86</v>
      </c>
      <c r="C16" s="17" t="s">
        <v>109</v>
      </c>
      <c r="D16" s="17" t="s">
        <v>148</v>
      </c>
      <c r="E16" s="17" t="s">
        <v>90</v>
      </c>
      <c r="F16" s="17" t="s">
        <v>91</v>
      </c>
      <c r="G16" s="17" t="s">
        <v>111</v>
      </c>
      <c r="H16" s="17" t="s">
        <v>93</v>
      </c>
      <c r="I16" s="17" t="s">
        <v>94</v>
      </c>
      <c r="J16" s="17" t="s">
        <v>95</v>
      </c>
      <c r="K16" s="18" t="s">
        <v>96</v>
      </c>
      <c r="L16" s="78" t="s">
        <v>91</v>
      </c>
      <c r="M16" s="17" t="s">
        <v>98</v>
      </c>
      <c r="N16" s="17" t="s">
        <v>90</v>
      </c>
      <c r="O16" s="117" t="s">
        <v>99</v>
      </c>
      <c r="P16" s="128" t="s">
        <v>100</v>
      </c>
      <c r="Q16" s="134" t="s">
        <v>153</v>
      </c>
      <c r="R16" s="98"/>
    </row>
    <row r="17" spans="1:18" ht="45" customHeight="1">
      <c r="A17" s="106" t="s">
        <v>52</v>
      </c>
      <c r="B17" s="17" t="s">
        <v>116</v>
      </c>
      <c r="C17" s="17" t="s">
        <v>109</v>
      </c>
      <c r="D17" s="17" t="s">
        <v>129</v>
      </c>
      <c r="E17" s="17" t="s">
        <v>90</v>
      </c>
      <c r="F17" s="17" t="s">
        <v>91</v>
      </c>
      <c r="G17" s="17" t="s">
        <v>111</v>
      </c>
      <c r="H17" s="17" t="s">
        <v>93</v>
      </c>
      <c r="I17" s="17" t="s">
        <v>94</v>
      </c>
      <c r="J17" s="17" t="s">
        <v>130</v>
      </c>
      <c r="K17" s="18" t="s">
        <v>96</v>
      </c>
      <c r="L17" s="78" t="s">
        <v>91</v>
      </c>
      <c r="M17" s="17" t="s">
        <v>98</v>
      </c>
      <c r="N17" s="17" t="s">
        <v>90</v>
      </c>
      <c r="O17" s="117" t="s">
        <v>108</v>
      </c>
      <c r="P17" s="130" t="s">
        <v>36</v>
      </c>
      <c r="Q17" s="134" t="s">
        <v>141</v>
      </c>
      <c r="R17" s="98"/>
    </row>
    <row r="18" spans="1:18" ht="45" customHeight="1">
      <c r="A18" s="106" t="s">
        <v>53</v>
      </c>
      <c r="B18" s="17" t="s">
        <v>116</v>
      </c>
      <c r="C18" s="17" t="s">
        <v>109</v>
      </c>
      <c r="D18" s="17" t="s">
        <v>132</v>
      </c>
      <c r="E18" s="17" t="s">
        <v>91</v>
      </c>
      <c r="F18" s="17" t="s">
        <v>90</v>
      </c>
      <c r="G18" s="17" t="s">
        <v>111</v>
      </c>
      <c r="H18" s="17" t="s">
        <v>118</v>
      </c>
      <c r="I18" s="17" t="s">
        <v>112</v>
      </c>
      <c r="J18" s="17" t="s">
        <v>95</v>
      </c>
      <c r="K18" s="18" t="s">
        <v>96</v>
      </c>
      <c r="L18" s="78" t="s">
        <v>91</v>
      </c>
      <c r="M18" s="17" t="s">
        <v>98</v>
      </c>
      <c r="N18" s="17" t="s">
        <v>90</v>
      </c>
      <c r="O18" s="117" t="s">
        <v>99</v>
      </c>
      <c r="P18" s="130" t="s">
        <v>36</v>
      </c>
      <c r="Q18" s="134" t="s">
        <v>214</v>
      </c>
      <c r="R18" s="98"/>
    </row>
    <row r="19" spans="1:18" ht="45" customHeight="1">
      <c r="A19" s="106" t="s">
        <v>54</v>
      </c>
      <c r="B19" s="17" t="s">
        <v>86</v>
      </c>
      <c r="C19" s="17" t="s">
        <v>109</v>
      </c>
      <c r="D19" s="17" t="s">
        <v>127</v>
      </c>
      <c r="E19" s="17" t="s">
        <v>90</v>
      </c>
      <c r="F19" s="17" t="s">
        <v>91</v>
      </c>
      <c r="G19" s="17" t="s">
        <v>111</v>
      </c>
      <c r="H19" s="17" t="s">
        <v>93</v>
      </c>
      <c r="I19" s="17" t="s">
        <v>112</v>
      </c>
      <c r="J19" s="17" t="s">
        <v>95</v>
      </c>
      <c r="K19" s="18" t="s">
        <v>113</v>
      </c>
      <c r="L19" s="78" t="s">
        <v>97</v>
      </c>
      <c r="M19" s="17" t="s">
        <v>98</v>
      </c>
      <c r="N19" s="17" t="s">
        <v>90</v>
      </c>
      <c r="O19" s="117" t="s">
        <v>99</v>
      </c>
      <c r="P19" s="128" t="s">
        <v>100</v>
      </c>
      <c r="Q19" s="134" t="s">
        <v>128</v>
      </c>
      <c r="R19" s="98"/>
    </row>
    <row r="20" spans="1:18" ht="45" customHeight="1">
      <c r="A20" s="106" t="s">
        <v>55</v>
      </c>
      <c r="B20" s="17" t="s">
        <v>86</v>
      </c>
      <c r="C20" s="17" t="s">
        <v>109</v>
      </c>
      <c r="D20" s="17" t="s">
        <v>125</v>
      </c>
      <c r="E20" s="17" t="s">
        <v>90</v>
      </c>
      <c r="F20" s="17" t="s">
        <v>90</v>
      </c>
      <c r="G20" s="17" t="s">
        <v>111</v>
      </c>
      <c r="H20" s="17" t="s">
        <v>93</v>
      </c>
      <c r="I20" s="17" t="s">
        <v>94</v>
      </c>
      <c r="J20" s="17" t="s">
        <v>95</v>
      </c>
      <c r="K20" s="18" t="s">
        <v>96</v>
      </c>
      <c r="L20" s="78" t="s">
        <v>97</v>
      </c>
      <c r="M20" s="17" t="s">
        <v>98</v>
      </c>
      <c r="N20" s="17" t="s">
        <v>90</v>
      </c>
      <c r="O20" s="117" t="s">
        <v>114</v>
      </c>
      <c r="P20" s="128" t="s">
        <v>100</v>
      </c>
      <c r="Q20" s="134" t="s">
        <v>126</v>
      </c>
      <c r="R20" s="98"/>
    </row>
    <row r="21" spans="1:18" ht="45" customHeight="1">
      <c r="A21" s="106" t="s">
        <v>56</v>
      </c>
      <c r="B21" s="17" t="s">
        <v>86</v>
      </c>
      <c r="C21" s="17" t="s">
        <v>109</v>
      </c>
      <c r="D21" s="17" t="s">
        <v>89</v>
      </c>
      <c r="E21" s="17" t="s">
        <v>90</v>
      </c>
      <c r="F21" s="17" t="s">
        <v>90</v>
      </c>
      <c r="G21" s="17" t="s">
        <v>92</v>
      </c>
      <c r="H21" s="17" t="s">
        <v>93</v>
      </c>
      <c r="I21" s="17" t="s">
        <v>112</v>
      </c>
      <c r="J21" s="17" t="s">
        <v>95</v>
      </c>
      <c r="K21" s="18" t="s">
        <v>96</v>
      </c>
      <c r="L21" s="78" t="s">
        <v>91</v>
      </c>
      <c r="M21" s="17" t="s">
        <v>120</v>
      </c>
      <c r="N21" s="17" t="s">
        <v>90</v>
      </c>
      <c r="O21" s="117" t="s">
        <v>99</v>
      </c>
      <c r="P21" s="128" t="s">
        <v>100</v>
      </c>
      <c r="Q21" s="134" t="s">
        <v>121</v>
      </c>
      <c r="R21" s="98"/>
    </row>
    <row r="22" spans="1:18" ht="45" customHeight="1">
      <c r="A22" s="106" t="s">
        <v>68</v>
      </c>
      <c r="B22" s="27" t="s">
        <v>86</v>
      </c>
      <c r="C22" s="28" t="s">
        <v>87</v>
      </c>
      <c r="D22" s="28" t="s">
        <v>107</v>
      </c>
      <c r="E22" s="28" t="s">
        <v>90</v>
      </c>
      <c r="F22" s="28" t="s">
        <v>91</v>
      </c>
      <c r="G22" s="28" t="s">
        <v>92</v>
      </c>
      <c r="H22" s="28" t="s">
        <v>93</v>
      </c>
      <c r="I22" s="28" t="s">
        <v>94</v>
      </c>
      <c r="J22" s="28" t="s">
        <v>95</v>
      </c>
      <c r="K22" s="29" t="s">
        <v>96</v>
      </c>
      <c r="L22" s="79" t="s">
        <v>91</v>
      </c>
      <c r="M22" s="28" t="s">
        <v>98</v>
      </c>
      <c r="N22" s="28" t="s">
        <v>90</v>
      </c>
      <c r="O22" s="118" t="s">
        <v>108</v>
      </c>
      <c r="P22" s="128" t="s">
        <v>100</v>
      </c>
      <c r="Q22" s="135" t="s">
        <v>194</v>
      </c>
      <c r="R22" s="98"/>
    </row>
    <row r="23" spans="1:18" ht="44" customHeight="1" thickBot="1">
      <c r="A23" s="107" t="s">
        <v>69</v>
      </c>
      <c r="B23" s="57" t="s">
        <v>86</v>
      </c>
      <c r="C23" s="58" t="s">
        <v>87</v>
      </c>
      <c r="D23" s="58" t="s">
        <v>89</v>
      </c>
      <c r="E23" s="58" t="s">
        <v>90</v>
      </c>
      <c r="F23" s="58" t="s">
        <v>91</v>
      </c>
      <c r="G23" s="58" t="s">
        <v>92</v>
      </c>
      <c r="H23" s="58" t="s">
        <v>93</v>
      </c>
      <c r="I23" s="58" t="s">
        <v>94</v>
      </c>
      <c r="J23" s="58" t="s">
        <v>95</v>
      </c>
      <c r="K23" s="59" t="s">
        <v>96</v>
      </c>
      <c r="L23" s="77" t="s">
        <v>97</v>
      </c>
      <c r="M23" s="58" t="s">
        <v>160</v>
      </c>
      <c r="N23" s="58" t="s">
        <v>90</v>
      </c>
      <c r="O23" s="116" t="s">
        <v>99</v>
      </c>
      <c r="P23" s="127" t="s">
        <v>100</v>
      </c>
      <c r="Q23" s="133" t="s">
        <v>102</v>
      </c>
    </row>
    <row r="25" spans="1:18">
      <c r="P25" s="126" t="s">
        <v>106</v>
      </c>
    </row>
    <row r="26" spans="1:18">
      <c r="A26" s="55" t="s">
        <v>73</v>
      </c>
    </row>
    <row r="27" spans="1:18">
      <c r="A27" s="109" t="s">
        <v>74</v>
      </c>
    </row>
    <row r="29" spans="1:18">
      <c r="A29" s="111" t="s">
        <v>103</v>
      </c>
    </row>
    <row r="30" spans="1:18">
      <c r="A30" s="109" t="s">
        <v>104</v>
      </c>
    </row>
    <row r="31" spans="1:18">
      <c r="A31" s="125" t="s">
        <v>105</v>
      </c>
    </row>
    <row r="32" spans="1:18">
      <c r="A32" s="125" t="s">
        <v>177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R42"/>
  <sheetViews>
    <sheetView showGridLines="0" topLeftCell="A20" zoomScale="40" zoomScaleNormal="40" zoomScalePageLayoutView="40" workbookViewId="0">
      <selection activeCell="C42" sqref="C42"/>
    </sheetView>
  </sheetViews>
  <sheetFormatPr baseColWidth="10" defaultRowHeight="15" x14ac:dyDescent="0"/>
  <cols>
    <col min="1" max="1" width="27.5" style="1" customWidth="1"/>
    <col min="2" max="2" width="18.1640625" style="1" customWidth="1"/>
    <col min="3" max="3" width="16" style="1" customWidth="1"/>
    <col min="4" max="4" width="43.33203125" style="1" customWidth="1"/>
    <col min="5" max="5" width="22" style="1" customWidth="1"/>
    <col min="6" max="6" width="19.5" style="1" customWidth="1"/>
    <col min="7" max="7" width="30.6640625" style="1" customWidth="1"/>
    <col min="8" max="8" width="28.1640625" style="1" customWidth="1"/>
    <col min="9" max="9" width="24.5" style="1" customWidth="1"/>
    <col min="10" max="10" width="22.6640625" style="1" customWidth="1"/>
    <col min="11" max="11" width="20.5" style="1" customWidth="1"/>
    <col min="12" max="12" width="22.5" style="1" customWidth="1"/>
    <col min="13" max="13" width="46.5" style="1" customWidth="1"/>
    <col min="14" max="14" width="39.33203125" style="1" customWidth="1"/>
    <col min="15" max="15" width="38.1640625" style="1" customWidth="1"/>
    <col min="16" max="16" width="30.83203125" style="1" customWidth="1"/>
    <col min="17" max="17" width="50.1640625" style="1" customWidth="1"/>
    <col min="18" max="16384" width="10.83203125" style="1"/>
  </cols>
  <sheetData>
    <row r="1" spans="1:18" ht="61" customHeight="1" thickBot="1">
      <c r="A1" s="102" t="s">
        <v>10</v>
      </c>
      <c r="B1" s="61" t="s">
        <v>70</v>
      </c>
      <c r="C1" s="110" t="s">
        <v>169</v>
      </c>
      <c r="D1" s="10" t="s">
        <v>71</v>
      </c>
      <c r="E1" s="108" t="s">
        <v>72</v>
      </c>
      <c r="F1" s="110" t="s">
        <v>75</v>
      </c>
      <c r="G1" s="108" t="s">
        <v>76</v>
      </c>
      <c r="H1" s="110" t="s">
        <v>77</v>
      </c>
      <c r="I1" s="108" t="s">
        <v>78</v>
      </c>
      <c r="J1" s="110" t="s">
        <v>79</v>
      </c>
      <c r="K1" s="119" t="s">
        <v>80</v>
      </c>
      <c r="L1" s="120" t="s">
        <v>81</v>
      </c>
      <c r="M1" s="108" t="s">
        <v>82</v>
      </c>
      <c r="N1" s="110" t="s">
        <v>83</v>
      </c>
      <c r="O1" s="124" t="s">
        <v>84</v>
      </c>
      <c r="P1" s="122" t="s">
        <v>85</v>
      </c>
      <c r="Q1" s="121" t="s">
        <v>237</v>
      </c>
      <c r="R1" s="98"/>
    </row>
    <row r="2" spans="1:18" ht="45" customHeight="1" thickTop="1">
      <c r="A2" s="103" t="s">
        <v>37</v>
      </c>
      <c r="B2" s="51" t="s">
        <v>116</v>
      </c>
      <c r="C2" s="8" t="s">
        <v>109</v>
      </c>
      <c r="D2" s="8" t="s">
        <v>129</v>
      </c>
      <c r="E2" s="8" t="s">
        <v>90</v>
      </c>
      <c r="F2" s="8" t="s">
        <v>90</v>
      </c>
      <c r="G2" s="8" t="s">
        <v>92</v>
      </c>
      <c r="H2" s="8" t="s">
        <v>93</v>
      </c>
      <c r="I2" s="8" t="s">
        <v>112</v>
      </c>
      <c r="J2" s="8" t="s">
        <v>130</v>
      </c>
      <c r="K2" s="9" t="s">
        <v>96</v>
      </c>
      <c r="L2" s="74" t="s">
        <v>91</v>
      </c>
      <c r="M2" s="8" t="s">
        <v>98</v>
      </c>
      <c r="N2" s="8" t="s">
        <v>90</v>
      </c>
      <c r="O2" s="114" t="s">
        <v>108</v>
      </c>
      <c r="P2" s="129" t="s">
        <v>100</v>
      </c>
      <c r="Q2" s="131" t="s">
        <v>156</v>
      </c>
      <c r="R2" s="98"/>
    </row>
    <row r="3" spans="1:18" ht="45" customHeight="1">
      <c r="A3" s="104" t="s">
        <v>38</v>
      </c>
      <c r="B3" s="3" t="s">
        <v>116</v>
      </c>
      <c r="C3" s="4" t="s">
        <v>142</v>
      </c>
      <c r="D3" s="4" t="s">
        <v>145</v>
      </c>
      <c r="E3" s="4" t="s">
        <v>90</v>
      </c>
      <c r="F3" s="4" t="s">
        <v>90</v>
      </c>
      <c r="G3" s="4" t="s">
        <v>92</v>
      </c>
      <c r="H3" s="4" t="s">
        <v>93</v>
      </c>
      <c r="I3" s="4" t="s">
        <v>112</v>
      </c>
      <c r="J3" s="4" t="s">
        <v>95</v>
      </c>
      <c r="K3" s="5" t="s">
        <v>96</v>
      </c>
      <c r="L3" s="75" t="s">
        <v>91</v>
      </c>
      <c r="M3" s="4" t="s">
        <v>98</v>
      </c>
      <c r="N3" s="112" t="s">
        <v>146</v>
      </c>
      <c r="O3" s="115" t="s">
        <v>114</v>
      </c>
      <c r="P3" s="129" t="s">
        <v>100</v>
      </c>
      <c r="Q3" s="132" t="s">
        <v>147</v>
      </c>
      <c r="R3" s="98"/>
    </row>
    <row r="4" spans="1:18" ht="45" customHeight="1">
      <c r="A4" s="104" t="s">
        <v>39</v>
      </c>
      <c r="B4" s="3" t="s">
        <v>86</v>
      </c>
      <c r="C4" s="4" t="s">
        <v>142</v>
      </c>
      <c r="D4" s="4" t="s">
        <v>150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112</v>
      </c>
      <c r="J4" s="4" t="s">
        <v>95</v>
      </c>
      <c r="K4" s="5" t="s">
        <v>151</v>
      </c>
      <c r="L4" s="75" t="s">
        <v>91</v>
      </c>
      <c r="M4" s="4"/>
      <c r="N4" s="4" t="s">
        <v>90</v>
      </c>
      <c r="O4" s="115" t="s">
        <v>99</v>
      </c>
      <c r="P4" s="129" t="s">
        <v>100</v>
      </c>
      <c r="Q4" s="132" t="s">
        <v>152</v>
      </c>
      <c r="R4" s="98"/>
    </row>
    <row r="5" spans="1:18" ht="45" customHeight="1">
      <c r="A5" s="104" t="s">
        <v>40</v>
      </c>
      <c r="B5" s="3" t="s">
        <v>86</v>
      </c>
      <c r="C5" s="4" t="s">
        <v>109</v>
      </c>
      <c r="D5" s="4" t="s">
        <v>137</v>
      </c>
      <c r="E5" s="4" t="s">
        <v>90</v>
      </c>
      <c r="F5" s="4" t="s">
        <v>91</v>
      </c>
      <c r="G5" s="4" t="s">
        <v>92</v>
      </c>
      <c r="H5" s="4" t="s">
        <v>93</v>
      </c>
      <c r="I5" s="4" t="s">
        <v>112</v>
      </c>
      <c r="J5" s="4" t="s">
        <v>130</v>
      </c>
      <c r="K5" s="5" t="s">
        <v>113</v>
      </c>
      <c r="L5" s="75" t="s">
        <v>97</v>
      </c>
      <c r="M5" s="4" t="s">
        <v>98</v>
      </c>
      <c r="N5" s="112" t="s">
        <v>138</v>
      </c>
      <c r="O5" s="115" t="s">
        <v>139</v>
      </c>
      <c r="P5" s="129" t="s">
        <v>100</v>
      </c>
      <c r="Q5" s="132" t="s">
        <v>140</v>
      </c>
      <c r="R5" s="98"/>
    </row>
    <row r="6" spans="1:18" ht="45" customHeight="1">
      <c r="A6" s="104" t="s">
        <v>41</v>
      </c>
      <c r="B6" s="3" t="s">
        <v>116</v>
      </c>
      <c r="C6" s="4" t="s">
        <v>142</v>
      </c>
      <c r="D6" s="4" t="s">
        <v>129</v>
      </c>
      <c r="E6" s="4" t="s">
        <v>91</v>
      </c>
      <c r="F6" s="4" t="s">
        <v>90</v>
      </c>
      <c r="G6" s="4" t="s">
        <v>111</v>
      </c>
      <c r="H6" s="4" t="s">
        <v>118</v>
      </c>
      <c r="I6" s="4" t="s">
        <v>112</v>
      </c>
      <c r="J6" s="4" t="s">
        <v>95</v>
      </c>
      <c r="K6" s="5" t="s">
        <v>96</v>
      </c>
      <c r="L6" s="75" t="s">
        <v>91</v>
      </c>
      <c r="M6" s="4" t="s">
        <v>98</v>
      </c>
      <c r="N6" s="4" t="s">
        <v>90</v>
      </c>
      <c r="O6" s="115" t="s">
        <v>108</v>
      </c>
      <c r="P6" s="130" t="s">
        <v>36</v>
      </c>
      <c r="Q6" s="132" t="s">
        <v>155</v>
      </c>
      <c r="R6" s="98"/>
    </row>
    <row r="7" spans="1:18" ht="45" customHeight="1">
      <c r="A7" s="104" t="s">
        <v>42</v>
      </c>
      <c r="B7" s="3" t="s">
        <v>116</v>
      </c>
      <c r="C7" s="4" t="s">
        <v>109</v>
      </c>
      <c r="D7" s="4" t="s">
        <v>133</v>
      </c>
      <c r="E7" s="4" t="s">
        <v>91</v>
      </c>
      <c r="F7" s="4" t="s">
        <v>91</v>
      </c>
      <c r="G7" s="112" t="s">
        <v>220</v>
      </c>
      <c r="H7" s="4" t="s">
        <v>118</v>
      </c>
      <c r="I7" s="4" t="s">
        <v>135</v>
      </c>
      <c r="J7" s="4" t="s">
        <v>130</v>
      </c>
      <c r="K7" s="5" t="s">
        <v>96</v>
      </c>
      <c r="L7" s="75" t="s">
        <v>91</v>
      </c>
      <c r="M7" s="4" t="s">
        <v>98</v>
      </c>
      <c r="N7" s="4" t="s">
        <v>90</v>
      </c>
      <c r="O7" s="115" t="s">
        <v>99</v>
      </c>
      <c r="P7" s="130" t="s">
        <v>36</v>
      </c>
      <c r="Q7" s="132" t="s">
        <v>136</v>
      </c>
      <c r="R7" s="98"/>
    </row>
    <row r="8" spans="1:18" ht="45" customHeight="1">
      <c r="A8" s="104" t="s">
        <v>43</v>
      </c>
      <c r="B8" s="3" t="s">
        <v>116</v>
      </c>
      <c r="C8" s="4" t="s">
        <v>109</v>
      </c>
      <c r="D8" s="4" t="s">
        <v>129</v>
      </c>
      <c r="E8" s="4" t="s">
        <v>90</v>
      </c>
      <c r="F8" s="4" t="s">
        <v>90</v>
      </c>
      <c r="G8" s="4" t="s">
        <v>111</v>
      </c>
      <c r="H8" s="4" t="s">
        <v>93</v>
      </c>
      <c r="I8" s="4" t="s">
        <v>112</v>
      </c>
      <c r="J8" s="4" t="s">
        <v>130</v>
      </c>
      <c r="K8" s="5" t="s">
        <v>96</v>
      </c>
      <c r="L8" s="75" t="s">
        <v>91</v>
      </c>
      <c r="M8" s="4" t="s">
        <v>98</v>
      </c>
      <c r="N8" s="4" t="s">
        <v>90</v>
      </c>
      <c r="O8" s="115" t="s">
        <v>99</v>
      </c>
      <c r="P8" s="130" t="s">
        <v>36</v>
      </c>
      <c r="Q8" s="132" t="s">
        <v>131</v>
      </c>
      <c r="R8" s="98"/>
    </row>
    <row r="9" spans="1:18" ht="45" customHeight="1">
      <c r="A9" s="104" t="s">
        <v>44</v>
      </c>
      <c r="B9" s="3" t="s">
        <v>116</v>
      </c>
      <c r="C9" s="4" t="s">
        <v>122</v>
      </c>
      <c r="D9" s="4" t="s">
        <v>123</v>
      </c>
      <c r="E9" s="4" t="s">
        <v>90</v>
      </c>
      <c r="F9" s="4" t="s">
        <v>91</v>
      </c>
      <c r="G9" s="4" t="s">
        <v>111</v>
      </c>
      <c r="H9" s="112" t="s">
        <v>204</v>
      </c>
      <c r="I9" s="4" t="s">
        <v>94</v>
      </c>
      <c r="J9" s="4" t="s">
        <v>95</v>
      </c>
      <c r="K9" s="5" t="s">
        <v>96</v>
      </c>
      <c r="L9" s="75" t="s">
        <v>91</v>
      </c>
      <c r="M9" s="4" t="s">
        <v>98</v>
      </c>
      <c r="N9" s="4" t="s">
        <v>90</v>
      </c>
      <c r="O9" s="115" t="s">
        <v>114</v>
      </c>
      <c r="P9" s="130" t="s">
        <v>36</v>
      </c>
      <c r="Q9" s="132" t="s">
        <v>124</v>
      </c>
      <c r="R9" s="98"/>
    </row>
    <row r="10" spans="1:18" ht="45" customHeight="1">
      <c r="A10" s="104" t="s">
        <v>45</v>
      </c>
      <c r="B10" s="3" t="s">
        <v>116</v>
      </c>
      <c r="C10" s="4" t="s">
        <v>109</v>
      </c>
      <c r="D10" s="4" t="s">
        <v>117</v>
      </c>
      <c r="E10" s="4" t="s">
        <v>90</v>
      </c>
      <c r="F10" s="4" t="s">
        <v>91</v>
      </c>
      <c r="G10" s="4" t="s">
        <v>92</v>
      </c>
      <c r="H10" s="4" t="s">
        <v>118</v>
      </c>
      <c r="I10" s="4" t="s">
        <v>112</v>
      </c>
      <c r="J10" s="4" t="s">
        <v>95</v>
      </c>
      <c r="K10" s="5" t="s">
        <v>113</v>
      </c>
      <c r="L10" s="75" t="s">
        <v>91</v>
      </c>
      <c r="M10" s="4" t="s">
        <v>98</v>
      </c>
      <c r="N10" s="4" t="s">
        <v>90</v>
      </c>
      <c r="O10" s="115" t="s">
        <v>114</v>
      </c>
      <c r="P10" s="129" t="s">
        <v>100</v>
      </c>
      <c r="Q10" s="132" t="s">
        <v>119</v>
      </c>
      <c r="R10" s="98"/>
    </row>
    <row r="11" spans="1:18" ht="45" customHeight="1" thickBot="1">
      <c r="A11" s="136" t="s">
        <v>67</v>
      </c>
      <c r="B11" s="137" t="s">
        <v>86</v>
      </c>
      <c r="C11" s="138" t="s">
        <v>109</v>
      </c>
      <c r="D11" s="138" t="s">
        <v>110</v>
      </c>
      <c r="E11" s="138" t="s">
        <v>90</v>
      </c>
      <c r="F11" s="138" t="s">
        <v>90</v>
      </c>
      <c r="G11" s="138" t="s">
        <v>111</v>
      </c>
      <c r="H11" s="138" t="s">
        <v>93</v>
      </c>
      <c r="I11" s="138" t="s">
        <v>112</v>
      </c>
      <c r="J11" s="138" t="s">
        <v>95</v>
      </c>
      <c r="K11" s="139" t="s">
        <v>113</v>
      </c>
      <c r="L11" s="140" t="s">
        <v>97</v>
      </c>
      <c r="M11" s="138" t="s">
        <v>98</v>
      </c>
      <c r="N11" s="138" t="s">
        <v>90</v>
      </c>
      <c r="O11" s="141" t="s">
        <v>114</v>
      </c>
      <c r="P11" s="142" t="s">
        <v>36</v>
      </c>
      <c r="Q11" s="143" t="s">
        <v>115</v>
      </c>
      <c r="R11" s="98"/>
    </row>
    <row r="12" spans="1:18" ht="180" customHeight="1" thickTop="1" thickBot="1">
      <c r="A12" s="144" t="s">
        <v>161</v>
      </c>
      <c r="B12" s="145" t="s">
        <v>181</v>
      </c>
      <c r="C12" s="146" t="s">
        <v>162</v>
      </c>
      <c r="D12" s="146" t="s">
        <v>163</v>
      </c>
      <c r="E12" s="146" t="s">
        <v>164</v>
      </c>
      <c r="F12" s="146" t="s">
        <v>165</v>
      </c>
      <c r="G12" s="146" t="s">
        <v>166</v>
      </c>
      <c r="H12" s="146" t="s">
        <v>167</v>
      </c>
      <c r="I12" s="146" t="s">
        <v>168</v>
      </c>
      <c r="J12" s="146" t="s">
        <v>170</v>
      </c>
      <c r="K12" s="147" t="s">
        <v>171</v>
      </c>
      <c r="L12" s="148" t="s">
        <v>172</v>
      </c>
      <c r="M12" s="146" t="s">
        <v>173</v>
      </c>
      <c r="N12" s="146" t="s">
        <v>174</v>
      </c>
      <c r="O12" s="149" t="s">
        <v>175</v>
      </c>
      <c r="P12" s="150" t="s">
        <v>195</v>
      </c>
      <c r="Q12" s="151" t="s">
        <v>176</v>
      </c>
      <c r="R12" s="98"/>
    </row>
    <row r="13" spans="1:18" ht="45" customHeight="1" thickTop="1">
      <c r="A13" s="106" t="s">
        <v>48</v>
      </c>
      <c r="B13" s="17" t="s">
        <v>86</v>
      </c>
      <c r="C13" s="17" t="s">
        <v>109</v>
      </c>
      <c r="D13" s="17" t="s">
        <v>157</v>
      </c>
      <c r="E13" s="17" t="s">
        <v>90</v>
      </c>
      <c r="F13" s="17" t="s">
        <v>90</v>
      </c>
      <c r="G13" s="17" t="s">
        <v>111</v>
      </c>
      <c r="H13" s="17" t="s">
        <v>93</v>
      </c>
      <c r="I13" s="17" t="s">
        <v>144</v>
      </c>
      <c r="J13" s="17" t="s">
        <v>95</v>
      </c>
      <c r="K13" s="18" t="s">
        <v>96</v>
      </c>
      <c r="L13" s="78" t="s">
        <v>91</v>
      </c>
      <c r="M13" s="113"/>
      <c r="N13" s="113" t="s">
        <v>158</v>
      </c>
      <c r="O13" s="117" t="s">
        <v>99</v>
      </c>
      <c r="P13" s="128" t="s">
        <v>100</v>
      </c>
      <c r="Q13" s="134" t="s">
        <v>159</v>
      </c>
      <c r="R13" s="98"/>
    </row>
    <row r="14" spans="1:18" ht="45" customHeight="1">
      <c r="A14" s="106" t="s">
        <v>49</v>
      </c>
      <c r="B14" s="17" t="s">
        <v>86</v>
      </c>
      <c r="C14" s="17" t="s">
        <v>142</v>
      </c>
      <c r="D14" s="17" t="s">
        <v>143</v>
      </c>
      <c r="E14" s="17" t="s">
        <v>90</v>
      </c>
      <c r="F14" s="17" t="s">
        <v>90</v>
      </c>
      <c r="G14" s="17" t="s">
        <v>92</v>
      </c>
      <c r="H14" s="17" t="s">
        <v>93</v>
      </c>
      <c r="I14" s="17" t="s">
        <v>144</v>
      </c>
      <c r="J14" s="17" t="s">
        <v>95</v>
      </c>
      <c r="K14" s="18" t="s">
        <v>96</v>
      </c>
      <c r="L14" s="78" t="s">
        <v>91</v>
      </c>
      <c r="M14" s="17" t="s">
        <v>98</v>
      </c>
      <c r="N14" s="17" t="s">
        <v>90</v>
      </c>
      <c r="O14" s="117" t="s">
        <v>99</v>
      </c>
      <c r="P14" s="128" t="s">
        <v>100</v>
      </c>
      <c r="Q14" s="134" t="s">
        <v>154</v>
      </c>
      <c r="R14" s="98"/>
    </row>
    <row r="15" spans="1:18" ht="45" customHeight="1">
      <c r="A15" s="106" t="s">
        <v>50</v>
      </c>
      <c r="B15" s="17" t="s">
        <v>86</v>
      </c>
      <c r="C15" s="17" t="s">
        <v>142</v>
      </c>
      <c r="D15" s="17" t="s">
        <v>148</v>
      </c>
      <c r="E15" s="17" t="s">
        <v>90</v>
      </c>
      <c r="F15" s="17" t="s">
        <v>91</v>
      </c>
      <c r="G15" s="17" t="s">
        <v>92</v>
      </c>
      <c r="H15" s="17" t="s">
        <v>93</v>
      </c>
      <c r="I15" s="17" t="s">
        <v>94</v>
      </c>
      <c r="J15" s="17" t="s">
        <v>95</v>
      </c>
      <c r="K15" s="18" t="s">
        <v>113</v>
      </c>
      <c r="L15" s="78" t="s">
        <v>149</v>
      </c>
      <c r="M15" s="17" t="s">
        <v>98</v>
      </c>
      <c r="N15" s="17" t="s">
        <v>90</v>
      </c>
      <c r="O15" s="117" t="s">
        <v>99</v>
      </c>
      <c r="P15" s="128" t="s">
        <v>100</v>
      </c>
      <c r="Q15" s="134" t="s">
        <v>216</v>
      </c>
      <c r="R15" s="98"/>
    </row>
    <row r="16" spans="1:18" ht="45" customHeight="1">
      <c r="A16" s="106" t="s">
        <v>51</v>
      </c>
      <c r="B16" s="17" t="s">
        <v>86</v>
      </c>
      <c r="C16" s="17" t="s">
        <v>109</v>
      </c>
      <c r="D16" s="17" t="s">
        <v>148</v>
      </c>
      <c r="E16" s="17" t="s">
        <v>90</v>
      </c>
      <c r="F16" s="17" t="s">
        <v>91</v>
      </c>
      <c r="G16" s="17" t="s">
        <v>111</v>
      </c>
      <c r="H16" s="17" t="s">
        <v>93</v>
      </c>
      <c r="I16" s="17" t="s">
        <v>94</v>
      </c>
      <c r="J16" s="17" t="s">
        <v>95</v>
      </c>
      <c r="K16" s="18" t="s">
        <v>96</v>
      </c>
      <c r="L16" s="78" t="s">
        <v>91</v>
      </c>
      <c r="M16" s="17" t="s">
        <v>98</v>
      </c>
      <c r="N16" s="17" t="s">
        <v>90</v>
      </c>
      <c r="O16" s="117" t="s">
        <v>99</v>
      </c>
      <c r="P16" s="128" t="s">
        <v>100</v>
      </c>
      <c r="Q16" s="134" t="s">
        <v>153</v>
      </c>
      <c r="R16" s="98"/>
    </row>
    <row r="17" spans="1:18" ht="45" customHeight="1">
      <c r="A17" s="106" t="s">
        <v>52</v>
      </c>
      <c r="B17" s="17" t="s">
        <v>116</v>
      </c>
      <c r="C17" s="17" t="s">
        <v>109</v>
      </c>
      <c r="D17" s="17" t="s">
        <v>129</v>
      </c>
      <c r="E17" s="17" t="s">
        <v>90</v>
      </c>
      <c r="F17" s="17" t="s">
        <v>91</v>
      </c>
      <c r="G17" s="17" t="s">
        <v>111</v>
      </c>
      <c r="H17" s="17" t="s">
        <v>93</v>
      </c>
      <c r="I17" s="17" t="s">
        <v>94</v>
      </c>
      <c r="J17" s="17" t="s">
        <v>130</v>
      </c>
      <c r="K17" s="18" t="s">
        <v>96</v>
      </c>
      <c r="L17" s="78" t="s">
        <v>91</v>
      </c>
      <c r="M17" s="17" t="s">
        <v>98</v>
      </c>
      <c r="N17" s="17" t="s">
        <v>90</v>
      </c>
      <c r="O17" s="117" t="s">
        <v>108</v>
      </c>
      <c r="P17" s="130" t="s">
        <v>36</v>
      </c>
      <c r="Q17" s="134" t="s">
        <v>141</v>
      </c>
      <c r="R17" s="98"/>
    </row>
    <row r="18" spans="1:18" ht="45" customHeight="1">
      <c r="A18" s="106" t="s">
        <v>53</v>
      </c>
      <c r="B18" s="17" t="s">
        <v>116</v>
      </c>
      <c r="C18" s="17" t="s">
        <v>109</v>
      </c>
      <c r="D18" s="17" t="s">
        <v>132</v>
      </c>
      <c r="E18" s="17" t="s">
        <v>91</v>
      </c>
      <c r="F18" s="17" t="s">
        <v>90</v>
      </c>
      <c r="G18" s="17" t="s">
        <v>111</v>
      </c>
      <c r="H18" s="17" t="s">
        <v>118</v>
      </c>
      <c r="I18" s="17" t="s">
        <v>112</v>
      </c>
      <c r="J18" s="17" t="s">
        <v>95</v>
      </c>
      <c r="K18" s="18" t="s">
        <v>96</v>
      </c>
      <c r="L18" s="78" t="s">
        <v>91</v>
      </c>
      <c r="M18" s="17" t="s">
        <v>98</v>
      </c>
      <c r="N18" s="17" t="s">
        <v>90</v>
      </c>
      <c r="O18" s="117" t="s">
        <v>99</v>
      </c>
      <c r="P18" s="130" t="s">
        <v>36</v>
      </c>
      <c r="Q18" s="134" t="s">
        <v>214</v>
      </c>
      <c r="R18" s="98"/>
    </row>
    <row r="19" spans="1:18" ht="45" customHeight="1">
      <c r="A19" s="106" t="s">
        <v>54</v>
      </c>
      <c r="B19" s="17" t="s">
        <v>86</v>
      </c>
      <c r="C19" s="17" t="s">
        <v>109</v>
      </c>
      <c r="D19" s="17" t="s">
        <v>127</v>
      </c>
      <c r="E19" s="17" t="s">
        <v>90</v>
      </c>
      <c r="F19" s="17" t="s">
        <v>91</v>
      </c>
      <c r="G19" s="17" t="s">
        <v>111</v>
      </c>
      <c r="H19" s="17" t="s">
        <v>93</v>
      </c>
      <c r="I19" s="17" t="s">
        <v>112</v>
      </c>
      <c r="J19" s="17" t="s">
        <v>95</v>
      </c>
      <c r="K19" s="18" t="s">
        <v>113</v>
      </c>
      <c r="L19" s="78" t="s">
        <v>97</v>
      </c>
      <c r="M19" s="17" t="s">
        <v>98</v>
      </c>
      <c r="N19" s="17" t="s">
        <v>90</v>
      </c>
      <c r="O19" s="117" t="s">
        <v>99</v>
      </c>
      <c r="P19" s="128" t="s">
        <v>100</v>
      </c>
      <c r="Q19" s="134" t="s">
        <v>128</v>
      </c>
      <c r="R19" s="98"/>
    </row>
    <row r="20" spans="1:18" ht="45" customHeight="1">
      <c r="A20" s="106" t="s">
        <v>55</v>
      </c>
      <c r="B20" s="17" t="s">
        <v>86</v>
      </c>
      <c r="C20" s="17" t="s">
        <v>109</v>
      </c>
      <c r="D20" s="17" t="s">
        <v>125</v>
      </c>
      <c r="E20" s="17" t="s">
        <v>90</v>
      </c>
      <c r="F20" s="17" t="s">
        <v>90</v>
      </c>
      <c r="G20" s="17" t="s">
        <v>111</v>
      </c>
      <c r="H20" s="17" t="s">
        <v>93</v>
      </c>
      <c r="I20" s="17" t="s">
        <v>94</v>
      </c>
      <c r="J20" s="17" t="s">
        <v>95</v>
      </c>
      <c r="K20" s="18" t="s">
        <v>96</v>
      </c>
      <c r="L20" s="78" t="s">
        <v>97</v>
      </c>
      <c r="M20" s="17" t="s">
        <v>98</v>
      </c>
      <c r="N20" s="17" t="s">
        <v>90</v>
      </c>
      <c r="O20" s="117" t="s">
        <v>114</v>
      </c>
      <c r="P20" s="128" t="s">
        <v>100</v>
      </c>
      <c r="Q20" s="134" t="s">
        <v>126</v>
      </c>
      <c r="R20" s="98"/>
    </row>
    <row r="21" spans="1:18" ht="45" customHeight="1">
      <c r="A21" s="106" t="s">
        <v>56</v>
      </c>
      <c r="B21" s="17" t="s">
        <v>86</v>
      </c>
      <c r="C21" s="17" t="s">
        <v>109</v>
      </c>
      <c r="D21" s="17" t="s">
        <v>89</v>
      </c>
      <c r="E21" s="17" t="s">
        <v>90</v>
      </c>
      <c r="F21" s="17" t="s">
        <v>90</v>
      </c>
      <c r="G21" s="17" t="s">
        <v>92</v>
      </c>
      <c r="H21" s="17" t="s">
        <v>93</v>
      </c>
      <c r="I21" s="17" t="s">
        <v>112</v>
      </c>
      <c r="J21" s="17" t="s">
        <v>95</v>
      </c>
      <c r="K21" s="18" t="s">
        <v>96</v>
      </c>
      <c r="L21" s="78" t="s">
        <v>91</v>
      </c>
      <c r="M21" s="17" t="s">
        <v>120</v>
      </c>
      <c r="N21" s="17" t="s">
        <v>90</v>
      </c>
      <c r="O21" s="117" t="s">
        <v>99</v>
      </c>
      <c r="P21" s="128" t="s">
        <v>100</v>
      </c>
      <c r="Q21" s="134" t="s">
        <v>121</v>
      </c>
      <c r="R21" s="98"/>
    </row>
    <row r="22" spans="1:18" ht="45" customHeight="1">
      <c r="A22" s="106" t="s">
        <v>68</v>
      </c>
      <c r="B22" s="27" t="s">
        <v>86</v>
      </c>
      <c r="C22" s="28" t="s">
        <v>87</v>
      </c>
      <c r="D22" s="28" t="s">
        <v>107</v>
      </c>
      <c r="E22" s="28" t="s">
        <v>90</v>
      </c>
      <c r="F22" s="28" t="s">
        <v>91</v>
      </c>
      <c r="G22" s="28" t="s">
        <v>92</v>
      </c>
      <c r="H22" s="28" t="s">
        <v>93</v>
      </c>
      <c r="I22" s="28" t="s">
        <v>94</v>
      </c>
      <c r="J22" s="28" t="s">
        <v>95</v>
      </c>
      <c r="K22" s="29" t="s">
        <v>96</v>
      </c>
      <c r="L22" s="79" t="s">
        <v>91</v>
      </c>
      <c r="M22" s="28" t="s">
        <v>98</v>
      </c>
      <c r="N22" s="28" t="s">
        <v>90</v>
      </c>
      <c r="O22" s="118" t="s">
        <v>108</v>
      </c>
      <c r="P22" s="128" t="s">
        <v>100</v>
      </c>
      <c r="Q22" s="135" t="s">
        <v>194</v>
      </c>
      <c r="R22" s="98"/>
    </row>
    <row r="23" spans="1:18" ht="45" customHeight="1" thickBot="1">
      <c r="A23" s="152" t="s">
        <v>69</v>
      </c>
      <c r="B23" s="137" t="s">
        <v>86</v>
      </c>
      <c r="C23" s="138" t="s">
        <v>109</v>
      </c>
      <c r="D23" s="138" t="s">
        <v>89</v>
      </c>
      <c r="E23" s="138" t="s">
        <v>90</v>
      </c>
      <c r="F23" s="138" t="s">
        <v>91</v>
      </c>
      <c r="G23" s="138" t="s">
        <v>92</v>
      </c>
      <c r="H23" s="138" t="s">
        <v>93</v>
      </c>
      <c r="I23" s="138" t="s">
        <v>94</v>
      </c>
      <c r="J23" s="138" t="s">
        <v>95</v>
      </c>
      <c r="K23" s="139" t="s">
        <v>96</v>
      </c>
      <c r="L23" s="140" t="s">
        <v>97</v>
      </c>
      <c r="M23" s="138" t="s">
        <v>160</v>
      </c>
      <c r="N23" s="138" t="s">
        <v>90</v>
      </c>
      <c r="O23" s="141" t="s">
        <v>99</v>
      </c>
      <c r="P23" s="153" t="s">
        <v>100</v>
      </c>
      <c r="Q23" s="143" t="s">
        <v>102</v>
      </c>
    </row>
    <row r="24" spans="1:18" ht="180" customHeight="1" thickTop="1" thickBot="1">
      <c r="A24" s="144" t="s">
        <v>178</v>
      </c>
      <c r="B24" s="145" t="s">
        <v>180</v>
      </c>
      <c r="C24" s="146" t="s">
        <v>179</v>
      </c>
      <c r="D24" s="146" t="s">
        <v>182</v>
      </c>
      <c r="E24" s="146" t="s">
        <v>183</v>
      </c>
      <c r="F24" s="146" t="s">
        <v>184</v>
      </c>
      <c r="G24" s="146" t="s">
        <v>185</v>
      </c>
      <c r="H24" s="146" t="s">
        <v>186</v>
      </c>
      <c r="I24" s="146" t="s">
        <v>187</v>
      </c>
      <c r="J24" s="146" t="s">
        <v>188</v>
      </c>
      <c r="K24" s="147" t="s">
        <v>189</v>
      </c>
      <c r="L24" s="148" t="s">
        <v>190</v>
      </c>
      <c r="M24" s="146" t="s">
        <v>191</v>
      </c>
      <c r="N24" s="146" t="s">
        <v>192</v>
      </c>
      <c r="O24" s="149" t="s">
        <v>193</v>
      </c>
      <c r="P24" s="150" t="s">
        <v>196</v>
      </c>
      <c r="Q24" s="151" t="s">
        <v>215</v>
      </c>
      <c r="R24" s="98"/>
    </row>
    <row r="25" spans="1:18" ht="16" thickTop="1">
      <c r="P25" s="126"/>
    </row>
    <row r="26" spans="1:18">
      <c r="A26" s="55" t="s">
        <v>73</v>
      </c>
    </row>
    <row r="27" spans="1:18">
      <c r="A27" s="109" t="s">
        <v>74</v>
      </c>
    </row>
    <row r="29" spans="1:18">
      <c r="A29" s="111" t="s">
        <v>103</v>
      </c>
    </row>
    <row r="30" spans="1:18">
      <c r="A30" s="109" t="s">
        <v>104</v>
      </c>
    </row>
    <row r="31" spans="1:18">
      <c r="A31" s="125" t="s">
        <v>105</v>
      </c>
    </row>
    <row r="32" spans="1:18">
      <c r="A32" s="125" t="s">
        <v>177</v>
      </c>
    </row>
    <row r="34" spans="1:18" ht="46" thickBot="1">
      <c r="A34" s="102" t="s">
        <v>10</v>
      </c>
      <c r="B34" s="61" t="s">
        <v>70</v>
      </c>
      <c r="C34" s="110" t="s">
        <v>169</v>
      </c>
      <c r="D34" s="10" t="s">
        <v>71</v>
      </c>
      <c r="E34" s="108" t="s">
        <v>72</v>
      </c>
      <c r="F34" s="110" t="s">
        <v>75</v>
      </c>
      <c r="G34" s="108" t="s">
        <v>76</v>
      </c>
      <c r="H34" s="110" t="s">
        <v>77</v>
      </c>
      <c r="I34" s="108" t="s">
        <v>78</v>
      </c>
      <c r="J34" s="110" t="s">
        <v>79</v>
      </c>
      <c r="K34" s="119" t="s">
        <v>80</v>
      </c>
      <c r="L34" s="120" t="s">
        <v>81</v>
      </c>
      <c r="M34" s="108" t="s">
        <v>82</v>
      </c>
      <c r="N34" s="110" t="s">
        <v>83</v>
      </c>
      <c r="O34" s="124" t="s">
        <v>84</v>
      </c>
      <c r="P34" s="122" t="s">
        <v>85</v>
      </c>
      <c r="Q34" s="121" t="s">
        <v>101</v>
      </c>
    </row>
    <row r="35" spans="1:18" ht="167" thickTop="1" thickBot="1">
      <c r="A35" s="144" t="s">
        <v>197</v>
      </c>
      <c r="B35" s="145" t="s">
        <v>181</v>
      </c>
      <c r="C35" s="146" t="s">
        <v>162</v>
      </c>
      <c r="D35" s="146" t="s">
        <v>163</v>
      </c>
      <c r="E35" s="146" t="s">
        <v>164</v>
      </c>
      <c r="F35" s="146" t="s">
        <v>165</v>
      </c>
      <c r="G35" s="146" t="s">
        <v>166</v>
      </c>
      <c r="H35" s="146" t="s">
        <v>167</v>
      </c>
      <c r="I35" s="146" t="s">
        <v>168</v>
      </c>
      <c r="J35" s="146" t="s">
        <v>170</v>
      </c>
      <c r="K35" s="147" t="s">
        <v>171</v>
      </c>
      <c r="L35" s="148" t="s">
        <v>172</v>
      </c>
      <c r="M35" s="146" t="s">
        <v>173</v>
      </c>
      <c r="N35" s="146" t="s">
        <v>174</v>
      </c>
      <c r="O35" s="149" t="s">
        <v>175</v>
      </c>
      <c r="P35" s="150" t="s">
        <v>195</v>
      </c>
      <c r="Q35" s="151" t="s">
        <v>176</v>
      </c>
    </row>
    <row r="36" spans="1:18" ht="180" customHeight="1" thickTop="1" thickBot="1">
      <c r="A36" s="144" t="s">
        <v>198</v>
      </c>
      <c r="B36" s="145" t="s">
        <v>180</v>
      </c>
      <c r="C36" s="146" t="s">
        <v>179</v>
      </c>
      <c r="D36" s="146" t="s">
        <v>182</v>
      </c>
      <c r="E36" s="146" t="s">
        <v>183</v>
      </c>
      <c r="F36" s="146" t="s">
        <v>184</v>
      </c>
      <c r="G36" s="146" t="s">
        <v>185</v>
      </c>
      <c r="H36" s="146" t="s">
        <v>186</v>
      </c>
      <c r="I36" s="146" t="s">
        <v>187</v>
      </c>
      <c r="J36" s="146" t="s">
        <v>188</v>
      </c>
      <c r="K36" s="147" t="s">
        <v>189</v>
      </c>
      <c r="L36" s="148" t="s">
        <v>190</v>
      </c>
      <c r="M36" s="146" t="s">
        <v>191</v>
      </c>
      <c r="N36" s="146" t="s">
        <v>192</v>
      </c>
      <c r="O36" s="149" t="s">
        <v>193</v>
      </c>
      <c r="P36" s="150" t="s">
        <v>196</v>
      </c>
      <c r="Q36" s="151" t="s">
        <v>215</v>
      </c>
      <c r="R36" s="98"/>
    </row>
    <row r="37" spans="1:18" s="2" customFormat="1" ht="9" customHeight="1" thickTop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</row>
    <row r="38" spans="1:18" ht="266" customHeight="1" thickBot="1">
      <c r="A38" s="155" t="s">
        <v>221</v>
      </c>
      <c r="B38" s="156" t="s">
        <v>199</v>
      </c>
      <c r="C38" s="157" t="s">
        <v>200</v>
      </c>
      <c r="D38" s="157" t="s">
        <v>201</v>
      </c>
      <c r="E38" s="157" t="s">
        <v>202</v>
      </c>
      <c r="F38" s="157" t="s">
        <v>203</v>
      </c>
      <c r="G38" s="157" t="s">
        <v>209</v>
      </c>
      <c r="H38" s="157" t="s">
        <v>210</v>
      </c>
      <c r="I38" s="157" t="s">
        <v>205</v>
      </c>
      <c r="J38" s="157" t="s">
        <v>206</v>
      </c>
      <c r="K38" s="158" t="s">
        <v>207</v>
      </c>
      <c r="L38" s="159" t="s">
        <v>208</v>
      </c>
      <c r="M38" s="157" t="s">
        <v>211</v>
      </c>
      <c r="N38" s="157" t="s">
        <v>212</v>
      </c>
      <c r="O38" s="160" t="s">
        <v>213</v>
      </c>
      <c r="P38" s="161" t="s">
        <v>217</v>
      </c>
      <c r="Q38" s="162" t="s">
        <v>238</v>
      </c>
      <c r="R38" s="98"/>
    </row>
    <row r="39" spans="1:18" ht="9" customHeight="1" thickTop="1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</row>
    <row r="40" spans="1:18" ht="264" customHeight="1" thickBot="1">
      <c r="A40" s="155" t="s">
        <v>222</v>
      </c>
      <c r="B40" s="156" t="s">
        <v>218</v>
      </c>
      <c r="C40" s="157" t="s">
        <v>219</v>
      </c>
      <c r="D40" s="157" t="s">
        <v>233</v>
      </c>
      <c r="E40" s="157" t="s">
        <v>232</v>
      </c>
      <c r="F40" s="157" t="s">
        <v>231</v>
      </c>
      <c r="G40" s="157" t="s">
        <v>234</v>
      </c>
      <c r="H40" s="157" t="s">
        <v>235</v>
      </c>
      <c r="I40" s="157" t="s">
        <v>230</v>
      </c>
      <c r="J40" s="157" t="s">
        <v>229</v>
      </c>
      <c r="K40" s="158" t="s">
        <v>228</v>
      </c>
      <c r="L40" s="159" t="s">
        <v>225</v>
      </c>
      <c r="M40" s="157" t="s">
        <v>226</v>
      </c>
      <c r="N40" s="157" t="s">
        <v>224</v>
      </c>
      <c r="O40" s="160" t="s">
        <v>227</v>
      </c>
      <c r="P40" s="161" t="s">
        <v>223</v>
      </c>
      <c r="Q40" s="162"/>
    </row>
    <row r="41" spans="1:18" ht="16" thickTop="1"/>
    <row r="42" spans="1:18" ht="333" customHeight="1">
      <c r="D42" s="164" t="s">
        <v>239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27" sqref="K27"/>
    </sheetView>
  </sheetViews>
  <sheetFormatPr baseColWidth="10" defaultRowHeight="15" x14ac:dyDescent="0"/>
  <cols>
    <col min="1" max="1" width="10.83203125" customWidth="1"/>
    <col min="2" max="2" width="20.5" customWidth="1"/>
    <col min="3" max="3" width="7.33203125" customWidth="1"/>
    <col min="7" max="7" width="41.5" customWidth="1"/>
    <col min="8" max="8" width="7.6640625" customWidth="1"/>
    <col min="10" max="10" width="9.6640625" customWidth="1"/>
    <col min="11" max="11" width="15.33203125" customWidth="1"/>
  </cols>
  <sheetData>
    <row r="1" spans="1:11" ht="50" customHeight="1">
      <c r="A1" s="163" t="s">
        <v>236</v>
      </c>
      <c r="G1" s="163" t="s">
        <v>267</v>
      </c>
      <c r="J1" s="163" t="s">
        <v>70</v>
      </c>
    </row>
    <row r="2" spans="1:11">
      <c r="B2" s="197" t="s">
        <v>36</v>
      </c>
      <c r="C2" s="203">
        <v>0.33</v>
      </c>
      <c r="G2" s="197" t="s">
        <v>266</v>
      </c>
      <c r="H2" s="198">
        <v>0.4284</v>
      </c>
      <c r="J2" s="197" t="s">
        <v>116</v>
      </c>
      <c r="K2" s="198">
        <v>0.42849999999999999</v>
      </c>
    </row>
    <row r="3" spans="1:11">
      <c r="B3" s="204" t="s">
        <v>47</v>
      </c>
      <c r="C3" s="205">
        <v>0.67</v>
      </c>
      <c r="G3" s="199" t="s">
        <v>110</v>
      </c>
      <c r="H3" s="200">
        <v>0.28560000000000002</v>
      </c>
      <c r="J3" s="201" t="s">
        <v>86</v>
      </c>
      <c r="K3" s="202">
        <v>0.57140000000000002</v>
      </c>
    </row>
    <row r="4" spans="1:11">
      <c r="G4" s="199" t="s">
        <v>262</v>
      </c>
      <c r="H4" s="200">
        <v>9.5200000000000007E-2</v>
      </c>
    </row>
    <row r="5" spans="1:11">
      <c r="G5" s="199" t="s">
        <v>263</v>
      </c>
      <c r="H5" s="200">
        <v>9.5200000000000007E-2</v>
      </c>
    </row>
    <row r="6" spans="1:11">
      <c r="G6" s="199" t="s">
        <v>264</v>
      </c>
      <c r="H6" s="200">
        <v>4.7600000000000003E-2</v>
      </c>
    </row>
    <row r="7" spans="1:11">
      <c r="G7" s="201" t="s">
        <v>265</v>
      </c>
      <c r="H7" s="202">
        <v>4.7600000000000003E-2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K25"/>
  <sheetViews>
    <sheetView showGridLines="0" workbookViewId="0">
      <selection activeCell="A26" sqref="A26"/>
    </sheetView>
  </sheetViews>
  <sheetFormatPr baseColWidth="10" defaultRowHeight="15" x14ac:dyDescent="0"/>
  <cols>
    <col min="1" max="1" width="23.5" style="1" customWidth="1"/>
    <col min="2" max="2" width="22.5" style="2" customWidth="1"/>
    <col min="3" max="3" width="22.1640625" style="1" bestFit="1" customWidth="1"/>
    <col min="4" max="11" width="22.1640625" style="1" customWidth="1"/>
    <col min="12" max="16384" width="10.83203125" style="1"/>
  </cols>
  <sheetData>
    <row r="1" spans="1:11" ht="30" customHeight="1" thickBot="1">
      <c r="A1" s="13" t="s">
        <v>10</v>
      </c>
      <c r="B1" s="62" t="s">
        <v>8</v>
      </c>
      <c r="C1" s="61" t="s">
        <v>13</v>
      </c>
      <c r="D1" s="10" t="s">
        <v>0</v>
      </c>
      <c r="E1" s="10" t="s">
        <v>1</v>
      </c>
      <c r="F1" s="72" t="s">
        <v>2</v>
      </c>
      <c r="G1" s="73" t="s">
        <v>3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1" ht="19" customHeight="1" thickTop="1">
      <c r="A2" s="14">
        <v>1</v>
      </c>
      <c r="B2" s="63" t="s">
        <v>9</v>
      </c>
      <c r="C2" s="51">
        <v>271</v>
      </c>
      <c r="D2" s="8">
        <v>224</v>
      </c>
      <c r="E2" s="8">
        <v>47</v>
      </c>
      <c r="F2" s="9">
        <v>121</v>
      </c>
      <c r="G2" s="74">
        <v>64</v>
      </c>
      <c r="H2" s="8">
        <v>3</v>
      </c>
      <c r="I2" s="8">
        <v>37</v>
      </c>
      <c r="J2" s="8">
        <v>30</v>
      </c>
      <c r="K2" s="20">
        <v>3</v>
      </c>
    </row>
    <row r="3" spans="1:11" ht="19" customHeight="1">
      <c r="A3" s="15">
        <v>2</v>
      </c>
      <c r="B3" s="64" t="s">
        <v>9</v>
      </c>
      <c r="C3" s="3">
        <v>149</v>
      </c>
      <c r="D3" s="4">
        <v>200</v>
      </c>
      <c r="E3" s="4">
        <v>114</v>
      </c>
      <c r="F3" s="5">
        <v>175</v>
      </c>
      <c r="G3" s="75">
        <v>250</v>
      </c>
      <c r="H3" s="4">
        <v>35</v>
      </c>
      <c r="I3" s="4">
        <v>11</v>
      </c>
      <c r="J3" s="4">
        <v>53</v>
      </c>
      <c r="K3" s="21">
        <v>8</v>
      </c>
    </row>
    <row r="4" spans="1:11" ht="19" customHeight="1">
      <c r="A4" s="15">
        <v>3</v>
      </c>
      <c r="B4" s="64" t="s">
        <v>9</v>
      </c>
      <c r="C4" s="3">
        <v>151</v>
      </c>
      <c r="D4" s="4">
        <v>387</v>
      </c>
      <c r="E4" s="4">
        <v>201</v>
      </c>
      <c r="F4" s="5">
        <v>148</v>
      </c>
      <c r="G4" s="75">
        <v>74</v>
      </c>
      <c r="H4" s="4">
        <v>18</v>
      </c>
      <c r="I4" s="4">
        <v>12</v>
      </c>
      <c r="J4" s="4">
        <v>32</v>
      </c>
      <c r="K4" s="21">
        <v>7</v>
      </c>
    </row>
    <row r="5" spans="1:11" ht="19" customHeight="1">
      <c r="A5" s="15">
        <v>4</v>
      </c>
      <c r="B5" s="64" t="s">
        <v>9</v>
      </c>
      <c r="C5" s="3">
        <v>78</v>
      </c>
      <c r="D5" s="4">
        <v>372</v>
      </c>
      <c r="E5" s="4">
        <v>71</v>
      </c>
      <c r="F5" s="5">
        <v>118</v>
      </c>
      <c r="G5" s="75">
        <v>84</v>
      </c>
      <c r="H5" s="4">
        <v>20</v>
      </c>
      <c r="I5" s="4">
        <v>12</v>
      </c>
      <c r="J5" s="4">
        <v>24</v>
      </c>
      <c r="K5" s="21">
        <v>3</v>
      </c>
    </row>
    <row r="6" spans="1:11" ht="19" customHeight="1">
      <c r="A6" s="15">
        <v>5</v>
      </c>
      <c r="B6" s="64" t="s">
        <v>9</v>
      </c>
      <c r="C6" s="3">
        <v>80</v>
      </c>
      <c r="D6" s="4">
        <v>332</v>
      </c>
      <c r="E6" s="4">
        <v>290</v>
      </c>
      <c r="F6" s="6">
        <v>526</v>
      </c>
      <c r="G6" s="76">
        <v>53</v>
      </c>
      <c r="H6" s="4">
        <v>17</v>
      </c>
      <c r="I6" s="4">
        <v>25</v>
      </c>
      <c r="J6" s="4">
        <v>41</v>
      </c>
      <c r="K6" s="21">
        <v>5</v>
      </c>
    </row>
    <row r="7" spans="1:11" ht="19" customHeight="1">
      <c r="A7" s="15">
        <v>6</v>
      </c>
      <c r="B7" s="64" t="s">
        <v>9</v>
      </c>
      <c r="C7" s="3">
        <v>177</v>
      </c>
      <c r="D7" s="4">
        <v>85</v>
      </c>
      <c r="E7" s="4">
        <v>107</v>
      </c>
      <c r="F7" s="5">
        <v>139</v>
      </c>
      <c r="G7" s="76">
        <v>84</v>
      </c>
      <c r="H7" s="4">
        <v>13</v>
      </c>
      <c r="I7" s="4">
        <v>19</v>
      </c>
      <c r="J7" s="4">
        <v>47</v>
      </c>
      <c r="K7" s="21">
        <v>3</v>
      </c>
    </row>
    <row r="8" spans="1:11" ht="19" customHeight="1">
      <c r="A8" s="15">
        <v>7</v>
      </c>
      <c r="B8" s="64" t="s">
        <v>9</v>
      </c>
      <c r="C8" s="3">
        <v>273</v>
      </c>
      <c r="D8" s="4">
        <v>195</v>
      </c>
      <c r="E8" s="4">
        <v>81</v>
      </c>
      <c r="F8" s="5">
        <v>73</v>
      </c>
      <c r="G8" s="76">
        <v>69</v>
      </c>
      <c r="H8" s="4">
        <v>3</v>
      </c>
      <c r="I8" s="4">
        <v>3</v>
      </c>
      <c r="J8" s="4">
        <v>29</v>
      </c>
      <c r="K8" s="21">
        <v>4</v>
      </c>
    </row>
    <row r="9" spans="1:11" ht="19" customHeight="1">
      <c r="A9" s="15">
        <v>8</v>
      </c>
      <c r="B9" s="64" t="s">
        <v>9</v>
      </c>
      <c r="C9" s="3">
        <v>211</v>
      </c>
      <c r="D9" s="4">
        <v>187</v>
      </c>
      <c r="E9" s="4">
        <v>41</v>
      </c>
      <c r="F9" s="5">
        <v>70</v>
      </c>
      <c r="G9" s="76">
        <v>94</v>
      </c>
      <c r="H9" s="4">
        <v>14</v>
      </c>
      <c r="I9" s="4">
        <v>4</v>
      </c>
      <c r="J9" s="4">
        <v>32</v>
      </c>
      <c r="K9" s="21">
        <v>5</v>
      </c>
    </row>
    <row r="10" spans="1:11" ht="19" customHeight="1">
      <c r="A10" s="15">
        <v>9</v>
      </c>
      <c r="B10" s="64" t="s">
        <v>9</v>
      </c>
      <c r="C10" s="3">
        <v>222</v>
      </c>
      <c r="D10" s="4">
        <v>60</v>
      </c>
      <c r="E10" s="4">
        <v>51</v>
      </c>
      <c r="F10" s="5">
        <v>98</v>
      </c>
      <c r="G10" s="76">
        <v>57</v>
      </c>
      <c r="H10" s="4">
        <v>5</v>
      </c>
      <c r="I10" s="4">
        <v>12</v>
      </c>
      <c r="J10" s="4">
        <v>24</v>
      </c>
      <c r="K10" s="21">
        <v>11</v>
      </c>
    </row>
    <row r="11" spans="1:11" ht="19" customHeight="1" thickBot="1">
      <c r="A11" s="56">
        <v>10</v>
      </c>
      <c r="B11" s="70" t="s">
        <v>9</v>
      </c>
      <c r="C11" s="57">
        <v>75</v>
      </c>
      <c r="D11" s="58">
        <v>178</v>
      </c>
      <c r="E11" s="58">
        <v>51</v>
      </c>
      <c r="F11" s="59">
        <v>68</v>
      </c>
      <c r="G11" s="77">
        <v>27</v>
      </c>
      <c r="H11" s="58">
        <v>3</v>
      </c>
      <c r="I11" s="58">
        <v>3</v>
      </c>
      <c r="J11" s="58">
        <v>32</v>
      </c>
      <c r="K11" s="60">
        <v>3</v>
      </c>
    </row>
    <row r="12" spans="1:11" ht="21" customHeight="1">
      <c r="A12" s="15">
        <v>11</v>
      </c>
      <c r="B12" s="66" t="s">
        <v>11</v>
      </c>
      <c r="C12" s="17">
        <v>47</v>
      </c>
      <c r="D12" s="17">
        <v>123</v>
      </c>
      <c r="E12" s="17">
        <v>109</v>
      </c>
      <c r="F12" s="18">
        <v>160</v>
      </c>
      <c r="G12" s="78">
        <v>100</v>
      </c>
      <c r="H12" s="17">
        <v>2</v>
      </c>
      <c r="I12" s="17">
        <v>5</v>
      </c>
      <c r="J12" s="17">
        <v>57</v>
      </c>
      <c r="K12" s="22">
        <v>2</v>
      </c>
    </row>
    <row r="13" spans="1:11" ht="19" customHeight="1">
      <c r="A13" s="15">
        <v>12</v>
      </c>
      <c r="B13" s="67" t="s">
        <v>11</v>
      </c>
      <c r="C13" s="17">
        <v>68</v>
      </c>
      <c r="D13" s="17">
        <v>250</v>
      </c>
      <c r="E13" s="17">
        <v>123</v>
      </c>
      <c r="F13" s="18" t="s">
        <v>12</v>
      </c>
      <c r="G13" s="78">
        <v>72</v>
      </c>
      <c r="H13" s="17">
        <v>37</v>
      </c>
      <c r="I13" s="17">
        <v>34</v>
      </c>
      <c r="J13" s="17">
        <v>45</v>
      </c>
      <c r="K13" s="22">
        <v>4</v>
      </c>
    </row>
    <row r="14" spans="1:11" ht="19" customHeight="1">
      <c r="A14" s="15">
        <v>13</v>
      </c>
      <c r="B14" s="67" t="s">
        <v>11</v>
      </c>
      <c r="C14" s="17">
        <v>99</v>
      </c>
      <c r="D14" s="17">
        <v>162</v>
      </c>
      <c r="E14" s="17">
        <v>149</v>
      </c>
      <c r="F14" s="18">
        <v>182</v>
      </c>
      <c r="G14" s="78">
        <v>112</v>
      </c>
      <c r="H14" s="17">
        <v>19</v>
      </c>
      <c r="I14" s="17">
        <v>52</v>
      </c>
      <c r="J14" s="17">
        <v>108</v>
      </c>
      <c r="K14" s="22">
        <v>3</v>
      </c>
    </row>
    <row r="15" spans="1:11" ht="19" customHeight="1">
      <c r="A15" s="15">
        <v>14</v>
      </c>
      <c r="B15" s="67" t="s">
        <v>11</v>
      </c>
      <c r="C15" s="17">
        <v>61</v>
      </c>
      <c r="D15" s="17">
        <v>333</v>
      </c>
      <c r="E15" s="17">
        <v>177</v>
      </c>
      <c r="F15" s="18">
        <v>507</v>
      </c>
      <c r="G15" s="78">
        <v>40</v>
      </c>
      <c r="H15" s="17">
        <v>2</v>
      </c>
      <c r="I15" s="17">
        <v>3</v>
      </c>
      <c r="J15" s="17">
        <v>29</v>
      </c>
      <c r="K15" s="22">
        <v>2</v>
      </c>
    </row>
    <row r="16" spans="1:11" ht="19" customHeight="1">
      <c r="A16" s="15">
        <v>15</v>
      </c>
      <c r="B16" s="67" t="s">
        <v>11</v>
      </c>
      <c r="C16" s="17">
        <v>37</v>
      </c>
      <c r="D16" s="17">
        <v>276</v>
      </c>
      <c r="E16" s="17">
        <v>112</v>
      </c>
      <c r="F16" s="18">
        <v>226</v>
      </c>
      <c r="G16" s="78">
        <v>104</v>
      </c>
      <c r="H16" s="17">
        <v>18</v>
      </c>
      <c r="I16" s="17">
        <v>9</v>
      </c>
      <c r="J16" s="17">
        <v>36</v>
      </c>
      <c r="K16" s="22">
        <v>3</v>
      </c>
    </row>
    <row r="17" spans="1:11" ht="19" customHeight="1">
      <c r="A17" s="15">
        <v>16</v>
      </c>
      <c r="B17" s="67" t="s">
        <v>11</v>
      </c>
      <c r="C17" s="17">
        <v>66</v>
      </c>
      <c r="D17" s="17">
        <v>131</v>
      </c>
      <c r="E17" s="17">
        <v>119</v>
      </c>
      <c r="F17" s="18">
        <v>152</v>
      </c>
      <c r="G17" s="78">
        <v>132</v>
      </c>
      <c r="H17" s="17">
        <v>23</v>
      </c>
      <c r="I17" s="17">
        <v>32</v>
      </c>
      <c r="J17" s="17">
        <v>56</v>
      </c>
      <c r="K17" s="22">
        <v>3</v>
      </c>
    </row>
    <row r="18" spans="1:11" ht="19" customHeight="1">
      <c r="A18" s="15">
        <v>17</v>
      </c>
      <c r="B18" s="67" t="s">
        <v>11</v>
      </c>
      <c r="C18" s="17">
        <v>25</v>
      </c>
      <c r="D18" s="17">
        <v>216</v>
      </c>
      <c r="E18" s="17">
        <v>170</v>
      </c>
      <c r="F18" s="18">
        <v>145</v>
      </c>
      <c r="G18" s="78">
        <v>82</v>
      </c>
      <c r="H18" s="17">
        <v>5</v>
      </c>
      <c r="I18" s="17">
        <v>5</v>
      </c>
      <c r="J18" s="17">
        <v>37</v>
      </c>
      <c r="K18" s="22">
        <v>3</v>
      </c>
    </row>
    <row r="19" spans="1:11" ht="19" customHeight="1">
      <c r="A19" s="15">
        <v>18</v>
      </c>
      <c r="B19" s="67" t="s">
        <v>11</v>
      </c>
      <c r="C19" s="17">
        <v>52</v>
      </c>
      <c r="D19" s="17">
        <v>140</v>
      </c>
      <c r="E19" s="17">
        <v>58</v>
      </c>
      <c r="F19" s="18">
        <v>100</v>
      </c>
      <c r="G19" s="78">
        <v>34</v>
      </c>
      <c r="H19" s="17">
        <v>18</v>
      </c>
      <c r="I19" s="17">
        <v>5</v>
      </c>
      <c r="J19" s="17">
        <v>32</v>
      </c>
      <c r="K19" s="22">
        <v>3</v>
      </c>
    </row>
    <row r="20" spans="1:11" ht="19" customHeight="1">
      <c r="A20" s="15">
        <v>19</v>
      </c>
      <c r="B20" s="67" t="s">
        <v>11</v>
      </c>
      <c r="C20" s="17">
        <v>31</v>
      </c>
      <c r="D20" s="17">
        <v>63</v>
      </c>
      <c r="E20" s="17">
        <v>121</v>
      </c>
      <c r="F20" s="18">
        <v>71</v>
      </c>
      <c r="G20" s="78">
        <v>56</v>
      </c>
      <c r="H20" s="17">
        <v>3</v>
      </c>
      <c r="I20" s="17">
        <v>7</v>
      </c>
      <c r="J20" s="17">
        <v>29</v>
      </c>
      <c r="K20" s="22">
        <v>2</v>
      </c>
    </row>
    <row r="21" spans="1:11" ht="19" customHeight="1">
      <c r="A21" s="15">
        <v>20</v>
      </c>
      <c r="B21" s="68" t="s">
        <v>11</v>
      </c>
      <c r="C21" s="27">
        <v>44</v>
      </c>
      <c r="D21" s="28">
        <v>328</v>
      </c>
      <c r="E21" s="28">
        <v>189</v>
      </c>
      <c r="F21" s="29">
        <v>252</v>
      </c>
      <c r="G21" s="79">
        <v>92</v>
      </c>
      <c r="H21" s="28">
        <v>9</v>
      </c>
      <c r="I21" s="28">
        <v>5</v>
      </c>
      <c r="J21" s="28">
        <v>48</v>
      </c>
      <c r="K21" s="21">
        <v>3</v>
      </c>
    </row>
    <row r="22" spans="1:11" ht="19" customHeight="1" thickBot="1">
      <c r="A22" s="56">
        <v>21</v>
      </c>
      <c r="B22" s="71" t="s">
        <v>11</v>
      </c>
      <c r="C22" s="57">
        <v>129</v>
      </c>
      <c r="D22" s="58">
        <v>46</v>
      </c>
      <c r="E22" s="58">
        <v>45</v>
      </c>
      <c r="F22" s="59">
        <v>29</v>
      </c>
      <c r="G22" s="77">
        <v>59</v>
      </c>
      <c r="H22" s="58">
        <v>2</v>
      </c>
      <c r="I22" s="58">
        <v>3</v>
      </c>
      <c r="J22" s="58">
        <v>16</v>
      </c>
      <c r="K22" s="60">
        <v>2</v>
      </c>
    </row>
    <row r="25" spans="1:11">
      <c r="A25" s="54" t="s">
        <v>66</v>
      </c>
      <c r="C25" s="54"/>
    </row>
  </sheetData>
  <phoneticPr fontId="1" type="noConversion"/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BL185"/>
  <sheetViews>
    <sheetView workbookViewId="0">
      <selection activeCell="A15" sqref="A15"/>
    </sheetView>
  </sheetViews>
  <sheetFormatPr baseColWidth="10" defaultRowHeight="15" x14ac:dyDescent="0"/>
  <cols>
    <col min="1" max="2" width="13.33203125" customWidth="1"/>
    <col min="3" max="3" width="22.33203125" customWidth="1"/>
    <col min="4" max="11" width="18.83203125" customWidth="1"/>
    <col min="12" max="64" width="10.83203125" style="33"/>
  </cols>
  <sheetData>
    <row r="1" spans="1:11" ht="30" customHeight="1" thickBot="1">
      <c r="A1" s="13" t="s">
        <v>10</v>
      </c>
      <c r="B1" s="62" t="s">
        <v>8</v>
      </c>
      <c r="C1" s="61" t="s">
        <v>13</v>
      </c>
      <c r="D1" s="10" t="s">
        <v>0</v>
      </c>
      <c r="E1" s="10" t="s">
        <v>1</v>
      </c>
      <c r="F1" s="10" t="s">
        <v>2</v>
      </c>
      <c r="G1" s="12" t="s">
        <v>3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1" ht="19" customHeight="1" thickTop="1">
      <c r="A2" s="14">
        <v>1</v>
      </c>
      <c r="B2" s="63" t="s">
        <v>9</v>
      </c>
      <c r="C2" s="51">
        <v>271</v>
      </c>
      <c r="D2" s="8">
        <v>224</v>
      </c>
      <c r="E2" s="8">
        <v>47</v>
      </c>
      <c r="F2" s="9">
        <v>121</v>
      </c>
      <c r="G2" s="11">
        <v>64</v>
      </c>
      <c r="H2" s="8">
        <v>3</v>
      </c>
      <c r="I2" s="8">
        <v>37</v>
      </c>
      <c r="J2" s="8">
        <v>30</v>
      </c>
      <c r="K2" s="20">
        <v>3</v>
      </c>
    </row>
    <row r="3" spans="1:11" ht="19" customHeight="1">
      <c r="A3" s="15">
        <v>2</v>
      </c>
      <c r="B3" s="64" t="s">
        <v>9</v>
      </c>
      <c r="C3" s="3">
        <v>149</v>
      </c>
      <c r="D3" s="4">
        <v>200</v>
      </c>
      <c r="E3" s="4">
        <v>114</v>
      </c>
      <c r="F3" s="5">
        <v>175</v>
      </c>
      <c r="G3" s="4">
        <v>250</v>
      </c>
      <c r="H3" s="4">
        <v>35</v>
      </c>
      <c r="I3" s="4">
        <v>11</v>
      </c>
      <c r="J3" s="4">
        <v>53</v>
      </c>
      <c r="K3" s="21">
        <v>8</v>
      </c>
    </row>
    <row r="4" spans="1:11" ht="19" customHeight="1">
      <c r="A4" s="15">
        <v>3</v>
      </c>
      <c r="B4" s="64" t="s">
        <v>9</v>
      </c>
      <c r="C4" s="3">
        <v>151</v>
      </c>
      <c r="D4" s="4">
        <v>387</v>
      </c>
      <c r="E4" s="4">
        <v>201</v>
      </c>
      <c r="F4" s="5">
        <v>148</v>
      </c>
      <c r="G4" s="7">
        <v>74</v>
      </c>
      <c r="H4" s="4">
        <v>18</v>
      </c>
      <c r="I4" s="4">
        <v>12</v>
      </c>
      <c r="J4" s="4">
        <v>32</v>
      </c>
      <c r="K4" s="21">
        <v>7</v>
      </c>
    </row>
    <row r="5" spans="1:11" ht="19" customHeight="1">
      <c r="A5" s="15">
        <v>4</v>
      </c>
      <c r="B5" s="64" t="s">
        <v>9</v>
      </c>
      <c r="C5" s="3">
        <v>78</v>
      </c>
      <c r="D5" s="4">
        <v>372</v>
      </c>
      <c r="E5" s="4">
        <v>71</v>
      </c>
      <c r="F5" s="5">
        <v>118</v>
      </c>
      <c r="G5" s="7">
        <v>84</v>
      </c>
      <c r="H5" s="4">
        <v>20</v>
      </c>
      <c r="I5" s="4">
        <v>12</v>
      </c>
      <c r="J5" s="4">
        <v>24</v>
      </c>
      <c r="K5" s="21">
        <v>3</v>
      </c>
    </row>
    <row r="6" spans="1:11" ht="19" customHeight="1">
      <c r="A6" s="15">
        <v>5</v>
      </c>
      <c r="B6" s="64" t="s">
        <v>9</v>
      </c>
      <c r="C6" s="3">
        <v>80</v>
      </c>
      <c r="D6" s="4">
        <v>332</v>
      </c>
      <c r="E6" s="4">
        <v>290</v>
      </c>
      <c r="F6" s="6">
        <v>526</v>
      </c>
      <c r="G6" s="16">
        <v>53</v>
      </c>
      <c r="H6" s="4">
        <v>17</v>
      </c>
      <c r="I6" s="4">
        <v>25</v>
      </c>
      <c r="J6" s="4">
        <v>41</v>
      </c>
      <c r="K6" s="21">
        <v>5</v>
      </c>
    </row>
    <row r="7" spans="1:11" ht="19" customHeight="1">
      <c r="A7" s="15">
        <v>6</v>
      </c>
      <c r="B7" s="64" t="s">
        <v>9</v>
      </c>
      <c r="C7" s="3">
        <v>177</v>
      </c>
      <c r="D7" s="4">
        <v>85</v>
      </c>
      <c r="E7" s="4">
        <v>107</v>
      </c>
      <c r="F7" s="5">
        <v>139</v>
      </c>
      <c r="G7" s="16">
        <v>84</v>
      </c>
      <c r="H7" s="4">
        <v>13</v>
      </c>
      <c r="I7" s="4">
        <v>19</v>
      </c>
      <c r="J7" s="4">
        <v>47</v>
      </c>
      <c r="K7" s="21">
        <v>3</v>
      </c>
    </row>
    <row r="8" spans="1:11" ht="19" customHeight="1">
      <c r="A8" s="15">
        <v>7</v>
      </c>
      <c r="B8" s="64" t="s">
        <v>9</v>
      </c>
      <c r="C8" s="3">
        <v>273</v>
      </c>
      <c r="D8" s="4">
        <v>195</v>
      </c>
      <c r="E8" s="4">
        <v>81</v>
      </c>
      <c r="F8" s="5">
        <v>73</v>
      </c>
      <c r="G8" s="16">
        <v>69</v>
      </c>
      <c r="H8" s="4">
        <v>3</v>
      </c>
      <c r="I8" s="4">
        <v>3</v>
      </c>
      <c r="J8" s="4">
        <v>29</v>
      </c>
      <c r="K8" s="21">
        <v>4</v>
      </c>
    </row>
    <row r="9" spans="1:11" ht="19" customHeight="1">
      <c r="A9" s="15">
        <v>8</v>
      </c>
      <c r="B9" s="64" t="s">
        <v>9</v>
      </c>
      <c r="C9" s="3">
        <v>211</v>
      </c>
      <c r="D9" s="4">
        <v>187</v>
      </c>
      <c r="E9" s="4">
        <v>41</v>
      </c>
      <c r="F9" s="5">
        <v>70</v>
      </c>
      <c r="G9" s="16">
        <v>94</v>
      </c>
      <c r="H9" s="4">
        <v>14</v>
      </c>
      <c r="I9" s="4">
        <v>4</v>
      </c>
      <c r="J9" s="4">
        <v>32</v>
      </c>
      <c r="K9" s="21">
        <v>5</v>
      </c>
    </row>
    <row r="10" spans="1:11" ht="19" customHeight="1">
      <c r="A10" s="15">
        <v>9</v>
      </c>
      <c r="B10" s="64" t="s">
        <v>9</v>
      </c>
      <c r="C10" s="3">
        <v>222</v>
      </c>
      <c r="D10" s="4">
        <v>60</v>
      </c>
      <c r="E10" s="4">
        <v>51</v>
      </c>
      <c r="F10" s="5">
        <v>98</v>
      </c>
      <c r="G10" s="16">
        <v>57</v>
      </c>
      <c r="H10" s="4">
        <v>5</v>
      </c>
      <c r="I10" s="4">
        <v>12</v>
      </c>
      <c r="J10" s="4">
        <v>24</v>
      </c>
      <c r="K10" s="21">
        <v>11</v>
      </c>
    </row>
    <row r="11" spans="1:11" ht="19" customHeight="1">
      <c r="A11" s="31">
        <v>10</v>
      </c>
      <c r="B11" s="65" t="s">
        <v>9</v>
      </c>
      <c r="C11" s="23">
        <v>75</v>
      </c>
      <c r="D11" s="24">
        <v>178</v>
      </c>
      <c r="E11" s="24">
        <v>51</v>
      </c>
      <c r="F11" s="25">
        <v>68</v>
      </c>
      <c r="G11" s="26">
        <v>27</v>
      </c>
      <c r="H11" s="24">
        <v>3</v>
      </c>
      <c r="I11" s="24">
        <v>3</v>
      </c>
      <c r="J11" s="24">
        <v>32</v>
      </c>
      <c r="K11" s="32">
        <v>3</v>
      </c>
    </row>
    <row r="12" spans="1:1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>
      <c r="A14" s="54" t="s">
        <v>59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spans="1:1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</row>
    <row r="24" spans="1:1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 spans="1:1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 spans="1:1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 spans="1:1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 spans="1:1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 spans="1:1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1: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1:1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1:1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1:1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1:1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1:1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spans="1:1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spans="1:1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spans="1:1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spans="1:1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spans="1:1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spans="1:1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spans="1:1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spans="1:1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spans="1:1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spans="1:1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spans="1:1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spans="1:1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spans="1:1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spans="1:1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1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spans="1:1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spans="1:1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spans="1:1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spans="1:1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spans="1:1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spans="1:1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spans="1:1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spans="1:1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spans="1:1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spans="1:1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spans="1:1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spans="1:1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spans="1:1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spans="1:1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spans="1:1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spans="1:1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spans="1:1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spans="1:1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spans="1:1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spans="1:1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spans="1:1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spans="1:1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spans="1:1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spans="1:1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spans="1:1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spans="1:1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spans="1:1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spans="1:1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spans="1:1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spans="1:1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spans="1:1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spans="1:1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spans="1:1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spans="1:1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spans="1:1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spans="1:1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BF202"/>
  <sheetViews>
    <sheetView workbookViewId="0">
      <selection activeCell="A16" sqref="A16"/>
    </sheetView>
  </sheetViews>
  <sheetFormatPr baseColWidth="10" defaultRowHeight="15" x14ac:dyDescent="0"/>
  <cols>
    <col min="1" max="2" width="13.33203125" customWidth="1"/>
    <col min="3" max="3" width="22.33203125" customWidth="1"/>
    <col min="4" max="11" width="18.83203125" customWidth="1"/>
    <col min="12" max="58" width="10.83203125" style="33"/>
  </cols>
  <sheetData>
    <row r="1" spans="1:11" ht="30" customHeight="1" thickBot="1">
      <c r="A1" s="13" t="s">
        <v>10</v>
      </c>
      <c r="B1" s="62" t="s">
        <v>8</v>
      </c>
      <c r="C1" s="61" t="s">
        <v>13</v>
      </c>
      <c r="D1" s="10" t="s">
        <v>0</v>
      </c>
      <c r="E1" s="10" t="s">
        <v>1</v>
      </c>
      <c r="F1" s="10" t="s">
        <v>2</v>
      </c>
      <c r="G1" s="12" t="s">
        <v>3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1" ht="19" customHeight="1" thickTop="1">
      <c r="A2" s="15">
        <v>11</v>
      </c>
      <c r="B2" s="66" t="s">
        <v>11</v>
      </c>
      <c r="C2" s="17">
        <v>47</v>
      </c>
      <c r="D2" s="17">
        <v>123</v>
      </c>
      <c r="E2" s="17">
        <v>109</v>
      </c>
      <c r="F2" s="18">
        <v>160</v>
      </c>
      <c r="G2" s="19">
        <v>100</v>
      </c>
      <c r="H2" s="17">
        <v>2</v>
      </c>
      <c r="I2" s="17">
        <v>5</v>
      </c>
      <c r="J2" s="17">
        <v>57</v>
      </c>
      <c r="K2" s="22">
        <v>2</v>
      </c>
    </row>
    <row r="3" spans="1:11" ht="19" customHeight="1">
      <c r="A3" s="15">
        <v>12</v>
      </c>
      <c r="B3" s="67" t="s">
        <v>11</v>
      </c>
      <c r="C3" s="17">
        <v>68</v>
      </c>
      <c r="D3" s="17">
        <v>250</v>
      </c>
      <c r="E3" s="17">
        <v>123</v>
      </c>
      <c r="F3" s="18" t="s">
        <v>12</v>
      </c>
      <c r="G3" s="19">
        <v>72</v>
      </c>
      <c r="H3" s="17">
        <v>37</v>
      </c>
      <c r="I3" s="17">
        <v>34</v>
      </c>
      <c r="J3" s="17">
        <v>45</v>
      </c>
      <c r="K3" s="22">
        <v>4</v>
      </c>
    </row>
    <row r="4" spans="1:11" ht="19" customHeight="1">
      <c r="A4" s="15">
        <v>13</v>
      </c>
      <c r="B4" s="67" t="s">
        <v>11</v>
      </c>
      <c r="C4" s="17">
        <v>99</v>
      </c>
      <c r="D4" s="17">
        <v>162</v>
      </c>
      <c r="E4" s="17">
        <v>149</v>
      </c>
      <c r="F4" s="18">
        <v>182</v>
      </c>
      <c r="G4" s="19">
        <v>112</v>
      </c>
      <c r="H4" s="17">
        <v>19</v>
      </c>
      <c r="I4" s="17">
        <v>52</v>
      </c>
      <c r="J4" s="17">
        <v>108</v>
      </c>
      <c r="K4" s="22">
        <v>3</v>
      </c>
    </row>
    <row r="5" spans="1:11" ht="19" customHeight="1">
      <c r="A5" s="15">
        <v>14</v>
      </c>
      <c r="B5" s="67" t="s">
        <v>11</v>
      </c>
      <c r="C5" s="17">
        <v>61</v>
      </c>
      <c r="D5" s="17">
        <v>333</v>
      </c>
      <c r="E5" s="17">
        <v>177</v>
      </c>
      <c r="F5" s="18">
        <v>507</v>
      </c>
      <c r="G5" s="19">
        <v>40</v>
      </c>
      <c r="H5" s="17">
        <v>2</v>
      </c>
      <c r="I5" s="17">
        <v>3</v>
      </c>
      <c r="J5" s="17">
        <v>29</v>
      </c>
      <c r="K5" s="22">
        <v>2</v>
      </c>
    </row>
    <row r="6" spans="1:11" ht="19" customHeight="1">
      <c r="A6" s="15">
        <v>15</v>
      </c>
      <c r="B6" s="67" t="s">
        <v>11</v>
      </c>
      <c r="C6" s="17">
        <v>37</v>
      </c>
      <c r="D6" s="17">
        <v>276</v>
      </c>
      <c r="E6" s="17">
        <v>112</v>
      </c>
      <c r="F6" s="18">
        <v>226</v>
      </c>
      <c r="G6" s="19">
        <v>104</v>
      </c>
      <c r="H6" s="17">
        <v>18</v>
      </c>
      <c r="I6" s="17">
        <v>9</v>
      </c>
      <c r="J6" s="17">
        <v>36</v>
      </c>
      <c r="K6" s="22">
        <v>3</v>
      </c>
    </row>
    <row r="7" spans="1:11" ht="19" customHeight="1">
      <c r="A7" s="15">
        <v>16</v>
      </c>
      <c r="B7" s="67" t="s">
        <v>11</v>
      </c>
      <c r="C7" s="17">
        <v>66</v>
      </c>
      <c r="D7" s="17">
        <v>131</v>
      </c>
      <c r="E7" s="17">
        <v>119</v>
      </c>
      <c r="F7" s="18">
        <v>152</v>
      </c>
      <c r="G7" s="19">
        <v>132</v>
      </c>
      <c r="H7" s="17">
        <v>23</v>
      </c>
      <c r="I7" s="17">
        <v>32</v>
      </c>
      <c r="J7" s="17">
        <v>56</v>
      </c>
      <c r="K7" s="22">
        <v>3</v>
      </c>
    </row>
    <row r="8" spans="1:11" ht="19" customHeight="1">
      <c r="A8" s="15">
        <v>17</v>
      </c>
      <c r="B8" s="67" t="s">
        <v>11</v>
      </c>
      <c r="C8" s="17">
        <v>25</v>
      </c>
      <c r="D8" s="17">
        <v>216</v>
      </c>
      <c r="E8" s="17">
        <v>170</v>
      </c>
      <c r="F8" s="18">
        <v>145</v>
      </c>
      <c r="G8" s="19">
        <v>82</v>
      </c>
      <c r="H8" s="17">
        <v>5</v>
      </c>
      <c r="I8" s="17">
        <v>5</v>
      </c>
      <c r="J8" s="17">
        <v>37</v>
      </c>
      <c r="K8" s="22">
        <v>3</v>
      </c>
    </row>
    <row r="9" spans="1:11" ht="19" customHeight="1">
      <c r="A9" s="15">
        <v>18</v>
      </c>
      <c r="B9" s="67" t="s">
        <v>11</v>
      </c>
      <c r="C9" s="17">
        <v>52</v>
      </c>
      <c r="D9" s="17">
        <v>140</v>
      </c>
      <c r="E9" s="17">
        <v>58</v>
      </c>
      <c r="F9" s="18">
        <v>100</v>
      </c>
      <c r="G9" s="19">
        <v>34</v>
      </c>
      <c r="H9" s="17">
        <v>18</v>
      </c>
      <c r="I9" s="17">
        <v>5</v>
      </c>
      <c r="J9" s="17">
        <v>32</v>
      </c>
      <c r="K9" s="22">
        <v>3</v>
      </c>
    </row>
    <row r="10" spans="1:11" ht="19" customHeight="1">
      <c r="A10" s="15">
        <v>19</v>
      </c>
      <c r="B10" s="67" t="s">
        <v>11</v>
      </c>
      <c r="C10" s="17">
        <v>31</v>
      </c>
      <c r="D10" s="17">
        <v>63</v>
      </c>
      <c r="E10" s="17">
        <v>121</v>
      </c>
      <c r="F10" s="18">
        <v>71</v>
      </c>
      <c r="G10" s="19">
        <v>56</v>
      </c>
      <c r="H10" s="17">
        <v>3</v>
      </c>
      <c r="I10" s="17">
        <v>7</v>
      </c>
      <c r="J10" s="17">
        <v>29</v>
      </c>
      <c r="K10" s="22">
        <v>2</v>
      </c>
    </row>
    <row r="11" spans="1:11" ht="19" customHeight="1">
      <c r="A11" s="15">
        <v>20</v>
      </c>
      <c r="B11" s="68" t="s">
        <v>11</v>
      </c>
      <c r="C11" s="27">
        <v>44</v>
      </c>
      <c r="D11" s="28">
        <v>328</v>
      </c>
      <c r="E11" s="28">
        <v>189</v>
      </c>
      <c r="F11" s="29">
        <v>252</v>
      </c>
      <c r="G11" s="30">
        <v>92</v>
      </c>
      <c r="H11" s="28">
        <v>9</v>
      </c>
      <c r="I11" s="28">
        <v>5</v>
      </c>
      <c r="J11" s="28">
        <v>48</v>
      </c>
      <c r="K11" s="21">
        <v>3</v>
      </c>
    </row>
    <row r="12" spans="1:11" ht="19" customHeight="1">
      <c r="A12" s="15">
        <v>21</v>
      </c>
      <c r="B12" s="68" t="s">
        <v>11</v>
      </c>
      <c r="C12" s="3">
        <v>129</v>
      </c>
      <c r="D12" s="4">
        <v>46</v>
      </c>
      <c r="E12" s="4">
        <v>45</v>
      </c>
      <c r="F12" s="5">
        <v>29</v>
      </c>
      <c r="G12" s="7">
        <v>59</v>
      </c>
      <c r="H12" s="4">
        <v>2</v>
      </c>
      <c r="I12" s="4">
        <v>3</v>
      </c>
      <c r="J12" s="4">
        <v>16</v>
      </c>
      <c r="K12" s="21">
        <v>2</v>
      </c>
    </row>
    <row r="13" spans="1:1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>
      <c r="A15" s="54" t="s">
        <v>59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spans="1:1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</row>
    <row r="24" spans="1:1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 spans="1:1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 spans="1:1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 spans="1:1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 spans="1:1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 spans="1:1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1: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1:1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1:1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1:1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1:1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1:1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spans="1:1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spans="1:1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spans="1:1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spans="1:1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spans="1:1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spans="1:1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spans="1:1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spans="1:1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spans="1:1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spans="1:1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spans="1:1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spans="1:1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spans="1:1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spans="1:1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1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spans="1:1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spans="1:1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spans="1:1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spans="1:1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spans="1:1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spans="1:1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spans="1:1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spans="1:1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spans="1:1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spans="1:1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spans="1:1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spans="1:1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spans="1:1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spans="1:1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spans="1:1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spans="1:1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spans="1:1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spans="1:1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spans="1:1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spans="1:1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spans="1:1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spans="1:1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spans="1:1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spans="1:1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spans="1:1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spans="1:1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spans="1:1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spans="1:1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spans="1:1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spans="1:1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spans="1:1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spans="1:1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spans="1:1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spans="1:1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spans="1:1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spans="1:1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 spans="1:1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 spans="1:1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 spans="1:1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 spans="1:1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 spans="1:1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 spans="1:1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 spans="1:1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spans="1:1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spans="1:1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 spans="1:1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 spans="1:1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 spans="1:1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 spans="1:1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 spans="1:1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 spans="1:1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 spans="1:1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spans="1:1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CK79"/>
  <sheetViews>
    <sheetView workbookViewId="0">
      <selection activeCell="A15" sqref="A15"/>
    </sheetView>
  </sheetViews>
  <sheetFormatPr baseColWidth="10" defaultRowHeight="15" x14ac:dyDescent="0"/>
  <cols>
    <col min="1" max="2" width="15.83203125" customWidth="1"/>
    <col min="3" max="3" width="25.33203125" customWidth="1"/>
    <col min="4" max="11" width="20.33203125" customWidth="1"/>
    <col min="12" max="13" width="15.83203125" customWidth="1"/>
    <col min="14" max="14" width="25.33203125" customWidth="1"/>
    <col min="15" max="22" width="20.33203125" customWidth="1"/>
    <col min="23" max="89" width="10.83203125" style="33"/>
  </cols>
  <sheetData>
    <row r="1" spans="1:22" ht="30" customHeight="1" thickBot="1">
      <c r="A1" s="13" t="s">
        <v>14</v>
      </c>
      <c r="B1" s="62" t="s">
        <v>15</v>
      </c>
      <c r="C1" s="61" t="s">
        <v>16</v>
      </c>
      <c r="D1" s="10" t="s">
        <v>17</v>
      </c>
      <c r="E1" s="10" t="s">
        <v>18</v>
      </c>
      <c r="F1" s="10" t="s">
        <v>19</v>
      </c>
      <c r="G1" s="12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3" t="s">
        <v>25</v>
      </c>
      <c r="M1" s="62" t="s">
        <v>26</v>
      </c>
      <c r="N1" s="61" t="s">
        <v>27</v>
      </c>
      <c r="O1" s="10" t="s">
        <v>28</v>
      </c>
      <c r="P1" s="10" t="s">
        <v>29</v>
      </c>
      <c r="Q1" s="10" t="s">
        <v>30</v>
      </c>
      <c r="R1" s="12" t="s">
        <v>31</v>
      </c>
      <c r="S1" s="10" t="s">
        <v>32</v>
      </c>
      <c r="T1" s="10" t="s">
        <v>33</v>
      </c>
      <c r="U1" s="10" t="s">
        <v>34</v>
      </c>
      <c r="V1" s="10" t="s">
        <v>35</v>
      </c>
    </row>
    <row r="2" spans="1:22" ht="19" customHeight="1" thickTop="1">
      <c r="A2" s="14">
        <v>1</v>
      </c>
      <c r="B2" s="63" t="s">
        <v>9</v>
      </c>
      <c r="C2" s="51">
        <v>271</v>
      </c>
      <c r="D2" s="8">
        <v>224</v>
      </c>
      <c r="E2" s="8">
        <v>47</v>
      </c>
      <c r="F2" s="9">
        <v>121</v>
      </c>
      <c r="G2" s="11">
        <v>64</v>
      </c>
      <c r="H2" s="8">
        <v>3</v>
      </c>
      <c r="I2" s="8">
        <v>37</v>
      </c>
      <c r="J2" s="8">
        <v>30</v>
      </c>
      <c r="K2" s="20">
        <v>3</v>
      </c>
      <c r="L2" s="15">
        <v>11</v>
      </c>
      <c r="M2" s="66" t="s">
        <v>11</v>
      </c>
      <c r="N2" s="17">
        <v>47</v>
      </c>
      <c r="O2" s="17">
        <v>123</v>
      </c>
      <c r="P2" s="17">
        <v>109</v>
      </c>
      <c r="Q2" s="18">
        <v>160</v>
      </c>
      <c r="R2" s="19">
        <v>100</v>
      </c>
      <c r="S2" s="17">
        <v>2</v>
      </c>
      <c r="T2" s="17">
        <v>5</v>
      </c>
      <c r="U2" s="17">
        <v>57</v>
      </c>
      <c r="V2" s="22">
        <v>2</v>
      </c>
    </row>
    <row r="3" spans="1:22" ht="19" customHeight="1">
      <c r="A3" s="15">
        <v>2</v>
      </c>
      <c r="B3" s="64" t="s">
        <v>9</v>
      </c>
      <c r="C3" s="3">
        <v>149</v>
      </c>
      <c r="D3" s="4">
        <v>200</v>
      </c>
      <c r="E3" s="4">
        <v>114</v>
      </c>
      <c r="F3" s="5">
        <v>175</v>
      </c>
      <c r="G3" s="4">
        <v>250</v>
      </c>
      <c r="H3" s="4">
        <v>35</v>
      </c>
      <c r="I3" s="4">
        <v>11</v>
      </c>
      <c r="J3" s="4">
        <v>53</v>
      </c>
      <c r="K3" s="21">
        <v>8</v>
      </c>
      <c r="L3" s="15">
        <v>12</v>
      </c>
      <c r="M3" s="67" t="s">
        <v>11</v>
      </c>
      <c r="N3" s="17">
        <v>68</v>
      </c>
      <c r="O3" s="17">
        <v>250</v>
      </c>
      <c r="P3" s="17">
        <v>123</v>
      </c>
      <c r="Q3" s="18" t="s">
        <v>12</v>
      </c>
      <c r="R3" s="19">
        <v>72</v>
      </c>
      <c r="S3" s="17">
        <v>37</v>
      </c>
      <c r="T3" s="17">
        <v>34</v>
      </c>
      <c r="U3" s="17">
        <v>45</v>
      </c>
      <c r="V3" s="22">
        <v>4</v>
      </c>
    </row>
    <row r="4" spans="1:22" ht="19" customHeight="1">
      <c r="A4" s="15">
        <v>3</v>
      </c>
      <c r="B4" s="64" t="s">
        <v>9</v>
      </c>
      <c r="C4" s="3">
        <v>151</v>
      </c>
      <c r="D4" s="4">
        <v>387</v>
      </c>
      <c r="E4" s="4">
        <v>201</v>
      </c>
      <c r="F4" s="5">
        <v>148</v>
      </c>
      <c r="G4" s="7">
        <v>74</v>
      </c>
      <c r="H4" s="4">
        <v>18</v>
      </c>
      <c r="I4" s="4">
        <v>12</v>
      </c>
      <c r="J4" s="4">
        <v>32</v>
      </c>
      <c r="K4" s="21">
        <v>7</v>
      </c>
      <c r="L4" s="15">
        <v>13</v>
      </c>
      <c r="M4" s="67" t="s">
        <v>11</v>
      </c>
      <c r="N4" s="17">
        <v>99</v>
      </c>
      <c r="O4" s="17">
        <v>162</v>
      </c>
      <c r="P4" s="17">
        <v>149</v>
      </c>
      <c r="Q4" s="18">
        <v>182</v>
      </c>
      <c r="R4" s="19">
        <v>112</v>
      </c>
      <c r="S4" s="17">
        <v>19</v>
      </c>
      <c r="T4" s="17">
        <v>52</v>
      </c>
      <c r="U4" s="17">
        <v>108</v>
      </c>
      <c r="V4" s="22">
        <v>3</v>
      </c>
    </row>
    <row r="5" spans="1:22" ht="19" customHeight="1">
      <c r="A5" s="15">
        <v>4</v>
      </c>
      <c r="B5" s="64" t="s">
        <v>9</v>
      </c>
      <c r="C5" s="3">
        <v>78</v>
      </c>
      <c r="D5" s="4">
        <v>372</v>
      </c>
      <c r="E5" s="4">
        <v>71</v>
      </c>
      <c r="F5" s="5">
        <v>118</v>
      </c>
      <c r="G5" s="7">
        <v>84</v>
      </c>
      <c r="H5" s="4">
        <v>20</v>
      </c>
      <c r="I5" s="4">
        <v>12</v>
      </c>
      <c r="J5" s="4">
        <v>24</v>
      </c>
      <c r="K5" s="21">
        <v>3</v>
      </c>
      <c r="L5" s="15">
        <v>14</v>
      </c>
      <c r="M5" s="67" t="s">
        <v>11</v>
      </c>
      <c r="N5" s="17">
        <v>61</v>
      </c>
      <c r="O5" s="17">
        <v>333</v>
      </c>
      <c r="P5" s="17">
        <v>177</v>
      </c>
      <c r="Q5" s="18">
        <v>507</v>
      </c>
      <c r="R5" s="19">
        <v>40</v>
      </c>
      <c r="S5" s="17">
        <v>2</v>
      </c>
      <c r="T5" s="17">
        <v>3</v>
      </c>
      <c r="U5" s="17">
        <v>29</v>
      </c>
      <c r="V5" s="22">
        <v>2</v>
      </c>
    </row>
    <row r="6" spans="1:22" ht="19" customHeight="1">
      <c r="A6" s="15">
        <v>5</v>
      </c>
      <c r="B6" s="64" t="s">
        <v>9</v>
      </c>
      <c r="C6" s="3">
        <v>80</v>
      </c>
      <c r="D6" s="4">
        <v>332</v>
      </c>
      <c r="E6" s="4">
        <v>290</v>
      </c>
      <c r="F6" s="6">
        <v>526</v>
      </c>
      <c r="G6" s="16">
        <v>53</v>
      </c>
      <c r="H6" s="4">
        <v>17</v>
      </c>
      <c r="I6" s="4">
        <v>25</v>
      </c>
      <c r="J6" s="4">
        <v>41</v>
      </c>
      <c r="K6" s="21">
        <v>5</v>
      </c>
      <c r="L6" s="15">
        <v>15</v>
      </c>
      <c r="M6" s="67" t="s">
        <v>11</v>
      </c>
      <c r="N6" s="17">
        <v>37</v>
      </c>
      <c r="O6" s="17">
        <v>276</v>
      </c>
      <c r="P6" s="17">
        <v>112</v>
      </c>
      <c r="Q6" s="18">
        <v>226</v>
      </c>
      <c r="R6" s="19">
        <v>104</v>
      </c>
      <c r="S6" s="17">
        <v>18</v>
      </c>
      <c r="T6" s="17">
        <v>9</v>
      </c>
      <c r="U6" s="17">
        <v>36</v>
      </c>
      <c r="V6" s="22">
        <v>3</v>
      </c>
    </row>
    <row r="7" spans="1:22" ht="19" customHeight="1">
      <c r="A7" s="15">
        <v>6</v>
      </c>
      <c r="B7" s="64" t="s">
        <v>9</v>
      </c>
      <c r="C7" s="3">
        <v>177</v>
      </c>
      <c r="D7" s="4">
        <v>85</v>
      </c>
      <c r="E7" s="4">
        <v>107</v>
      </c>
      <c r="F7" s="5">
        <v>139</v>
      </c>
      <c r="G7" s="16">
        <v>84</v>
      </c>
      <c r="H7" s="4">
        <v>13</v>
      </c>
      <c r="I7" s="4">
        <v>19</v>
      </c>
      <c r="J7" s="4">
        <v>47</v>
      </c>
      <c r="K7" s="21">
        <v>3</v>
      </c>
      <c r="L7" s="15">
        <v>16</v>
      </c>
      <c r="M7" s="67" t="s">
        <v>11</v>
      </c>
      <c r="N7" s="17">
        <v>66</v>
      </c>
      <c r="O7" s="17">
        <v>131</v>
      </c>
      <c r="P7" s="17">
        <v>119</v>
      </c>
      <c r="Q7" s="18">
        <v>152</v>
      </c>
      <c r="R7" s="19">
        <v>132</v>
      </c>
      <c r="S7" s="17">
        <v>23</v>
      </c>
      <c r="T7" s="17">
        <v>32</v>
      </c>
      <c r="U7" s="17">
        <v>56</v>
      </c>
      <c r="V7" s="22">
        <v>3</v>
      </c>
    </row>
    <row r="8" spans="1:22" ht="19" customHeight="1">
      <c r="A8" s="15">
        <v>7</v>
      </c>
      <c r="B8" s="64" t="s">
        <v>9</v>
      </c>
      <c r="C8" s="3">
        <v>273</v>
      </c>
      <c r="D8" s="4">
        <v>195</v>
      </c>
      <c r="E8" s="4">
        <v>81</v>
      </c>
      <c r="F8" s="5">
        <v>73</v>
      </c>
      <c r="G8" s="16">
        <v>69</v>
      </c>
      <c r="H8" s="4">
        <v>3</v>
      </c>
      <c r="I8" s="4">
        <v>3</v>
      </c>
      <c r="J8" s="4">
        <v>29</v>
      </c>
      <c r="K8" s="21">
        <v>4</v>
      </c>
      <c r="L8" s="15">
        <v>17</v>
      </c>
      <c r="M8" s="67" t="s">
        <v>11</v>
      </c>
      <c r="N8" s="17">
        <v>25</v>
      </c>
      <c r="O8" s="17">
        <v>216</v>
      </c>
      <c r="P8" s="17">
        <v>170</v>
      </c>
      <c r="Q8" s="18">
        <v>145</v>
      </c>
      <c r="R8" s="19">
        <v>82</v>
      </c>
      <c r="S8" s="17">
        <v>5</v>
      </c>
      <c r="T8" s="17">
        <v>5</v>
      </c>
      <c r="U8" s="17">
        <v>37</v>
      </c>
      <c r="V8" s="22">
        <v>3</v>
      </c>
    </row>
    <row r="9" spans="1:22" ht="19" customHeight="1">
      <c r="A9" s="15">
        <v>8</v>
      </c>
      <c r="B9" s="64" t="s">
        <v>9</v>
      </c>
      <c r="C9" s="3">
        <v>211</v>
      </c>
      <c r="D9" s="4">
        <v>187</v>
      </c>
      <c r="E9" s="4">
        <v>41</v>
      </c>
      <c r="F9" s="5">
        <v>70</v>
      </c>
      <c r="G9" s="16">
        <v>94</v>
      </c>
      <c r="H9" s="4">
        <v>14</v>
      </c>
      <c r="I9" s="4">
        <v>4</v>
      </c>
      <c r="J9" s="4">
        <v>32</v>
      </c>
      <c r="K9" s="21">
        <v>5</v>
      </c>
      <c r="L9" s="15">
        <v>18</v>
      </c>
      <c r="M9" s="67" t="s">
        <v>11</v>
      </c>
      <c r="N9" s="17">
        <v>52</v>
      </c>
      <c r="O9" s="17">
        <v>140</v>
      </c>
      <c r="P9" s="17">
        <v>58</v>
      </c>
      <c r="Q9" s="18">
        <v>100</v>
      </c>
      <c r="R9" s="19">
        <v>34</v>
      </c>
      <c r="S9" s="17">
        <v>18</v>
      </c>
      <c r="T9" s="17">
        <v>5</v>
      </c>
      <c r="U9" s="17">
        <v>32</v>
      </c>
      <c r="V9" s="22">
        <v>3</v>
      </c>
    </row>
    <row r="10" spans="1:22" ht="19" customHeight="1">
      <c r="A10" s="15">
        <v>9</v>
      </c>
      <c r="B10" s="64" t="s">
        <v>9</v>
      </c>
      <c r="C10" s="3">
        <v>222</v>
      </c>
      <c r="D10" s="4">
        <v>60</v>
      </c>
      <c r="E10" s="4">
        <v>51</v>
      </c>
      <c r="F10" s="5">
        <v>98</v>
      </c>
      <c r="G10" s="16">
        <v>57</v>
      </c>
      <c r="H10" s="4">
        <v>5</v>
      </c>
      <c r="I10" s="4">
        <v>12</v>
      </c>
      <c r="J10" s="4">
        <v>24</v>
      </c>
      <c r="K10" s="21">
        <v>11</v>
      </c>
      <c r="L10" s="15">
        <v>19</v>
      </c>
      <c r="M10" s="67" t="s">
        <v>11</v>
      </c>
      <c r="N10" s="17">
        <v>31</v>
      </c>
      <c r="O10" s="17">
        <v>63</v>
      </c>
      <c r="P10" s="17">
        <v>121</v>
      </c>
      <c r="Q10" s="18">
        <v>71</v>
      </c>
      <c r="R10" s="19">
        <v>56</v>
      </c>
      <c r="S10" s="17">
        <v>3</v>
      </c>
      <c r="T10" s="17">
        <v>7</v>
      </c>
      <c r="U10" s="17">
        <v>29</v>
      </c>
      <c r="V10" s="22">
        <v>2</v>
      </c>
    </row>
    <row r="11" spans="1:22" ht="19" customHeight="1">
      <c r="A11" s="31">
        <v>10</v>
      </c>
      <c r="B11" s="65" t="s">
        <v>9</v>
      </c>
      <c r="C11" s="23">
        <v>75</v>
      </c>
      <c r="D11" s="24">
        <v>178</v>
      </c>
      <c r="E11" s="24">
        <v>51</v>
      </c>
      <c r="F11" s="25">
        <v>68</v>
      </c>
      <c r="G11" s="26">
        <v>27</v>
      </c>
      <c r="H11" s="24">
        <v>3</v>
      </c>
      <c r="I11" s="24">
        <v>3</v>
      </c>
      <c r="J11" s="24">
        <v>32</v>
      </c>
      <c r="K11" s="32">
        <v>3</v>
      </c>
      <c r="L11" s="15">
        <v>20</v>
      </c>
      <c r="M11" s="68" t="s">
        <v>11</v>
      </c>
      <c r="N11" s="27">
        <v>44</v>
      </c>
      <c r="O11" s="28">
        <v>328</v>
      </c>
      <c r="P11" s="28">
        <v>189</v>
      </c>
      <c r="Q11" s="29">
        <v>252</v>
      </c>
      <c r="R11" s="30">
        <v>92</v>
      </c>
      <c r="S11" s="28">
        <v>9</v>
      </c>
      <c r="T11" s="28">
        <v>5</v>
      </c>
      <c r="U11" s="28">
        <v>48</v>
      </c>
      <c r="V11" s="21">
        <v>3</v>
      </c>
    </row>
    <row r="12" spans="1:22" s="33" customFormat="1" ht="19" customHeight="1">
      <c r="L12" s="34">
        <v>21</v>
      </c>
      <c r="M12" s="69" t="s">
        <v>11</v>
      </c>
      <c r="N12" s="35">
        <v>129</v>
      </c>
      <c r="O12" s="36">
        <v>46</v>
      </c>
      <c r="P12" s="36">
        <v>45</v>
      </c>
      <c r="Q12" s="37">
        <v>29</v>
      </c>
      <c r="R12" s="38">
        <v>59</v>
      </c>
      <c r="S12" s="36">
        <v>2</v>
      </c>
      <c r="T12" s="36">
        <v>3</v>
      </c>
      <c r="U12" s="36">
        <v>16</v>
      </c>
      <c r="V12" s="39">
        <v>2</v>
      </c>
    </row>
    <row r="13" spans="1:22" s="33" customFormat="1"/>
    <row r="14" spans="1:22" s="33" customFormat="1">
      <c r="A14" s="54" t="s">
        <v>59</v>
      </c>
    </row>
    <row r="15" spans="1:22" s="33" customFormat="1"/>
    <row r="16" spans="1:22" s="33" customFormat="1"/>
    <row r="17" s="33" customFormat="1"/>
    <row r="18" s="33" customFormat="1"/>
    <row r="19" s="33" customFormat="1"/>
    <row r="20" s="33" customFormat="1"/>
    <row r="21" s="33" customFormat="1"/>
    <row r="22" s="33" customFormat="1"/>
    <row r="23" s="33" customFormat="1"/>
    <row r="24" s="33" customFormat="1"/>
    <row r="25" s="33" customFormat="1"/>
    <row r="26" s="33" customFormat="1"/>
    <row r="27" s="33" customFormat="1"/>
    <row r="28" s="33" customFormat="1"/>
    <row r="29" s="33" customFormat="1"/>
    <row r="30" s="33" customFormat="1"/>
    <row r="31" s="33" customFormat="1"/>
    <row r="32" s="33" customFormat="1"/>
    <row r="33" s="33" customFormat="1"/>
    <row r="34" s="33" customFormat="1"/>
    <row r="35" s="33" customFormat="1"/>
    <row r="36" s="33" customFormat="1"/>
    <row r="37" s="33" customFormat="1"/>
    <row r="38" s="33" customFormat="1"/>
    <row r="39" s="33" customFormat="1"/>
    <row r="40" s="33" customFormat="1"/>
    <row r="41" s="33" customFormat="1"/>
    <row r="42" s="33" customFormat="1"/>
    <row r="43" s="33" customFormat="1"/>
    <row r="44" s="33" customFormat="1"/>
    <row r="45" s="33" customFormat="1"/>
    <row r="46" s="33" customFormat="1"/>
    <row r="47" s="33" customFormat="1"/>
    <row r="48" s="33" customFormat="1"/>
    <row r="49" s="33" customFormat="1"/>
    <row r="50" s="33" customFormat="1"/>
    <row r="51" s="33" customFormat="1"/>
    <row r="52" s="33" customFormat="1"/>
    <row r="53" s="33" customFormat="1"/>
    <row r="54" s="33" customFormat="1"/>
    <row r="55" s="33" customFormat="1"/>
    <row r="56" s="33" customFormat="1"/>
    <row r="57" s="33" customFormat="1"/>
    <row r="58" s="33" customFormat="1"/>
    <row r="59" s="33" customFormat="1"/>
    <row r="60" s="33" customFormat="1"/>
    <row r="61" s="33" customFormat="1"/>
    <row r="62" s="33" customFormat="1"/>
    <row r="63" s="33" customFormat="1"/>
    <row r="64" s="33" customFormat="1"/>
    <row r="65" s="33" customFormat="1"/>
    <row r="66" s="33" customFormat="1"/>
    <row r="67" s="33" customFormat="1"/>
    <row r="68" s="33" customFormat="1"/>
    <row r="69" s="33" customFormat="1"/>
    <row r="70" s="33" customFormat="1"/>
    <row r="71" s="33" customFormat="1"/>
    <row r="72" s="33" customFormat="1"/>
    <row r="73" s="33" customFormat="1"/>
    <row r="74" s="33" customFormat="1"/>
    <row r="75" s="33" customFormat="1"/>
    <row r="76" s="33" customFormat="1"/>
    <row r="77" s="33" customFormat="1"/>
    <row r="78" s="33" customFormat="1"/>
    <row r="79" s="33" customFormat="1"/>
  </sheetData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K25"/>
  <sheetViews>
    <sheetView showGridLines="0" workbookViewId="0">
      <selection activeCell="A26" sqref="A26"/>
    </sheetView>
  </sheetViews>
  <sheetFormatPr baseColWidth="10" defaultRowHeight="15" x14ac:dyDescent="0"/>
  <cols>
    <col min="1" max="1" width="23.5" style="1" customWidth="1"/>
    <col min="2" max="2" width="22.5" style="2" customWidth="1"/>
    <col min="3" max="3" width="22.1640625" style="1" bestFit="1" customWidth="1"/>
    <col min="4" max="11" width="22.1640625" style="1" customWidth="1"/>
    <col min="12" max="16384" width="10.83203125" style="1"/>
  </cols>
  <sheetData>
    <row r="1" spans="1:11" ht="30" customHeight="1" thickBot="1">
      <c r="A1" s="13" t="s">
        <v>10</v>
      </c>
      <c r="B1" s="62" t="s">
        <v>8</v>
      </c>
      <c r="C1" s="61" t="s">
        <v>13</v>
      </c>
      <c r="D1" s="10" t="s">
        <v>0</v>
      </c>
      <c r="E1" s="10" t="s">
        <v>1</v>
      </c>
      <c r="F1" s="72" t="s">
        <v>2</v>
      </c>
      <c r="G1" s="73" t="s">
        <v>3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1" ht="19" customHeight="1" thickTop="1">
      <c r="A2" s="14">
        <v>1</v>
      </c>
      <c r="B2" s="63" t="s">
        <v>9</v>
      </c>
      <c r="C2" s="51">
        <v>271</v>
      </c>
      <c r="D2" s="8">
        <v>224</v>
      </c>
      <c r="E2" s="8">
        <v>47</v>
      </c>
      <c r="F2" s="81">
        <v>8</v>
      </c>
      <c r="G2" s="74">
        <v>64</v>
      </c>
      <c r="H2" s="8">
        <v>3</v>
      </c>
      <c r="I2" s="8">
        <v>37</v>
      </c>
      <c r="J2" s="80">
        <v>11</v>
      </c>
      <c r="K2" s="20">
        <v>3</v>
      </c>
    </row>
    <row r="3" spans="1:11" ht="19" customHeight="1">
      <c r="A3" s="15">
        <v>2</v>
      </c>
      <c r="B3" s="64" t="s">
        <v>9</v>
      </c>
      <c r="C3" s="3">
        <v>149</v>
      </c>
      <c r="D3" s="82">
        <v>91</v>
      </c>
      <c r="E3" s="82">
        <v>26</v>
      </c>
      <c r="F3" s="83">
        <v>23</v>
      </c>
      <c r="G3" s="75">
        <v>250</v>
      </c>
      <c r="H3" s="4">
        <v>35</v>
      </c>
      <c r="I3" s="4">
        <v>11</v>
      </c>
      <c r="J3" s="82">
        <v>26</v>
      </c>
      <c r="K3" s="21">
        <v>8</v>
      </c>
    </row>
    <row r="4" spans="1:11" ht="19" customHeight="1">
      <c r="A4" s="15">
        <v>3</v>
      </c>
      <c r="B4" s="64" t="s">
        <v>9</v>
      </c>
      <c r="C4" s="3">
        <v>151</v>
      </c>
      <c r="D4" s="82">
        <v>282</v>
      </c>
      <c r="E4" s="82">
        <v>133</v>
      </c>
      <c r="F4" s="83">
        <v>50</v>
      </c>
      <c r="G4" s="75">
        <v>74</v>
      </c>
      <c r="H4" s="4">
        <v>18</v>
      </c>
      <c r="I4" s="4">
        <v>12</v>
      </c>
      <c r="J4" s="82">
        <v>21</v>
      </c>
      <c r="K4" s="21">
        <v>7</v>
      </c>
    </row>
    <row r="5" spans="1:11" ht="19" customHeight="1">
      <c r="A5" s="15">
        <v>4</v>
      </c>
      <c r="B5" s="64" t="s">
        <v>9</v>
      </c>
      <c r="C5" s="3">
        <v>78</v>
      </c>
      <c r="D5" s="82">
        <v>331</v>
      </c>
      <c r="E5" s="82">
        <v>20</v>
      </c>
      <c r="F5" s="83">
        <v>13</v>
      </c>
      <c r="G5" s="75">
        <v>84</v>
      </c>
      <c r="H5" s="4">
        <v>20</v>
      </c>
      <c r="I5" s="4">
        <v>12</v>
      </c>
      <c r="J5" s="82">
        <v>18</v>
      </c>
      <c r="K5" s="21">
        <v>3</v>
      </c>
    </row>
    <row r="6" spans="1:11" ht="19" customHeight="1">
      <c r="A6" s="15">
        <v>5</v>
      </c>
      <c r="B6" s="64" t="s">
        <v>9</v>
      </c>
      <c r="C6" s="3">
        <v>80</v>
      </c>
      <c r="D6" s="82">
        <v>140</v>
      </c>
      <c r="E6" s="82">
        <v>41</v>
      </c>
      <c r="F6" s="84">
        <v>39</v>
      </c>
      <c r="G6" s="76">
        <v>53</v>
      </c>
      <c r="H6" s="4">
        <v>17</v>
      </c>
      <c r="I6" s="4">
        <v>25</v>
      </c>
      <c r="J6" s="82">
        <v>27</v>
      </c>
      <c r="K6" s="21">
        <v>5</v>
      </c>
    </row>
    <row r="7" spans="1:11" ht="19" customHeight="1">
      <c r="A7" s="15">
        <v>6</v>
      </c>
      <c r="B7" s="64" t="s">
        <v>9</v>
      </c>
      <c r="C7" s="3">
        <v>177</v>
      </c>
      <c r="D7" s="82">
        <v>18</v>
      </c>
      <c r="E7" s="82">
        <v>27</v>
      </c>
      <c r="F7" s="83">
        <v>46</v>
      </c>
      <c r="G7" s="76">
        <v>84</v>
      </c>
      <c r="H7" s="4">
        <v>13</v>
      </c>
      <c r="I7" s="4">
        <v>19</v>
      </c>
      <c r="J7" s="82">
        <v>30</v>
      </c>
      <c r="K7" s="21">
        <v>3</v>
      </c>
    </row>
    <row r="8" spans="1:11" ht="19" customHeight="1">
      <c r="A8" s="15">
        <v>7</v>
      </c>
      <c r="B8" s="64" t="s">
        <v>9</v>
      </c>
      <c r="C8" s="3">
        <v>273</v>
      </c>
      <c r="D8" s="82">
        <v>156</v>
      </c>
      <c r="E8" s="82">
        <v>28</v>
      </c>
      <c r="F8" s="83">
        <v>26</v>
      </c>
      <c r="G8" s="76">
        <v>69</v>
      </c>
      <c r="H8" s="4">
        <v>3</v>
      </c>
      <c r="I8" s="4">
        <v>3</v>
      </c>
      <c r="J8" s="82">
        <v>25</v>
      </c>
      <c r="K8" s="21">
        <v>4</v>
      </c>
    </row>
    <row r="9" spans="1:11" ht="19" customHeight="1">
      <c r="A9" s="15">
        <v>8</v>
      </c>
      <c r="B9" s="64" t="s">
        <v>9</v>
      </c>
      <c r="C9" s="3">
        <v>211</v>
      </c>
      <c r="D9" s="82">
        <v>93</v>
      </c>
      <c r="E9" s="82">
        <v>20</v>
      </c>
      <c r="F9" s="83">
        <v>38</v>
      </c>
      <c r="G9" s="76">
        <v>94</v>
      </c>
      <c r="H9" s="4">
        <v>14</v>
      </c>
      <c r="I9" s="4">
        <v>4</v>
      </c>
      <c r="J9" s="82">
        <v>27</v>
      </c>
      <c r="K9" s="21">
        <v>5</v>
      </c>
    </row>
    <row r="10" spans="1:11" ht="19" customHeight="1">
      <c r="A10" s="15">
        <v>9</v>
      </c>
      <c r="B10" s="64" t="s">
        <v>9</v>
      </c>
      <c r="C10" s="3">
        <v>222</v>
      </c>
      <c r="D10" s="82">
        <v>41</v>
      </c>
      <c r="E10" s="82">
        <v>40</v>
      </c>
      <c r="F10" s="83">
        <v>13</v>
      </c>
      <c r="G10" s="76">
        <v>57</v>
      </c>
      <c r="H10" s="4">
        <v>5</v>
      </c>
      <c r="I10" s="4">
        <v>12</v>
      </c>
      <c r="J10" s="82">
        <v>17</v>
      </c>
      <c r="K10" s="21">
        <v>11</v>
      </c>
    </row>
    <row r="11" spans="1:11" ht="19" customHeight="1" thickBot="1">
      <c r="A11" s="56">
        <v>10</v>
      </c>
      <c r="B11" s="70" t="s">
        <v>9</v>
      </c>
      <c r="C11" s="57">
        <v>75</v>
      </c>
      <c r="D11" s="85">
        <v>159</v>
      </c>
      <c r="E11" s="85">
        <v>19</v>
      </c>
      <c r="F11" s="86">
        <v>13</v>
      </c>
      <c r="G11" s="77">
        <v>27</v>
      </c>
      <c r="H11" s="58">
        <v>3</v>
      </c>
      <c r="I11" s="58">
        <v>3</v>
      </c>
      <c r="J11" s="85">
        <v>24</v>
      </c>
      <c r="K11" s="60">
        <v>3</v>
      </c>
    </row>
    <row r="12" spans="1:11" ht="21" customHeight="1">
      <c r="A12" s="15">
        <v>11</v>
      </c>
      <c r="B12" s="66" t="s">
        <v>11</v>
      </c>
      <c r="C12" s="17">
        <v>47</v>
      </c>
      <c r="D12" s="87">
        <v>30</v>
      </c>
      <c r="E12" s="87">
        <v>39</v>
      </c>
      <c r="F12" s="88">
        <v>23</v>
      </c>
      <c r="G12" s="78">
        <v>100</v>
      </c>
      <c r="H12" s="17">
        <v>2</v>
      </c>
      <c r="I12" s="17">
        <v>5</v>
      </c>
      <c r="J12" s="87">
        <v>48</v>
      </c>
      <c r="K12" s="22">
        <v>2</v>
      </c>
    </row>
    <row r="13" spans="1:11" ht="19" customHeight="1">
      <c r="A13" s="15">
        <v>12</v>
      </c>
      <c r="B13" s="67" t="s">
        <v>11</v>
      </c>
      <c r="C13" s="17">
        <v>68</v>
      </c>
      <c r="D13" s="87">
        <v>29</v>
      </c>
      <c r="E13" s="87">
        <v>35</v>
      </c>
      <c r="F13" s="18" t="s">
        <v>12</v>
      </c>
      <c r="G13" s="78">
        <v>72</v>
      </c>
      <c r="H13" s="17">
        <v>37</v>
      </c>
      <c r="I13" s="17">
        <v>34</v>
      </c>
      <c r="J13" s="87">
        <v>33</v>
      </c>
      <c r="K13" s="22">
        <v>4</v>
      </c>
    </row>
    <row r="14" spans="1:11" ht="19" customHeight="1">
      <c r="A14" s="15">
        <v>13</v>
      </c>
      <c r="B14" s="67" t="s">
        <v>11</v>
      </c>
      <c r="C14" s="17">
        <v>99</v>
      </c>
      <c r="D14" s="87">
        <v>29</v>
      </c>
      <c r="E14" s="87">
        <v>38</v>
      </c>
      <c r="F14" s="88">
        <v>37</v>
      </c>
      <c r="G14" s="78">
        <v>112</v>
      </c>
      <c r="H14" s="17">
        <v>19</v>
      </c>
      <c r="I14" s="17">
        <v>52</v>
      </c>
      <c r="J14" s="87">
        <v>26</v>
      </c>
      <c r="K14" s="22">
        <v>3</v>
      </c>
    </row>
    <row r="15" spans="1:11" ht="19" customHeight="1">
      <c r="A15" s="15">
        <v>14</v>
      </c>
      <c r="B15" s="67" t="s">
        <v>11</v>
      </c>
      <c r="C15" s="17">
        <v>61</v>
      </c>
      <c r="D15" s="87">
        <v>57</v>
      </c>
      <c r="E15" s="87">
        <v>26</v>
      </c>
      <c r="F15" s="88">
        <v>27</v>
      </c>
      <c r="G15" s="78">
        <v>40</v>
      </c>
      <c r="H15" s="17">
        <v>2</v>
      </c>
      <c r="I15" s="17">
        <v>3</v>
      </c>
      <c r="J15" s="87">
        <v>22</v>
      </c>
      <c r="K15" s="22">
        <v>2</v>
      </c>
    </row>
    <row r="16" spans="1:11" ht="19" customHeight="1">
      <c r="A16" s="15">
        <v>15</v>
      </c>
      <c r="B16" s="67" t="s">
        <v>11</v>
      </c>
      <c r="C16" s="17">
        <v>37</v>
      </c>
      <c r="D16" s="87">
        <v>70</v>
      </c>
      <c r="E16" s="87">
        <v>25</v>
      </c>
      <c r="F16" s="88">
        <v>12</v>
      </c>
      <c r="G16" s="78">
        <v>104</v>
      </c>
      <c r="H16" s="17">
        <v>18</v>
      </c>
      <c r="I16" s="17">
        <v>9</v>
      </c>
      <c r="J16" s="87">
        <v>32</v>
      </c>
      <c r="K16" s="22">
        <v>3</v>
      </c>
    </row>
    <row r="17" spans="1:11" ht="19" customHeight="1">
      <c r="A17" s="15">
        <v>16</v>
      </c>
      <c r="B17" s="67" t="s">
        <v>11</v>
      </c>
      <c r="C17" s="17">
        <v>66</v>
      </c>
      <c r="D17" s="87">
        <v>10</v>
      </c>
      <c r="E17" s="87">
        <v>30</v>
      </c>
      <c r="F17" s="88">
        <v>17</v>
      </c>
      <c r="G17" s="78">
        <v>132</v>
      </c>
      <c r="H17" s="17">
        <v>23</v>
      </c>
      <c r="I17" s="17">
        <v>32</v>
      </c>
      <c r="J17" s="87">
        <v>37</v>
      </c>
      <c r="K17" s="22">
        <v>3</v>
      </c>
    </row>
    <row r="18" spans="1:11" ht="19" customHeight="1">
      <c r="A18" s="15">
        <v>17</v>
      </c>
      <c r="B18" s="67" t="s">
        <v>11</v>
      </c>
      <c r="C18" s="17">
        <v>25</v>
      </c>
      <c r="D18" s="87">
        <v>40</v>
      </c>
      <c r="E18" s="87">
        <v>25</v>
      </c>
      <c r="F18" s="88">
        <v>30</v>
      </c>
      <c r="G18" s="78">
        <v>82</v>
      </c>
      <c r="H18" s="17">
        <v>5</v>
      </c>
      <c r="I18" s="17">
        <v>5</v>
      </c>
      <c r="J18" s="87">
        <v>21</v>
      </c>
      <c r="K18" s="22">
        <v>3</v>
      </c>
    </row>
    <row r="19" spans="1:11" ht="19" customHeight="1">
      <c r="A19" s="15">
        <v>18</v>
      </c>
      <c r="B19" s="67" t="s">
        <v>11</v>
      </c>
      <c r="C19" s="17">
        <v>52</v>
      </c>
      <c r="D19" s="87">
        <v>27</v>
      </c>
      <c r="E19" s="87">
        <v>26</v>
      </c>
      <c r="F19" s="88">
        <v>36</v>
      </c>
      <c r="G19" s="78">
        <v>34</v>
      </c>
      <c r="H19" s="17">
        <v>18</v>
      </c>
      <c r="I19" s="17">
        <v>5</v>
      </c>
      <c r="J19" s="87">
        <v>26</v>
      </c>
      <c r="K19" s="22">
        <v>3</v>
      </c>
    </row>
    <row r="20" spans="1:11" ht="19" customHeight="1">
      <c r="A20" s="15">
        <v>19</v>
      </c>
      <c r="B20" s="67" t="s">
        <v>11</v>
      </c>
      <c r="C20" s="17">
        <v>31</v>
      </c>
      <c r="D20" s="87">
        <v>28</v>
      </c>
      <c r="E20" s="87">
        <v>37</v>
      </c>
      <c r="F20" s="88">
        <v>23</v>
      </c>
      <c r="G20" s="78">
        <v>56</v>
      </c>
      <c r="H20" s="17">
        <v>3</v>
      </c>
      <c r="I20" s="17">
        <v>7</v>
      </c>
      <c r="J20" s="87">
        <v>20</v>
      </c>
      <c r="K20" s="22">
        <v>2</v>
      </c>
    </row>
    <row r="21" spans="1:11" ht="19" customHeight="1">
      <c r="A21" s="15">
        <v>20</v>
      </c>
      <c r="B21" s="68" t="s">
        <v>11</v>
      </c>
      <c r="C21" s="27">
        <v>44</v>
      </c>
      <c r="D21" s="89">
        <v>29</v>
      </c>
      <c r="E21" s="89">
        <v>18</v>
      </c>
      <c r="F21" s="90">
        <v>43</v>
      </c>
      <c r="G21" s="79">
        <v>92</v>
      </c>
      <c r="H21" s="28">
        <v>9</v>
      </c>
      <c r="I21" s="28">
        <v>5</v>
      </c>
      <c r="J21" s="89">
        <v>35</v>
      </c>
      <c r="K21" s="21">
        <v>3</v>
      </c>
    </row>
    <row r="22" spans="1:11" ht="19" customHeight="1" thickBot="1">
      <c r="A22" s="56">
        <v>21</v>
      </c>
      <c r="B22" s="71" t="s">
        <v>11</v>
      </c>
      <c r="C22" s="57">
        <v>129</v>
      </c>
      <c r="D22" s="85">
        <v>13</v>
      </c>
      <c r="E22" s="85">
        <v>24</v>
      </c>
      <c r="F22" s="86">
        <v>7</v>
      </c>
      <c r="G22" s="77">
        <v>59</v>
      </c>
      <c r="H22" s="58">
        <v>2</v>
      </c>
      <c r="I22" s="58">
        <v>3</v>
      </c>
      <c r="J22" s="85">
        <v>11</v>
      </c>
      <c r="K22" s="60">
        <v>2</v>
      </c>
    </row>
    <row r="25" spans="1:11">
      <c r="A25" s="55" t="s">
        <v>60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V22"/>
  <sheetViews>
    <sheetView showGridLines="0" workbookViewId="0">
      <selection activeCell="A16" sqref="A16"/>
    </sheetView>
  </sheetViews>
  <sheetFormatPr baseColWidth="10" defaultRowHeight="15" x14ac:dyDescent="0"/>
  <cols>
    <col min="1" max="1" width="17.33203125" style="1" customWidth="1"/>
    <col min="2" max="2" width="17.33203125" style="2" customWidth="1"/>
    <col min="3" max="3" width="26.83203125" style="1" customWidth="1"/>
    <col min="4" max="11" width="20.83203125" style="1" customWidth="1"/>
    <col min="12" max="13" width="17.33203125" style="1" customWidth="1"/>
    <col min="14" max="14" width="26.83203125" style="1" customWidth="1"/>
    <col min="15" max="22" width="20.83203125" style="1" customWidth="1"/>
    <col min="23" max="16384" width="10.83203125" style="1"/>
  </cols>
  <sheetData>
    <row r="1" spans="1:22" ht="30" customHeight="1" thickBot="1">
      <c r="A1" s="13" t="s">
        <v>14</v>
      </c>
      <c r="B1" s="62" t="s">
        <v>15</v>
      </c>
      <c r="C1" s="61" t="s">
        <v>16</v>
      </c>
      <c r="D1" s="10" t="s">
        <v>17</v>
      </c>
      <c r="E1" s="10" t="s">
        <v>18</v>
      </c>
      <c r="F1" s="72" t="s">
        <v>19</v>
      </c>
      <c r="G1" s="73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3" t="s">
        <v>25</v>
      </c>
      <c r="M1" s="62" t="s">
        <v>26</v>
      </c>
      <c r="N1" s="61" t="s">
        <v>27</v>
      </c>
      <c r="O1" s="10" t="s">
        <v>28</v>
      </c>
      <c r="P1" s="10" t="s">
        <v>29</v>
      </c>
      <c r="Q1" s="72" t="s">
        <v>30</v>
      </c>
      <c r="R1" s="73" t="s">
        <v>31</v>
      </c>
      <c r="S1" s="10" t="s">
        <v>32</v>
      </c>
      <c r="T1" s="10" t="s">
        <v>33</v>
      </c>
      <c r="U1" s="10" t="s">
        <v>34</v>
      </c>
      <c r="V1" s="10" t="s">
        <v>35</v>
      </c>
    </row>
    <row r="2" spans="1:22" ht="19" customHeight="1" thickTop="1">
      <c r="A2" s="14">
        <v>1</v>
      </c>
      <c r="B2" s="63" t="s">
        <v>9</v>
      </c>
      <c r="C2" s="51">
        <v>271</v>
      </c>
      <c r="D2" s="8">
        <v>224</v>
      </c>
      <c r="E2" s="8">
        <v>47</v>
      </c>
      <c r="F2" s="81">
        <v>8</v>
      </c>
      <c r="G2" s="74">
        <v>64</v>
      </c>
      <c r="H2" s="8">
        <v>3</v>
      </c>
      <c r="I2" s="8">
        <v>37</v>
      </c>
      <c r="J2" s="80">
        <v>11</v>
      </c>
      <c r="K2" s="20">
        <v>3</v>
      </c>
      <c r="L2" s="15">
        <v>11</v>
      </c>
      <c r="M2" s="66" t="s">
        <v>11</v>
      </c>
      <c r="N2" s="17">
        <v>47</v>
      </c>
      <c r="O2" s="87">
        <v>30</v>
      </c>
      <c r="P2" s="87">
        <v>39</v>
      </c>
      <c r="Q2" s="88">
        <v>23</v>
      </c>
      <c r="R2" s="78">
        <v>100</v>
      </c>
      <c r="S2" s="17">
        <v>2</v>
      </c>
      <c r="T2" s="17">
        <v>5</v>
      </c>
      <c r="U2" s="87">
        <v>48</v>
      </c>
      <c r="V2" s="22">
        <v>2</v>
      </c>
    </row>
    <row r="3" spans="1:22" ht="19" customHeight="1">
      <c r="A3" s="15">
        <v>2</v>
      </c>
      <c r="B3" s="64" t="s">
        <v>9</v>
      </c>
      <c r="C3" s="3">
        <v>149</v>
      </c>
      <c r="D3" s="82">
        <v>91</v>
      </c>
      <c r="E3" s="82">
        <v>26</v>
      </c>
      <c r="F3" s="83">
        <v>23</v>
      </c>
      <c r="G3" s="75">
        <v>250</v>
      </c>
      <c r="H3" s="4">
        <v>35</v>
      </c>
      <c r="I3" s="4">
        <v>11</v>
      </c>
      <c r="J3" s="82">
        <v>26</v>
      </c>
      <c r="K3" s="21">
        <v>8</v>
      </c>
      <c r="L3" s="15">
        <v>12</v>
      </c>
      <c r="M3" s="67" t="s">
        <v>11</v>
      </c>
      <c r="N3" s="17">
        <v>68</v>
      </c>
      <c r="O3" s="87">
        <v>29</v>
      </c>
      <c r="P3" s="87">
        <v>35</v>
      </c>
      <c r="Q3" s="18" t="s">
        <v>12</v>
      </c>
      <c r="R3" s="78">
        <v>72</v>
      </c>
      <c r="S3" s="17">
        <v>37</v>
      </c>
      <c r="T3" s="17">
        <v>34</v>
      </c>
      <c r="U3" s="87">
        <v>33</v>
      </c>
      <c r="V3" s="22">
        <v>4</v>
      </c>
    </row>
    <row r="4" spans="1:22" ht="19" customHeight="1">
      <c r="A4" s="15">
        <v>3</v>
      </c>
      <c r="B4" s="64" t="s">
        <v>9</v>
      </c>
      <c r="C4" s="3">
        <v>151</v>
      </c>
      <c r="D4" s="82">
        <v>282</v>
      </c>
      <c r="E4" s="82">
        <v>133</v>
      </c>
      <c r="F4" s="83">
        <v>50</v>
      </c>
      <c r="G4" s="75">
        <v>74</v>
      </c>
      <c r="H4" s="4">
        <v>18</v>
      </c>
      <c r="I4" s="4">
        <v>12</v>
      </c>
      <c r="J4" s="82">
        <v>21</v>
      </c>
      <c r="K4" s="21">
        <v>7</v>
      </c>
      <c r="L4" s="15">
        <v>13</v>
      </c>
      <c r="M4" s="67" t="s">
        <v>11</v>
      </c>
      <c r="N4" s="17">
        <v>99</v>
      </c>
      <c r="O4" s="87">
        <v>29</v>
      </c>
      <c r="P4" s="87">
        <v>38</v>
      </c>
      <c r="Q4" s="88">
        <v>37</v>
      </c>
      <c r="R4" s="78">
        <v>112</v>
      </c>
      <c r="S4" s="17">
        <v>19</v>
      </c>
      <c r="T4" s="17">
        <v>52</v>
      </c>
      <c r="U4" s="87">
        <v>26</v>
      </c>
      <c r="V4" s="22">
        <v>3</v>
      </c>
    </row>
    <row r="5" spans="1:22" ht="19" customHeight="1">
      <c r="A5" s="15">
        <v>4</v>
      </c>
      <c r="B5" s="64" t="s">
        <v>9</v>
      </c>
      <c r="C5" s="3">
        <v>78</v>
      </c>
      <c r="D5" s="82">
        <v>331</v>
      </c>
      <c r="E5" s="82">
        <v>20</v>
      </c>
      <c r="F5" s="83">
        <v>13</v>
      </c>
      <c r="G5" s="75">
        <v>84</v>
      </c>
      <c r="H5" s="4">
        <v>20</v>
      </c>
      <c r="I5" s="4">
        <v>12</v>
      </c>
      <c r="J5" s="82">
        <v>18</v>
      </c>
      <c r="K5" s="21">
        <v>3</v>
      </c>
      <c r="L5" s="15">
        <v>14</v>
      </c>
      <c r="M5" s="67" t="s">
        <v>11</v>
      </c>
      <c r="N5" s="17">
        <v>61</v>
      </c>
      <c r="O5" s="87">
        <v>57</v>
      </c>
      <c r="P5" s="87">
        <v>26</v>
      </c>
      <c r="Q5" s="88">
        <v>27</v>
      </c>
      <c r="R5" s="78">
        <v>40</v>
      </c>
      <c r="S5" s="17">
        <v>2</v>
      </c>
      <c r="T5" s="17">
        <v>3</v>
      </c>
      <c r="U5" s="87">
        <v>22</v>
      </c>
      <c r="V5" s="22">
        <v>2</v>
      </c>
    </row>
    <row r="6" spans="1:22" ht="19" customHeight="1">
      <c r="A6" s="15">
        <v>5</v>
      </c>
      <c r="B6" s="64" t="s">
        <v>9</v>
      </c>
      <c r="C6" s="3">
        <v>80</v>
      </c>
      <c r="D6" s="82">
        <v>140</v>
      </c>
      <c r="E6" s="82">
        <v>41</v>
      </c>
      <c r="F6" s="84">
        <v>39</v>
      </c>
      <c r="G6" s="76">
        <v>53</v>
      </c>
      <c r="H6" s="4">
        <v>17</v>
      </c>
      <c r="I6" s="4">
        <v>25</v>
      </c>
      <c r="J6" s="82">
        <v>27</v>
      </c>
      <c r="K6" s="21">
        <v>5</v>
      </c>
      <c r="L6" s="15">
        <v>15</v>
      </c>
      <c r="M6" s="67" t="s">
        <v>11</v>
      </c>
      <c r="N6" s="17">
        <v>37</v>
      </c>
      <c r="O6" s="87">
        <v>70</v>
      </c>
      <c r="P6" s="87">
        <v>25</v>
      </c>
      <c r="Q6" s="88">
        <v>12</v>
      </c>
      <c r="R6" s="78">
        <v>104</v>
      </c>
      <c r="S6" s="17">
        <v>18</v>
      </c>
      <c r="T6" s="17">
        <v>9</v>
      </c>
      <c r="U6" s="87">
        <v>32</v>
      </c>
      <c r="V6" s="22">
        <v>3</v>
      </c>
    </row>
    <row r="7" spans="1:22" ht="19" customHeight="1">
      <c r="A7" s="15">
        <v>6</v>
      </c>
      <c r="B7" s="64" t="s">
        <v>9</v>
      </c>
      <c r="C7" s="3">
        <v>177</v>
      </c>
      <c r="D7" s="82">
        <v>18</v>
      </c>
      <c r="E7" s="82">
        <v>27</v>
      </c>
      <c r="F7" s="83">
        <v>46</v>
      </c>
      <c r="G7" s="76">
        <v>84</v>
      </c>
      <c r="H7" s="4">
        <v>13</v>
      </c>
      <c r="I7" s="4">
        <v>19</v>
      </c>
      <c r="J7" s="82">
        <v>30</v>
      </c>
      <c r="K7" s="21">
        <v>3</v>
      </c>
      <c r="L7" s="15">
        <v>16</v>
      </c>
      <c r="M7" s="67" t="s">
        <v>11</v>
      </c>
      <c r="N7" s="17">
        <v>66</v>
      </c>
      <c r="O7" s="87">
        <v>10</v>
      </c>
      <c r="P7" s="87">
        <v>30</v>
      </c>
      <c r="Q7" s="88">
        <v>17</v>
      </c>
      <c r="R7" s="78">
        <v>132</v>
      </c>
      <c r="S7" s="17">
        <v>23</v>
      </c>
      <c r="T7" s="17">
        <v>32</v>
      </c>
      <c r="U7" s="87">
        <v>37</v>
      </c>
      <c r="V7" s="22">
        <v>3</v>
      </c>
    </row>
    <row r="8" spans="1:22" ht="19" customHeight="1">
      <c r="A8" s="15">
        <v>7</v>
      </c>
      <c r="B8" s="64" t="s">
        <v>9</v>
      </c>
      <c r="C8" s="3">
        <v>273</v>
      </c>
      <c r="D8" s="82">
        <v>156</v>
      </c>
      <c r="E8" s="82">
        <v>28</v>
      </c>
      <c r="F8" s="83">
        <v>26</v>
      </c>
      <c r="G8" s="76">
        <v>69</v>
      </c>
      <c r="H8" s="4">
        <v>3</v>
      </c>
      <c r="I8" s="4">
        <v>3</v>
      </c>
      <c r="J8" s="82">
        <v>25</v>
      </c>
      <c r="K8" s="21">
        <v>4</v>
      </c>
      <c r="L8" s="15">
        <v>17</v>
      </c>
      <c r="M8" s="67" t="s">
        <v>11</v>
      </c>
      <c r="N8" s="17">
        <v>25</v>
      </c>
      <c r="O8" s="87">
        <v>40</v>
      </c>
      <c r="P8" s="87">
        <v>25</v>
      </c>
      <c r="Q8" s="88">
        <v>30</v>
      </c>
      <c r="R8" s="78">
        <v>82</v>
      </c>
      <c r="S8" s="17">
        <v>5</v>
      </c>
      <c r="T8" s="17">
        <v>5</v>
      </c>
      <c r="U8" s="87">
        <v>21</v>
      </c>
      <c r="V8" s="22">
        <v>3</v>
      </c>
    </row>
    <row r="9" spans="1:22" ht="19" customHeight="1">
      <c r="A9" s="15">
        <v>8</v>
      </c>
      <c r="B9" s="64" t="s">
        <v>9</v>
      </c>
      <c r="C9" s="3">
        <v>211</v>
      </c>
      <c r="D9" s="82">
        <v>93</v>
      </c>
      <c r="E9" s="82">
        <v>20</v>
      </c>
      <c r="F9" s="83">
        <v>38</v>
      </c>
      <c r="G9" s="76">
        <v>94</v>
      </c>
      <c r="H9" s="4">
        <v>14</v>
      </c>
      <c r="I9" s="4">
        <v>4</v>
      </c>
      <c r="J9" s="82">
        <v>27</v>
      </c>
      <c r="K9" s="21">
        <v>5</v>
      </c>
      <c r="L9" s="15">
        <v>18</v>
      </c>
      <c r="M9" s="67" t="s">
        <v>11</v>
      </c>
      <c r="N9" s="17">
        <v>52</v>
      </c>
      <c r="O9" s="87">
        <v>27</v>
      </c>
      <c r="P9" s="87">
        <v>26</v>
      </c>
      <c r="Q9" s="88">
        <v>36</v>
      </c>
      <c r="R9" s="78">
        <v>34</v>
      </c>
      <c r="S9" s="17">
        <v>18</v>
      </c>
      <c r="T9" s="17">
        <v>5</v>
      </c>
      <c r="U9" s="87">
        <v>26</v>
      </c>
      <c r="V9" s="22">
        <v>3</v>
      </c>
    </row>
    <row r="10" spans="1:22" ht="19" customHeight="1">
      <c r="A10" s="15">
        <v>9</v>
      </c>
      <c r="B10" s="64" t="s">
        <v>9</v>
      </c>
      <c r="C10" s="3">
        <v>222</v>
      </c>
      <c r="D10" s="82">
        <v>41</v>
      </c>
      <c r="E10" s="82">
        <v>40</v>
      </c>
      <c r="F10" s="83">
        <v>13</v>
      </c>
      <c r="G10" s="76">
        <v>57</v>
      </c>
      <c r="H10" s="4">
        <v>5</v>
      </c>
      <c r="I10" s="4">
        <v>12</v>
      </c>
      <c r="J10" s="82">
        <v>17</v>
      </c>
      <c r="K10" s="21">
        <v>11</v>
      </c>
      <c r="L10" s="15">
        <v>19</v>
      </c>
      <c r="M10" s="67" t="s">
        <v>11</v>
      </c>
      <c r="N10" s="17">
        <v>31</v>
      </c>
      <c r="O10" s="87">
        <v>28</v>
      </c>
      <c r="P10" s="87">
        <v>37</v>
      </c>
      <c r="Q10" s="88">
        <v>23</v>
      </c>
      <c r="R10" s="78">
        <v>56</v>
      </c>
      <c r="S10" s="17">
        <v>3</v>
      </c>
      <c r="T10" s="17">
        <v>7</v>
      </c>
      <c r="U10" s="87">
        <v>20</v>
      </c>
      <c r="V10" s="22">
        <v>2</v>
      </c>
    </row>
    <row r="11" spans="1:22" ht="19" customHeight="1" thickBot="1">
      <c r="A11" s="56">
        <v>10</v>
      </c>
      <c r="B11" s="70" t="s">
        <v>9</v>
      </c>
      <c r="C11" s="57">
        <v>75</v>
      </c>
      <c r="D11" s="85">
        <v>159</v>
      </c>
      <c r="E11" s="85">
        <v>19</v>
      </c>
      <c r="F11" s="86">
        <v>13</v>
      </c>
      <c r="G11" s="77">
        <v>27</v>
      </c>
      <c r="H11" s="58">
        <v>3</v>
      </c>
      <c r="I11" s="58">
        <v>3</v>
      </c>
      <c r="J11" s="85">
        <v>24</v>
      </c>
      <c r="K11" s="60">
        <v>3</v>
      </c>
      <c r="L11" s="15">
        <v>20</v>
      </c>
      <c r="M11" s="68" t="s">
        <v>11</v>
      </c>
      <c r="N11" s="27">
        <v>44</v>
      </c>
      <c r="O11" s="89">
        <v>29</v>
      </c>
      <c r="P11" s="89">
        <v>18</v>
      </c>
      <c r="Q11" s="90">
        <v>43</v>
      </c>
      <c r="R11" s="79">
        <v>92</v>
      </c>
      <c r="S11" s="28">
        <v>9</v>
      </c>
      <c r="T11" s="28">
        <v>5</v>
      </c>
      <c r="U11" s="89">
        <v>35</v>
      </c>
      <c r="V11" s="21">
        <v>3</v>
      </c>
    </row>
    <row r="12" spans="1:22" ht="21" customHeight="1" thickBot="1">
      <c r="L12" s="56">
        <v>21</v>
      </c>
      <c r="M12" s="71" t="s">
        <v>11</v>
      </c>
      <c r="N12" s="57">
        <v>129</v>
      </c>
      <c r="O12" s="85">
        <v>13</v>
      </c>
      <c r="P12" s="85">
        <v>24</v>
      </c>
      <c r="Q12" s="86">
        <v>7</v>
      </c>
      <c r="R12" s="77">
        <v>59</v>
      </c>
      <c r="S12" s="58">
        <v>2</v>
      </c>
      <c r="T12" s="58">
        <v>3</v>
      </c>
      <c r="U12" s="85">
        <v>11</v>
      </c>
      <c r="V12" s="60">
        <v>2</v>
      </c>
    </row>
    <row r="13" spans="1:22" ht="19" customHeight="1"/>
    <row r="14" spans="1:22" ht="19" customHeight="1">
      <c r="A14" s="55" t="s">
        <v>60</v>
      </c>
    </row>
    <row r="15" spans="1:22" ht="19" customHeight="1">
      <c r="A15" s="1" t="s">
        <v>62</v>
      </c>
    </row>
    <row r="16" spans="1:22" ht="19" customHeight="1"/>
    <row r="17" ht="19" customHeight="1"/>
    <row r="18" ht="19" customHeight="1"/>
    <row r="19" ht="19" customHeight="1"/>
    <row r="20" ht="19" customHeight="1"/>
    <row r="21" ht="19" customHeight="1"/>
    <row r="22" ht="19" customHeight="1"/>
  </sheetData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K25"/>
  <sheetViews>
    <sheetView showGridLines="0" workbookViewId="0">
      <selection activeCell="A24" sqref="A24"/>
    </sheetView>
  </sheetViews>
  <sheetFormatPr baseColWidth="10" defaultRowHeight="15" x14ac:dyDescent="0"/>
  <cols>
    <col min="1" max="1" width="23.5" style="1" customWidth="1"/>
    <col min="2" max="2" width="22.5" style="2" customWidth="1"/>
    <col min="3" max="3" width="22.1640625" style="1" bestFit="1" customWidth="1"/>
    <col min="4" max="11" width="22.1640625" style="1" customWidth="1"/>
    <col min="12" max="16384" width="10.83203125" style="1"/>
  </cols>
  <sheetData>
    <row r="1" spans="1:11" ht="30" customHeight="1" thickBot="1">
      <c r="A1" s="13" t="s">
        <v>10</v>
      </c>
      <c r="B1" s="62" t="s">
        <v>8</v>
      </c>
      <c r="C1" s="61" t="s">
        <v>13</v>
      </c>
      <c r="D1" s="10" t="s">
        <v>0</v>
      </c>
      <c r="E1" s="10" t="s">
        <v>1</v>
      </c>
      <c r="F1" s="72" t="s">
        <v>2</v>
      </c>
      <c r="G1" s="73" t="s">
        <v>3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1" ht="19" customHeight="1" thickTop="1">
      <c r="A2" s="14">
        <v>1</v>
      </c>
      <c r="B2" s="63" t="s">
        <v>9</v>
      </c>
      <c r="C2" s="51">
        <v>271</v>
      </c>
      <c r="D2" s="8">
        <v>224</v>
      </c>
      <c r="E2" s="8">
        <v>47</v>
      </c>
      <c r="F2" s="81">
        <v>8</v>
      </c>
      <c r="G2" s="74">
        <v>64</v>
      </c>
      <c r="H2" s="8">
        <v>3</v>
      </c>
      <c r="I2" s="8">
        <v>37</v>
      </c>
      <c r="J2" s="80">
        <v>11</v>
      </c>
      <c r="K2" s="20">
        <v>3</v>
      </c>
    </row>
    <row r="3" spans="1:11" ht="19" customHeight="1">
      <c r="A3" s="15">
        <v>2</v>
      </c>
      <c r="B3" s="64" t="s">
        <v>9</v>
      </c>
      <c r="C3" s="3">
        <v>149</v>
      </c>
      <c r="D3" s="82">
        <v>91</v>
      </c>
      <c r="E3" s="82">
        <v>26</v>
      </c>
      <c r="F3" s="83">
        <v>23</v>
      </c>
      <c r="G3" s="75"/>
      <c r="H3" s="4">
        <v>35</v>
      </c>
      <c r="I3" s="4">
        <v>11</v>
      </c>
      <c r="J3" s="82">
        <v>26</v>
      </c>
      <c r="K3" s="21">
        <v>8</v>
      </c>
    </row>
    <row r="4" spans="1:11" ht="19" customHeight="1">
      <c r="A4" s="15">
        <v>3</v>
      </c>
      <c r="B4" s="64" t="s">
        <v>9</v>
      </c>
      <c r="C4" s="3">
        <v>151</v>
      </c>
      <c r="D4" s="82">
        <v>282</v>
      </c>
      <c r="E4" s="82"/>
      <c r="F4" s="83">
        <v>50</v>
      </c>
      <c r="G4" s="75">
        <v>74</v>
      </c>
      <c r="H4" s="4">
        <v>18</v>
      </c>
      <c r="I4" s="4">
        <v>12</v>
      </c>
      <c r="J4" s="82">
        <v>21</v>
      </c>
      <c r="K4" s="21">
        <v>7</v>
      </c>
    </row>
    <row r="5" spans="1:11" ht="19" customHeight="1">
      <c r="A5" s="15">
        <v>4</v>
      </c>
      <c r="B5" s="64" t="s">
        <v>9</v>
      </c>
      <c r="C5" s="3">
        <v>78</v>
      </c>
      <c r="D5" s="82">
        <v>331</v>
      </c>
      <c r="E5" s="82">
        <v>20</v>
      </c>
      <c r="F5" s="83">
        <v>13</v>
      </c>
      <c r="G5" s="75">
        <v>84</v>
      </c>
      <c r="H5" s="4">
        <v>20</v>
      </c>
      <c r="I5" s="4">
        <v>12</v>
      </c>
      <c r="J5" s="82">
        <v>18</v>
      </c>
      <c r="K5" s="21">
        <v>3</v>
      </c>
    </row>
    <row r="6" spans="1:11" ht="19" customHeight="1">
      <c r="A6" s="15">
        <v>5</v>
      </c>
      <c r="B6" s="64" t="s">
        <v>9</v>
      </c>
      <c r="C6" s="3">
        <v>80</v>
      </c>
      <c r="D6" s="82">
        <v>140</v>
      </c>
      <c r="E6" s="82">
        <v>41</v>
      </c>
      <c r="F6" s="84">
        <v>39</v>
      </c>
      <c r="G6" s="76">
        <v>53</v>
      </c>
      <c r="H6" s="4">
        <v>17</v>
      </c>
      <c r="I6" s="4">
        <v>25</v>
      </c>
      <c r="J6" s="82">
        <v>27</v>
      </c>
      <c r="K6" s="21">
        <v>5</v>
      </c>
    </row>
    <row r="7" spans="1:11" ht="19" customHeight="1">
      <c r="A7" s="15">
        <v>6</v>
      </c>
      <c r="B7" s="64" t="s">
        <v>9</v>
      </c>
      <c r="C7" s="3">
        <v>177</v>
      </c>
      <c r="D7" s="82">
        <v>18</v>
      </c>
      <c r="E7" s="82">
        <v>27</v>
      </c>
      <c r="F7" s="83">
        <v>46</v>
      </c>
      <c r="G7" s="76">
        <v>84</v>
      </c>
      <c r="H7" s="4">
        <v>13</v>
      </c>
      <c r="I7" s="4">
        <v>19</v>
      </c>
      <c r="J7" s="82">
        <v>30</v>
      </c>
      <c r="K7" s="21">
        <v>3</v>
      </c>
    </row>
    <row r="8" spans="1:11" ht="19" customHeight="1">
      <c r="A8" s="15">
        <v>7</v>
      </c>
      <c r="B8" s="64" t="s">
        <v>9</v>
      </c>
      <c r="C8" s="3">
        <v>273</v>
      </c>
      <c r="D8" s="82">
        <v>156</v>
      </c>
      <c r="E8" s="82">
        <v>28</v>
      </c>
      <c r="F8" s="83">
        <v>26</v>
      </c>
      <c r="G8" s="76">
        <v>69</v>
      </c>
      <c r="H8" s="4">
        <v>3</v>
      </c>
      <c r="I8" s="4">
        <v>3</v>
      </c>
      <c r="J8" s="82">
        <v>25</v>
      </c>
      <c r="K8" s="21">
        <v>4</v>
      </c>
    </row>
    <row r="9" spans="1:11" ht="19" customHeight="1">
      <c r="A9" s="15">
        <v>8</v>
      </c>
      <c r="B9" s="64" t="s">
        <v>9</v>
      </c>
      <c r="C9" s="3">
        <v>211</v>
      </c>
      <c r="D9" s="82">
        <v>93</v>
      </c>
      <c r="E9" s="82">
        <v>20</v>
      </c>
      <c r="F9" s="83">
        <v>38</v>
      </c>
      <c r="G9" s="76">
        <v>94</v>
      </c>
      <c r="H9" s="4">
        <v>14</v>
      </c>
      <c r="I9" s="4">
        <v>4</v>
      </c>
      <c r="J9" s="82">
        <v>27</v>
      </c>
      <c r="K9" s="21">
        <v>5</v>
      </c>
    </row>
    <row r="10" spans="1:11" ht="19" customHeight="1">
      <c r="A10" s="15">
        <v>9</v>
      </c>
      <c r="B10" s="64" t="s">
        <v>9</v>
      </c>
      <c r="C10" s="3">
        <v>222</v>
      </c>
      <c r="D10" s="82">
        <v>41</v>
      </c>
      <c r="E10" s="82">
        <v>40</v>
      </c>
      <c r="F10" s="83">
        <v>13</v>
      </c>
      <c r="G10" s="76">
        <v>57</v>
      </c>
      <c r="H10" s="4">
        <v>5</v>
      </c>
      <c r="I10" s="4">
        <v>12</v>
      </c>
      <c r="J10" s="82">
        <v>17</v>
      </c>
      <c r="K10" s="21">
        <v>11</v>
      </c>
    </row>
    <row r="11" spans="1:11" ht="19" customHeight="1" thickBot="1">
      <c r="A11" s="56">
        <v>10</v>
      </c>
      <c r="B11" s="70" t="s">
        <v>9</v>
      </c>
      <c r="C11" s="57">
        <v>75</v>
      </c>
      <c r="D11" s="85">
        <v>159</v>
      </c>
      <c r="E11" s="85">
        <v>19</v>
      </c>
      <c r="F11" s="86">
        <v>13</v>
      </c>
      <c r="G11" s="77">
        <v>27</v>
      </c>
      <c r="H11" s="58">
        <v>3</v>
      </c>
      <c r="I11" s="58">
        <v>3</v>
      </c>
      <c r="J11" s="85">
        <v>24</v>
      </c>
      <c r="K11" s="60">
        <v>3</v>
      </c>
    </row>
    <row r="12" spans="1:11" ht="21" customHeight="1">
      <c r="A12" s="15">
        <v>11</v>
      </c>
      <c r="B12" s="66" t="s">
        <v>11</v>
      </c>
      <c r="C12" s="17">
        <v>47</v>
      </c>
      <c r="D12" s="87">
        <v>30</v>
      </c>
      <c r="E12" s="87">
        <v>39</v>
      </c>
      <c r="F12" s="88">
        <v>23</v>
      </c>
      <c r="G12" s="78">
        <v>100</v>
      </c>
      <c r="H12" s="17">
        <v>2</v>
      </c>
      <c r="I12" s="17">
        <v>5</v>
      </c>
      <c r="J12" s="87">
        <v>48</v>
      </c>
      <c r="K12" s="22">
        <v>2</v>
      </c>
    </row>
    <row r="13" spans="1:11" ht="19" customHeight="1">
      <c r="A13" s="15">
        <v>12</v>
      </c>
      <c r="B13" s="67" t="s">
        <v>11</v>
      </c>
      <c r="C13" s="17">
        <v>68</v>
      </c>
      <c r="D13" s="87">
        <v>29</v>
      </c>
      <c r="E13" s="87">
        <v>35</v>
      </c>
      <c r="F13" s="18"/>
      <c r="G13" s="78">
        <v>72</v>
      </c>
      <c r="H13" s="17">
        <v>37</v>
      </c>
      <c r="I13" s="17">
        <v>34</v>
      </c>
      <c r="J13" s="87">
        <v>33</v>
      </c>
      <c r="K13" s="22">
        <v>4</v>
      </c>
    </row>
    <row r="14" spans="1:11" ht="19" customHeight="1">
      <c r="A14" s="15">
        <v>13</v>
      </c>
      <c r="B14" s="67" t="s">
        <v>11</v>
      </c>
      <c r="C14" s="17">
        <v>99</v>
      </c>
      <c r="D14" s="87">
        <v>29</v>
      </c>
      <c r="E14" s="87">
        <v>38</v>
      </c>
      <c r="F14" s="88">
        <v>37</v>
      </c>
      <c r="G14" s="78">
        <v>112</v>
      </c>
      <c r="H14" s="17">
        <v>19</v>
      </c>
      <c r="I14" s="17"/>
      <c r="J14" s="87">
        <v>26</v>
      </c>
      <c r="K14" s="22">
        <v>3</v>
      </c>
    </row>
    <row r="15" spans="1:11" ht="19" customHeight="1">
      <c r="A15" s="15">
        <v>14</v>
      </c>
      <c r="B15" s="67" t="s">
        <v>11</v>
      </c>
      <c r="C15" s="17">
        <v>61</v>
      </c>
      <c r="D15" s="87"/>
      <c r="E15" s="87">
        <v>26</v>
      </c>
      <c r="F15" s="88">
        <v>27</v>
      </c>
      <c r="G15" s="78">
        <v>40</v>
      </c>
      <c r="H15" s="17">
        <v>2</v>
      </c>
      <c r="I15" s="17">
        <v>3</v>
      </c>
      <c r="J15" s="87">
        <v>22</v>
      </c>
      <c r="K15" s="22">
        <v>2</v>
      </c>
    </row>
    <row r="16" spans="1:11" ht="19" customHeight="1">
      <c r="A16" s="15">
        <v>15</v>
      </c>
      <c r="B16" s="67" t="s">
        <v>11</v>
      </c>
      <c r="C16" s="17">
        <v>37</v>
      </c>
      <c r="D16" s="87"/>
      <c r="E16" s="87">
        <v>25</v>
      </c>
      <c r="F16" s="88">
        <v>12</v>
      </c>
      <c r="G16" s="78">
        <v>104</v>
      </c>
      <c r="H16" s="17">
        <v>18</v>
      </c>
      <c r="I16" s="17">
        <v>9</v>
      </c>
      <c r="J16" s="87">
        <v>32</v>
      </c>
      <c r="K16" s="22">
        <v>3</v>
      </c>
    </row>
    <row r="17" spans="1:11" ht="19" customHeight="1">
      <c r="A17" s="15">
        <v>16</v>
      </c>
      <c r="B17" s="67" t="s">
        <v>11</v>
      </c>
      <c r="C17" s="17">
        <v>66</v>
      </c>
      <c r="D17" s="87"/>
      <c r="E17" s="87">
        <v>30</v>
      </c>
      <c r="F17" s="88">
        <v>17</v>
      </c>
      <c r="G17" s="78">
        <v>132</v>
      </c>
      <c r="H17" s="17">
        <v>23</v>
      </c>
      <c r="I17" s="17">
        <v>32</v>
      </c>
      <c r="J17" s="87">
        <v>37</v>
      </c>
      <c r="K17" s="22">
        <v>3</v>
      </c>
    </row>
    <row r="18" spans="1:11" ht="19" customHeight="1">
      <c r="A18" s="15">
        <v>17</v>
      </c>
      <c r="B18" s="67" t="s">
        <v>11</v>
      </c>
      <c r="C18" s="17">
        <v>25</v>
      </c>
      <c r="D18" s="87">
        <v>40</v>
      </c>
      <c r="E18" s="87">
        <v>25</v>
      </c>
      <c r="F18" s="88">
        <v>30</v>
      </c>
      <c r="G18" s="78">
        <v>82</v>
      </c>
      <c r="H18" s="17">
        <v>5</v>
      </c>
      <c r="I18" s="17">
        <v>5</v>
      </c>
      <c r="J18" s="87">
        <v>21</v>
      </c>
      <c r="K18" s="22">
        <v>3</v>
      </c>
    </row>
    <row r="19" spans="1:11" ht="19" customHeight="1">
      <c r="A19" s="15">
        <v>18</v>
      </c>
      <c r="B19" s="67" t="s">
        <v>11</v>
      </c>
      <c r="C19" s="17">
        <v>52</v>
      </c>
      <c r="D19" s="87">
        <v>27</v>
      </c>
      <c r="E19" s="87">
        <v>26</v>
      </c>
      <c r="F19" s="88">
        <v>36</v>
      </c>
      <c r="G19" s="78">
        <v>34</v>
      </c>
      <c r="H19" s="17">
        <v>18</v>
      </c>
      <c r="I19" s="17">
        <v>5</v>
      </c>
      <c r="J19" s="87">
        <v>26</v>
      </c>
      <c r="K19" s="22">
        <v>3</v>
      </c>
    </row>
    <row r="20" spans="1:11" ht="19" customHeight="1">
      <c r="A20" s="15">
        <v>19</v>
      </c>
      <c r="B20" s="67" t="s">
        <v>11</v>
      </c>
      <c r="C20" s="17">
        <v>31</v>
      </c>
      <c r="D20" s="87">
        <v>28</v>
      </c>
      <c r="E20" s="87">
        <v>37</v>
      </c>
      <c r="F20" s="88">
        <v>23</v>
      </c>
      <c r="G20" s="78">
        <v>56</v>
      </c>
      <c r="H20" s="17">
        <v>3</v>
      </c>
      <c r="I20" s="17">
        <v>7</v>
      </c>
      <c r="J20" s="87">
        <v>20</v>
      </c>
      <c r="K20" s="22">
        <v>2</v>
      </c>
    </row>
    <row r="21" spans="1:11" ht="19" customHeight="1">
      <c r="A21" s="15">
        <v>20</v>
      </c>
      <c r="B21" s="68" t="s">
        <v>11</v>
      </c>
      <c r="C21" s="27">
        <v>44</v>
      </c>
      <c r="D21" s="89">
        <v>29</v>
      </c>
      <c r="E21" s="89">
        <v>18</v>
      </c>
      <c r="F21" s="90">
        <v>43</v>
      </c>
      <c r="G21" s="79">
        <v>92</v>
      </c>
      <c r="H21" s="28">
        <v>9</v>
      </c>
      <c r="I21" s="28">
        <v>5</v>
      </c>
      <c r="J21" s="89">
        <v>35</v>
      </c>
      <c r="K21" s="21">
        <v>3</v>
      </c>
    </row>
    <row r="22" spans="1:11" ht="19" customHeight="1" thickBot="1">
      <c r="A22" s="56">
        <v>21</v>
      </c>
      <c r="B22" s="71" t="s">
        <v>11</v>
      </c>
      <c r="C22" s="57"/>
      <c r="D22" s="85"/>
      <c r="E22" s="85">
        <v>24</v>
      </c>
      <c r="F22" s="86">
        <v>7</v>
      </c>
      <c r="G22" s="77">
        <v>59</v>
      </c>
      <c r="H22" s="58">
        <v>2</v>
      </c>
      <c r="I22" s="58">
        <v>3</v>
      </c>
      <c r="J22" s="85">
        <v>11</v>
      </c>
      <c r="K22" s="60">
        <v>2</v>
      </c>
    </row>
    <row r="25" spans="1:11">
      <c r="A25" s="55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V25"/>
  <sheetViews>
    <sheetView showGridLines="0" workbookViewId="0">
      <selection activeCell="A15" sqref="A15"/>
    </sheetView>
  </sheetViews>
  <sheetFormatPr baseColWidth="10" defaultRowHeight="15" x14ac:dyDescent="0"/>
  <cols>
    <col min="1" max="1" width="17.33203125" style="1" customWidth="1"/>
    <col min="2" max="2" width="17.33203125" style="2" customWidth="1"/>
    <col min="3" max="3" width="26.83203125" style="1" customWidth="1"/>
    <col min="4" max="11" width="20.83203125" style="1" customWidth="1"/>
    <col min="12" max="13" width="17.33203125" style="1" customWidth="1"/>
    <col min="14" max="14" width="26.83203125" style="1" customWidth="1"/>
    <col min="15" max="22" width="20.83203125" style="1" customWidth="1"/>
    <col min="23" max="16384" width="10.83203125" style="1"/>
  </cols>
  <sheetData>
    <row r="1" spans="1:22" ht="30" customHeight="1" thickBot="1">
      <c r="A1" s="13" t="s">
        <v>14</v>
      </c>
      <c r="B1" s="62" t="s">
        <v>15</v>
      </c>
      <c r="C1" s="61" t="s">
        <v>16</v>
      </c>
      <c r="D1" s="10" t="s">
        <v>17</v>
      </c>
      <c r="E1" s="10" t="s">
        <v>18</v>
      </c>
      <c r="F1" s="72" t="s">
        <v>19</v>
      </c>
      <c r="G1" s="73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3" t="s">
        <v>25</v>
      </c>
      <c r="M1" s="62" t="s">
        <v>26</v>
      </c>
      <c r="N1" s="61" t="s">
        <v>27</v>
      </c>
      <c r="O1" s="10" t="s">
        <v>28</v>
      </c>
      <c r="P1" s="10" t="s">
        <v>29</v>
      </c>
      <c r="Q1" s="72" t="s">
        <v>30</v>
      </c>
      <c r="R1" s="73" t="s">
        <v>31</v>
      </c>
      <c r="S1" s="10" t="s">
        <v>32</v>
      </c>
      <c r="T1" s="10" t="s">
        <v>33</v>
      </c>
      <c r="U1" s="10" t="s">
        <v>34</v>
      </c>
      <c r="V1" s="10" t="s">
        <v>35</v>
      </c>
    </row>
    <row r="2" spans="1:22" ht="19" customHeight="1" thickTop="1">
      <c r="A2" s="14">
        <v>1</v>
      </c>
      <c r="B2" s="63" t="s">
        <v>9</v>
      </c>
      <c r="C2" s="51">
        <v>271</v>
      </c>
      <c r="D2" s="8">
        <v>224</v>
      </c>
      <c r="E2" s="8">
        <v>47</v>
      </c>
      <c r="F2" s="81">
        <v>8</v>
      </c>
      <c r="G2" s="74">
        <v>64</v>
      </c>
      <c r="H2" s="8">
        <v>3</v>
      </c>
      <c r="I2" s="8">
        <v>37</v>
      </c>
      <c r="J2" s="80">
        <v>11</v>
      </c>
      <c r="K2" s="20">
        <v>3</v>
      </c>
      <c r="L2" s="15">
        <v>11</v>
      </c>
      <c r="M2" s="66" t="s">
        <v>11</v>
      </c>
      <c r="N2" s="17">
        <v>47</v>
      </c>
      <c r="O2" s="87">
        <v>30</v>
      </c>
      <c r="P2" s="87">
        <v>39</v>
      </c>
      <c r="Q2" s="88">
        <v>23</v>
      </c>
      <c r="R2" s="78">
        <v>100</v>
      </c>
      <c r="S2" s="17">
        <v>2</v>
      </c>
      <c r="T2" s="17">
        <v>5</v>
      </c>
      <c r="U2" s="87">
        <v>48</v>
      </c>
      <c r="V2" s="22">
        <v>2</v>
      </c>
    </row>
    <row r="3" spans="1:22" ht="19" customHeight="1">
      <c r="A3" s="15">
        <v>2</v>
      </c>
      <c r="B3" s="64" t="s">
        <v>9</v>
      </c>
      <c r="C3" s="3">
        <v>149</v>
      </c>
      <c r="D3" s="82">
        <v>91</v>
      </c>
      <c r="E3" s="82">
        <v>26</v>
      </c>
      <c r="F3" s="83">
        <v>23</v>
      </c>
      <c r="G3" s="75"/>
      <c r="H3" s="4">
        <v>35</v>
      </c>
      <c r="I3" s="4">
        <v>11</v>
      </c>
      <c r="J3" s="82">
        <v>26</v>
      </c>
      <c r="K3" s="21">
        <v>8</v>
      </c>
      <c r="L3" s="15">
        <v>12</v>
      </c>
      <c r="M3" s="67" t="s">
        <v>11</v>
      </c>
      <c r="N3" s="17">
        <v>68</v>
      </c>
      <c r="O3" s="87">
        <v>29</v>
      </c>
      <c r="P3" s="87">
        <v>35</v>
      </c>
      <c r="Q3" s="18"/>
      <c r="R3" s="78">
        <v>72</v>
      </c>
      <c r="S3" s="17">
        <v>37</v>
      </c>
      <c r="T3" s="17">
        <v>34</v>
      </c>
      <c r="U3" s="87">
        <v>33</v>
      </c>
      <c r="V3" s="22">
        <v>4</v>
      </c>
    </row>
    <row r="4" spans="1:22" ht="19" customHeight="1">
      <c r="A4" s="15">
        <v>3</v>
      </c>
      <c r="B4" s="64" t="s">
        <v>9</v>
      </c>
      <c r="C4" s="3">
        <v>151</v>
      </c>
      <c r="D4" s="82">
        <v>282</v>
      </c>
      <c r="E4" s="82"/>
      <c r="F4" s="83">
        <v>50</v>
      </c>
      <c r="G4" s="75">
        <v>74</v>
      </c>
      <c r="H4" s="4">
        <v>18</v>
      </c>
      <c r="I4" s="4">
        <v>12</v>
      </c>
      <c r="J4" s="82">
        <v>21</v>
      </c>
      <c r="K4" s="21">
        <v>7</v>
      </c>
      <c r="L4" s="15">
        <v>13</v>
      </c>
      <c r="M4" s="67" t="s">
        <v>11</v>
      </c>
      <c r="N4" s="17">
        <v>99</v>
      </c>
      <c r="O4" s="87">
        <v>29</v>
      </c>
      <c r="P4" s="87">
        <v>38</v>
      </c>
      <c r="Q4" s="88">
        <v>37</v>
      </c>
      <c r="R4" s="78">
        <v>112</v>
      </c>
      <c r="S4" s="17">
        <v>19</v>
      </c>
      <c r="T4" s="17"/>
      <c r="U4" s="87">
        <v>26</v>
      </c>
      <c r="V4" s="22">
        <v>3</v>
      </c>
    </row>
    <row r="5" spans="1:22" ht="19" customHeight="1">
      <c r="A5" s="15">
        <v>4</v>
      </c>
      <c r="B5" s="64" t="s">
        <v>9</v>
      </c>
      <c r="C5" s="3">
        <v>78</v>
      </c>
      <c r="D5" s="82">
        <v>331</v>
      </c>
      <c r="E5" s="82">
        <v>20</v>
      </c>
      <c r="F5" s="83">
        <v>13</v>
      </c>
      <c r="G5" s="75">
        <v>84</v>
      </c>
      <c r="H5" s="4">
        <v>20</v>
      </c>
      <c r="I5" s="4">
        <v>12</v>
      </c>
      <c r="J5" s="82">
        <v>18</v>
      </c>
      <c r="K5" s="21">
        <v>3</v>
      </c>
      <c r="L5" s="15">
        <v>14</v>
      </c>
      <c r="M5" s="67" t="s">
        <v>11</v>
      </c>
      <c r="N5" s="17">
        <v>61</v>
      </c>
      <c r="O5" s="87"/>
      <c r="P5" s="87">
        <v>26</v>
      </c>
      <c r="Q5" s="88">
        <v>27</v>
      </c>
      <c r="R5" s="78">
        <v>40</v>
      </c>
      <c r="S5" s="17">
        <v>2</v>
      </c>
      <c r="T5" s="17">
        <v>3</v>
      </c>
      <c r="U5" s="87">
        <v>22</v>
      </c>
      <c r="V5" s="22">
        <v>2</v>
      </c>
    </row>
    <row r="6" spans="1:22" ht="19" customHeight="1">
      <c r="A6" s="15">
        <v>5</v>
      </c>
      <c r="B6" s="64" t="s">
        <v>9</v>
      </c>
      <c r="C6" s="3">
        <v>80</v>
      </c>
      <c r="D6" s="82">
        <v>140</v>
      </c>
      <c r="E6" s="82">
        <v>41</v>
      </c>
      <c r="F6" s="84">
        <v>39</v>
      </c>
      <c r="G6" s="76">
        <v>53</v>
      </c>
      <c r="H6" s="4">
        <v>17</v>
      </c>
      <c r="I6" s="4">
        <v>25</v>
      </c>
      <c r="J6" s="82">
        <v>27</v>
      </c>
      <c r="K6" s="21">
        <v>5</v>
      </c>
      <c r="L6" s="15">
        <v>15</v>
      </c>
      <c r="M6" s="67" t="s">
        <v>11</v>
      </c>
      <c r="N6" s="17">
        <v>37</v>
      </c>
      <c r="O6" s="87"/>
      <c r="P6" s="87">
        <v>25</v>
      </c>
      <c r="Q6" s="88">
        <v>12</v>
      </c>
      <c r="R6" s="78">
        <v>104</v>
      </c>
      <c r="S6" s="17">
        <v>18</v>
      </c>
      <c r="T6" s="17">
        <v>9</v>
      </c>
      <c r="U6" s="87">
        <v>32</v>
      </c>
      <c r="V6" s="22">
        <v>3</v>
      </c>
    </row>
    <row r="7" spans="1:22" ht="19" customHeight="1">
      <c r="A7" s="15">
        <v>6</v>
      </c>
      <c r="B7" s="64" t="s">
        <v>9</v>
      </c>
      <c r="C7" s="3">
        <v>177</v>
      </c>
      <c r="D7" s="82">
        <v>18</v>
      </c>
      <c r="E7" s="82">
        <v>27</v>
      </c>
      <c r="F7" s="83">
        <v>46</v>
      </c>
      <c r="G7" s="76">
        <v>84</v>
      </c>
      <c r="H7" s="4">
        <v>13</v>
      </c>
      <c r="I7" s="4">
        <v>19</v>
      </c>
      <c r="J7" s="82">
        <v>30</v>
      </c>
      <c r="K7" s="21">
        <v>3</v>
      </c>
      <c r="L7" s="15">
        <v>16</v>
      </c>
      <c r="M7" s="67" t="s">
        <v>11</v>
      </c>
      <c r="N7" s="17">
        <v>66</v>
      </c>
      <c r="O7" s="87"/>
      <c r="P7" s="87">
        <v>30</v>
      </c>
      <c r="Q7" s="88">
        <v>17</v>
      </c>
      <c r="R7" s="78">
        <v>132</v>
      </c>
      <c r="S7" s="17">
        <v>23</v>
      </c>
      <c r="T7" s="17">
        <v>32</v>
      </c>
      <c r="U7" s="87">
        <v>37</v>
      </c>
      <c r="V7" s="22">
        <v>3</v>
      </c>
    </row>
    <row r="8" spans="1:22" ht="19" customHeight="1">
      <c r="A8" s="15">
        <v>7</v>
      </c>
      <c r="B8" s="64" t="s">
        <v>9</v>
      </c>
      <c r="C8" s="3">
        <v>273</v>
      </c>
      <c r="D8" s="82">
        <v>156</v>
      </c>
      <c r="E8" s="82">
        <v>28</v>
      </c>
      <c r="F8" s="83">
        <v>26</v>
      </c>
      <c r="G8" s="76">
        <v>69</v>
      </c>
      <c r="H8" s="4">
        <v>3</v>
      </c>
      <c r="I8" s="4">
        <v>3</v>
      </c>
      <c r="J8" s="82">
        <v>25</v>
      </c>
      <c r="K8" s="21">
        <v>4</v>
      </c>
      <c r="L8" s="15">
        <v>17</v>
      </c>
      <c r="M8" s="67" t="s">
        <v>11</v>
      </c>
      <c r="N8" s="17">
        <v>25</v>
      </c>
      <c r="O8" s="87">
        <v>40</v>
      </c>
      <c r="P8" s="87">
        <v>25</v>
      </c>
      <c r="Q8" s="88">
        <v>30</v>
      </c>
      <c r="R8" s="78">
        <v>82</v>
      </c>
      <c r="S8" s="17">
        <v>5</v>
      </c>
      <c r="T8" s="17">
        <v>5</v>
      </c>
      <c r="U8" s="87">
        <v>21</v>
      </c>
      <c r="V8" s="22">
        <v>3</v>
      </c>
    </row>
    <row r="9" spans="1:22" ht="19" customHeight="1">
      <c r="A9" s="15">
        <v>8</v>
      </c>
      <c r="B9" s="64" t="s">
        <v>9</v>
      </c>
      <c r="C9" s="3">
        <v>211</v>
      </c>
      <c r="D9" s="82">
        <v>93</v>
      </c>
      <c r="E9" s="82">
        <v>20</v>
      </c>
      <c r="F9" s="83">
        <v>38</v>
      </c>
      <c r="G9" s="76">
        <v>94</v>
      </c>
      <c r="H9" s="4">
        <v>14</v>
      </c>
      <c r="I9" s="4">
        <v>4</v>
      </c>
      <c r="J9" s="82">
        <v>27</v>
      </c>
      <c r="K9" s="21">
        <v>5</v>
      </c>
      <c r="L9" s="15">
        <v>18</v>
      </c>
      <c r="M9" s="67" t="s">
        <v>11</v>
      </c>
      <c r="N9" s="17">
        <v>52</v>
      </c>
      <c r="O9" s="87">
        <v>27</v>
      </c>
      <c r="P9" s="87">
        <v>26</v>
      </c>
      <c r="Q9" s="88">
        <v>36</v>
      </c>
      <c r="R9" s="78">
        <v>34</v>
      </c>
      <c r="S9" s="17">
        <v>18</v>
      </c>
      <c r="T9" s="17">
        <v>5</v>
      </c>
      <c r="U9" s="87">
        <v>26</v>
      </c>
      <c r="V9" s="22">
        <v>3</v>
      </c>
    </row>
    <row r="10" spans="1:22" ht="19" customHeight="1">
      <c r="A10" s="15">
        <v>9</v>
      </c>
      <c r="B10" s="64" t="s">
        <v>9</v>
      </c>
      <c r="C10" s="3">
        <v>222</v>
      </c>
      <c r="D10" s="82">
        <v>41</v>
      </c>
      <c r="E10" s="82">
        <v>40</v>
      </c>
      <c r="F10" s="83">
        <v>13</v>
      </c>
      <c r="G10" s="76">
        <v>57</v>
      </c>
      <c r="H10" s="4">
        <v>5</v>
      </c>
      <c r="I10" s="4">
        <v>12</v>
      </c>
      <c r="J10" s="82">
        <v>17</v>
      </c>
      <c r="K10" s="21">
        <v>11</v>
      </c>
      <c r="L10" s="15">
        <v>19</v>
      </c>
      <c r="M10" s="67" t="s">
        <v>11</v>
      </c>
      <c r="N10" s="17">
        <v>31</v>
      </c>
      <c r="O10" s="87">
        <v>28</v>
      </c>
      <c r="P10" s="87">
        <v>37</v>
      </c>
      <c r="Q10" s="88">
        <v>23</v>
      </c>
      <c r="R10" s="78">
        <v>56</v>
      </c>
      <c r="S10" s="17">
        <v>3</v>
      </c>
      <c r="T10" s="17">
        <v>7</v>
      </c>
      <c r="U10" s="87">
        <v>20</v>
      </c>
      <c r="V10" s="22">
        <v>2</v>
      </c>
    </row>
    <row r="11" spans="1:22" ht="19" customHeight="1" thickBot="1">
      <c r="A11" s="56">
        <v>10</v>
      </c>
      <c r="B11" s="70" t="s">
        <v>9</v>
      </c>
      <c r="C11" s="57">
        <v>75</v>
      </c>
      <c r="D11" s="85">
        <v>159</v>
      </c>
      <c r="E11" s="85">
        <v>19</v>
      </c>
      <c r="F11" s="86">
        <v>13</v>
      </c>
      <c r="G11" s="77">
        <v>27</v>
      </c>
      <c r="H11" s="58">
        <v>3</v>
      </c>
      <c r="I11" s="58">
        <v>3</v>
      </c>
      <c r="J11" s="85">
        <v>24</v>
      </c>
      <c r="K11" s="60">
        <v>3</v>
      </c>
      <c r="L11" s="15">
        <v>20</v>
      </c>
      <c r="M11" s="68" t="s">
        <v>11</v>
      </c>
      <c r="N11" s="27">
        <v>44</v>
      </c>
      <c r="O11" s="89">
        <v>29</v>
      </c>
      <c r="P11" s="89">
        <v>18</v>
      </c>
      <c r="Q11" s="90">
        <v>43</v>
      </c>
      <c r="R11" s="79">
        <v>92</v>
      </c>
      <c r="S11" s="28">
        <v>9</v>
      </c>
      <c r="T11" s="28">
        <v>5</v>
      </c>
      <c r="U11" s="89">
        <v>35</v>
      </c>
      <c r="V11" s="21">
        <v>3</v>
      </c>
    </row>
    <row r="12" spans="1:22" ht="21" customHeight="1" thickBot="1">
      <c r="L12" s="56">
        <v>21</v>
      </c>
      <c r="M12" s="71" t="s">
        <v>11</v>
      </c>
      <c r="N12" s="57"/>
      <c r="O12" s="85"/>
      <c r="P12" s="85">
        <v>24</v>
      </c>
      <c r="Q12" s="86">
        <v>7</v>
      </c>
      <c r="R12" s="77">
        <v>59</v>
      </c>
      <c r="S12" s="58">
        <v>2</v>
      </c>
      <c r="T12" s="58">
        <v>3</v>
      </c>
      <c r="U12" s="85">
        <v>11</v>
      </c>
      <c r="V12" s="60">
        <v>2</v>
      </c>
    </row>
    <row r="13" spans="1:22" ht="19" customHeight="1"/>
    <row r="14" spans="1:22" ht="19" customHeight="1">
      <c r="A14" s="55" t="s">
        <v>63</v>
      </c>
    </row>
    <row r="15" spans="1:22" ht="19" customHeight="1"/>
    <row r="16" spans="1:22" ht="19" customHeight="1"/>
    <row r="17" spans="1:1" ht="19" customHeight="1"/>
    <row r="18" spans="1:1" ht="19" customHeight="1"/>
    <row r="19" spans="1:1" ht="19" customHeight="1"/>
    <row r="20" spans="1:1" ht="19" customHeight="1"/>
    <row r="21" spans="1:1" ht="19" customHeight="1"/>
    <row r="22" spans="1:1" ht="19" customHeight="1"/>
    <row r="25" spans="1:1">
      <c r="A25" s="55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Bearbeitungsdauer (1)</vt:lpstr>
      <vt:lpstr>Bearbeitungsdauer (2)</vt:lpstr>
      <vt:lpstr>a1</vt:lpstr>
      <vt:lpstr>a2</vt:lpstr>
      <vt:lpstr>a1 &amp; a2</vt:lpstr>
      <vt:lpstr>Bearbeitungsdauer ohne Text</vt:lpstr>
      <vt:lpstr>ohne Text a1 &amp; a2</vt:lpstr>
      <vt:lpstr>ohne Text a1 &amp; a2 bereinigt (1)</vt:lpstr>
      <vt:lpstr>ohne Text a1 &amp; a2 bereinigt (2)</vt:lpstr>
      <vt:lpstr>Anzahl der Zeichen</vt:lpstr>
      <vt:lpstr>Sortierfunktion</vt:lpstr>
      <vt:lpstr>Fragebogen</vt:lpstr>
      <vt:lpstr>Fragebogen (Zusammenfassung)</vt:lpstr>
      <vt:lpstr>Fragebogen (Abbildung)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dnes</dc:creator>
  <cp:lastModifiedBy>dnes</cp:lastModifiedBy>
  <cp:lastPrinted>2013-07-01T17:41:08Z</cp:lastPrinted>
  <dcterms:created xsi:type="dcterms:W3CDTF">2013-06-27T10:27:00Z</dcterms:created>
  <dcterms:modified xsi:type="dcterms:W3CDTF">2013-07-26T02:42:49Z</dcterms:modified>
</cp:coreProperties>
</file>