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ghialai/Desktop/TechLead/InternTraining/JavaCore05_excel/src/main/resources/"/>
    </mc:Choice>
  </mc:AlternateContent>
  <xr:revisionPtr revIDLastSave="0" documentId="13_ncr:1_{77439AA9-E90A-9646-B2F3-C9D0FA34BCBA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Q8" i="1" l="1"/>
  <c r="DS61" i="2"/>
  <c r="CI59" i="2"/>
  <c r="BO59" i="2"/>
  <c r="AK59" i="2"/>
  <c r="DG57" i="2"/>
  <c r="DE57" i="2"/>
  <c r="DC57" i="2" s="1"/>
  <c r="CU57" i="2"/>
  <c r="CS57" i="2"/>
  <c r="CE57" i="2"/>
  <c r="CC57" i="2"/>
  <c r="CB57" i="2"/>
  <c r="CA57" i="2" s="1"/>
  <c r="BZ57" i="2"/>
  <c r="BY57" i="2"/>
  <c r="BW57" i="2"/>
  <c r="BU57" i="2" s="1"/>
  <c r="BS57" i="2"/>
  <c r="BQ57" i="2"/>
  <c r="BO57" i="2"/>
  <c r="BM57" i="2" s="1"/>
  <c r="BK57" i="2"/>
  <c r="BI57" i="2"/>
  <c r="BG57" i="2"/>
  <c r="BE57" i="2" s="1"/>
  <c r="BD57" i="2"/>
  <c r="BC57" i="2"/>
  <c r="BA57" i="2"/>
  <c r="AY57" i="2" s="1"/>
  <c r="AW57" i="2"/>
  <c r="AU57" i="2"/>
  <c r="AS57" i="2"/>
  <c r="AQ57" i="2" s="1"/>
  <c r="AO57" i="2"/>
  <c r="AM57" i="2"/>
  <c r="AK57" i="2"/>
  <c r="AI57" i="2" s="1"/>
  <c r="AG57" i="2"/>
  <c r="AE57" i="2"/>
  <c r="AD57" i="2"/>
  <c r="AC57" i="2" s="1"/>
  <c r="AB57" i="2"/>
  <c r="AA57" i="2"/>
  <c r="Y57" i="2"/>
  <c r="W57" i="2" s="1"/>
  <c r="U57" i="2"/>
  <c r="S57" i="2"/>
  <c r="Q57" i="2"/>
  <c r="O57" i="2" s="1"/>
  <c r="M57" i="2"/>
  <c r="K57" i="2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Y54" i="2"/>
  <c r="DT54" i="2"/>
  <c r="EC54" i="2" s="1"/>
  <c r="DR54" i="2"/>
  <c r="EB54" i="2" s="1"/>
  <c r="DQ54" i="2"/>
  <c r="EA54" i="2" s="1"/>
  <c r="DP54" i="2"/>
  <c r="DO54" i="2"/>
  <c r="DZ54" i="2" s="1"/>
  <c r="DN54" i="2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W52" i="2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K52" i="2"/>
  <c r="DV52" i="2" s="1"/>
  <c r="DV51" i="2"/>
  <c r="DT51" i="2"/>
  <c r="EC51" i="2" s="1"/>
  <c r="DR51" i="2"/>
  <c r="EB51" i="2" s="1"/>
  <c r="DQ51" i="2"/>
  <c r="EA51" i="2" s="1"/>
  <c r="DP51" i="2"/>
  <c r="DZ51" i="2" s="1"/>
  <c r="DO51" i="2"/>
  <c r="DN51" i="2"/>
  <c r="DY51" i="2" s="1"/>
  <c r="DM51" i="2"/>
  <c r="DL51" i="2"/>
  <c r="DW51" i="2" s="1"/>
  <c r="DK51" i="2"/>
  <c r="DY50" i="2"/>
  <c r="DW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K50" i="2"/>
  <c r="DV50" i="2" s="1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W49" i="2" s="1"/>
  <c r="DK49" i="2"/>
  <c r="DV49" i="2" s="1"/>
  <c r="DW48" i="2"/>
  <c r="DT48" i="2"/>
  <c r="EC48" i="2" s="1"/>
  <c r="DR48" i="2"/>
  <c r="EB48" i="2" s="1"/>
  <c r="DQ48" i="2"/>
  <c r="EA48" i="2" s="1"/>
  <c r="DP48" i="2"/>
  <c r="DO48" i="2"/>
  <c r="DZ48" i="2" s="1"/>
  <c r="DN48" i="2"/>
  <c r="DY48" i="2" s="1"/>
  <c r="DM48" i="2"/>
  <c r="DL48" i="2"/>
  <c r="DK48" i="2"/>
  <c r="DV48" i="2" s="1"/>
  <c r="DV47" i="2"/>
  <c r="DT47" i="2"/>
  <c r="EC47" i="2" s="1"/>
  <c r="DR47" i="2"/>
  <c r="EB47" i="2" s="1"/>
  <c r="DQ47" i="2"/>
  <c r="EA47" i="2" s="1"/>
  <c r="DP47" i="2"/>
  <c r="DZ47" i="2" s="1"/>
  <c r="DO47" i="2"/>
  <c r="DN47" i="2"/>
  <c r="DY47" i="2" s="1"/>
  <c r="DM47" i="2"/>
  <c r="DL47" i="2"/>
  <c r="DW47" i="2" s="1"/>
  <c r="DK47" i="2"/>
  <c r="DY46" i="2"/>
  <c r="DW46" i="2"/>
  <c r="DT46" i="2"/>
  <c r="EC46" i="2" s="1"/>
  <c r="DR46" i="2"/>
  <c r="EB46" i="2" s="1"/>
  <c r="DQ46" i="2"/>
  <c r="EA46" i="2" s="1"/>
  <c r="DP46" i="2"/>
  <c r="DO46" i="2"/>
  <c r="DZ46" i="2" s="1"/>
  <c r="DN46" i="2"/>
  <c r="DM46" i="2"/>
  <c r="DL46" i="2"/>
  <c r="DK46" i="2"/>
  <c r="DV46" i="2" s="1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W45" i="2" s="1"/>
  <c r="DK45" i="2"/>
  <c r="DV45" i="2" s="1"/>
  <c r="DW44" i="2"/>
  <c r="DT44" i="2"/>
  <c r="EC44" i="2" s="1"/>
  <c r="DR44" i="2"/>
  <c r="EB44" i="2" s="1"/>
  <c r="DQ44" i="2"/>
  <c r="EA44" i="2" s="1"/>
  <c r="DP44" i="2"/>
  <c r="DO44" i="2"/>
  <c r="DZ44" i="2" s="1"/>
  <c r="DN44" i="2"/>
  <c r="DY44" i="2" s="1"/>
  <c r="DM44" i="2"/>
  <c r="DL44" i="2"/>
  <c r="DK44" i="2"/>
  <c r="DV44" i="2" s="1"/>
  <c r="DV43" i="2"/>
  <c r="DT43" i="2"/>
  <c r="EC43" i="2" s="1"/>
  <c r="DR43" i="2"/>
  <c r="EB43" i="2" s="1"/>
  <c r="DQ43" i="2"/>
  <c r="EA43" i="2" s="1"/>
  <c r="DP43" i="2"/>
  <c r="DZ43" i="2" s="1"/>
  <c r="DO43" i="2"/>
  <c r="DN43" i="2"/>
  <c r="DY43" i="2" s="1"/>
  <c r="DM43" i="2"/>
  <c r="DL43" i="2"/>
  <c r="DW43" i="2" s="1"/>
  <c r="DK43" i="2"/>
  <c r="DY42" i="2"/>
  <c r="DW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K42" i="2"/>
  <c r="DV42" i="2" s="1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W41" i="2" s="1"/>
  <c r="DK41" i="2"/>
  <c r="DV41" i="2" s="1"/>
  <c r="DW40" i="2"/>
  <c r="DT40" i="2"/>
  <c r="EC40" i="2" s="1"/>
  <c r="DR40" i="2"/>
  <c r="EB40" i="2" s="1"/>
  <c r="DQ40" i="2"/>
  <c r="EA40" i="2" s="1"/>
  <c r="DP40" i="2"/>
  <c r="DO40" i="2"/>
  <c r="DZ40" i="2" s="1"/>
  <c r="DN40" i="2"/>
  <c r="DY40" i="2" s="1"/>
  <c r="DM40" i="2"/>
  <c r="DL40" i="2"/>
  <c r="DK40" i="2"/>
  <c r="DV40" i="2" s="1"/>
  <c r="DV39" i="2"/>
  <c r="DT39" i="2"/>
  <c r="EC39" i="2" s="1"/>
  <c r="DR39" i="2"/>
  <c r="EB39" i="2" s="1"/>
  <c r="DQ39" i="2"/>
  <c r="EA39" i="2" s="1"/>
  <c r="DP39" i="2"/>
  <c r="DZ39" i="2" s="1"/>
  <c r="DO39" i="2"/>
  <c r="DN39" i="2"/>
  <c r="DY39" i="2" s="1"/>
  <c r="DM39" i="2"/>
  <c r="DL39" i="2"/>
  <c r="DW39" i="2" s="1"/>
  <c r="DK39" i="2"/>
  <c r="DY38" i="2"/>
  <c r="DW38" i="2"/>
  <c r="DT38" i="2"/>
  <c r="EC38" i="2" s="1"/>
  <c r="DR38" i="2"/>
  <c r="EB38" i="2" s="1"/>
  <c r="DQ38" i="2"/>
  <c r="EA38" i="2" s="1"/>
  <c r="DP38" i="2"/>
  <c r="DO38" i="2"/>
  <c r="DZ38" i="2" s="1"/>
  <c r="DN38" i="2"/>
  <c r="DM38" i="2"/>
  <c r="DL38" i="2"/>
  <c r="DK38" i="2"/>
  <c r="DV38" i="2" s="1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W37" i="2" s="1"/>
  <c r="DK37" i="2"/>
  <c r="DV37" i="2" s="1"/>
  <c r="DW36" i="2"/>
  <c r="DT36" i="2"/>
  <c r="EC36" i="2" s="1"/>
  <c r="DR36" i="2"/>
  <c r="EB36" i="2" s="1"/>
  <c r="DQ36" i="2"/>
  <c r="EA36" i="2" s="1"/>
  <c r="DP36" i="2"/>
  <c r="DO36" i="2"/>
  <c r="DZ36" i="2" s="1"/>
  <c r="DN36" i="2"/>
  <c r="DY36" i="2" s="1"/>
  <c r="DM36" i="2"/>
  <c r="DL36" i="2"/>
  <c r="DK36" i="2"/>
  <c r="DV36" i="2" s="1"/>
  <c r="DV35" i="2"/>
  <c r="DT35" i="2"/>
  <c r="EC35" i="2" s="1"/>
  <c r="DR35" i="2"/>
  <c r="EB35" i="2" s="1"/>
  <c r="DQ35" i="2"/>
  <c r="EA35" i="2" s="1"/>
  <c r="DP35" i="2"/>
  <c r="DZ35" i="2" s="1"/>
  <c r="DO35" i="2"/>
  <c r="DN35" i="2"/>
  <c r="DY35" i="2" s="1"/>
  <c r="DM35" i="2"/>
  <c r="DL35" i="2"/>
  <c r="DW35" i="2" s="1"/>
  <c r="DK35" i="2"/>
  <c r="DY34" i="2"/>
  <c r="DW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K34" i="2"/>
  <c r="DV34" i="2" s="1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W33" i="2" s="1"/>
  <c r="DK33" i="2"/>
  <c r="DV33" i="2" s="1"/>
  <c r="DW32" i="2"/>
  <c r="DT32" i="2"/>
  <c r="EC32" i="2" s="1"/>
  <c r="DR32" i="2"/>
  <c r="EB32" i="2" s="1"/>
  <c r="DQ32" i="2"/>
  <c r="EA32" i="2" s="1"/>
  <c r="DP32" i="2"/>
  <c r="DO32" i="2"/>
  <c r="DZ32" i="2" s="1"/>
  <c r="DN32" i="2"/>
  <c r="DY32" i="2" s="1"/>
  <c r="DM32" i="2"/>
  <c r="DL32" i="2"/>
  <c r="DK32" i="2"/>
  <c r="DV32" i="2" s="1"/>
  <c r="DT31" i="2"/>
  <c r="EC31" i="2" s="1"/>
  <c r="DR31" i="2"/>
  <c r="EB31" i="2" s="1"/>
  <c r="DQ31" i="2"/>
  <c r="EA31" i="2" s="1"/>
  <c r="DP31" i="2"/>
  <c r="DO31" i="2"/>
  <c r="DZ31" i="2" s="1"/>
  <c r="DN31" i="2"/>
  <c r="DY31" i="2" s="1"/>
  <c r="DM31" i="2"/>
  <c r="DL31" i="2"/>
  <c r="DW31" i="2" s="1"/>
  <c r="DK31" i="2"/>
  <c r="DV31" i="2" s="1"/>
  <c r="DY30" i="2"/>
  <c r="DW30" i="2"/>
  <c r="DT30" i="2"/>
  <c r="EC30" i="2" s="1"/>
  <c r="DR30" i="2"/>
  <c r="EB30" i="2" s="1"/>
  <c r="DQ30" i="2"/>
  <c r="EA30" i="2" s="1"/>
  <c r="DP30" i="2"/>
  <c r="DO30" i="2"/>
  <c r="DZ30" i="2" s="1"/>
  <c r="DN30" i="2"/>
  <c r="DM30" i="2"/>
  <c r="DL30" i="2"/>
  <c r="DK30" i="2"/>
  <c r="DV30" i="2" s="1"/>
  <c r="DV29" i="2"/>
  <c r="DT29" i="2"/>
  <c r="EC29" i="2" s="1"/>
  <c r="DR29" i="2"/>
  <c r="EB29" i="2" s="1"/>
  <c r="DQ29" i="2"/>
  <c r="EA29" i="2" s="1"/>
  <c r="DP29" i="2"/>
  <c r="DZ29" i="2" s="1"/>
  <c r="DO29" i="2"/>
  <c r="DN29" i="2"/>
  <c r="DY29" i="2" s="1"/>
  <c r="DM29" i="2"/>
  <c r="DL29" i="2"/>
  <c r="DW29" i="2" s="1"/>
  <c r="DK29" i="2"/>
  <c r="DY28" i="2"/>
  <c r="DW28" i="2"/>
  <c r="DT28" i="2"/>
  <c r="EC28" i="2" s="1"/>
  <c r="DR28" i="2"/>
  <c r="EB28" i="2" s="1"/>
  <c r="DQ28" i="2"/>
  <c r="EA28" i="2" s="1"/>
  <c r="DP28" i="2"/>
  <c r="DO28" i="2"/>
  <c r="DZ28" i="2" s="1"/>
  <c r="DN28" i="2"/>
  <c r="DM28" i="2"/>
  <c r="DL28" i="2"/>
  <c r="DK28" i="2"/>
  <c r="DV28" i="2" s="1"/>
  <c r="DT27" i="2"/>
  <c r="EC27" i="2" s="1"/>
  <c r="DR27" i="2"/>
  <c r="EB27" i="2" s="1"/>
  <c r="DQ27" i="2"/>
  <c r="EA27" i="2" s="1"/>
  <c r="DP27" i="2"/>
  <c r="DO27" i="2"/>
  <c r="DZ27" i="2" s="1"/>
  <c r="DN27" i="2"/>
  <c r="DY27" i="2" s="1"/>
  <c r="DM27" i="2"/>
  <c r="DL27" i="2"/>
  <c r="DW27" i="2" s="1"/>
  <c r="DK27" i="2"/>
  <c r="DV27" i="2" s="1"/>
  <c r="DW26" i="2"/>
  <c r="DT26" i="2"/>
  <c r="EC26" i="2" s="1"/>
  <c r="DR26" i="2"/>
  <c r="EB26" i="2" s="1"/>
  <c r="DQ26" i="2"/>
  <c r="EA26" i="2" s="1"/>
  <c r="DP26" i="2"/>
  <c r="DO26" i="2"/>
  <c r="DZ26" i="2" s="1"/>
  <c r="DN26" i="2"/>
  <c r="DY26" i="2" s="1"/>
  <c r="DM26" i="2"/>
  <c r="DL26" i="2"/>
  <c r="DK26" i="2"/>
  <c r="DV26" i="2" s="1"/>
  <c r="DV25" i="2"/>
  <c r="DT25" i="2"/>
  <c r="EC25" i="2" s="1"/>
  <c r="DR25" i="2"/>
  <c r="EB25" i="2" s="1"/>
  <c r="DQ25" i="2"/>
  <c r="EA25" i="2" s="1"/>
  <c r="DP25" i="2"/>
  <c r="DZ25" i="2" s="1"/>
  <c r="DO25" i="2"/>
  <c r="DN25" i="2"/>
  <c r="DY25" i="2" s="1"/>
  <c r="DM25" i="2"/>
  <c r="DL25" i="2"/>
  <c r="DW25" i="2" s="1"/>
  <c r="DK25" i="2"/>
  <c r="DY24" i="2"/>
  <c r="DW24" i="2"/>
  <c r="DT24" i="2"/>
  <c r="EC24" i="2" s="1"/>
  <c r="DR24" i="2"/>
  <c r="EB24" i="2" s="1"/>
  <c r="DQ24" i="2"/>
  <c r="EA24" i="2" s="1"/>
  <c r="DP24" i="2"/>
  <c r="DO24" i="2"/>
  <c r="DZ24" i="2" s="1"/>
  <c r="DN24" i="2"/>
  <c r="DM24" i="2"/>
  <c r="DL24" i="2"/>
  <c r="DK24" i="2"/>
  <c r="DV24" i="2" s="1"/>
  <c r="DV23" i="2"/>
  <c r="DT23" i="2"/>
  <c r="EC23" i="2" s="1"/>
  <c r="DR23" i="2"/>
  <c r="EB23" i="2" s="1"/>
  <c r="DQ23" i="2"/>
  <c r="EA23" i="2" s="1"/>
  <c r="DP23" i="2"/>
  <c r="DZ23" i="2" s="1"/>
  <c r="DO23" i="2"/>
  <c r="DN23" i="2"/>
  <c r="DY23" i="2" s="1"/>
  <c r="DM23" i="2"/>
  <c r="DL23" i="2"/>
  <c r="DW23" i="2" s="1"/>
  <c r="DK23" i="2"/>
  <c r="DY22" i="2"/>
  <c r="DW22" i="2"/>
  <c r="DT22" i="2"/>
  <c r="EC22" i="2" s="1"/>
  <c r="DR22" i="2"/>
  <c r="EB22" i="2" s="1"/>
  <c r="DQ22" i="2"/>
  <c r="EA22" i="2" s="1"/>
  <c r="DP22" i="2"/>
  <c r="DO22" i="2"/>
  <c r="DZ22" i="2" s="1"/>
  <c r="DN22" i="2"/>
  <c r="DM22" i="2"/>
  <c r="DL22" i="2"/>
  <c r="DK22" i="2"/>
  <c r="DV22" i="2" s="1"/>
  <c r="DV21" i="2"/>
  <c r="DT21" i="2"/>
  <c r="EC21" i="2" s="1"/>
  <c r="DR21" i="2"/>
  <c r="EB21" i="2" s="1"/>
  <c r="DQ21" i="2"/>
  <c r="EA21" i="2" s="1"/>
  <c r="DP21" i="2"/>
  <c r="DZ21" i="2" s="1"/>
  <c r="DO21" i="2"/>
  <c r="DN21" i="2"/>
  <c r="DY21" i="2" s="1"/>
  <c r="DM21" i="2"/>
  <c r="DL21" i="2"/>
  <c r="DW21" i="2" s="1"/>
  <c r="DK21" i="2"/>
  <c r="DY20" i="2"/>
  <c r="DW20" i="2"/>
  <c r="DT20" i="2"/>
  <c r="EC20" i="2" s="1"/>
  <c r="DR20" i="2"/>
  <c r="EB20" i="2" s="1"/>
  <c r="DQ20" i="2"/>
  <c r="EA20" i="2" s="1"/>
  <c r="DP20" i="2"/>
  <c r="DO20" i="2"/>
  <c r="DZ20" i="2" s="1"/>
  <c r="DN20" i="2"/>
  <c r="DM20" i="2"/>
  <c r="DX20" i="2" s="1"/>
  <c r="DL20" i="2"/>
  <c r="DK20" i="2"/>
  <c r="DV20" i="2" s="1"/>
  <c r="DX19" i="2"/>
  <c r="DV19" i="2"/>
  <c r="DT19" i="2"/>
  <c r="EC19" i="2" s="1"/>
  <c r="DR19" i="2"/>
  <c r="EB19" i="2" s="1"/>
  <c r="DQ19" i="2"/>
  <c r="EA19" i="2" s="1"/>
  <c r="DP19" i="2"/>
  <c r="DZ19" i="2" s="1"/>
  <c r="DO19" i="2"/>
  <c r="DN19" i="2"/>
  <c r="DY19" i="2" s="1"/>
  <c r="DM19" i="2"/>
  <c r="DL19" i="2"/>
  <c r="DW19" i="2" s="1"/>
  <c r="DK19" i="2"/>
  <c r="DY18" i="2"/>
  <c r="DW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X18" i="2" s="1"/>
  <c r="DL18" i="2"/>
  <c r="DK18" i="2"/>
  <c r="DV18" i="2" s="1"/>
  <c r="DV17" i="2"/>
  <c r="DT17" i="2"/>
  <c r="EC17" i="2" s="1"/>
  <c r="DR17" i="2"/>
  <c r="EB17" i="2" s="1"/>
  <c r="DQ17" i="2"/>
  <c r="EA17" i="2" s="1"/>
  <c r="DP17" i="2"/>
  <c r="DZ17" i="2" s="1"/>
  <c r="DO17" i="2"/>
  <c r="DN17" i="2"/>
  <c r="DY17" i="2" s="1"/>
  <c r="DM17" i="2"/>
  <c r="DL17" i="2"/>
  <c r="DW17" i="2" s="1"/>
  <c r="DK17" i="2"/>
  <c r="DY16" i="2"/>
  <c r="DW16" i="2"/>
  <c r="DT16" i="2"/>
  <c r="EC16" i="2" s="1"/>
  <c r="DR16" i="2"/>
  <c r="EB16" i="2" s="1"/>
  <c r="DQ16" i="2"/>
  <c r="EA16" i="2" s="1"/>
  <c r="DP16" i="2"/>
  <c r="DO16" i="2"/>
  <c r="DZ16" i="2" s="1"/>
  <c r="DN16" i="2"/>
  <c r="DM16" i="2"/>
  <c r="DL16" i="2"/>
  <c r="DK16" i="2"/>
  <c r="DV16" i="2" s="1"/>
  <c r="DV15" i="2"/>
  <c r="DT15" i="2"/>
  <c r="EC15" i="2" s="1"/>
  <c r="DR15" i="2"/>
  <c r="EB15" i="2" s="1"/>
  <c r="DQ15" i="2"/>
  <c r="EA15" i="2" s="1"/>
  <c r="DP15" i="2"/>
  <c r="DZ15" i="2" s="1"/>
  <c r="DO15" i="2"/>
  <c r="DN15" i="2"/>
  <c r="DY15" i="2" s="1"/>
  <c r="DM15" i="2"/>
  <c r="DL15" i="2"/>
  <c r="DW15" i="2" s="1"/>
  <c r="DK15" i="2"/>
  <c r="DY14" i="2"/>
  <c r="DW14" i="2"/>
  <c r="DT14" i="2"/>
  <c r="EC14" i="2" s="1"/>
  <c r="DR14" i="2"/>
  <c r="EB14" i="2" s="1"/>
  <c r="DQ14" i="2"/>
  <c r="EA14" i="2" s="1"/>
  <c r="DP14" i="2"/>
  <c r="DO14" i="2"/>
  <c r="DZ14" i="2" s="1"/>
  <c r="DN14" i="2"/>
  <c r="DM14" i="2"/>
  <c r="DX14" i="2" s="1"/>
  <c r="DX15" i="2" s="1"/>
  <c r="DX27" i="2" s="1"/>
  <c r="DL14" i="2"/>
  <c r="DK14" i="2"/>
  <c r="DV14" i="2" s="1"/>
  <c r="EG14" i="2" s="1"/>
  <c r="EI14" i="2" s="1"/>
  <c r="DX13" i="2"/>
  <c r="DX21" i="2" s="1"/>
  <c r="DV13" i="2"/>
  <c r="DT13" i="2"/>
  <c r="EC13" i="2" s="1"/>
  <c r="DR13" i="2"/>
  <c r="EB13" i="2" s="1"/>
  <c r="DQ13" i="2"/>
  <c r="EA13" i="2" s="1"/>
  <c r="DP13" i="2"/>
  <c r="DZ13" i="2" s="1"/>
  <c r="DO13" i="2"/>
  <c r="DN13" i="2"/>
  <c r="DY13" i="2" s="1"/>
  <c r="DM13" i="2"/>
  <c r="DL13" i="2"/>
  <c r="DW13" i="2" s="1"/>
  <c r="DK13" i="2"/>
  <c r="DY12" i="2"/>
  <c r="DW12" i="2"/>
  <c r="DT12" i="2"/>
  <c r="EC12" i="2" s="1"/>
  <c r="DR12" i="2"/>
  <c r="EB12" i="2" s="1"/>
  <c r="DQ12" i="2"/>
  <c r="EA12" i="2" s="1"/>
  <c r="DP12" i="2"/>
  <c r="DO12" i="2"/>
  <c r="DZ12" i="2" s="1"/>
  <c r="DN12" i="2"/>
  <c r="DM12" i="2"/>
  <c r="DX12" i="2" s="1"/>
  <c r="DL12" i="2"/>
  <c r="DK12" i="2"/>
  <c r="DV12" i="2" s="1"/>
  <c r="DX11" i="2"/>
  <c r="DV11" i="2"/>
  <c r="DT11" i="2"/>
  <c r="EC11" i="2" s="1"/>
  <c r="DR11" i="2"/>
  <c r="EB11" i="2" s="1"/>
  <c r="DQ11" i="2"/>
  <c r="EA11" i="2" s="1"/>
  <c r="DP11" i="2"/>
  <c r="DZ11" i="2" s="1"/>
  <c r="DO11" i="2"/>
  <c r="DN11" i="2"/>
  <c r="DY11" i="2" s="1"/>
  <c r="DM11" i="2"/>
  <c r="DL11" i="2"/>
  <c r="DW11" i="2" s="1"/>
  <c r="DK11" i="2"/>
  <c r="DY10" i="2"/>
  <c r="DW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X10" i="2" s="1"/>
  <c r="DL10" i="2"/>
  <c r="DK10" i="2"/>
  <c r="DV10" i="2" s="1"/>
  <c r="EG10" i="2" s="1"/>
  <c r="EI10" i="2" s="1"/>
  <c r="DX9" i="2"/>
  <c r="DX25" i="2" s="1"/>
  <c r="DV9" i="2"/>
  <c r="DT9" i="2"/>
  <c r="EC9" i="2" s="1"/>
  <c r="DR9" i="2"/>
  <c r="EB9" i="2" s="1"/>
  <c r="DQ9" i="2"/>
  <c r="EA9" i="2" s="1"/>
  <c r="DP9" i="2"/>
  <c r="DZ9" i="2" s="1"/>
  <c r="DO9" i="2"/>
  <c r="DN9" i="2"/>
  <c r="DY9" i="2" s="1"/>
  <c r="DM9" i="2"/>
  <c r="DL9" i="2"/>
  <c r="DW9" i="2" s="1"/>
  <c r="DK9" i="2"/>
  <c r="DY8" i="2"/>
  <c r="DW8" i="2"/>
  <c r="DT8" i="2"/>
  <c r="EC8" i="2" s="1"/>
  <c r="DR8" i="2"/>
  <c r="EB8" i="2" s="1"/>
  <c r="DQ8" i="2"/>
  <c r="EA8" i="2" s="1"/>
  <c r="DP8" i="2"/>
  <c r="DO8" i="2"/>
  <c r="DZ8" i="2" s="1"/>
  <c r="DN8" i="2"/>
  <c r="DM8" i="2"/>
  <c r="DX8" i="2" s="1"/>
  <c r="DL8" i="2"/>
  <c r="DK8" i="2"/>
  <c r="DV8" i="2" s="1"/>
  <c r="DV7" i="2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Y6" i="2"/>
  <c r="DW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Q7" i="1" l="1"/>
  <c r="Q9" i="1"/>
  <c r="Q10" i="1"/>
  <c r="DX22" i="2"/>
  <c r="DX23" i="2" s="1"/>
  <c r="EG11" i="2"/>
  <c r="EI11" i="2" s="1"/>
  <c r="EG15" i="2"/>
  <c r="EI15" i="2" s="1"/>
  <c r="EG20" i="2"/>
  <c r="EI20" i="2" s="1"/>
  <c r="EG21" i="2"/>
  <c r="EI21" i="2" s="1"/>
  <c r="DX24" i="2"/>
  <c r="EG24" i="2" s="1"/>
  <c r="EI24" i="2" s="1"/>
  <c r="DX28" i="2"/>
  <c r="DX29" i="2" s="1"/>
  <c r="EG22" i="2"/>
  <c r="EI22" i="2" s="1"/>
  <c r="EG23" i="2"/>
  <c r="EI23" i="2" s="1"/>
  <c r="DX26" i="2"/>
  <c r="EG26" i="2" s="1"/>
  <c r="EI26" i="2" s="1"/>
  <c r="EG27" i="2"/>
  <c r="EI27" i="2" s="1"/>
  <c r="DX30" i="2"/>
  <c r="DX31" i="2" s="1"/>
  <c r="EG31" i="2" s="1"/>
  <c r="EI31" i="2" s="1"/>
  <c r="EG8" i="2"/>
  <c r="EI8" i="2" s="1"/>
  <c r="EG9" i="2"/>
  <c r="EI9" i="2" s="1"/>
  <c r="EG12" i="2"/>
  <c r="EI12" i="2" s="1"/>
  <c r="EG13" i="2"/>
  <c r="EI13" i="2" s="1"/>
  <c r="EG18" i="2"/>
  <c r="EI18" i="2" s="1"/>
  <c r="EG19" i="2"/>
  <c r="EI19" i="2" s="1"/>
  <c r="EG25" i="2"/>
  <c r="EI25" i="2" s="1"/>
  <c r="EG28" i="2"/>
  <c r="EI28" i="2" s="1"/>
  <c r="EG29" i="2"/>
  <c r="EI29" i="2" s="1"/>
  <c r="DY56" i="2"/>
  <c r="EC6" i="2"/>
  <c r="EC56" i="2" s="1"/>
  <c r="DX32" i="2"/>
  <c r="DX33" i="2" s="1"/>
  <c r="DX17" i="2" s="1"/>
  <c r="EG17" i="2" s="1"/>
  <c r="EI17" i="2" s="1"/>
  <c r="DL56" i="2"/>
  <c r="DL60" i="2" s="1"/>
  <c r="DL61" i="2" s="1"/>
  <c r="DK62" i="2" s="1"/>
  <c r="DP56" i="2"/>
  <c r="DP60" i="2" s="1"/>
  <c r="DP61" i="2" s="1"/>
  <c r="DV6" i="2"/>
  <c r="DZ6" i="2"/>
  <c r="DZ56" i="2" s="1"/>
  <c r="DX34" i="2"/>
  <c r="DX35" i="2" s="1"/>
  <c r="DW56" i="2"/>
  <c r="EA6" i="2"/>
  <c r="EA56" i="2" s="1"/>
  <c r="EG32" i="2"/>
  <c r="EI32" i="2" s="1"/>
  <c r="DX36" i="2"/>
  <c r="DX37" i="2" s="1"/>
  <c r="DX38" i="2" s="1"/>
  <c r="EG37" i="2"/>
  <c r="EI37" i="2" s="1"/>
  <c r="DX6" i="2"/>
  <c r="EB6" i="2"/>
  <c r="EB56" i="2" s="1"/>
  <c r="EG34" i="2"/>
  <c r="EI34" i="2" s="1"/>
  <c r="EG35" i="2"/>
  <c r="EI35" i="2" s="1"/>
  <c r="DX7" i="2" l="1"/>
  <c r="EG38" i="2"/>
  <c r="EI38" i="2" s="1"/>
  <c r="DV56" i="2"/>
  <c r="EG6" i="2"/>
  <c r="EG33" i="2"/>
  <c r="EI33" i="2" s="1"/>
  <c r="EG36" i="2"/>
  <c r="EI36" i="2" s="1"/>
  <c r="EG30" i="2"/>
  <c r="EI30" i="2" s="1"/>
  <c r="EI6" i="2" l="1"/>
  <c r="DX39" i="2"/>
  <c r="EG7" i="2"/>
  <c r="EI7" i="2" s="1"/>
  <c r="EG39" i="2" l="1"/>
  <c r="EI39" i="2" s="1"/>
  <c r="DX40" i="2"/>
  <c r="DX41" i="2" l="1"/>
  <c r="EG40" i="2"/>
  <c r="EI40" i="2" s="1"/>
  <c r="EG41" i="2" l="1"/>
  <c r="EI41" i="2" s="1"/>
  <c r="DX42" i="2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DX47" i="2" l="1"/>
  <c r="EG46" i="2"/>
  <c r="EI46" i="2" s="1"/>
  <c r="EG47" i="2" l="1"/>
  <c r="EI47" i="2" s="1"/>
  <c r="DX48" i="2"/>
  <c r="DX49" i="2" l="1"/>
  <c r="EG48" i="2"/>
  <c r="EI48" i="2" s="1"/>
  <c r="EG49" i="2" l="1"/>
  <c r="EI49" i="2" s="1"/>
  <c r="DX50" i="2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DX55" i="2" l="1"/>
  <c r="EG55" i="2" s="1"/>
  <c r="EI55" i="2" s="1"/>
  <c r="EG16" i="2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<sst xmlns="http://schemas.openxmlformats.org/spreadsheetml/2006/main" count="434" uniqueCount="70">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</sst>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zoomScale="140" zoomScaleNormal="140" workbookViewId="0">
      <pane xSplit="3" ySplit="6" topLeftCell="AD7" activePane="bottomRight" state="frozen"/>
      <selection pane="topRight" activeCell="D1" sqref="D1"/>
      <selection pane="bottomLeft" activeCell="A7" sqref="A7"/>
      <selection pane="bottomRight" activeCell="N7" sqref="N7"/>
    </sheetView>
  </sheetViews>
  <sheetFormatPr baseColWidth="10" defaultColWidth="12.6640625" defaultRowHeight="15" customHeight="1" x14ac:dyDescent="0.15"/>
  <cols>
    <col min="1" max="1" width="6" customWidth="1"/>
    <col min="2" max="2" width="18.5" customWidth="1"/>
    <col min="3" max="3" width="20.5" customWidth="1"/>
    <col min="4" max="4" width="6.6640625" customWidth="1"/>
    <col min="5" max="5" width="5.6640625" customWidth="1"/>
    <col min="6" max="16" width="7.83203125" customWidth="1"/>
    <col min="17" max="17" width="13.5" customWidth="1"/>
    <col min="18" max="18" width="8.5" customWidth="1"/>
    <col min="19" max="22" width="5.33203125" customWidth="1"/>
    <col min="23" max="23" width="8.5" customWidth="1"/>
    <col min="24" max="27" width="5.33203125" customWidth="1"/>
    <col min="28" max="28" width="8.5" customWidth="1"/>
    <col min="29" max="32" width="5.33203125" customWidth="1"/>
    <col min="33" max="33" width="8.5" customWidth="1"/>
    <col min="34" max="39" width="5.33203125" customWidth="1"/>
    <col min="40" max="40" width="8.5" customWidth="1"/>
    <col min="41" max="138" width="5.33203125" customWidth="1"/>
    <col min="139" max="158" width="4.83203125" customWidth="1"/>
  </cols>
  <sheetData>
    <row r="1" spans="1:158" ht="24.75" customHeight="1" x14ac:dyDescent="0.1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1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1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15">
      <c r="A4" s="151" t="s">
        <v>1</v>
      </c>
      <c r="B4" s="156" t="s">
        <v>2</v>
      </c>
      <c r="C4" s="157" t="s">
        <v>3</v>
      </c>
      <c r="D4" s="158" t="s">
        <v>4</v>
      </c>
      <c r="E4" s="146"/>
      <c r="F4" s="145" t="s">
        <v>5</v>
      </c>
      <c r="G4" s="146"/>
      <c r="H4" s="145" t="s">
        <v>6</v>
      </c>
      <c r="I4" s="146"/>
      <c r="J4" s="145" t="s">
        <v>7</v>
      </c>
      <c r="K4" s="146"/>
      <c r="L4" s="145" t="s">
        <v>8</v>
      </c>
      <c r="M4" s="146"/>
      <c r="N4" s="145" t="s">
        <v>9</v>
      </c>
      <c r="O4" s="149"/>
      <c r="P4" s="146"/>
      <c r="Q4" s="151" t="s">
        <v>10</v>
      </c>
      <c r="R4" s="142">
        <v>1</v>
      </c>
      <c r="S4" s="143"/>
      <c r="T4" s="143"/>
      <c r="U4" s="143"/>
      <c r="V4" s="144"/>
      <c r="W4" s="142">
        <v>2</v>
      </c>
      <c r="X4" s="143"/>
      <c r="Y4" s="143"/>
      <c r="Z4" s="143"/>
      <c r="AA4" s="144"/>
      <c r="AB4" s="142">
        <v>3</v>
      </c>
      <c r="AC4" s="143"/>
      <c r="AD4" s="143"/>
      <c r="AE4" s="143"/>
      <c r="AF4" s="144"/>
      <c r="AG4" s="142">
        <v>4</v>
      </c>
      <c r="AH4" s="143"/>
      <c r="AI4" s="143"/>
      <c r="AJ4" s="143"/>
      <c r="AK4" s="144"/>
      <c r="AL4" s="155">
        <v>5</v>
      </c>
      <c r="AM4" s="144"/>
      <c r="AN4" s="142">
        <v>6</v>
      </c>
      <c r="AO4" s="143"/>
      <c r="AP4" s="143"/>
      <c r="AQ4" s="143"/>
      <c r="AR4" s="144"/>
      <c r="AS4" s="142">
        <v>7</v>
      </c>
      <c r="AT4" s="143"/>
      <c r="AU4" s="143"/>
      <c r="AV4" s="144"/>
      <c r="AW4" s="142">
        <v>8</v>
      </c>
      <c r="AX4" s="143"/>
      <c r="AY4" s="143"/>
      <c r="AZ4" s="144"/>
      <c r="BA4" s="142">
        <v>9</v>
      </c>
      <c r="BB4" s="143"/>
      <c r="BC4" s="143"/>
      <c r="BD4" s="144"/>
      <c r="BE4" s="142">
        <v>10</v>
      </c>
      <c r="BF4" s="143"/>
      <c r="BG4" s="143"/>
      <c r="BH4" s="144"/>
      <c r="BI4" s="142">
        <v>11</v>
      </c>
      <c r="BJ4" s="143"/>
      <c r="BK4" s="143"/>
      <c r="BL4" s="144"/>
      <c r="BM4" s="155">
        <v>12</v>
      </c>
      <c r="BN4" s="144"/>
      <c r="BO4" s="142">
        <v>13</v>
      </c>
      <c r="BP4" s="143"/>
      <c r="BQ4" s="143"/>
      <c r="BR4" s="144"/>
      <c r="BS4" s="142">
        <v>14</v>
      </c>
      <c r="BT4" s="143"/>
      <c r="BU4" s="143"/>
      <c r="BV4" s="144"/>
      <c r="BW4" s="142">
        <v>15</v>
      </c>
      <c r="BX4" s="143"/>
      <c r="BY4" s="143"/>
      <c r="BZ4" s="144"/>
      <c r="CA4" s="142">
        <v>16</v>
      </c>
      <c r="CB4" s="143"/>
      <c r="CC4" s="143"/>
      <c r="CD4" s="144"/>
      <c r="CE4" s="142">
        <v>17</v>
      </c>
      <c r="CF4" s="143"/>
      <c r="CG4" s="143"/>
      <c r="CH4" s="144"/>
      <c r="CI4" s="142">
        <v>18</v>
      </c>
      <c r="CJ4" s="143"/>
      <c r="CK4" s="143"/>
      <c r="CL4" s="144"/>
      <c r="CM4" s="155">
        <v>19</v>
      </c>
      <c r="CN4" s="144"/>
      <c r="CO4" s="142">
        <v>20</v>
      </c>
      <c r="CP4" s="143"/>
      <c r="CQ4" s="143"/>
      <c r="CR4" s="144"/>
      <c r="CS4" s="142">
        <v>21</v>
      </c>
      <c r="CT4" s="143"/>
      <c r="CU4" s="143"/>
      <c r="CV4" s="144"/>
      <c r="CW4" s="142">
        <v>22</v>
      </c>
      <c r="CX4" s="143"/>
      <c r="CY4" s="143"/>
      <c r="CZ4" s="144"/>
      <c r="DA4" s="142">
        <v>23</v>
      </c>
      <c r="DB4" s="143"/>
      <c r="DC4" s="143"/>
      <c r="DD4" s="144"/>
      <c r="DE4" s="142">
        <v>24</v>
      </c>
      <c r="DF4" s="143"/>
      <c r="DG4" s="143"/>
      <c r="DH4" s="144"/>
      <c r="DI4" s="142">
        <v>25</v>
      </c>
      <c r="DJ4" s="143"/>
      <c r="DK4" s="143"/>
      <c r="DL4" s="144"/>
      <c r="DM4" s="155">
        <v>26</v>
      </c>
      <c r="DN4" s="144"/>
      <c r="DO4" s="142">
        <v>27</v>
      </c>
      <c r="DP4" s="143"/>
      <c r="DQ4" s="143"/>
      <c r="DR4" s="144"/>
      <c r="DS4" s="142">
        <v>28</v>
      </c>
      <c r="DT4" s="143"/>
      <c r="DU4" s="143"/>
      <c r="DV4" s="144"/>
      <c r="DW4" s="142">
        <v>29</v>
      </c>
      <c r="DX4" s="143"/>
      <c r="DY4" s="143"/>
      <c r="DZ4" s="144"/>
      <c r="EA4" s="142">
        <v>30</v>
      </c>
      <c r="EB4" s="143"/>
      <c r="EC4" s="143"/>
      <c r="ED4" s="144"/>
      <c r="EE4" s="142">
        <v>31</v>
      </c>
      <c r="EF4" s="143"/>
      <c r="EG4" s="143"/>
      <c r="EH4" s="144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15">
      <c r="A5" s="152"/>
      <c r="B5" s="152"/>
      <c r="C5" s="152"/>
      <c r="D5" s="147"/>
      <c r="E5" s="148"/>
      <c r="F5" s="147"/>
      <c r="G5" s="148"/>
      <c r="H5" s="147"/>
      <c r="I5" s="148"/>
      <c r="J5" s="147"/>
      <c r="K5" s="148"/>
      <c r="L5" s="147"/>
      <c r="M5" s="148"/>
      <c r="N5" s="147"/>
      <c r="O5" s="150"/>
      <c r="P5" s="148"/>
      <c r="Q5" s="152"/>
      <c r="R5" s="142" t="s">
        <v>11</v>
      </c>
      <c r="S5" s="143"/>
      <c r="T5" s="144"/>
      <c r="U5" s="142" t="s">
        <v>12</v>
      </c>
      <c r="V5" s="144"/>
      <c r="W5" s="142" t="s">
        <v>11</v>
      </c>
      <c r="X5" s="143"/>
      <c r="Y5" s="144"/>
      <c r="Z5" s="142" t="s">
        <v>12</v>
      </c>
      <c r="AA5" s="144"/>
      <c r="AB5" s="142" t="s">
        <v>11</v>
      </c>
      <c r="AC5" s="143"/>
      <c r="AD5" s="144"/>
      <c r="AE5" s="142" t="s">
        <v>12</v>
      </c>
      <c r="AF5" s="144"/>
      <c r="AG5" s="142" t="s">
        <v>11</v>
      </c>
      <c r="AH5" s="143"/>
      <c r="AI5" s="144"/>
      <c r="AJ5" s="142" t="s">
        <v>12</v>
      </c>
      <c r="AK5" s="144"/>
      <c r="AL5" s="14" t="s">
        <v>11</v>
      </c>
      <c r="AM5" s="14" t="s">
        <v>12</v>
      </c>
      <c r="AN5" s="142" t="s">
        <v>11</v>
      </c>
      <c r="AO5" s="143"/>
      <c r="AP5" s="144"/>
      <c r="AQ5" s="142" t="s">
        <v>12</v>
      </c>
      <c r="AR5" s="144"/>
      <c r="AS5" s="142" t="s">
        <v>11</v>
      </c>
      <c r="AT5" s="144"/>
      <c r="AU5" s="142" t="s">
        <v>12</v>
      </c>
      <c r="AV5" s="144"/>
      <c r="AW5" s="142" t="s">
        <v>11</v>
      </c>
      <c r="AX5" s="144"/>
      <c r="AY5" s="142" t="s">
        <v>12</v>
      </c>
      <c r="AZ5" s="144"/>
      <c r="BA5" s="142" t="s">
        <v>11</v>
      </c>
      <c r="BB5" s="144"/>
      <c r="BC5" s="142" t="s">
        <v>12</v>
      </c>
      <c r="BD5" s="144"/>
      <c r="BE5" s="142" t="s">
        <v>11</v>
      </c>
      <c r="BF5" s="144"/>
      <c r="BG5" s="142" t="s">
        <v>12</v>
      </c>
      <c r="BH5" s="144"/>
      <c r="BI5" s="142" t="s">
        <v>11</v>
      </c>
      <c r="BJ5" s="144"/>
      <c r="BK5" s="142" t="s">
        <v>12</v>
      </c>
      <c r="BL5" s="144"/>
      <c r="BM5" s="14" t="s">
        <v>11</v>
      </c>
      <c r="BN5" s="14" t="s">
        <v>12</v>
      </c>
      <c r="BO5" s="142" t="s">
        <v>11</v>
      </c>
      <c r="BP5" s="144"/>
      <c r="BQ5" s="142" t="s">
        <v>12</v>
      </c>
      <c r="BR5" s="144"/>
      <c r="BS5" s="142" t="s">
        <v>11</v>
      </c>
      <c r="BT5" s="144"/>
      <c r="BU5" s="142" t="s">
        <v>12</v>
      </c>
      <c r="BV5" s="144"/>
      <c r="BW5" s="159" t="s">
        <v>11</v>
      </c>
      <c r="BX5" s="144"/>
      <c r="BY5" s="154" t="s">
        <v>12</v>
      </c>
      <c r="BZ5" s="144"/>
      <c r="CA5" s="142" t="s">
        <v>11</v>
      </c>
      <c r="CB5" s="144"/>
      <c r="CC5" s="154" t="s">
        <v>12</v>
      </c>
      <c r="CD5" s="144"/>
      <c r="CE5" s="142" t="s">
        <v>11</v>
      </c>
      <c r="CF5" s="144"/>
      <c r="CG5" s="142" t="s">
        <v>12</v>
      </c>
      <c r="CH5" s="144"/>
      <c r="CI5" s="142" t="s">
        <v>11</v>
      </c>
      <c r="CJ5" s="144"/>
      <c r="CK5" s="142" t="s">
        <v>12</v>
      </c>
      <c r="CL5" s="144"/>
      <c r="CM5" s="14" t="s">
        <v>11</v>
      </c>
      <c r="CN5" s="14" t="s">
        <v>12</v>
      </c>
      <c r="CO5" s="142" t="s">
        <v>11</v>
      </c>
      <c r="CP5" s="144"/>
      <c r="CQ5" s="142" t="s">
        <v>12</v>
      </c>
      <c r="CR5" s="144"/>
      <c r="CS5" s="142" t="s">
        <v>11</v>
      </c>
      <c r="CT5" s="144"/>
      <c r="CU5" s="142" t="s">
        <v>12</v>
      </c>
      <c r="CV5" s="144"/>
      <c r="CW5" s="142" t="s">
        <v>11</v>
      </c>
      <c r="CX5" s="144"/>
      <c r="CY5" s="142" t="s">
        <v>12</v>
      </c>
      <c r="CZ5" s="144"/>
      <c r="DA5" s="142" t="s">
        <v>11</v>
      </c>
      <c r="DB5" s="144"/>
      <c r="DC5" s="142" t="s">
        <v>12</v>
      </c>
      <c r="DD5" s="144"/>
      <c r="DE5" s="142" t="s">
        <v>11</v>
      </c>
      <c r="DF5" s="144"/>
      <c r="DG5" s="142" t="s">
        <v>12</v>
      </c>
      <c r="DH5" s="144"/>
      <c r="DI5" s="142" t="s">
        <v>11</v>
      </c>
      <c r="DJ5" s="144"/>
      <c r="DK5" s="142" t="s">
        <v>12</v>
      </c>
      <c r="DL5" s="144"/>
      <c r="DM5" s="14" t="s">
        <v>11</v>
      </c>
      <c r="DN5" s="14" t="s">
        <v>12</v>
      </c>
      <c r="DO5" s="142" t="s">
        <v>11</v>
      </c>
      <c r="DP5" s="144"/>
      <c r="DQ5" s="142" t="s">
        <v>12</v>
      </c>
      <c r="DR5" s="144"/>
      <c r="DS5" s="142" t="s">
        <v>11</v>
      </c>
      <c r="DT5" s="144"/>
      <c r="DU5" s="142" t="s">
        <v>12</v>
      </c>
      <c r="DV5" s="144"/>
      <c r="DW5" s="142" t="s">
        <v>11</v>
      </c>
      <c r="DX5" s="144"/>
      <c r="DY5" s="142" t="s">
        <v>12</v>
      </c>
      <c r="DZ5" s="144"/>
      <c r="EA5" s="142" t="s">
        <v>11</v>
      </c>
      <c r="EB5" s="144"/>
      <c r="EC5" s="142" t="s">
        <v>12</v>
      </c>
      <c r="ED5" s="144"/>
      <c r="EE5" s="142" t="s">
        <v>11</v>
      </c>
      <c r="EF5" s="144"/>
      <c r="EG5" s="142" t="s">
        <v>12</v>
      </c>
      <c r="EH5" s="144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15">
      <c r="A6" s="153"/>
      <c r="B6" s="153"/>
      <c r="C6" s="153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53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15">
      <c r="A7" s="19">
        <v>1</v>
      </c>
      <c r="B7" s="20" t="s">
        <v>21</v>
      </c>
      <c r="C7" s="21" t="s">
        <v>22</v>
      </c>
      <c r="D7" s="21"/>
      <c r="E7" s="21"/>
      <c r="F7" s="22">
        <f t="shared" ref="F7:F10" si="0">+SUMIF($S$6:$EH$6,F$6,$S7:$EH7)</f>
        <v>96</v>
      </c>
      <c r="G7" s="23">
        <f>45000000/(26*8)</f>
        <v>216346.15384615384</v>
      </c>
      <c r="H7" s="22">
        <f t="shared" ref="H7:H10" si="1">+SUMIF($S$6:$EH$6,H$6,$S7:$EH7)</f>
        <v>0</v>
      </c>
      <c r="I7" s="23">
        <f>25000000/(26*8)*1.5</f>
        <v>180288.46153846153</v>
      </c>
      <c r="J7" s="22">
        <f t="shared" ref="J7:J10" si="2">+SUMIF($S$6:$EH$6,J$6,$S7:$EH7)</f>
        <v>0</v>
      </c>
      <c r="K7" s="23">
        <f>25000000/(26*8)*1.3</f>
        <v>156250</v>
      </c>
      <c r="L7" s="22">
        <f t="shared" ref="L7:L10" si="3">+SUMIF($S$6:$EH$6,L$6,$S7:$EH7)</f>
        <v>0</v>
      </c>
      <c r="M7" s="23">
        <f>25000000/(26*8)*2</f>
        <v>240384.61538461538</v>
      </c>
      <c r="N7" s="22">
        <f t="shared" ref="N7:O7" si="4">+SUMIF($S$6:$EH$6,N$6,$S7:$EH7)</f>
        <v>4</v>
      </c>
      <c r="O7" s="22">
        <f t="shared" si="4"/>
        <v>0</v>
      </c>
      <c r="P7" s="23">
        <f>25000000/(26*8)*2</f>
        <v>240384.61538461538</v>
      </c>
      <c r="Q7" s="24">
        <f t="shared" ref="Q7:Q10" si="5">G7*F7+I7*H7+K7*J7+M7*L7+P7*N7</f>
        <v>21730769.230769228</v>
      </c>
      <c r="R7" s="25"/>
      <c r="S7" s="26">
        <v>8</v>
      </c>
      <c r="T7" s="26">
        <v>0</v>
      </c>
      <c r="U7" s="27"/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>
        <v>8</v>
      </c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15">
      <c r="A8" s="19">
        <v>2</v>
      </c>
      <c r="B8" s="20" t="s">
        <v>23</v>
      </c>
      <c r="C8" s="21" t="s">
        <v>24</v>
      </c>
      <c r="D8" s="21"/>
      <c r="E8" s="21"/>
      <c r="F8" s="22">
        <f t="shared" si="0"/>
        <v>88</v>
      </c>
      <c r="G8" s="23">
        <f>15000000/(26*8)</f>
        <v>72115.38461538461</v>
      </c>
      <c r="H8" s="22">
        <f t="shared" si="1"/>
        <v>0</v>
      </c>
      <c r="I8" s="23">
        <f>15000000/(26*8)*1.5</f>
        <v>108173.07692307691</v>
      </c>
      <c r="J8" s="22">
        <f t="shared" si="2"/>
        <v>0</v>
      </c>
      <c r="K8" s="23">
        <f>15000000/(26*8)*1.3</f>
        <v>93750</v>
      </c>
      <c r="L8" s="22">
        <f t="shared" si="3"/>
        <v>0</v>
      </c>
      <c r="M8" s="23">
        <f>15000000/(26*8)*2</f>
        <v>144230.76923076922</v>
      </c>
      <c r="N8" s="22">
        <f t="shared" ref="N8:O8" si="6">+SUMIF($S$6:$EH$6,N$6,$S8:$EH8)</f>
        <v>0</v>
      </c>
      <c r="O8" s="22">
        <f t="shared" si="6"/>
        <v>0</v>
      </c>
      <c r="P8" s="23">
        <f>15000000/(26*8)*2</f>
        <v>144230.76923076922</v>
      </c>
      <c r="Q8" s="24">
        <f>G8*F8+I8*H8+K8*J8+M8*L8+P8*N8</f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15">
      <c r="A9" s="19">
        <v>3</v>
      </c>
      <c r="B9" s="20" t="s">
        <v>25</v>
      </c>
      <c r="C9" s="21" t="s">
        <v>26</v>
      </c>
      <c r="D9" s="21"/>
      <c r="E9" s="21"/>
      <c r="F9" s="22">
        <f t="shared" si="0"/>
        <v>88</v>
      </c>
      <c r="G9" s="23">
        <f>9000000/(26*8)</f>
        <v>43269.230769230766</v>
      </c>
      <c r="H9" s="22">
        <f t="shared" si="1"/>
        <v>0</v>
      </c>
      <c r="I9" s="23">
        <f>9000000/(26*8)*1.5</f>
        <v>64903.846153846149</v>
      </c>
      <c r="J9" s="22">
        <f t="shared" si="2"/>
        <v>0</v>
      </c>
      <c r="K9" s="23">
        <f>9000000/(26*8)*1.3</f>
        <v>56250</v>
      </c>
      <c r="L9" s="22">
        <f t="shared" si="3"/>
        <v>0</v>
      </c>
      <c r="M9" s="23">
        <f>9000000/(26*8)*2</f>
        <v>86538.461538461532</v>
      </c>
      <c r="N9" s="22">
        <f t="shared" ref="N9:O9" si="7">+SUMIF($S$6:$EH$6,N$6,$S9:$EH9)</f>
        <v>0</v>
      </c>
      <c r="O9" s="22">
        <f t="shared" si="7"/>
        <v>0</v>
      </c>
      <c r="P9" s="23">
        <f>9000000/(26*8)*2</f>
        <v>86538.461538461532</v>
      </c>
      <c r="Q9" s="24">
        <f t="shared" si="5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15">
      <c r="A10" s="19">
        <v>4</v>
      </c>
      <c r="B10" s="20" t="s">
        <v>27</v>
      </c>
      <c r="C10" s="21" t="s">
        <v>28</v>
      </c>
      <c r="D10" s="21"/>
      <c r="E10" s="21"/>
      <c r="F10" s="22">
        <f t="shared" si="0"/>
        <v>88</v>
      </c>
      <c r="G10" s="23">
        <f>8000000/(26*8)</f>
        <v>38461.538461538461</v>
      </c>
      <c r="H10" s="22">
        <f t="shared" si="1"/>
        <v>0</v>
      </c>
      <c r="I10" s="23">
        <f>8000000/(26*8)*1.5</f>
        <v>57692.307692307688</v>
      </c>
      <c r="J10" s="22">
        <f t="shared" si="2"/>
        <v>0</v>
      </c>
      <c r="K10" s="23">
        <f>8000000/(26*8)*1.3</f>
        <v>50000</v>
      </c>
      <c r="L10" s="22">
        <f t="shared" si="3"/>
        <v>0</v>
      </c>
      <c r="M10" s="23">
        <f>8000000/(26*8)*2</f>
        <v>76923.076923076922</v>
      </c>
      <c r="N10" s="22">
        <f t="shared" ref="N10:O10" si="8">+SUMIF($S$6:$EH$6,N$6,$S10:$EH10)</f>
        <v>0</v>
      </c>
      <c r="O10" s="22">
        <f t="shared" si="8"/>
        <v>0</v>
      </c>
      <c r="P10" s="23">
        <f>8000000/(26*8)*2</f>
        <v>76923.076923076922</v>
      </c>
      <c r="Q10" s="24">
        <f t="shared" si="5"/>
        <v>3384615.3846153845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15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1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1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1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1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1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1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1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1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1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1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1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1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1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1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1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1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1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1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1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1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1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1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1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1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1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1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1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1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1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1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1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1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1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1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1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1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1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1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1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1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1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1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1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1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1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1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1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1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1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1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1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1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1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1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1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1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1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1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1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1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1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1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1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1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1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1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1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1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1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1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1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1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1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1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1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1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1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1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1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1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1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1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1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1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1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1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1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1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1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1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1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1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1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1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1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1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1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1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1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1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1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1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1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1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1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1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1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1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1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1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1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1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1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1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1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1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1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1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1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1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1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1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1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1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1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1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1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1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1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1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1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1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1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1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1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1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1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1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1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1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1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1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1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1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1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1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1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1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1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1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1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1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1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1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1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1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1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1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1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1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1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1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1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1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1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1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1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1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1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1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1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1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1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1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1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1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1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AN5:AP5"/>
    <mergeCell ref="AQ5:AR5"/>
    <mergeCell ref="AS5:AT5"/>
    <mergeCell ref="AU5:AV5"/>
    <mergeCell ref="AW5:AX5"/>
    <mergeCell ref="AB5:AD5"/>
    <mergeCell ref="AE5:AF5"/>
    <mergeCell ref="AG5:AI5"/>
    <mergeCell ref="AJ5:AK5"/>
    <mergeCell ref="L4:M5"/>
    <mergeCell ref="N4:P5"/>
    <mergeCell ref="Q4:Q6"/>
    <mergeCell ref="R4:V4"/>
    <mergeCell ref="W4:AA4"/>
    <mergeCell ref="AB4:AF4"/>
    <mergeCell ref="AG4:AK4"/>
    <mergeCell ref="W5:Y5"/>
    <mergeCell ref="Z5:AA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baseColWidth="10" defaultColWidth="12.6640625" defaultRowHeight="15" customHeight="1" x14ac:dyDescent="0.15"/>
  <cols>
    <col min="1" max="1" width="7.5" customWidth="1"/>
    <col min="2" max="2" width="6" customWidth="1"/>
    <col min="3" max="3" width="17.5" customWidth="1"/>
    <col min="4" max="5" width="6.5" customWidth="1"/>
    <col min="6" max="6" width="7.5" customWidth="1"/>
    <col min="7" max="7" width="6.1640625" customWidth="1"/>
    <col min="8" max="8" width="6" customWidth="1"/>
    <col min="9" max="9" width="6.83203125" customWidth="1"/>
    <col min="10" max="10" width="4.83203125" customWidth="1"/>
    <col min="11" max="13" width="6.5" customWidth="1"/>
    <col min="14" max="14" width="4.83203125" customWidth="1"/>
    <col min="15" max="17" width="6.5" customWidth="1"/>
    <col min="18" max="18" width="4.83203125" customWidth="1"/>
    <col min="19" max="21" width="6.5" customWidth="1"/>
    <col min="22" max="22" width="4.83203125" customWidth="1"/>
    <col min="23" max="25" width="6.5" customWidth="1"/>
    <col min="26" max="26" width="4.83203125" customWidth="1"/>
    <col min="27" max="30" width="5.83203125" customWidth="1"/>
    <col min="31" max="32" width="6.5" customWidth="1"/>
    <col min="33" max="33" width="6" customWidth="1"/>
    <col min="34" max="34" width="4.83203125" customWidth="1"/>
    <col min="35" max="35" width="7" customWidth="1"/>
    <col min="36" max="36" width="5.83203125" customWidth="1"/>
    <col min="37" max="37" width="6.5" customWidth="1"/>
    <col min="38" max="38" width="4.83203125" customWidth="1"/>
    <col min="39" max="39" width="6.83203125" customWidth="1"/>
    <col min="40" max="40" width="6.1640625" customWidth="1"/>
    <col min="41" max="41" width="6.83203125" customWidth="1"/>
    <col min="42" max="42" width="5" customWidth="1"/>
    <col min="43" max="43" width="6.1640625" customWidth="1"/>
    <col min="44" max="44" width="6" customWidth="1"/>
    <col min="45" max="45" width="6.83203125" customWidth="1"/>
    <col min="46" max="46" width="4.83203125" customWidth="1"/>
    <col min="47" max="47" width="6.1640625" customWidth="1"/>
    <col min="48" max="49" width="6.5" customWidth="1"/>
    <col min="50" max="50" width="4.83203125" customWidth="1"/>
    <col min="51" max="51" width="7.5" customWidth="1"/>
    <col min="52" max="53" width="6" customWidth="1"/>
    <col min="54" max="54" width="5" customWidth="1"/>
    <col min="55" max="56" width="5.83203125" customWidth="1"/>
    <col min="57" max="57" width="7.5" customWidth="1"/>
    <col min="58" max="58" width="5.83203125" customWidth="1"/>
    <col min="59" max="59" width="6" customWidth="1"/>
    <col min="60" max="60" width="5" customWidth="1"/>
    <col min="61" max="61" width="6" customWidth="1"/>
    <col min="62" max="62" width="6.1640625" customWidth="1"/>
    <col min="63" max="63" width="6.5" customWidth="1"/>
    <col min="64" max="64" width="4.83203125" customWidth="1"/>
    <col min="65" max="65" width="7" customWidth="1"/>
    <col min="66" max="66" width="5.83203125" customWidth="1"/>
    <col min="67" max="67" width="6.5" customWidth="1"/>
    <col min="68" max="68" width="4.83203125" customWidth="1"/>
    <col min="69" max="69" width="6.83203125" customWidth="1"/>
    <col min="70" max="70" width="6.1640625" customWidth="1"/>
    <col min="71" max="71" width="6.83203125" customWidth="1"/>
    <col min="72" max="72" width="5" customWidth="1"/>
    <col min="73" max="73" width="6.1640625" customWidth="1"/>
    <col min="74" max="75" width="6.5" customWidth="1"/>
    <col min="76" max="76" width="4.83203125" customWidth="1"/>
    <col min="77" max="80" width="5.83203125" customWidth="1"/>
    <col min="81" max="81" width="6.1640625" customWidth="1"/>
    <col min="82" max="82" width="6" customWidth="1"/>
    <col min="83" max="83" width="6.83203125" customWidth="1"/>
    <col min="84" max="84" width="4.83203125" customWidth="1"/>
    <col min="85" max="85" width="7" customWidth="1"/>
    <col min="86" max="86" width="5.83203125" customWidth="1"/>
    <col min="87" max="87" width="6.5" customWidth="1"/>
    <col min="88" max="88" width="4.83203125" customWidth="1"/>
    <col min="89" max="89" width="6.83203125" customWidth="1"/>
    <col min="90" max="90" width="6.1640625" customWidth="1"/>
    <col min="91" max="91" width="6.83203125" customWidth="1"/>
    <col min="92" max="92" width="5" customWidth="1"/>
    <col min="93" max="93" width="6.83203125" customWidth="1"/>
    <col min="94" max="94" width="6.1640625" customWidth="1"/>
    <col min="95" max="95" width="6.83203125" customWidth="1"/>
    <col min="96" max="96" width="5" customWidth="1"/>
    <col min="97" max="97" width="6.1640625" customWidth="1"/>
    <col min="98" max="99" width="6.5" customWidth="1"/>
    <col min="100" max="100" width="4.83203125" customWidth="1"/>
    <col min="101" max="101" width="6" customWidth="1"/>
    <col min="102" max="102" width="6.1640625" customWidth="1"/>
    <col min="103" max="103" width="6.5" customWidth="1"/>
    <col min="104" max="104" width="4.83203125" customWidth="1"/>
    <col min="105" max="106" width="5.83203125" customWidth="1"/>
    <col min="107" max="107" width="6.1640625" customWidth="1"/>
    <col min="108" max="109" width="6.5" customWidth="1"/>
    <col min="110" max="110" width="4.83203125" customWidth="1"/>
    <col min="111" max="111" width="6" customWidth="1"/>
    <col min="112" max="112" width="6.1640625" customWidth="1"/>
    <col min="113" max="113" width="6.5" customWidth="1"/>
    <col min="114" max="114" width="4.83203125" customWidth="1"/>
    <col min="115" max="115" width="14.1640625" customWidth="1"/>
    <col min="116" max="117" width="13.5" customWidth="1"/>
    <col min="118" max="118" width="15" customWidth="1"/>
    <col min="119" max="120" width="14.5" customWidth="1"/>
    <col min="121" max="122" width="10.1640625" customWidth="1"/>
    <col min="123" max="123" width="8.5" customWidth="1"/>
    <col min="124" max="124" width="12.83203125" customWidth="1"/>
    <col min="125" max="125" width="14.83203125" hidden="1" customWidth="1"/>
    <col min="126" max="137" width="12" customWidth="1"/>
    <col min="138" max="139" width="11.5" customWidth="1"/>
    <col min="140" max="140" width="4.83203125" customWidth="1"/>
    <col min="141" max="141" width="10.83203125" customWidth="1"/>
  </cols>
  <sheetData>
    <row r="1" spans="1:141" ht="16.5" customHeight="1" x14ac:dyDescent="0.15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15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15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45" t="s">
        <v>34</v>
      </c>
      <c r="DL3" s="146"/>
      <c r="DM3" s="145" t="s">
        <v>35</v>
      </c>
      <c r="DN3" s="146"/>
      <c r="DO3" s="145" t="s">
        <v>36</v>
      </c>
      <c r="DP3" s="146"/>
      <c r="DQ3" s="145" t="s">
        <v>37</v>
      </c>
      <c r="DR3" s="146"/>
      <c r="DS3" s="12" t="s">
        <v>38</v>
      </c>
      <c r="DT3" s="12" t="s">
        <v>39</v>
      </c>
      <c r="DU3" s="151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15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47"/>
      <c r="DL4" s="148"/>
      <c r="DM4" s="147"/>
      <c r="DN4" s="148"/>
      <c r="DO4" s="147"/>
      <c r="DP4" s="148"/>
      <c r="DQ4" s="147"/>
      <c r="DR4" s="148"/>
      <c r="DS4" s="51"/>
      <c r="DT4" s="51"/>
      <c r="DU4" s="153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1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15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15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15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15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15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15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15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15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15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15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15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15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15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15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15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15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15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15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15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15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15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15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15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15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15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15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15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15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15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15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15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15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15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15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15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15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15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15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15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15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15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15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15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15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15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15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15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15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15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15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15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15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15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15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15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15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15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0">
        <f>SUM(DK61:DT61)</f>
        <v>1052000</v>
      </c>
      <c r="DL62" s="161"/>
      <c r="DM62" s="162"/>
      <c r="DN62" s="163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15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15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15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15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15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15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15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15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15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15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15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15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15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15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15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15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15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15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15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15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15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15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15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15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15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15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15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15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15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15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15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15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15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15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15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15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15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15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15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15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15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15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15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15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15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15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15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15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15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15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15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15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15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15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15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15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15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15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15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15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15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15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15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15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15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15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15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15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15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15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15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15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15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15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15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15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15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15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15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15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15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15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15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15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15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15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15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15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15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15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15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15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15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15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15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15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15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15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15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15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15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15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15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15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15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15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15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15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15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15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15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15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15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15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15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15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15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15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15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15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15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15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15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15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15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15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15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15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15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15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15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15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15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15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15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15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15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15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15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15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15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15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15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15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15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15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15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15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15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15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15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15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15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15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15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15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15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15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15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15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15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15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15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15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15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15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15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15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15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15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15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15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15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15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15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15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15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15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15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15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15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15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15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15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15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15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15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15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15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15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15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15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15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15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15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15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15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15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15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15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15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15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15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15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15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15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15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15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15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15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15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15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15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15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15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15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15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15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15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15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15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15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15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15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15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15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15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15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15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15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15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15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15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15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15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15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15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15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15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15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15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15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15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15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15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15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15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15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15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15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15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15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15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15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15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15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15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15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15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15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15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15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15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15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15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15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15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15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15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15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15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15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15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15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15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15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15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15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15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15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15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15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15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15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15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15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15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15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15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15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15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15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15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15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15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15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15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15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15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15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15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15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15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15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15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15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15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15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15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15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15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15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15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15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15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15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15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15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15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15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15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15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15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15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15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15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15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15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15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15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15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15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15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15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15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15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15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15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15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15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15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15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15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15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15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15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15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15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15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15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15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15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15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15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15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15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15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15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15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15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15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15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15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15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15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15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15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15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15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15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15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15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15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15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15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15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15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15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15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15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15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15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15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15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15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15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15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15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15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15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15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15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15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15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15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15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15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15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15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15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15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15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15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15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15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15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15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15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15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15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15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15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15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15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15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15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15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15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15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15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15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15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15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15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15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15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15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15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15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15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15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15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15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15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15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15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15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15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15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15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15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15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15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15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15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15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15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15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15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15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15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15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15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15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15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15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15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15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15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15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15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15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15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15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15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15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15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15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15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15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15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15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15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15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15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15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15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15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15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15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15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15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15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15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15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15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15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15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15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15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15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15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15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15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15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15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15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15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15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15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15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15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15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15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15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15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15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15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15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15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15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15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15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15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15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15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15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15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15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15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15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15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15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15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15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15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15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15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15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15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15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15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15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15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15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15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15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15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15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15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15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15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15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15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15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15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15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15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15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15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15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15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15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15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15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15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15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15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15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15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15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15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15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15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15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15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15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15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15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15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15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15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15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15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15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15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15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15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15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15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15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15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15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15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15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15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15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15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15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15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15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15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15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15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15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15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15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15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15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15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15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15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15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15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15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15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15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15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15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15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15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15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15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15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15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15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15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15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15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15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15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15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15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15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15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15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15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15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15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15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15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15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15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15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15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15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15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15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15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15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15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15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15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15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15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15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15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15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15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15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15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15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15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15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15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15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15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15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15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15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15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15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15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15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15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15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15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15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15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15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15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15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15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15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15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15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15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15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15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15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15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15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15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15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15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15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15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15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15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15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15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15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15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15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15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15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15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15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15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15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15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15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15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15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15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15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15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15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15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15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15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15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15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15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15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15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15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15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15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15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15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15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15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15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15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15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15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15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15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15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15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15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15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15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15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15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15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15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15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15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15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15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15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15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15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15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15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15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15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15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15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15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15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15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15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15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15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15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15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15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15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15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15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15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15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15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15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15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15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15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15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15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15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15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15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15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15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15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15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15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15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15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15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15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15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15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15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15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15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15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15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15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15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15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15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15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15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15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15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15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15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15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15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15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15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15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15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15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15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15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15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15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15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15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15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15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15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15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15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15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15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15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15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15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15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15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15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15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15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15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15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15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15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15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15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15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15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15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15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15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15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15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15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15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15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15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15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15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15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15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15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15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15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15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15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15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15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15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15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15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15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15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15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15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15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15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15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15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15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15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15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15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15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15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15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15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15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15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15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15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15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15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15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15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15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15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15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15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15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15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15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15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15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15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15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15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15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15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15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15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15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15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15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15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15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15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15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15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15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15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15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15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15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15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15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15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15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15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15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15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15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15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15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15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15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15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15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15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15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15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15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15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15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15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15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15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15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15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AE4:AF4"/>
    <mergeCell ref="AG4:AH4"/>
    <mergeCell ref="AI4:AJ4"/>
    <mergeCell ref="AK4:AL4"/>
    <mergeCell ref="CC3:CF3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CA3:CB3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Microsoft Office User</cp:lastModifiedBy>
  <dcterms:created xsi:type="dcterms:W3CDTF">2015-10-07T04:26:57Z</dcterms:created>
  <dcterms:modified xsi:type="dcterms:W3CDTF">2023-08-05T11:52:27Z</dcterms:modified>
</cp:coreProperties>
</file>