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ddi\Desktop\"/>
    </mc:Choice>
  </mc:AlternateContent>
  <xr:revisionPtr revIDLastSave="0" documentId="13_ncr:1_{DA734DC2-D35C-406E-B6E4-EE51CB3F9A15}" xr6:coauthVersionLast="47" xr6:coauthVersionMax="47" xr10:uidLastSave="{00000000-0000-0000-0000-000000000000}"/>
  <bookViews>
    <workbookView xWindow="-120" yWindow="-120" windowWidth="29040" windowHeight="15840" activeTab="1" xr2:uid="{1E3F03E6-17A9-4E68-9481-0C64EFE87B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2" l="1"/>
  <c r="H20" i="2"/>
  <c r="C11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B3" i="1"/>
  <c r="D10" i="1" s="1"/>
  <c r="D11" i="2" l="1"/>
  <c r="C12" i="2" s="1"/>
  <c r="B11" i="2"/>
  <c r="C11" i="1"/>
  <c r="D11" i="1" s="1"/>
  <c r="B11" i="1"/>
  <c r="D12" i="2" l="1"/>
  <c r="C13" i="2" s="1"/>
  <c r="B12" i="2"/>
  <c r="B12" i="1"/>
  <c r="C12" i="1"/>
  <c r="B13" i="2" l="1"/>
  <c r="D13" i="2"/>
  <c r="C14" i="2" s="1"/>
  <c r="D14" i="2" s="1"/>
  <c r="C15" i="2" s="1"/>
  <c r="D12" i="1"/>
  <c r="C13" i="1" s="1"/>
  <c r="B13" i="1"/>
  <c r="B14" i="2" l="1"/>
  <c r="B15" i="2" s="1"/>
  <c r="D15" i="2"/>
  <c r="C16" i="2" s="1"/>
  <c r="D13" i="1"/>
  <c r="C14" i="1" s="1"/>
  <c r="B14" i="1"/>
  <c r="D16" i="2" l="1"/>
  <c r="C17" i="2" s="1"/>
  <c r="B16" i="2"/>
  <c r="D14" i="1"/>
  <c r="C15" i="1" s="1"/>
  <c r="B15" i="1"/>
  <c r="D17" i="2" l="1"/>
  <c r="C18" i="2" s="1"/>
  <c r="B17" i="2"/>
  <c r="D15" i="1"/>
  <c r="C16" i="1" s="1"/>
  <c r="B16" i="1"/>
  <c r="B18" i="2" l="1"/>
  <c r="D18" i="2"/>
  <c r="C19" i="2" s="1"/>
  <c r="D16" i="1"/>
  <c r="C17" i="1" s="1"/>
  <c r="B17" i="1"/>
  <c r="D19" i="2" l="1"/>
  <c r="C20" i="2" s="1"/>
  <c r="B19" i="2"/>
  <c r="D17" i="1"/>
  <c r="C18" i="1" s="1"/>
  <c r="B18" i="1"/>
  <c r="B20" i="2" l="1"/>
  <c r="D20" i="2"/>
  <c r="C21" i="2" s="1"/>
  <c r="D18" i="1"/>
  <c r="C19" i="1" s="1"/>
  <c r="B19" i="1"/>
  <c r="D21" i="2" l="1"/>
  <c r="C22" i="2" s="1"/>
  <c r="B21" i="2"/>
  <c r="D19" i="1"/>
  <c r="C20" i="1" s="1"/>
  <c r="B20" i="1"/>
  <c r="D22" i="2" l="1"/>
  <c r="C23" i="2" s="1"/>
  <c r="B22" i="2"/>
  <c r="D20" i="1"/>
  <c r="C21" i="1" s="1"/>
  <c r="B21" i="1"/>
  <c r="D23" i="2" l="1"/>
  <c r="C24" i="2" s="1"/>
  <c r="B23" i="2"/>
  <c r="D21" i="1"/>
  <c r="C22" i="1" s="1"/>
  <c r="B22" i="1"/>
  <c r="D24" i="2" l="1"/>
  <c r="C25" i="2" s="1"/>
  <c r="B24" i="2"/>
  <c r="D22" i="1"/>
  <c r="C23" i="1" s="1"/>
  <c r="B23" i="1"/>
  <c r="D25" i="2" l="1"/>
  <c r="C26" i="2" s="1"/>
  <c r="B25" i="2"/>
  <c r="D23" i="1"/>
  <c r="C24" i="1" s="1"/>
  <c r="B24" i="1"/>
  <c r="D26" i="2" l="1"/>
  <c r="C27" i="2" s="1"/>
  <c r="B26" i="2"/>
  <c r="D24" i="1"/>
  <c r="C25" i="1" s="1"/>
  <c r="B25" i="1"/>
  <c r="D27" i="2" l="1"/>
  <c r="C28" i="2" s="1"/>
  <c r="B27" i="2"/>
  <c r="B26" i="1"/>
  <c r="D25" i="1"/>
  <c r="C26" i="1" s="1"/>
  <c r="D28" i="2" l="1"/>
  <c r="C29" i="2" s="1"/>
  <c r="B28" i="2"/>
  <c r="D26" i="1"/>
  <c r="C27" i="1" s="1"/>
  <c r="B27" i="1"/>
  <c r="D29" i="2" l="1"/>
  <c r="C30" i="2" s="1"/>
  <c r="B29" i="2"/>
  <c r="D27" i="1"/>
  <c r="C28" i="1" s="1"/>
  <c r="B28" i="1"/>
  <c r="D30" i="2" l="1"/>
  <c r="C31" i="2" s="1"/>
  <c r="B30" i="2"/>
  <c r="B29" i="1"/>
  <c r="D28" i="1"/>
  <c r="C29" i="1" s="1"/>
  <c r="D31" i="2" l="1"/>
  <c r="C32" i="2" s="1"/>
  <c r="B31" i="2"/>
  <c r="B30" i="1"/>
  <c r="D29" i="1"/>
  <c r="C30" i="1" s="1"/>
  <c r="D32" i="2" l="1"/>
  <c r="C33" i="2" s="1"/>
  <c r="B32" i="2"/>
  <c r="B31" i="1"/>
  <c r="D30" i="1"/>
  <c r="C31" i="1" s="1"/>
  <c r="D33" i="2" l="1"/>
  <c r="C34" i="2" s="1"/>
  <c r="B33" i="2"/>
  <c r="B32" i="1"/>
  <c r="D31" i="1"/>
  <c r="C32" i="1" s="1"/>
  <c r="D34" i="2" l="1"/>
  <c r="C35" i="2" s="1"/>
  <c r="B34" i="2"/>
  <c r="B33" i="1"/>
  <c r="D32" i="1"/>
  <c r="C33" i="1" s="1"/>
  <c r="D35" i="2" l="1"/>
  <c r="C36" i="2" s="1"/>
  <c r="B35" i="2"/>
  <c r="B34" i="1"/>
  <c r="D33" i="1"/>
  <c r="C34" i="1" s="1"/>
  <c r="D36" i="2" l="1"/>
  <c r="C37" i="2" s="1"/>
  <c r="B36" i="2"/>
  <c r="B35" i="1"/>
  <c r="D34" i="1"/>
  <c r="C35" i="1" s="1"/>
  <c r="D37" i="2" l="1"/>
  <c r="C38" i="2" s="1"/>
  <c r="B37" i="2"/>
  <c r="B36" i="1"/>
  <c r="D35" i="1"/>
  <c r="C36" i="1" s="1"/>
  <c r="D38" i="2" l="1"/>
  <c r="C39" i="2" s="1"/>
  <c r="B38" i="2"/>
  <c r="B37" i="1"/>
  <c r="D36" i="1"/>
  <c r="C37" i="1" s="1"/>
  <c r="D39" i="2" l="1"/>
  <c r="C40" i="2" s="1"/>
  <c r="B39" i="2"/>
  <c r="B38" i="1"/>
  <c r="D37" i="1"/>
  <c r="C38" i="1" s="1"/>
  <c r="D40" i="2" l="1"/>
  <c r="C41" i="2" s="1"/>
  <c r="B40" i="2"/>
  <c r="B39" i="1"/>
  <c r="D38" i="1"/>
  <c r="C39" i="1" s="1"/>
  <c r="D41" i="2" l="1"/>
  <c r="C42" i="2" s="1"/>
  <c r="B41" i="2"/>
  <c r="B40" i="1"/>
  <c r="D39" i="1"/>
  <c r="C40" i="1" s="1"/>
  <c r="D42" i="2" l="1"/>
  <c r="C43" i="2" s="1"/>
  <c r="B42" i="2"/>
  <c r="B41" i="1"/>
  <c r="D40" i="1"/>
  <c r="C41" i="1" s="1"/>
  <c r="D43" i="2" l="1"/>
  <c r="C44" i="2" s="1"/>
  <c r="B43" i="2"/>
  <c r="B42" i="1"/>
  <c r="D41" i="1"/>
  <c r="C42" i="1" s="1"/>
  <c r="D44" i="2" l="1"/>
  <c r="C45" i="2" s="1"/>
  <c r="B44" i="2"/>
  <c r="B43" i="1"/>
  <c r="D42" i="1"/>
  <c r="C43" i="1" s="1"/>
  <c r="D45" i="2" l="1"/>
  <c r="C46" i="2" s="1"/>
  <c r="B45" i="2"/>
  <c r="B44" i="1"/>
  <c r="D43" i="1"/>
  <c r="C44" i="1" s="1"/>
  <c r="D46" i="2" l="1"/>
  <c r="C47" i="2" s="1"/>
  <c r="B46" i="2"/>
  <c r="B45" i="1"/>
  <c r="D44" i="1"/>
  <c r="C45" i="1" s="1"/>
  <c r="D47" i="2" l="1"/>
  <c r="C48" i="2" s="1"/>
  <c r="B47" i="2"/>
  <c r="B46" i="1"/>
  <c r="D45" i="1"/>
  <c r="C46" i="1" s="1"/>
  <c r="D48" i="2" l="1"/>
  <c r="C49" i="2" s="1"/>
  <c r="B48" i="2"/>
  <c r="B47" i="1"/>
  <c r="D46" i="1"/>
  <c r="C47" i="1" s="1"/>
  <c r="D49" i="2" l="1"/>
  <c r="C50" i="2" s="1"/>
  <c r="B49" i="2"/>
  <c r="B48" i="1"/>
  <c r="D47" i="1"/>
  <c r="C48" i="1" s="1"/>
  <c r="D50" i="2" l="1"/>
  <c r="C51" i="2" s="1"/>
  <c r="B50" i="2"/>
  <c r="B49" i="1"/>
  <c r="D48" i="1"/>
  <c r="C49" i="1" s="1"/>
  <c r="D51" i="2" l="1"/>
  <c r="C52" i="2" s="1"/>
  <c r="B51" i="2"/>
  <c r="B50" i="1"/>
  <c r="D49" i="1"/>
  <c r="C50" i="1" s="1"/>
  <c r="D52" i="2" l="1"/>
  <c r="C53" i="2" s="1"/>
  <c r="B52" i="2"/>
  <c r="B51" i="1"/>
  <c r="D50" i="1"/>
  <c r="C51" i="1" s="1"/>
  <c r="D53" i="2" l="1"/>
  <c r="C54" i="2" s="1"/>
  <c r="B53" i="2"/>
  <c r="B52" i="1"/>
  <c r="D51" i="1"/>
  <c r="C52" i="1" s="1"/>
  <c r="D54" i="2" l="1"/>
  <c r="C55" i="2" s="1"/>
  <c r="B54" i="2"/>
  <c r="B53" i="1"/>
  <c r="D52" i="1"/>
  <c r="C53" i="1" s="1"/>
  <c r="D55" i="2" l="1"/>
  <c r="C56" i="2" s="1"/>
  <c r="B55" i="2"/>
  <c r="B54" i="1"/>
  <c r="D53" i="1"/>
  <c r="C54" i="1" s="1"/>
  <c r="D56" i="2" l="1"/>
  <c r="C57" i="2" s="1"/>
  <c r="B56" i="2"/>
  <c r="B55" i="1"/>
  <c r="D54" i="1"/>
  <c r="C55" i="1" s="1"/>
  <c r="D57" i="2" l="1"/>
  <c r="C58" i="2" s="1"/>
  <c r="B57" i="2"/>
  <c r="B56" i="1"/>
  <c r="D55" i="1"/>
  <c r="C56" i="1" s="1"/>
  <c r="D58" i="2" l="1"/>
  <c r="C59" i="2" s="1"/>
  <c r="B58" i="2"/>
  <c r="B57" i="1"/>
  <c r="D56" i="1"/>
  <c r="C57" i="1" s="1"/>
  <c r="D59" i="2" l="1"/>
  <c r="C60" i="2" s="1"/>
  <c r="B59" i="2"/>
  <c r="B58" i="1"/>
  <c r="D57" i="1"/>
  <c r="C58" i="1" s="1"/>
  <c r="D60" i="2" l="1"/>
  <c r="C61" i="2" s="1"/>
  <c r="B60" i="2"/>
  <c r="B59" i="1"/>
  <c r="D58" i="1"/>
  <c r="C59" i="1" s="1"/>
  <c r="D61" i="2" l="1"/>
  <c r="C62" i="2" s="1"/>
  <c r="B61" i="2"/>
  <c r="B60" i="1"/>
  <c r="D59" i="1"/>
  <c r="C60" i="1" s="1"/>
  <c r="D62" i="2" l="1"/>
  <c r="C63" i="2" s="1"/>
  <c r="B62" i="2"/>
  <c r="B61" i="1"/>
  <c r="D60" i="1"/>
  <c r="C61" i="1" s="1"/>
  <c r="D63" i="2" l="1"/>
  <c r="C64" i="2" s="1"/>
  <c r="B63" i="2"/>
  <c r="B62" i="1"/>
  <c r="D61" i="1"/>
  <c r="C62" i="1" s="1"/>
  <c r="D64" i="2" l="1"/>
  <c r="C65" i="2" s="1"/>
  <c r="B64" i="2"/>
  <c r="B63" i="1"/>
  <c r="D62" i="1"/>
  <c r="C63" i="1" s="1"/>
  <c r="D65" i="2" l="1"/>
  <c r="C66" i="2" s="1"/>
  <c r="B65" i="2"/>
  <c r="B64" i="1"/>
  <c r="D63" i="1"/>
  <c r="C64" i="1" s="1"/>
  <c r="D66" i="2" l="1"/>
  <c r="C67" i="2" s="1"/>
  <c r="B66" i="2"/>
  <c r="B65" i="1"/>
  <c r="D64" i="1"/>
  <c r="C65" i="1" s="1"/>
  <c r="D67" i="2" l="1"/>
  <c r="C68" i="2" s="1"/>
  <c r="B67" i="2"/>
  <c r="B66" i="1"/>
  <c r="D65" i="1"/>
  <c r="C66" i="1" s="1"/>
  <c r="D68" i="2" l="1"/>
  <c r="C69" i="2" s="1"/>
  <c r="B68" i="2"/>
  <c r="B67" i="1"/>
  <c r="D66" i="1"/>
  <c r="C67" i="1" s="1"/>
  <c r="D69" i="2" l="1"/>
  <c r="C70" i="2" s="1"/>
  <c r="B69" i="2"/>
  <c r="B68" i="1"/>
  <c r="D67" i="1"/>
  <c r="C68" i="1" s="1"/>
  <c r="D70" i="2" l="1"/>
  <c r="C71" i="2" s="1"/>
  <c r="B70" i="2"/>
  <c r="B69" i="1"/>
  <c r="D68" i="1"/>
  <c r="C69" i="1" s="1"/>
  <c r="D71" i="2" l="1"/>
  <c r="C72" i="2" s="1"/>
  <c r="B71" i="2"/>
  <c r="B70" i="1"/>
  <c r="D69" i="1"/>
  <c r="C70" i="1" s="1"/>
  <c r="D72" i="2" l="1"/>
  <c r="C73" i="2" s="1"/>
  <c r="B72" i="2"/>
  <c r="B71" i="1"/>
  <c r="D70" i="1"/>
  <c r="C71" i="1" s="1"/>
  <c r="D73" i="2" l="1"/>
  <c r="C74" i="2" s="1"/>
  <c r="B73" i="2"/>
  <c r="B72" i="1"/>
  <c r="D71" i="1"/>
  <c r="C72" i="1" s="1"/>
  <c r="D74" i="2" l="1"/>
  <c r="C75" i="2" s="1"/>
  <c r="B74" i="2"/>
  <c r="B73" i="1"/>
  <c r="D72" i="1"/>
  <c r="C73" i="1" s="1"/>
  <c r="D75" i="2" l="1"/>
  <c r="C76" i="2" s="1"/>
  <c r="B75" i="2"/>
  <c r="B74" i="1"/>
  <c r="D73" i="1"/>
  <c r="C74" i="1" s="1"/>
  <c r="D76" i="2" l="1"/>
  <c r="C77" i="2" s="1"/>
  <c r="B76" i="2"/>
  <c r="B75" i="1"/>
  <c r="D74" i="1"/>
  <c r="C75" i="1" s="1"/>
  <c r="D77" i="2" l="1"/>
  <c r="C78" i="2" s="1"/>
  <c r="B77" i="2"/>
  <c r="B76" i="1"/>
  <c r="D75" i="1"/>
  <c r="C76" i="1" s="1"/>
  <c r="D78" i="2" l="1"/>
  <c r="C79" i="2" s="1"/>
  <c r="B78" i="2"/>
  <c r="B77" i="1"/>
  <c r="D76" i="1"/>
  <c r="C77" i="1" s="1"/>
  <c r="D79" i="2" l="1"/>
  <c r="C80" i="2" s="1"/>
  <c r="B79" i="2"/>
  <c r="B78" i="1"/>
  <c r="D77" i="1"/>
  <c r="C78" i="1" s="1"/>
  <c r="D80" i="2" l="1"/>
  <c r="C81" i="2" s="1"/>
  <c r="B80" i="2"/>
  <c r="B79" i="1"/>
  <c r="D78" i="1"/>
  <c r="C79" i="1" s="1"/>
  <c r="D81" i="2" l="1"/>
  <c r="C82" i="2" s="1"/>
  <c r="B81" i="2"/>
  <c r="B80" i="1"/>
  <c r="D79" i="1"/>
  <c r="C80" i="1" s="1"/>
  <c r="D82" i="2" l="1"/>
  <c r="C83" i="2" s="1"/>
  <c r="B82" i="2"/>
  <c r="B81" i="1"/>
  <c r="D80" i="1"/>
  <c r="C81" i="1" s="1"/>
  <c r="D83" i="2" l="1"/>
  <c r="C84" i="2" s="1"/>
  <c r="B83" i="2"/>
  <c r="B82" i="1"/>
  <c r="D81" i="1"/>
  <c r="C82" i="1" s="1"/>
  <c r="D84" i="2" l="1"/>
  <c r="C85" i="2" s="1"/>
  <c r="B84" i="2"/>
  <c r="B83" i="1"/>
  <c r="D82" i="1"/>
  <c r="C83" i="1" s="1"/>
  <c r="D85" i="2" l="1"/>
  <c r="C86" i="2" s="1"/>
  <c r="B85" i="2"/>
  <c r="B84" i="1"/>
  <c r="D83" i="1"/>
  <c r="C84" i="1" s="1"/>
  <c r="D86" i="2" l="1"/>
  <c r="C87" i="2" s="1"/>
  <c r="B86" i="2"/>
  <c r="B85" i="1"/>
  <c r="D84" i="1"/>
  <c r="C85" i="1" s="1"/>
  <c r="D87" i="2" l="1"/>
  <c r="C88" i="2" s="1"/>
  <c r="B87" i="2"/>
  <c r="B86" i="1"/>
  <c r="D85" i="1"/>
  <c r="C86" i="1" s="1"/>
  <c r="D88" i="2" l="1"/>
  <c r="C89" i="2" s="1"/>
  <c r="B88" i="2"/>
  <c r="B87" i="1"/>
  <c r="D86" i="1"/>
  <c r="C87" i="1" s="1"/>
  <c r="D89" i="2" l="1"/>
  <c r="C90" i="2" s="1"/>
  <c r="B89" i="2"/>
  <c r="B88" i="1"/>
  <c r="D87" i="1"/>
  <c r="C88" i="1" s="1"/>
  <c r="D90" i="2" l="1"/>
  <c r="C91" i="2" s="1"/>
  <c r="B90" i="2"/>
  <c r="B89" i="1"/>
  <c r="D88" i="1"/>
  <c r="C89" i="1"/>
  <c r="D91" i="2" l="1"/>
  <c r="C92" i="2" s="1"/>
  <c r="B91" i="2"/>
  <c r="B90" i="1"/>
  <c r="D89" i="1"/>
  <c r="C90" i="1" s="1"/>
  <c r="D92" i="2" l="1"/>
  <c r="C93" i="2" s="1"/>
  <c r="B92" i="2"/>
  <c r="B91" i="1"/>
  <c r="D90" i="1"/>
  <c r="C91" i="1" s="1"/>
  <c r="D93" i="2" l="1"/>
  <c r="C94" i="2" s="1"/>
  <c r="B93" i="2"/>
  <c r="B92" i="1"/>
  <c r="D91" i="1"/>
  <c r="C92" i="1" s="1"/>
  <c r="D94" i="2" l="1"/>
  <c r="C95" i="2" s="1"/>
  <c r="B94" i="2"/>
  <c r="M20" i="2" s="1"/>
  <c r="B93" i="1"/>
  <c r="D92" i="1"/>
  <c r="C93" i="1" s="1"/>
  <c r="D95" i="2" l="1"/>
  <c r="C96" i="2" s="1"/>
  <c r="B95" i="2"/>
  <c r="B94" i="1"/>
  <c r="D93" i="1"/>
  <c r="C94" i="1" s="1"/>
  <c r="D96" i="2" l="1"/>
  <c r="C97" i="2" s="1"/>
  <c r="B96" i="2"/>
  <c r="B95" i="1"/>
  <c r="D94" i="1"/>
  <c r="C95" i="1" s="1"/>
  <c r="D97" i="2" l="1"/>
  <c r="C98" i="2" s="1"/>
  <c r="B97" i="2"/>
  <c r="B96" i="1"/>
  <c r="D95" i="1"/>
  <c r="C96" i="1" s="1"/>
  <c r="D98" i="2" l="1"/>
  <c r="C99" i="2" s="1"/>
  <c r="B98" i="2"/>
  <c r="B97" i="1"/>
  <c r="D96" i="1"/>
  <c r="C97" i="1" s="1"/>
  <c r="D99" i="2" l="1"/>
  <c r="C100" i="2" s="1"/>
  <c r="B99" i="2"/>
  <c r="B98" i="1"/>
  <c r="D97" i="1"/>
  <c r="C98" i="1" s="1"/>
  <c r="D100" i="2" l="1"/>
  <c r="C101" i="2" s="1"/>
  <c r="B100" i="2"/>
  <c r="B99" i="1"/>
  <c r="D98" i="1"/>
  <c r="C99" i="1" s="1"/>
  <c r="D101" i="2" l="1"/>
  <c r="C102" i="2" s="1"/>
  <c r="B101" i="2"/>
  <c r="B100" i="1"/>
  <c r="D99" i="1"/>
  <c r="C100" i="1" s="1"/>
  <c r="D102" i="2" l="1"/>
  <c r="C103" i="2" s="1"/>
  <c r="B102" i="2"/>
  <c r="D100" i="1"/>
  <c r="C101" i="1" s="1"/>
  <c r="B101" i="1"/>
  <c r="D103" i="2" l="1"/>
  <c r="C104" i="2" s="1"/>
  <c r="B103" i="2"/>
  <c r="D101" i="1"/>
  <c r="C102" i="1" s="1"/>
  <c r="B102" i="1"/>
  <c r="D104" i="2" l="1"/>
  <c r="C105" i="2" s="1"/>
  <c r="B104" i="2"/>
  <c r="B103" i="1"/>
  <c r="D102" i="1"/>
  <c r="C103" i="1" s="1"/>
  <c r="D105" i="2" l="1"/>
  <c r="C106" i="2" s="1"/>
  <c r="B105" i="2"/>
  <c r="D103" i="1"/>
  <c r="C104" i="1" s="1"/>
  <c r="B104" i="1"/>
  <c r="D106" i="2" l="1"/>
  <c r="C107" i="2" s="1"/>
  <c r="B106" i="2"/>
  <c r="D104" i="1"/>
  <c r="C105" i="1" s="1"/>
  <c r="B105" i="1"/>
  <c r="D107" i="2" l="1"/>
  <c r="C108" i="2" s="1"/>
  <c r="B107" i="2"/>
  <c r="D105" i="1"/>
  <c r="C106" i="1" s="1"/>
  <c r="B106" i="1"/>
  <c r="D108" i="2" l="1"/>
  <c r="C109" i="2" s="1"/>
  <c r="B108" i="2"/>
  <c r="B107" i="1"/>
  <c r="D106" i="1"/>
  <c r="C107" i="1" s="1"/>
  <c r="D109" i="2" l="1"/>
  <c r="C110" i="2" s="1"/>
  <c r="D110" i="2" s="1"/>
  <c r="B109" i="2"/>
  <c r="D107" i="1"/>
  <c r="C108" i="1" s="1"/>
  <c r="B108" i="1"/>
  <c r="B110" i="2" l="1"/>
  <c r="D108" i="1"/>
  <c r="C109" i="1" s="1"/>
  <c r="B109" i="1"/>
  <c r="D109" i="1" l="1"/>
  <c r="C110" i="1" s="1"/>
  <c r="B110" i="1"/>
  <c r="D110" i="1" l="1"/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</calcChain>
</file>

<file path=xl/sharedStrings.xml><?xml version="1.0" encoding="utf-8"?>
<sst xmlns="http://schemas.openxmlformats.org/spreadsheetml/2006/main" count="56" uniqueCount="37">
  <si>
    <t>ρ</t>
    <phoneticPr fontId="1"/>
  </si>
  <si>
    <t>A</t>
    <phoneticPr fontId="1"/>
  </si>
  <si>
    <t>Cd</t>
    <phoneticPr fontId="1"/>
  </si>
  <si>
    <t>g</t>
    <phoneticPr fontId="1"/>
  </si>
  <si>
    <t>m</t>
    <phoneticPr fontId="1"/>
  </si>
  <si>
    <t>Δt</t>
    <phoneticPr fontId="1"/>
  </si>
  <si>
    <t>y</t>
    <phoneticPr fontId="1"/>
  </si>
  <si>
    <t>t</t>
    <phoneticPr fontId="1"/>
  </si>
  <si>
    <t>v(dy/dt)</t>
    <phoneticPr fontId="1"/>
  </si>
  <si>
    <t>a(d2y/dt2)</t>
    <phoneticPr fontId="1"/>
  </si>
  <si>
    <t>単位</t>
    <rPh sb="0" eb="2">
      <t>タンイ</t>
    </rPh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</si>
  <si>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</si>
  <si>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</si>
  <si>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kg/m^3</t>
    <phoneticPr fontId="1"/>
  </si>
  <si>
    <t>-</t>
    <phoneticPr fontId="1"/>
  </si>
  <si>
    <t>m/s^2</t>
    <phoneticPr fontId="1"/>
  </si>
  <si>
    <t>重力加速度</t>
    <rPh sb="0" eb="5">
      <t>ジュウリョクカソクド</t>
    </rPh>
    <phoneticPr fontId="1"/>
  </si>
  <si>
    <t>m^3</t>
    <phoneticPr fontId="1"/>
  </si>
  <si>
    <t>kg</t>
    <phoneticPr fontId="1"/>
  </si>
  <si>
    <t>s</t>
    <phoneticPr fontId="1"/>
  </si>
  <si>
    <t>20℃における空気密度</t>
    <rPh sb="7" eb="11">
      <t>クウキミツド</t>
    </rPh>
    <phoneticPr fontId="1"/>
  </si>
  <si>
    <t>パラシュート投影面積</t>
    <rPh sb="6" eb="10">
      <t>トウエイメンセキ</t>
    </rPh>
    <phoneticPr fontId="1"/>
  </si>
  <si>
    <t>パラシュート抗力係数</t>
    <rPh sb="6" eb="10">
      <t>コウリョクケイスウ</t>
    </rPh>
    <phoneticPr fontId="1"/>
  </si>
  <si>
    <t>機体質量</t>
    <rPh sb="0" eb="4">
      <t>キタイシツリョウ</t>
    </rPh>
    <phoneticPr fontId="1"/>
  </si>
  <si>
    <t>時間刻み</t>
    <rPh sb="0" eb="3">
      <t>ジカンキザ</t>
    </rPh>
    <phoneticPr fontId="1"/>
  </si>
  <si>
    <t>今回落下実験を行う場所の高さは22.00[m]であり,予想滞空時間は3.36[s]である</t>
    <rPh sb="0" eb="2">
      <t>コンカイ</t>
    </rPh>
    <rPh sb="2" eb="6">
      <t>ラッカジッケン</t>
    </rPh>
    <rPh sb="7" eb="8">
      <t>オコナ</t>
    </rPh>
    <rPh sb="9" eb="11">
      <t>バショ</t>
    </rPh>
    <rPh sb="12" eb="13">
      <t>タカ</t>
    </rPh>
    <rPh sb="27" eb="29">
      <t>ヨソウ</t>
    </rPh>
    <rPh sb="29" eb="33">
      <t>タイクウジカン</t>
    </rPh>
    <phoneticPr fontId="1"/>
  </si>
  <si>
    <t>Vwind</t>
    <phoneticPr fontId="1"/>
  </si>
  <si>
    <t>m/s</t>
    <phoneticPr fontId="1"/>
  </si>
  <si>
    <t>(Vwind,0,0)の風</t>
    <rPh sb="12" eb="13">
      <t>カゼ</t>
    </rPh>
    <phoneticPr fontId="1"/>
  </si>
  <si>
    <t>x</t>
    <phoneticPr fontId="1"/>
  </si>
  <si>
    <t>v(dx/dt)</t>
    <phoneticPr fontId="1"/>
  </si>
  <si>
    <t>a(d2x/dt2)</t>
    <phoneticPr fontId="1"/>
  </si>
  <si>
    <t>横風</t>
    <rPh sb="0" eb="2">
      <t>ヨコカゼ</t>
    </rPh>
    <phoneticPr fontId="1"/>
  </si>
  <si>
    <t>[m]である</t>
    <phoneticPr fontId="1"/>
  </si>
  <si>
    <t>(3.36[s]の時)</t>
    <rPh sb="9" eb="10">
      <t>トキ</t>
    </rPh>
    <phoneticPr fontId="1"/>
  </si>
  <si>
    <t>終端速度は約8m/sである</t>
    <rPh sb="0" eb="4">
      <t>シュウタンソクド</t>
    </rPh>
    <rPh sb="5" eb="6">
      <t>ヤク</t>
    </rPh>
    <phoneticPr fontId="1"/>
  </si>
  <si>
    <t>[m/s]における本実験の落下予測範囲は半径</t>
    <rPh sb="9" eb="10">
      <t>ホン</t>
    </rPh>
    <rPh sb="10" eb="12">
      <t>ジッケン</t>
    </rPh>
    <rPh sb="13" eb="15">
      <t>ラッカ</t>
    </rPh>
    <rPh sb="15" eb="17">
      <t>ヨソク</t>
    </rPh>
    <rPh sb="17" eb="19">
      <t>ハンイ</t>
    </rPh>
    <rPh sb="20" eb="22">
      <t>ハンケイ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</si>
</sst>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距離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Sheet1!$A$10:$A$110</c:f>
              <c:numCache>
                <c:formatCode>General</c:formatCode>
                <c:ptCount val="10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</c:numCache>
            </c:numRef>
          </c:xVal>
          <c:yVal>
            <c:numRef>
              <c:f>Sheet1!$B$10:$B$110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-1.5696000000000002E-2</c:v>
                </c:pt>
                <c:pt idx="3">
                  <c:v>-4.705025291396079E-2</c:v>
                </c:pt>
                <c:pt idx="4">
                  <c:v>-9.3949880375165995E-2</c:v>
                </c:pt>
                <c:pt idx="5">
                  <c:v>-0.15620849671180789</c:v>
                </c:pt>
                <c:pt idx="6">
                  <c:v>-0.23356922528108448</c:v>
                </c:pt>
                <c:pt idx="7">
                  <c:v>-0.32570900195325575</c:v>
                </c:pt>
                <c:pt idx="8">
                  <c:v>-0.43224401087355613</c:v>
                </c:pt>
                <c:pt idx="9">
                  <c:v>-0.55273605758456223</c:v>
                </c:pt>
                <c:pt idx="10">
                  <c:v>-0.6866996565206146</c:v>
                </c:pt>
                <c:pt idx="11">
                  <c:v>-0.83360959502762344</c:v>
                </c:pt>
                <c:pt idx="12">
                  <c:v>-0.99290873447941941</c:v>
                </c:pt>
                <c:pt idx="13">
                  <c:v>-1.1640158197315056</c:v>
                </c:pt>
                <c:pt idx="14">
                  <c:v>-1.3463330891701724</c:v>
                </c:pt>
                <c:pt idx="15">
                  <c:v>-1.5392535064803254</c:v>
                </c:pt>
                <c:pt idx="16">
                  <c:v>-1.7421674691904971</c:v>
                </c:pt>
                <c:pt idx="17">
                  <c:v>-1.9544688852992187</c:v>
                </c:pt>
                <c:pt idx="18">
                  <c:v>-2.1755605453503644</c:v>
                </c:pt>
                <c:pt idx="19">
                  <c:v>-2.4048587511529553</c:v>
                </c:pt>
                <c:pt idx="20">
                  <c:v>-2.6417971924130463</c:v>
                </c:pt>
                <c:pt idx="21">
                  <c:v>-2.8858300878943348</c:v>
                </c:pt>
                <c:pt idx="22">
                  <c:v>-3.1364346278962354</c:v>
                </c:pt>
                <c:pt idx="23">
                  <c:v>-3.3931127698138317</c:v>
                </c:pt>
                <c:pt idx="24">
                  <c:v>-3.6553924486378078</c:v>
                </c:pt>
                <c:pt idx="25">
                  <c:v>-3.922828270007559</c:v>
                </c:pt>
                <c:pt idx="26">
                  <c:v>-4.1950017555222594</c:v>
                </c:pt>
                <c:pt idx="27">
                  <c:v>-4.4715212091673848</c:v>
                </c:pt>
                <c:pt idx="28">
                  <c:v>-4.7520212706391085</c:v>
                </c:pt>
                <c:pt idx="29">
                  <c:v>-5.0361622166997266</c:v>
                </c:pt>
                <c:pt idx="30">
                  <c:v>-5.3236290660431207</c:v>
                </c:pt>
                <c:pt idx="31">
                  <c:v>-5.6141305369631933</c:v>
                </c:pt>
                <c:pt idx="32">
                  <c:v>-5.9073979007750435</c:v>
                </c:pt>
                <c:pt idx="33">
                  <c:v>-6.2031837677210744</c:v>
                </c:pt>
                <c:pt idx="34">
                  <c:v>-6.5012608362033086</c:v>
                </c:pt>
                <c:pt idx="35">
                  <c:v>-6.801420630750874</c:v>
                </c:pt>
                <c:pt idx="36">
                  <c:v>-7.1034722492339215</c:v>
                </c:pt>
                <c:pt idx="37">
                  <c:v>-7.4072411355047718</c:v>
                </c:pt>
                <c:pt idx="38">
                  <c:v>-7.7125678898842205</c:v>
                </c:pt>
                <c:pt idx="39">
                  <c:v>-8.0193071266932723</c:v>
                </c:pt>
                <c:pt idx="40">
                  <c:v>-8.3273263853208643</c:v>
                </c:pt>
                <c:pt idx="41">
                  <c:v>-8.6365050990702326</c:v>
                </c:pt>
                <c:pt idx="42">
                  <c:v>-8.946733624190303</c:v>
                </c:pt>
                <c:pt idx="43">
                  <c:v>-9.2579123300227728</c:v>
                </c:pt>
                <c:pt idx="44">
                  <c:v>-9.5699507500310776</c:v>
                </c:pt>
                <c:pt idx="45">
                  <c:v>-9.8827667925778595</c:v>
                </c:pt>
                <c:pt idx="46">
                  <c:v>-10.196286009640628</c:v>
                </c:pt>
                <c:pt idx="47">
                  <c:v>-10.510440921163291</c:v>
                </c:pt>
                <c:pt idx="48">
                  <c:v>-10.825170392400738</c:v>
                </c:pt>
                <c:pt idx="49">
                  <c:v>-11.140419061396045</c:v>
                </c:pt>
                <c:pt idx="50">
                  <c:v>-11.456136813610254</c:v>
                </c:pt>
                <c:pt idx="51">
                  <c:v>-11.772278300682368</c:v>
                </c:pt>
                <c:pt idx="52">
                  <c:v>-12.088802500314562</c:v>
                </c:pt>
                <c:pt idx="53">
                  <c:v>-12.405672314340253</c:v>
                </c:pt>
                <c:pt idx="54">
                  <c:v>-12.722854202128628</c:v>
                </c:pt>
                <c:pt idx="55">
                  <c:v>-13.040317846598917</c:v>
                </c:pt>
                <c:pt idx="56">
                  <c:v>-13.358035850253223</c:v>
                </c:pt>
                <c:pt idx="57">
                  <c:v>-13.675983458782085</c:v>
                </c:pt>
                <c:pt idx="58">
                  <c:v>-13.994138309947116</c:v>
                </c:pt>
                <c:pt idx="59">
                  <c:v>-14.312480205596422</c:v>
                </c:pt>
                <c:pt idx="60">
                  <c:v>-14.630990904818132</c:v>
                </c:pt>
                <c:pt idx="61">
                  <c:v>-14.949653936383177</c:v>
                </c:pt>
                <c:pt idx="62">
                  <c:v>-15.268454428768923</c:v>
                </c:pt>
                <c:pt idx="63">
                  <c:v>-15.587378956189299</c:v>
                </c:pt>
                <c:pt idx="64">
                  <c:v>-15.906415399184043</c:v>
                </c:pt>
                <c:pt idx="65">
                  <c:v>-16.225552818439141</c:v>
                </c:pt>
                <c:pt idx="66">
                  <c:v>-16.544781340622468</c:v>
                </c:pt>
                <c:pt idx="67">
                  <c:v>-16.864092055122804</c:v>
                </c:pt>
                <c:pt idx="68">
                  <c:v>-17.183476920677208</c:v>
                </c:pt>
                <c:pt idx="69">
                  <c:v>-17.502928680961272</c:v>
                </c:pt>
                <c:pt idx="70">
                  <c:v>-17.822440788299293</c:v>
                </c:pt>
                <c:pt idx="71">
                  <c:v>-18.142007334727484</c:v>
                </c:pt>
                <c:pt idx="72">
                  <c:v>-18.461622989713035</c:v>
                </c:pt>
                <c:pt idx="73">
                  <c:v>-18.7812829438958</c:v>
                </c:pt>
                <c:pt idx="74">
                  <c:v>-19.100982858277856</c:v>
                </c:pt>
                <c:pt idx="75">
                  <c:v>-19.42071881833963</c:v>
                </c:pt>
                <c:pt idx="76">
                  <c:v>-19.74048729260992</c:v>
                </c:pt>
                <c:pt idx="77">
                  <c:v>-20.060285095261666</c:v>
                </c:pt>
                <c:pt idx="78">
                  <c:v>-20.380109352345556</c:v>
                </c:pt>
                <c:pt idx="79">
                  <c:v>-20.699957471310473</c:v>
                </c:pt>
                <c:pt idx="80">
                  <c:v>-21.019827113492994</c:v>
                </c:pt>
                <c:pt idx="81">
                  <c:v>-21.339716169288558</c:v>
                </c:pt>
                <c:pt idx="82">
                  <c:v>-21.65962273574435</c:v>
                </c:pt>
                <c:pt idx="83">
                  <c:v>-21.979545096338917</c:v>
                </c:pt>
                <c:pt idx="84">
                  <c:v>-22.299481702736045</c:v>
                </c:pt>
                <c:pt idx="85">
                  <c:v>-22.619431158320957</c:v>
                </c:pt>
                <c:pt idx="86">
                  <c:v>-22.939392203345363</c:v>
                </c:pt>
                <c:pt idx="87">
                  <c:v>-23.259363701524666</c:v>
                </c:pt>
                <c:pt idx="88">
                  <c:v>-23.57934462794579</c:v>
                </c:pt>
                <c:pt idx="89">
                  <c:v>-23.89933405815783</c:v>
                </c:pt>
                <c:pt idx="90">
                  <c:v>-24.219331158330082</c:v>
                </c:pt>
                <c:pt idx="91">
                  <c:v>-24.539335176373271</c:v>
                </c:pt>
                <c:pt idx="92">
                  <c:v>-24.859345433929882</c:v>
                </c:pt>
                <c:pt idx="93">
                  <c:v>-25.17936131914869</c:v>
                </c:pt>
                <c:pt idx="94">
                  <c:v>-25.499382280166813</c:v>
                </c:pt>
                <c:pt idx="95">
                  <c:v>-25.819407819230122</c:v>
                </c:pt>
                <c:pt idx="96">
                  <c:v>-26.139437487389571</c:v>
                </c:pt>
                <c:pt idx="97">
                  <c:v>-26.459470879717092</c:v>
                </c:pt>
                <c:pt idx="98">
                  <c:v>-26.779507630990217</c:v>
                </c:pt>
                <c:pt idx="99">
                  <c:v>-27.099547411799545</c:v>
                </c:pt>
                <c:pt idx="100">
                  <c:v>-27.419589925037648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4F-43D4-82DF-F7ECB2203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276848"/>
        <c:axId val="1374274768"/>
      </c:scatterChart>
      <c:valAx>
        <c:axId val="137427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</a:t>
                </a:r>
                <a:r>
                  <a:rPr lang="en-US" altLang="ja-JP" baseline="0"/>
                  <a:t> [s]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274768"/>
        <c:crosses val="autoZero"/>
        <c:crossBetween val="midCat"/>
      </c:valAx>
      <c:valAx>
        <c:axId val="1374274768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</a:t>
                </a:r>
                <a:r>
                  <a:rPr lang="en-US" altLang="ja-JP" baseline="0"/>
                  <a:t> 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2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速度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v(dy/dt)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Sheet1!$A$10:$A$110</c:f>
              <c:numCache>
                <c:formatCode>General</c:formatCode>
                <c:ptCount val="10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</c:numCache>
            </c:numRef>
          </c:xVal>
          <c:yVal>
            <c:numRef>
              <c:f>Sheet1!$C$10:$C$110</c:f>
              <c:numCache>
                <c:formatCode>General</c:formatCode>
                <c:ptCount val="101"/>
                <c:pt idx="0">
                  <c:v>0</c:v>
                </c:pt>
                <c:pt idx="1">
                  <c:v>-0.39240000000000003</c:v>
                </c:pt>
                <c:pt idx="2">
                  <c:v>-0.78385632284901963</c:v>
                </c:pt>
                <c:pt idx="3">
                  <c:v>-1.1724906865301299</c:v>
                </c:pt>
                <c:pt idx="4">
                  <c:v>-1.5564654084160476</c:v>
                </c:pt>
                <c:pt idx="5">
                  <c:v>-1.9340182142319147</c:v>
                </c:pt>
                <c:pt idx="6">
                  <c:v>-2.3034944168042819</c:v>
                </c:pt>
                <c:pt idx="7">
                  <c:v>-2.6633752230075087</c:v>
                </c:pt>
                <c:pt idx="8">
                  <c:v>-3.0123011677751532</c:v>
                </c:pt>
                <c:pt idx="9">
                  <c:v>-3.3490899734013095</c:v>
                </c:pt>
                <c:pt idx="10">
                  <c:v>-3.6727484626752225</c:v>
                </c:pt>
                <c:pt idx="11">
                  <c:v>-3.9824784862948985</c:v>
                </c:pt>
                <c:pt idx="12">
                  <c:v>-4.2776771313021538</c:v>
                </c:pt>
                <c:pt idx="13">
                  <c:v>-4.5579317359666671</c:v>
                </c:pt>
                <c:pt idx="14">
                  <c:v>-4.8230104327538283</c:v>
                </c:pt>
                <c:pt idx="15">
                  <c:v>-5.0728490677542926</c:v>
                </c:pt>
                <c:pt idx="16">
                  <c:v>-5.3075354027180364</c:v>
                </c:pt>
                <c:pt idx="17">
                  <c:v>-5.5272915012786434</c:v>
                </c:pt>
                <c:pt idx="18">
                  <c:v>-5.7324551450647778</c:v>
                </c:pt>
                <c:pt idx="19">
                  <c:v>-5.9234610315022742</c:v>
                </c:pt>
                <c:pt idx="20">
                  <c:v>-6.1008223870322134</c:v>
                </c:pt>
                <c:pt idx="21">
                  <c:v>-6.2651135000475096</c:v>
                </c:pt>
                <c:pt idx="22">
                  <c:v>-6.4169535479399018</c:v>
                </c:pt>
                <c:pt idx="23">
                  <c:v>-6.5569919705994018</c:v>
                </c:pt>
                <c:pt idx="24">
                  <c:v>-6.6858955342437758</c:v>
                </c:pt>
                <c:pt idx="25">
                  <c:v>-6.8043371378675195</c:v>
                </c:pt>
                <c:pt idx="26">
                  <c:v>-6.912986341128124</c:v>
                </c:pt>
                <c:pt idx="27">
                  <c:v>-7.0125015367930859</c:v>
                </c:pt>
                <c:pt idx="28">
                  <c:v>-7.1035236515154629</c:v>
                </c:pt>
                <c:pt idx="29">
                  <c:v>-7.1866712335848506</c:v>
                </c:pt>
                <c:pt idx="30">
                  <c:v>-7.2625367730018144</c:v>
                </c:pt>
                <c:pt idx="31">
                  <c:v>-7.3316840952962652</c:v>
                </c:pt>
                <c:pt idx="32">
                  <c:v>-7.394646673650775</c:v>
                </c:pt>
                <c:pt idx="33">
                  <c:v>-7.4519267120558501</c:v>
                </c:pt>
                <c:pt idx="34">
                  <c:v>-7.5039948636891367</c:v>
                </c:pt>
                <c:pt idx="35">
                  <c:v>-7.551290462076194</c:v>
                </c:pt>
                <c:pt idx="36">
                  <c:v>-7.5942221567712673</c:v>
                </c:pt>
                <c:pt idx="37">
                  <c:v>-7.6331688594862115</c:v>
                </c:pt>
                <c:pt idx="38">
                  <c:v>-7.6684809202262905</c:v>
                </c:pt>
                <c:pt idx="39">
                  <c:v>-7.7004814656897906</c:v>
                </c:pt>
                <c:pt idx="40">
                  <c:v>-7.7294678437342199</c:v>
                </c:pt>
                <c:pt idx="41">
                  <c:v>-7.755713128001771</c:v>
                </c:pt>
                <c:pt idx="42">
                  <c:v>-7.7794676458117467</c:v>
                </c:pt>
                <c:pt idx="43">
                  <c:v>-7.8009605002076352</c:v>
                </c:pt>
                <c:pt idx="44">
                  <c:v>-7.8204010636695376</c:v>
                </c:pt>
                <c:pt idx="45">
                  <c:v>-7.8379804265692243</c:v>
                </c:pt>
                <c:pt idx="46">
                  <c:v>-7.8538727880665613</c:v>
                </c:pt>
                <c:pt idx="47">
                  <c:v>-7.8682367809361757</c:v>
                </c:pt>
                <c:pt idx="48">
                  <c:v>-7.8812167248826732</c:v>
                </c:pt>
                <c:pt idx="49">
                  <c:v>-7.8929438053552348</c:v>
                </c:pt>
                <c:pt idx="50">
                  <c:v>-7.9035371768028568</c:v>
                </c:pt>
                <c:pt idx="51">
                  <c:v>-7.9131049908048521</c:v>
                </c:pt>
                <c:pt idx="52">
                  <c:v>-7.9217453506422419</c:v>
                </c:pt>
                <c:pt idx="53">
                  <c:v>-7.9295471947093761</c:v>
                </c:pt>
                <c:pt idx="54">
                  <c:v>-7.9365911117572203</c:v>
                </c:pt>
                <c:pt idx="55">
                  <c:v>-7.9429500913576492</c:v>
                </c:pt>
                <c:pt idx="56">
                  <c:v>-7.9486902132215453</c:v>
                </c:pt>
                <c:pt idx="57">
                  <c:v>-7.9538712791257797</c:v>
                </c:pt>
                <c:pt idx="58">
                  <c:v>-7.9585473912326661</c:v>
                </c:pt>
                <c:pt idx="59">
                  <c:v>-7.9627674805427455</c:v>
                </c:pt>
                <c:pt idx="60">
                  <c:v>-7.9665757891261046</c:v>
                </c:pt>
                <c:pt idx="61">
                  <c:v>-7.9700123096436295</c:v>
                </c:pt>
                <c:pt idx="62">
                  <c:v>-7.9731131855094368</c:v>
                </c:pt>
                <c:pt idx="63">
                  <c:v>-7.9759110748685984</c:v>
                </c:pt>
                <c:pt idx="64">
                  <c:v>-7.9784354813774776</c:v>
                </c:pt>
                <c:pt idx="65">
                  <c:v>-7.9807130545832088</c:v>
                </c:pt>
                <c:pt idx="66">
                  <c:v>-7.98276786250839</c:v>
                </c:pt>
                <c:pt idx="67">
                  <c:v>-7.9846216388601343</c:v>
                </c:pt>
                <c:pt idx="68">
                  <c:v>-7.9862940071015869</c:v>
                </c:pt>
                <c:pt idx="69">
                  <c:v>-7.9878026834505285</c:v>
                </c:pt>
                <c:pt idx="70">
                  <c:v>-7.9891636607048095</c:v>
                </c:pt>
                <c:pt idx="71">
                  <c:v>-7.990391374638798</c:v>
                </c:pt>
                <c:pt idx="72">
                  <c:v>-7.9914988545690795</c:v>
                </c:pt>
                <c:pt idx="73">
                  <c:v>-7.9924978595514133</c:v>
                </c:pt>
                <c:pt idx="74">
                  <c:v>-7.9933990015443124</c:v>
                </c:pt>
                <c:pt idx="75">
                  <c:v>-7.9942118567573006</c:v>
                </c:pt>
                <c:pt idx="76">
                  <c:v>-7.9949450662936004</c:v>
                </c:pt>
                <c:pt idx="77">
                  <c:v>-7.9956064270972407</c:v>
                </c:pt>
                <c:pt idx="78">
                  <c:v>-7.9962029741229328</c:v>
                </c:pt>
                <c:pt idx="79">
                  <c:v>-7.9967410545630448</c:v>
                </c:pt>
                <c:pt idx="80">
                  <c:v>-7.9972263948890827</c:v>
                </c:pt>
                <c:pt idx="81">
                  <c:v>-7.9976641613948338</c:v>
                </c:pt>
                <c:pt idx="82">
                  <c:v>-7.9980590148641859</c:v>
                </c:pt>
                <c:pt idx="83">
                  <c:v>-7.9984151599282018</c:v>
                </c:pt>
                <c:pt idx="84">
                  <c:v>-7.9987363896228212</c:v>
                </c:pt>
                <c:pt idx="85">
                  <c:v>-7.9990261256101842</c:v>
                </c:pt>
                <c:pt idx="86">
                  <c:v>-7.9992874544825812</c:v>
                </c:pt>
                <c:pt idx="87">
                  <c:v>-7.9995231605281223</c:v>
                </c:pt>
                <c:pt idx="88">
                  <c:v>-7.9997357553009891</c:v>
                </c:pt>
                <c:pt idx="89">
                  <c:v>-7.9999275043062843</c:v>
                </c:pt>
                <c:pt idx="90">
                  <c:v>-8.0001004510797031</c:v>
                </c:pt>
                <c:pt idx="91">
                  <c:v>-8.0002564389153044</c:v>
                </c:pt>
                <c:pt idx="92">
                  <c:v>-8.0003971304702244</c:v>
                </c:pt>
                <c:pt idx="93">
                  <c:v>-8.0005240254530676</c:v>
                </c:pt>
                <c:pt idx="94">
                  <c:v>-8.0006384765827168</c:v>
                </c:pt>
                <c:pt idx="95">
                  <c:v>-8.0007417039862165</c:v>
                </c:pt>
                <c:pt idx="96">
                  <c:v>-8.0008348081880243</c:v>
                </c:pt>
                <c:pt idx="97">
                  <c:v>-8.0009187818281244</c:v>
                </c:pt>
                <c:pt idx="98">
                  <c:v>-8.0009945202331583</c:v>
                </c:pt>
                <c:pt idx="99">
                  <c:v>-8.0010628309526268</c:v>
                </c:pt>
                <c:pt idx="100">
                  <c:v>-8.001124442361327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2A-4A48-AE40-F94957B72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270608"/>
        <c:axId val="1374271024"/>
      </c:scatterChart>
      <c:valAx>
        <c:axId val="137427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</a:t>
                </a:r>
                <a:r>
                  <a:rPr lang="en-US" altLang="ja-JP" baseline="0"/>
                  <a:t> [s]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271024"/>
        <c:crosses val="autoZero"/>
        <c:crossBetween val="midCat"/>
      </c:valAx>
      <c:valAx>
        <c:axId val="13742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v</a:t>
                </a:r>
                <a:r>
                  <a:rPr lang="en-US" altLang="ja-JP" baseline="0"/>
                  <a:t> </a:t>
                </a:r>
                <a:r>
                  <a:rPr lang="en-US" altLang="ja-JP"/>
                  <a:t>[m/s]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27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落下軌跡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Sheet2!$B$10:$B$94</c:f>
              <c:numCache>
                <c:formatCode>General</c:formatCode>
                <c:ptCount val="85"/>
                <c:pt idx="0">
                  <c:v>0</c:v>
                </c:pt>
                <c:pt idx="1">
                  <c:v>6.1286587815045414E-5</c:v>
                </c:pt>
                <c:pt idx="2">
                  <c:v>1.8348473434861906E-4</c:v>
                </c:pt>
                <c:pt idx="3">
                  <c:v>3.6622284584102193E-4</c:v>
                </c:pt>
                <c:pt idx="4">
                  <c:v>6.0913272200763203E-4</c:v>
                </c:pt>
                <c:pt idx="5">
                  <c:v>9.1184951481324971E-4</c:v>
                </c:pt>
                <c:pt idx="6">
                  <c:v>1.2740116878709605E-3</c:v>
                </c:pt>
                <c:pt idx="7">
                  <c:v>1.6952609764541919E-3</c:v>
                </c:pt>
                <c:pt idx="8">
                  <c:v>2.1752423481108778E-3</c:v>
                </c:pt>
                <c:pt idx="9">
                  <c:v>2.713603963868879E-3</c:v>
                </c:pt>
                <c:pt idx="10">
                  <c:v>3.3099971400220368E-3</c:v>
                </c:pt>
                <c:pt idx="11">
                  <c:v>3.9640763104864538E-3</c:v>
                </c:pt>
                <c:pt idx="12">
                  <c:v>4.6754989897168225E-3</c:v>
                </c:pt>
                <c:pt idx="13">
                  <c:v>5.4439257361728185E-3</c:v>
                </c:pt>
                <c:pt idx="14">
                  <c:v>6.2690201163258042E-3</c:v>
                </c:pt>
                <c:pt idx="15">
                  <c:v>7.1504486691962637E-3</c:v>
                </c:pt>
                <c:pt idx="16">
                  <c:v>8.0878808714126144E-3</c:v>
                </c:pt>
                <c:pt idx="17">
                  <c:v>9.0809891027822092E-3</c:v>
                </c:pt>
                <c:pt idx="18">
                  <c:v>1.0129448612365545E-2</c:v>
                </c:pt>
                <c:pt idx="19">
                  <c:v>1.1232937485044874E-2</c:v>
                </c:pt>
                <c:pt idx="20">
                  <c:v>1.2391136608578598E-2</c:v>
                </c:pt>
                <c:pt idx="21">
                  <c:v>1.3603729641132978E-2</c:v>
                </c:pt>
                <c:pt idx="22">
                  <c:v>1.487040297928291E-2</c:v>
                </c:pt>
                <c:pt idx="23">
                  <c:v>1.6190845726473613E-2</c:v>
                </c:pt>
                <c:pt idx="24">
                  <c:v>1.7564749661935341E-2</c:v>
                </c:pt>
                <c:pt idx="25">
                  <c:v>1.8991809210043259E-2</c:v>
                </c:pt>
                <c:pt idx="26">
                  <c:v>2.0471721410114906E-2</c:v>
                </c:pt>
                <c:pt idx="27">
                  <c:v>2.2004185886637741E-2</c:v>
                </c:pt>
                <c:pt idx="28">
                  <c:v>2.3588904819919439E-2</c:v>
                </c:pt>
                <c:pt idx="29">
                  <c:v>2.5225582917153759E-2</c:v>
                </c:pt>
                <c:pt idx="30">
                  <c:v>2.6913927383894927E-2</c:v>
                </c:pt>
                <c:pt idx="31">
                  <c:v>2.8653647895933654E-2</c:v>
                </c:pt>
                <c:pt idx="32">
                  <c:v>3.0444456571567986E-2</c:v>
                </c:pt>
                <c:pt idx="33">
                  <c:v>3.2286067944262371E-2</c:v>
                </c:pt>
                <c:pt idx="34">
                  <c:v>3.4178198935688429E-2</c:v>
                </c:pt>
                <c:pt idx="35">
                  <c:v>3.612056882914106E-2</c:v>
                </c:pt>
                <c:pt idx="36">
                  <c:v>3.8112899243323596E-2</c:v>
                </c:pt>
                <c:pt idx="37">
                  <c:v>4.015491410649593E-2</c:v>
                </c:pt>
                <c:pt idx="38">
                  <c:v>4.2246339630979506E-2</c:v>
                </c:pt>
                <c:pt idx="39">
                  <c:v>4.4386904288013382E-2</c:v>
                </c:pt>
                <c:pt idx="40">
                  <c:v>4.6576338782955501E-2</c:v>
                </c:pt>
                <c:pt idx="41">
                  <c:v>4.8814376030823524E-2</c:v>
                </c:pt>
                <c:pt idx="42">
                  <c:v>5.1100751132169643E-2</c:v>
                </c:pt>
                <c:pt idx="43">
                  <c:v>5.3435201349283964E-2</c:v>
                </c:pt>
                <c:pt idx="44">
                  <c:v>5.5817466082721014E-2</c:v>
                </c:pt>
                <c:pt idx="45">
                  <c:v>5.8247286848144196E-2</c:v>
                </c:pt>
                <c:pt idx="46">
                  <c:v>6.0724407253483013E-2</c:v>
                </c:pt>
                <c:pt idx="47">
                  <c:v>6.3248572976397993E-2</c:v>
                </c:pt>
                <c:pt idx="48">
                  <c:v>6.581953174204834E-2</c:v>
                </c:pt>
                <c:pt idx="49">
                  <c:v>6.8437033301157496E-2</c:v>
                </c:pt>
                <c:pt idx="50">
                  <c:v>7.1100829408371743E-2</c:v>
                </c:pt>
                <c:pt idx="51">
                  <c:v>7.3810673800907292E-2</c:v>
                </c:pt>
                <c:pt idx="52">
                  <c:v>7.6566322177481091E-2</c:v>
                </c:pt>
                <c:pt idx="53">
                  <c:v>7.9367532177520975E-2</c:v>
                </c:pt>
                <c:pt idx="54">
                  <c:v>8.2214063360650652E-2</c:v>
                </c:pt>
                <c:pt idx="55">
                  <c:v>8.5105677186445197E-2</c:v>
                </c:pt>
                <c:pt idx="56">
                  <c:v>8.8042136994452791E-2</c:v>
                </c:pt>
                <c:pt idx="57">
                  <c:v>9.102320798447848E-2</c:v>
                </c:pt>
                <c:pt idx="58">
                  <c:v>9.4048657197125865E-2</c:v>
                </c:pt>
                <c:pt idx="59">
                  <c:v>9.7118253494592674E-2</c:v>
                </c:pt>
                <c:pt idx="60">
                  <c:v>0.1002317675417163</c:v>
                </c:pt>
                <c:pt idx="61">
                  <c:v>0.10338897178726528</c:v>
                </c:pt>
                <c:pt idx="62">
                  <c:v>0.10658964044547305</c:v>
                </c:pt>
                <c:pt idx="63">
                  <c:v>0.1098335494778101</c:v>
                </c:pt>
                <c:pt idx="64">
                  <c:v>0.11312047657499093</c:v>
                </c:pt>
                <c:pt idx="65">
                  <c:v>0.11645020113921206</c:v>
                </c:pt>
                <c:pt idx="66">
                  <c:v>0.11982250426661778</c:v>
                </c:pt>
                <c:pt idx="67">
                  <c:v>0.1232371687299898</c:v>
                </c:pt>
                <c:pt idx="68">
                  <c:v>0.12669397896165771</c:v>
                </c:pt>
                <c:pt idx="69">
                  <c:v>0.13019272103662671</c:v>
                </c:pt>
                <c:pt idx="70">
                  <c:v>0.13373318265591924</c:v>
                </c:pt>
                <c:pt idx="71">
                  <c:v>0.13731515313012743</c:v>
                </c:pt>
                <c:pt idx="72">
                  <c:v>0.14093842336317305</c:v>
                </c:pt>
                <c:pt idx="73">
                  <c:v>0.14460278583627198</c:v>
                </c:pt>
                <c:pt idx="74">
                  <c:v>0.14830803459209976</c:v>
                </c:pt>
                <c:pt idx="75">
                  <c:v>0.15205396521915571</c:v>
                </c:pt>
                <c:pt idx="76">
                  <c:v>0.15584037483632224</c:v>
                </c:pt>
                <c:pt idx="77">
                  <c:v>0.15966706207761652</c:v>
                </c:pt>
                <c:pt idx="78">
                  <c:v>0.16353382707713188</c:v>
                </c:pt>
                <c:pt idx="79">
                  <c:v>0.1674404714541656</c:v>
                </c:pt>
                <c:pt idx="80">
                  <c:v>0.17138679829853101</c:v>
                </c:pt>
                <c:pt idx="81">
                  <c:v>0.17537261215605052</c:v>
                </c:pt>
                <c:pt idx="82">
                  <c:v>0.1793977190142273</c:v>
                </c:pt>
                <c:pt idx="83">
                  <c:v>0.18346192628809291</c:v>
                </c:pt>
                <c:pt idx="84">
                  <c:v>0.18756504280622813</c:v>
                </c:pt>
              </c:numCache>
            </c:numRef>
          </c:xVal>
          <c:yVal>
            <c:numRef>
              <c:f>Sheet1!$B$10:$B$94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-1.5696000000000002E-2</c:v>
                </c:pt>
                <c:pt idx="3">
                  <c:v>-4.705025291396079E-2</c:v>
                </c:pt>
                <c:pt idx="4">
                  <c:v>-9.3949880375165995E-2</c:v>
                </c:pt>
                <c:pt idx="5">
                  <c:v>-0.15620849671180789</c:v>
                </c:pt>
                <c:pt idx="6">
                  <c:v>-0.23356922528108448</c:v>
                </c:pt>
                <c:pt idx="7">
                  <c:v>-0.32570900195325575</c:v>
                </c:pt>
                <c:pt idx="8">
                  <c:v>-0.43224401087355613</c:v>
                </c:pt>
                <c:pt idx="9">
                  <c:v>-0.55273605758456223</c:v>
                </c:pt>
                <c:pt idx="10">
                  <c:v>-0.6866996565206146</c:v>
                </c:pt>
                <c:pt idx="11">
                  <c:v>-0.83360959502762344</c:v>
                </c:pt>
                <c:pt idx="12">
                  <c:v>-0.99290873447941941</c:v>
                </c:pt>
                <c:pt idx="13">
                  <c:v>-1.1640158197315056</c:v>
                </c:pt>
                <c:pt idx="14">
                  <c:v>-1.3463330891701724</c:v>
                </c:pt>
                <c:pt idx="15">
                  <c:v>-1.5392535064803254</c:v>
                </c:pt>
                <c:pt idx="16">
                  <c:v>-1.7421674691904971</c:v>
                </c:pt>
                <c:pt idx="17">
                  <c:v>-1.9544688852992187</c:v>
                </c:pt>
                <c:pt idx="18">
                  <c:v>-2.1755605453503644</c:v>
                </c:pt>
                <c:pt idx="19">
                  <c:v>-2.4048587511529553</c:v>
                </c:pt>
                <c:pt idx="20">
                  <c:v>-2.6417971924130463</c:v>
                </c:pt>
                <c:pt idx="21">
                  <c:v>-2.8858300878943348</c:v>
                </c:pt>
                <c:pt idx="22">
                  <c:v>-3.1364346278962354</c:v>
                </c:pt>
                <c:pt idx="23">
                  <c:v>-3.3931127698138317</c:v>
                </c:pt>
                <c:pt idx="24">
                  <c:v>-3.6553924486378078</c:v>
                </c:pt>
                <c:pt idx="25">
                  <c:v>-3.922828270007559</c:v>
                </c:pt>
                <c:pt idx="26">
                  <c:v>-4.1950017555222594</c:v>
                </c:pt>
                <c:pt idx="27">
                  <c:v>-4.4715212091673848</c:v>
                </c:pt>
                <c:pt idx="28">
                  <c:v>-4.7520212706391085</c:v>
                </c:pt>
                <c:pt idx="29">
                  <c:v>-5.0361622166997266</c:v>
                </c:pt>
                <c:pt idx="30">
                  <c:v>-5.3236290660431207</c:v>
                </c:pt>
                <c:pt idx="31">
                  <c:v>-5.6141305369631933</c:v>
                </c:pt>
                <c:pt idx="32">
                  <c:v>-5.9073979007750435</c:v>
                </c:pt>
                <c:pt idx="33">
                  <c:v>-6.2031837677210744</c:v>
                </c:pt>
                <c:pt idx="34">
                  <c:v>-6.5012608362033086</c:v>
                </c:pt>
                <c:pt idx="35">
                  <c:v>-6.801420630750874</c:v>
                </c:pt>
                <c:pt idx="36">
                  <c:v>-7.1034722492339215</c:v>
                </c:pt>
                <c:pt idx="37">
                  <c:v>-7.4072411355047718</c:v>
                </c:pt>
                <c:pt idx="38">
                  <c:v>-7.7125678898842205</c:v>
                </c:pt>
                <c:pt idx="39">
                  <c:v>-8.0193071266932723</c:v>
                </c:pt>
                <c:pt idx="40">
                  <c:v>-8.3273263853208643</c:v>
                </c:pt>
                <c:pt idx="41">
                  <c:v>-8.6365050990702326</c:v>
                </c:pt>
                <c:pt idx="42">
                  <c:v>-8.946733624190303</c:v>
                </c:pt>
                <c:pt idx="43">
                  <c:v>-9.2579123300227728</c:v>
                </c:pt>
                <c:pt idx="44">
                  <c:v>-9.5699507500310776</c:v>
                </c:pt>
                <c:pt idx="45">
                  <c:v>-9.8827667925778595</c:v>
                </c:pt>
                <c:pt idx="46">
                  <c:v>-10.196286009640628</c:v>
                </c:pt>
                <c:pt idx="47">
                  <c:v>-10.510440921163291</c:v>
                </c:pt>
                <c:pt idx="48">
                  <c:v>-10.825170392400738</c:v>
                </c:pt>
                <c:pt idx="49">
                  <c:v>-11.140419061396045</c:v>
                </c:pt>
                <c:pt idx="50">
                  <c:v>-11.456136813610254</c:v>
                </c:pt>
                <c:pt idx="51">
                  <c:v>-11.772278300682368</c:v>
                </c:pt>
                <c:pt idx="52">
                  <c:v>-12.088802500314562</c:v>
                </c:pt>
                <c:pt idx="53">
                  <c:v>-12.405672314340253</c:v>
                </c:pt>
                <c:pt idx="54">
                  <c:v>-12.722854202128628</c:v>
                </c:pt>
                <c:pt idx="55">
                  <c:v>-13.040317846598917</c:v>
                </c:pt>
                <c:pt idx="56">
                  <c:v>-13.358035850253223</c:v>
                </c:pt>
                <c:pt idx="57">
                  <c:v>-13.675983458782085</c:v>
                </c:pt>
                <c:pt idx="58">
                  <c:v>-13.994138309947116</c:v>
                </c:pt>
                <c:pt idx="59">
                  <c:v>-14.312480205596422</c:v>
                </c:pt>
                <c:pt idx="60">
                  <c:v>-14.630990904818132</c:v>
                </c:pt>
                <c:pt idx="61">
                  <c:v>-14.949653936383177</c:v>
                </c:pt>
                <c:pt idx="62">
                  <c:v>-15.268454428768923</c:v>
                </c:pt>
                <c:pt idx="63">
                  <c:v>-15.587378956189299</c:v>
                </c:pt>
                <c:pt idx="64">
                  <c:v>-15.906415399184043</c:v>
                </c:pt>
                <c:pt idx="65">
                  <c:v>-16.225552818439141</c:v>
                </c:pt>
                <c:pt idx="66">
                  <c:v>-16.544781340622468</c:v>
                </c:pt>
                <c:pt idx="67">
                  <c:v>-16.864092055122804</c:v>
                </c:pt>
                <c:pt idx="68">
                  <c:v>-17.183476920677208</c:v>
                </c:pt>
                <c:pt idx="69">
                  <c:v>-17.502928680961272</c:v>
                </c:pt>
                <c:pt idx="70">
                  <c:v>-17.822440788299293</c:v>
                </c:pt>
                <c:pt idx="71">
                  <c:v>-18.142007334727484</c:v>
                </c:pt>
                <c:pt idx="72">
                  <c:v>-18.461622989713035</c:v>
                </c:pt>
                <c:pt idx="73">
                  <c:v>-18.7812829438958</c:v>
                </c:pt>
                <c:pt idx="74">
                  <c:v>-19.100982858277856</c:v>
                </c:pt>
                <c:pt idx="75">
                  <c:v>-19.42071881833963</c:v>
                </c:pt>
                <c:pt idx="76">
                  <c:v>-19.74048729260992</c:v>
                </c:pt>
                <c:pt idx="77">
                  <c:v>-20.060285095261666</c:v>
                </c:pt>
                <c:pt idx="78">
                  <c:v>-20.380109352345556</c:v>
                </c:pt>
                <c:pt idx="79">
                  <c:v>-20.699957471310473</c:v>
                </c:pt>
                <c:pt idx="80">
                  <c:v>-21.019827113492994</c:v>
                </c:pt>
                <c:pt idx="81">
                  <c:v>-21.339716169288558</c:v>
                </c:pt>
                <c:pt idx="82">
                  <c:v>-21.65962273574435</c:v>
                </c:pt>
                <c:pt idx="83">
                  <c:v>-21.979545096338917</c:v>
                </c:pt>
                <c:pt idx="84">
                  <c:v>-22.299481702736045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5-42D4-BF8C-86FA1F447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413424"/>
        <c:axId val="1260414672"/>
      </c:scatterChart>
      <c:valAx>
        <c:axId val="126041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 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0414672"/>
        <c:crosses val="autoZero"/>
        <c:crossBetween val="midCat"/>
      </c:valAx>
      <c:valAx>
        <c:axId val="12604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</a:t>
                </a:r>
                <a:r>
                  <a:rPr lang="en-US" altLang="ja-JP" baseline="0"/>
                  <a:t> 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041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2</xdr:row>
      <xdr:rowOff>200025</xdr:rowOff>
    </xdr:from>
    <xdr:to>
      <xdr:col>13</xdr:col>
      <xdr:colOff>285750</xdr:colOff>
      <xdr:row>14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AEE23F6-14E5-48EF-8348-244B306BC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400050</xdr:colOff>
      <xdr:row>2</xdr:row>
      <xdr:rowOff>228600</xdr:rowOff>
    </xdr:from>
    <xdr:to>
      <xdr:col>20</xdr:col>
      <xdr:colOff>171450</xdr:colOff>
      <xdr:row>14</xdr:row>
      <xdr:rowOff>114300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715C1A6-2807-49D6-9F96-69AFA77F0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128586</xdr:colOff>
      <xdr:row>5</xdr:row>
      <xdr:rowOff>66675</xdr:rowOff>
    </xdr:from>
    <xdr:to>
      <xdr:col>11</xdr:col>
      <xdr:colOff>666749</xdr:colOff>
      <xdr:row>17</xdr:row>
      <xdr:rowOff>219075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2FFB526-5AB1-4A2D-88FA-EAE1CCF24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CC8B-1462-4875-A4B7-11159CAD46DA}">
  <dimension ref="A1:H110"/>
  <sheetViews>
    <sheetView workbookViewId="0">
      <selection activeCell="H20" sqref="H20"/>
    </sheetView>
  </sheetViews>
  <sheetFormatPr defaultRowHeight="18.75" x14ac:dyDescent="0.4"/>
  <sheetData>
    <row r="1" spans="1:4" x14ac:dyDescent="0.4">
      <c r="B1" t="s">
        <v>11</v>
      </c>
      <c r="C1" t="s">
        <v>10</v>
      </c>
      <c r="D1" t="s">
        <v>12</v>
      </c>
    </row>
    <row r="2" spans="1:4" x14ac:dyDescent="0.4">
      <c r="A2" t="s">
        <v>0</v>
      </c>
      <c r="B2">
        <v>1.1659999999999999</v>
      </c>
      <c r="C2" s="1" t="s">
        <v>13</v>
      </c>
      <c r="D2" t="s">
        <v>20</v>
      </c>
    </row>
    <row r="3" spans="1:4" x14ac:dyDescent="0.4">
      <c r="A3" t="s">
        <v>1</v>
      </c>
      <c r="B3">
        <f>(0.773^2)*PI()/4</f>
        <v>0.46929817917671385</v>
      </c>
      <c r="C3" s="1" t="s">
        <v>17</v>
      </c>
      <c r="D3" t="s">
        <v>21</v>
      </c>
    </row>
    <row r="4" spans="1:4" x14ac:dyDescent="0.4">
      <c r="A4" t="s">
        <v>2</v>
      </c>
      <c r="B4">
        <v>0.7</v>
      </c>
      <c r="C4" s="1" t="s">
        <v>14</v>
      </c>
      <c r="D4" t="s">
        <v>22</v>
      </c>
    </row>
    <row r="5" spans="1:4" x14ac:dyDescent="0.4">
      <c r="A5" t="s">
        <v>3</v>
      </c>
      <c r="B5">
        <v>9.81</v>
      </c>
      <c r="C5" s="1" t="s">
        <v>15</v>
      </c>
      <c r="D5" t="s">
        <v>16</v>
      </c>
    </row>
    <row r="6" spans="1:4" x14ac:dyDescent="0.4">
      <c r="A6" t="s">
        <v>4</v>
      </c>
      <c r="B6">
        <v>1.25</v>
      </c>
      <c r="C6" s="1" t="s">
        <v>18</v>
      </c>
      <c r="D6" t="s">
        <v>23</v>
      </c>
    </row>
    <row r="7" spans="1:4" x14ac:dyDescent="0.4">
      <c r="A7" t="s">
        <v>5</v>
      </c>
      <c r="B7">
        <v>0.04</v>
      </c>
      <c r="C7" s="1" t="s">
        <v>19</v>
      </c>
      <c r="D7" t="s">
        <v>24</v>
      </c>
    </row>
    <row r="8" spans="1:4" x14ac:dyDescent="0.4">
      <c r="C8" s="1"/>
    </row>
    <row r="9" spans="1:4" x14ac:dyDescent="0.4">
      <c r="A9" t="s">
        <v>7</v>
      </c>
      <c r="B9" t="s">
        <v>6</v>
      </c>
      <c r="C9" t="s">
        <v>8</v>
      </c>
      <c r="D9" t="s">
        <v>9</v>
      </c>
    </row>
    <row r="10" spans="1:4" x14ac:dyDescent="0.4">
      <c r="A10">
        <v>0</v>
      </c>
      <c r="B10">
        <v>0</v>
      </c>
      <c r="C10">
        <v>0</v>
      </c>
      <c r="D10">
        <f t="shared" ref="D10:D41" si="0">-($B$5-0.5*$B$2*(C10^2)*$B$3*$B$4/$B$6)</f>
        <v>-9.81</v>
      </c>
    </row>
    <row r="11" spans="1:4" x14ac:dyDescent="0.4">
      <c r="A11">
        <f t="shared" ref="A11:A42" si="1">A10+$B$7</f>
        <v>0.04</v>
      </c>
      <c r="B11">
        <f t="shared" ref="B11:B42" si="2">B10+C10*$B$7</f>
        <v>0</v>
      </c>
      <c r="C11">
        <f t="shared" ref="C11:C42" si="3">C10+D10*$B$7</f>
        <v>-0.39240000000000003</v>
      </c>
      <c r="D11">
        <f t="shared" si="0"/>
        <v>-9.7864080712254911</v>
      </c>
    </row>
    <row r="12" spans="1:4" x14ac:dyDescent="0.4">
      <c r="A12">
        <f t="shared" si="1"/>
        <v>0.08</v>
      </c>
      <c r="B12">
        <f t="shared" si="2"/>
        <v>-1.5696000000000002E-2</v>
      </c>
      <c r="C12">
        <f t="shared" si="3"/>
        <v>-0.78385632284901963</v>
      </c>
      <c r="D12">
        <f t="shared" si="0"/>
        <v>-9.7158590920277579</v>
      </c>
    </row>
    <row r="13" spans="1:4" x14ac:dyDescent="0.4">
      <c r="A13">
        <f t="shared" si="1"/>
        <v>0.12</v>
      </c>
      <c r="B13">
        <f t="shared" si="2"/>
        <v>-4.705025291396079E-2</v>
      </c>
      <c r="C13">
        <f t="shared" si="3"/>
        <v>-1.1724906865301299</v>
      </c>
      <c r="D13">
        <f t="shared" si="0"/>
        <v>-9.5993680471479426</v>
      </c>
    </row>
    <row r="14" spans="1:4" x14ac:dyDescent="0.4">
      <c r="A14">
        <f t="shared" si="1"/>
        <v>0.16</v>
      </c>
      <c r="B14">
        <f t="shared" si="2"/>
        <v>-9.3949880375165995E-2</v>
      </c>
      <c r="C14">
        <f t="shared" si="3"/>
        <v>-1.5564654084160476</v>
      </c>
      <c r="D14">
        <f t="shared" si="0"/>
        <v>-9.4388201453966758</v>
      </c>
    </row>
    <row r="15" spans="1:4" x14ac:dyDescent="0.4">
      <c r="A15">
        <f t="shared" si="1"/>
        <v>0.2</v>
      </c>
      <c r="B15">
        <f t="shared" si="2"/>
        <v>-0.15620849671180789</v>
      </c>
      <c r="C15">
        <f t="shared" si="3"/>
        <v>-1.9340182142319147</v>
      </c>
      <c r="D15">
        <f t="shared" si="0"/>
        <v>-9.2369050643091839</v>
      </c>
    </row>
    <row r="16" spans="1:4" x14ac:dyDescent="0.4">
      <c r="A16">
        <f t="shared" si="1"/>
        <v>0.24000000000000002</v>
      </c>
      <c r="B16">
        <f t="shared" si="2"/>
        <v>-0.23356922528108448</v>
      </c>
      <c r="C16">
        <f t="shared" si="3"/>
        <v>-2.3034944168042819</v>
      </c>
      <c r="D16">
        <f t="shared" si="0"/>
        <v>-8.9970201550806728</v>
      </c>
    </row>
    <row r="17" spans="1:8" x14ac:dyDescent="0.4">
      <c r="A17">
        <f t="shared" si="1"/>
        <v>0.28000000000000003</v>
      </c>
      <c r="B17">
        <f t="shared" si="2"/>
        <v>-0.32570900195325575</v>
      </c>
      <c r="C17">
        <f t="shared" si="3"/>
        <v>-2.6633752230075087</v>
      </c>
      <c r="D17">
        <f t="shared" si="0"/>
        <v>-8.723148619191111</v>
      </c>
    </row>
    <row r="18" spans="1:8" x14ac:dyDescent="0.4">
      <c r="A18">
        <f t="shared" si="1"/>
        <v>0.32</v>
      </c>
      <c r="B18">
        <f t="shared" si="2"/>
        <v>-0.43224401087355613</v>
      </c>
      <c r="C18">
        <f t="shared" si="3"/>
        <v>-3.0123011677751532</v>
      </c>
      <c r="D18">
        <f t="shared" si="0"/>
        <v>-8.4197201406539097</v>
      </c>
      <c r="H18" t="s">
        <v>25</v>
      </c>
    </row>
    <row r="19" spans="1:8" x14ac:dyDescent="0.4">
      <c r="A19">
        <f t="shared" si="1"/>
        <v>0.36</v>
      </c>
      <c r="B19">
        <f t="shared" si="2"/>
        <v>-0.55273605758456223</v>
      </c>
      <c r="C19">
        <f t="shared" si="3"/>
        <v>-3.3490899734013095</v>
      </c>
      <c r="D19">
        <f t="shared" si="0"/>
        <v>-8.0914622318478227</v>
      </c>
      <c r="H19" t="s">
        <v>35</v>
      </c>
    </row>
    <row r="20" spans="1:8" x14ac:dyDescent="0.4">
      <c r="A20">
        <f t="shared" si="1"/>
        <v>0.39999999999999997</v>
      </c>
      <c r="B20">
        <f t="shared" si="2"/>
        <v>-0.6866996565206146</v>
      </c>
      <c r="C20">
        <f t="shared" si="3"/>
        <v>-3.6727484626752225</v>
      </c>
      <c r="D20">
        <f t="shared" si="0"/>
        <v>-7.7432505904919031</v>
      </c>
    </row>
    <row r="21" spans="1:8" x14ac:dyDescent="0.4">
      <c r="A21">
        <f t="shared" si="1"/>
        <v>0.43999999999999995</v>
      </c>
      <c r="B21">
        <f t="shared" si="2"/>
        <v>-0.83360959502762344</v>
      </c>
      <c r="C21">
        <f t="shared" si="3"/>
        <v>-3.9824784862948985</v>
      </c>
      <c r="D21">
        <f t="shared" si="0"/>
        <v>-7.3799661251813902</v>
      </c>
    </row>
    <row r="22" spans="1:8" x14ac:dyDescent="0.4">
      <c r="A22">
        <f t="shared" si="1"/>
        <v>0.47999999999999993</v>
      </c>
      <c r="B22">
        <f t="shared" si="2"/>
        <v>-0.99290873447941941</v>
      </c>
      <c r="C22">
        <f t="shared" si="3"/>
        <v>-4.2776771313021538</v>
      </c>
      <c r="D22">
        <f t="shared" si="0"/>
        <v>-7.0063651166128409</v>
      </c>
    </row>
    <row r="23" spans="1:8" x14ac:dyDescent="0.4">
      <c r="A23">
        <f t="shared" si="1"/>
        <v>0.51999999999999991</v>
      </c>
      <c r="B23">
        <f t="shared" si="2"/>
        <v>-1.1640158197315056</v>
      </c>
      <c r="C23">
        <f t="shared" si="3"/>
        <v>-4.5579317359666671</v>
      </c>
      <c r="D23">
        <f t="shared" si="0"/>
        <v>-6.6269674196790405</v>
      </c>
    </row>
    <row r="24" spans="1:8" x14ac:dyDescent="0.4">
      <c r="A24">
        <f t="shared" si="1"/>
        <v>0.55999999999999994</v>
      </c>
      <c r="B24">
        <f t="shared" si="2"/>
        <v>-1.3463330891701724</v>
      </c>
      <c r="C24">
        <f t="shared" si="3"/>
        <v>-4.8230104327538283</v>
      </c>
      <c r="D24">
        <f t="shared" si="0"/>
        <v>-6.2459658750116036</v>
      </c>
    </row>
    <row r="25" spans="1:8" x14ac:dyDescent="0.4">
      <c r="A25">
        <f t="shared" si="1"/>
        <v>0.6</v>
      </c>
      <c r="B25">
        <f t="shared" si="2"/>
        <v>-1.5392535064803254</v>
      </c>
      <c r="C25">
        <f t="shared" si="3"/>
        <v>-5.0728490677542926</v>
      </c>
      <c r="D25">
        <f t="shared" si="0"/>
        <v>-5.8671583740936022</v>
      </c>
    </row>
    <row r="26" spans="1:8" x14ac:dyDescent="0.4">
      <c r="A26">
        <f t="shared" si="1"/>
        <v>0.64</v>
      </c>
      <c r="B26">
        <f t="shared" si="2"/>
        <v>-1.7421674691904971</v>
      </c>
      <c r="C26">
        <f t="shared" si="3"/>
        <v>-5.3075354027180364</v>
      </c>
      <c r="D26">
        <f t="shared" si="0"/>
        <v>-5.4939024640151812</v>
      </c>
    </row>
    <row r="27" spans="1:8" x14ac:dyDescent="0.4">
      <c r="A27">
        <f t="shared" si="1"/>
        <v>0.68</v>
      </c>
      <c r="B27">
        <f t="shared" si="2"/>
        <v>-1.9544688852992187</v>
      </c>
      <c r="C27">
        <f t="shared" si="3"/>
        <v>-5.5272915012786434</v>
      </c>
      <c r="D27">
        <f t="shared" si="0"/>
        <v>-5.129091094653365</v>
      </c>
    </row>
    <row r="28" spans="1:8" x14ac:dyDescent="0.4">
      <c r="A28">
        <f t="shared" si="1"/>
        <v>0.72000000000000008</v>
      </c>
      <c r="B28">
        <f t="shared" si="2"/>
        <v>-2.1755605453503644</v>
      </c>
      <c r="C28">
        <f t="shared" si="3"/>
        <v>-5.7324551450647778</v>
      </c>
      <c r="D28">
        <f t="shared" si="0"/>
        <v>-4.7751471609374025</v>
      </c>
    </row>
    <row r="29" spans="1:8" x14ac:dyDescent="0.4">
      <c r="A29">
        <f t="shared" si="1"/>
        <v>0.76000000000000012</v>
      </c>
      <c r="B29">
        <f t="shared" si="2"/>
        <v>-2.4048587511529553</v>
      </c>
      <c r="C29">
        <f t="shared" si="3"/>
        <v>-5.9234610315022742</v>
      </c>
      <c r="D29">
        <f t="shared" si="0"/>
        <v>-4.4340338882484689</v>
      </c>
    </row>
    <row r="30" spans="1:8" x14ac:dyDescent="0.4">
      <c r="A30">
        <f t="shared" si="1"/>
        <v>0.80000000000000016</v>
      </c>
      <c r="B30">
        <f t="shared" si="2"/>
        <v>-2.6417971924130463</v>
      </c>
      <c r="C30">
        <f t="shared" si="3"/>
        <v>-6.1008223870322134</v>
      </c>
      <c r="D30">
        <f t="shared" si="0"/>
        <v>-4.1072778253824076</v>
      </c>
    </row>
    <row r="31" spans="1:8" x14ac:dyDescent="0.4">
      <c r="A31">
        <f t="shared" si="1"/>
        <v>0.84000000000000019</v>
      </c>
      <c r="B31">
        <f t="shared" si="2"/>
        <v>-2.8858300878943348</v>
      </c>
      <c r="C31">
        <f t="shared" si="3"/>
        <v>-6.2651135000475096</v>
      </c>
      <c r="D31">
        <f t="shared" si="0"/>
        <v>-3.7960011973098062</v>
      </c>
    </row>
    <row r="32" spans="1:8" x14ac:dyDescent="0.4">
      <c r="A32">
        <f t="shared" si="1"/>
        <v>0.88000000000000023</v>
      </c>
      <c r="B32">
        <f t="shared" si="2"/>
        <v>-3.1364346278962354</v>
      </c>
      <c r="C32">
        <f t="shared" si="3"/>
        <v>-6.4169535479399018</v>
      </c>
      <c r="D32">
        <f t="shared" si="0"/>
        <v>-3.5009605664874952</v>
      </c>
    </row>
    <row r="33" spans="1:4" x14ac:dyDescent="0.4">
      <c r="A33">
        <f t="shared" si="1"/>
        <v>0.92000000000000026</v>
      </c>
      <c r="B33">
        <f t="shared" si="2"/>
        <v>-3.3931127698138317</v>
      </c>
      <c r="C33">
        <f t="shared" si="3"/>
        <v>-6.5569919705994018</v>
      </c>
      <c r="D33">
        <f t="shared" si="0"/>
        <v>-3.2225890911093611</v>
      </c>
    </row>
    <row r="34" spans="1:4" x14ac:dyDescent="0.4">
      <c r="A34">
        <f t="shared" si="1"/>
        <v>0.9600000000000003</v>
      </c>
      <c r="B34">
        <f t="shared" si="2"/>
        <v>-3.6553924486378078</v>
      </c>
      <c r="C34">
        <f t="shared" si="3"/>
        <v>-6.6858955342437758</v>
      </c>
      <c r="D34">
        <f t="shared" si="0"/>
        <v>-2.961040090593583</v>
      </c>
    </row>
    <row r="35" spans="1:4" x14ac:dyDescent="0.4">
      <c r="A35">
        <f t="shared" si="1"/>
        <v>1.0000000000000002</v>
      </c>
      <c r="B35">
        <f t="shared" si="2"/>
        <v>-3.922828270007559</v>
      </c>
      <c r="C35">
        <f t="shared" si="3"/>
        <v>-6.8043371378675195</v>
      </c>
      <c r="D35">
        <f t="shared" si="0"/>
        <v>-2.7162300815151212</v>
      </c>
    </row>
    <row r="36" spans="1:4" x14ac:dyDescent="0.4">
      <c r="A36">
        <f t="shared" si="1"/>
        <v>1.0400000000000003</v>
      </c>
      <c r="B36">
        <f t="shared" si="2"/>
        <v>-4.1950017555222594</v>
      </c>
      <c r="C36">
        <f t="shared" si="3"/>
        <v>-6.912986341128124</v>
      </c>
      <c r="D36">
        <f t="shared" si="0"/>
        <v>-2.4878798916240523</v>
      </c>
    </row>
    <row r="37" spans="1:4" x14ac:dyDescent="0.4">
      <c r="A37">
        <f t="shared" si="1"/>
        <v>1.0800000000000003</v>
      </c>
      <c r="B37">
        <f t="shared" si="2"/>
        <v>-4.4715212091673848</v>
      </c>
      <c r="C37">
        <f t="shared" si="3"/>
        <v>-7.0125015367930859</v>
      </c>
      <c r="D37">
        <f t="shared" si="0"/>
        <v>-2.2755528680594237</v>
      </c>
    </row>
    <row r="38" spans="1:4" x14ac:dyDescent="0.4">
      <c r="A38">
        <f t="shared" si="1"/>
        <v>1.1200000000000003</v>
      </c>
      <c r="B38">
        <f t="shared" si="2"/>
        <v>-4.7520212706391085</v>
      </c>
      <c r="C38">
        <f t="shared" si="3"/>
        <v>-7.1035236515154629</v>
      </c>
      <c r="D38">
        <f t="shared" si="0"/>
        <v>-2.0786895517346933</v>
      </c>
    </row>
    <row r="39" spans="1:4" x14ac:dyDescent="0.4">
      <c r="A39">
        <f t="shared" si="1"/>
        <v>1.1600000000000004</v>
      </c>
      <c r="B39">
        <f t="shared" si="2"/>
        <v>-5.0361622166997266</v>
      </c>
      <c r="C39">
        <f t="shared" si="3"/>
        <v>-7.1866712335848506</v>
      </c>
      <c r="D39">
        <f t="shared" si="0"/>
        <v>-1.8966384854240941</v>
      </c>
    </row>
    <row r="40" spans="1:4" x14ac:dyDescent="0.4">
      <c r="A40">
        <f t="shared" si="1"/>
        <v>1.2000000000000004</v>
      </c>
      <c r="B40">
        <f t="shared" si="2"/>
        <v>-5.3236290660431207</v>
      </c>
      <c r="C40">
        <f t="shared" si="3"/>
        <v>-7.2625367730018144</v>
      </c>
      <c r="D40">
        <f t="shared" si="0"/>
        <v>-1.7286830573612768</v>
      </c>
    </row>
    <row r="41" spans="1:4" x14ac:dyDescent="0.4">
      <c r="A41">
        <f t="shared" si="1"/>
        <v>1.2400000000000004</v>
      </c>
      <c r="B41">
        <f t="shared" si="2"/>
        <v>-5.6141305369631933</v>
      </c>
      <c r="C41">
        <f t="shared" si="3"/>
        <v>-7.3316840952962652</v>
      </c>
      <c r="D41">
        <f t="shared" si="0"/>
        <v>-1.5740644588627397</v>
      </c>
    </row>
    <row r="42" spans="1:4" x14ac:dyDescent="0.4">
      <c r="A42">
        <f t="shared" si="1"/>
        <v>1.2800000000000005</v>
      </c>
      <c r="B42">
        <f t="shared" si="2"/>
        <v>-5.9073979007750435</v>
      </c>
      <c r="C42">
        <f t="shared" si="3"/>
        <v>-7.394646673650775</v>
      </c>
      <c r="D42">
        <f t="shared" ref="D42:D73" si="4">-($B$5-0.5*$B$2*(C42^2)*$B$3*$B$4/$B$6)</f>
        <v>-1.4320009601268797</v>
      </c>
    </row>
    <row r="43" spans="1:4" x14ac:dyDescent="0.4">
      <c r="A43">
        <f t="shared" ref="A43:A74" si="5">A42+$B$7</f>
        <v>1.3200000000000005</v>
      </c>
      <c r="B43">
        <f t="shared" ref="B43:B74" si="6">B42+C42*$B$7</f>
        <v>-6.2031837677210744</v>
      </c>
      <c r="C43">
        <f t="shared" ref="C43:C74" si="7">C42+D42*$B$7</f>
        <v>-7.4519267120558501</v>
      </c>
      <c r="D43">
        <f t="shared" si="4"/>
        <v>-1.3017037908321711</v>
      </c>
    </row>
    <row r="44" spans="1:4" x14ac:dyDescent="0.4">
      <c r="A44">
        <f t="shared" si="5"/>
        <v>1.3600000000000005</v>
      </c>
      <c r="B44">
        <f t="shared" si="6"/>
        <v>-6.5012608362033086</v>
      </c>
      <c r="C44">
        <f t="shared" si="7"/>
        <v>-7.5039948636891367</v>
      </c>
      <c r="D44">
        <f t="shared" si="4"/>
        <v>-1.1823899596764225</v>
      </c>
    </row>
    <row r="45" spans="1:4" x14ac:dyDescent="0.4">
      <c r="A45">
        <f t="shared" si="5"/>
        <v>1.4000000000000006</v>
      </c>
      <c r="B45">
        <f t="shared" si="6"/>
        <v>-6.801420630750874</v>
      </c>
      <c r="C45">
        <f t="shared" si="7"/>
        <v>-7.551290462076194</v>
      </c>
      <c r="D45">
        <f t="shared" si="4"/>
        <v>-1.0732923673768315</v>
      </c>
    </row>
    <row r="46" spans="1:4" x14ac:dyDescent="0.4">
      <c r="A46">
        <f t="shared" si="5"/>
        <v>1.4400000000000006</v>
      </c>
      <c r="B46">
        <f t="shared" si="6"/>
        <v>-7.1034722492339215</v>
      </c>
      <c r="C46">
        <f t="shared" si="7"/>
        <v>-7.5942221567712673</v>
      </c>
      <c r="D46">
        <f t="shared" si="4"/>
        <v>-0.97366756787359954</v>
      </c>
    </row>
    <row r="47" spans="1:4" x14ac:dyDescent="0.4">
      <c r="A47">
        <f t="shared" si="5"/>
        <v>1.4800000000000006</v>
      </c>
      <c r="B47">
        <f t="shared" si="6"/>
        <v>-7.4072411355047718</v>
      </c>
      <c r="C47">
        <f t="shared" si="7"/>
        <v>-7.6331688594862115</v>
      </c>
      <c r="D47">
        <f t="shared" si="4"/>
        <v>-0.88280151850197974</v>
      </c>
    </row>
    <row r="48" spans="1:4" x14ac:dyDescent="0.4">
      <c r="A48">
        <f t="shared" si="5"/>
        <v>1.5200000000000007</v>
      </c>
      <c r="B48">
        <f t="shared" si="6"/>
        <v>-7.7125678898842205</v>
      </c>
      <c r="C48">
        <f t="shared" si="7"/>
        <v>-7.6684809202262905</v>
      </c>
      <c r="D48">
        <f t="shared" si="4"/>
        <v>-0.80001363658751323</v>
      </c>
    </row>
    <row r="49" spans="1:4" x14ac:dyDescent="0.4">
      <c r="A49">
        <f t="shared" si="5"/>
        <v>1.5600000000000007</v>
      </c>
      <c r="B49">
        <f t="shared" si="6"/>
        <v>-8.0193071266932723</v>
      </c>
      <c r="C49">
        <f t="shared" si="7"/>
        <v>-7.7004814656897906</v>
      </c>
      <c r="D49">
        <f t="shared" si="4"/>
        <v>-0.72465945111073182</v>
      </c>
    </row>
    <row r="50" spans="1:4" x14ac:dyDescent="0.4">
      <c r="A50">
        <f t="shared" si="5"/>
        <v>1.6000000000000008</v>
      </c>
      <c r="B50">
        <f t="shared" si="6"/>
        <v>-8.3273263853208643</v>
      </c>
      <c r="C50">
        <f t="shared" si="7"/>
        <v>-7.7294678437342199</v>
      </c>
      <c r="D50">
        <f t="shared" si="4"/>
        <v>-0.65613210668876754</v>
      </c>
    </row>
    <row r="51" spans="1:4" x14ac:dyDescent="0.4">
      <c r="A51">
        <f t="shared" si="5"/>
        <v>1.6400000000000008</v>
      </c>
      <c r="B51">
        <f t="shared" si="6"/>
        <v>-8.6365050990702326</v>
      </c>
      <c r="C51">
        <f t="shared" si="7"/>
        <v>-7.755713128001771</v>
      </c>
      <c r="D51">
        <f t="shared" si="4"/>
        <v>-0.59386294524938599</v>
      </c>
    </row>
    <row r="52" spans="1:4" x14ac:dyDescent="0.4">
      <c r="A52">
        <f t="shared" si="5"/>
        <v>1.6800000000000008</v>
      </c>
      <c r="B52">
        <f t="shared" si="6"/>
        <v>-8.946733624190303</v>
      </c>
      <c r="C52">
        <f t="shared" si="7"/>
        <v>-7.7794676458117467</v>
      </c>
      <c r="D52">
        <f t="shared" si="4"/>
        <v>-0.53732135989722352</v>
      </c>
    </row>
    <row r="53" spans="1:4" x14ac:dyDescent="0.4">
      <c r="A53">
        <f t="shared" si="5"/>
        <v>1.7200000000000009</v>
      </c>
      <c r="B53">
        <f t="shared" si="6"/>
        <v>-9.2579123300227728</v>
      </c>
      <c r="C53">
        <f t="shared" si="7"/>
        <v>-7.8009605002076352</v>
      </c>
      <c r="D53">
        <f t="shared" si="4"/>
        <v>-0.48601408654756639</v>
      </c>
    </row>
    <row r="54" spans="1:4" x14ac:dyDescent="0.4">
      <c r="A54">
        <f t="shared" si="5"/>
        <v>1.7600000000000009</v>
      </c>
      <c r="B54">
        <f t="shared" si="6"/>
        <v>-9.5699507500310776</v>
      </c>
      <c r="C54">
        <f t="shared" si="7"/>
        <v>-7.8204010636695376</v>
      </c>
      <c r="D54">
        <f t="shared" si="4"/>
        <v>-0.43948407249217958</v>
      </c>
    </row>
    <row r="55" spans="1:4" x14ac:dyDescent="0.4">
      <c r="A55">
        <f t="shared" si="5"/>
        <v>1.8000000000000009</v>
      </c>
      <c r="B55">
        <f t="shared" si="6"/>
        <v>-9.8827667925778595</v>
      </c>
      <c r="C55">
        <f t="shared" si="7"/>
        <v>-7.8379804265692243</v>
      </c>
      <c r="D55">
        <f t="shared" si="4"/>
        <v>-0.39730903743343227</v>
      </c>
    </row>
    <row r="56" spans="1:4" x14ac:dyDescent="0.4">
      <c r="A56">
        <f t="shared" si="5"/>
        <v>1.840000000000001</v>
      </c>
      <c r="B56">
        <f t="shared" si="6"/>
        <v>-10.196286009640628</v>
      </c>
      <c r="C56">
        <f t="shared" si="7"/>
        <v>-7.8538727880665613</v>
      </c>
      <c r="D56">
        <f t="shared" si="4"/>
        <v>-0.35909982174035449</v>
      </c>
    </row>
    <row r="57" spans="1:4" x14ac:dyDescent="0.4">
      <c r="A57">
        <f t="shared" si="5"/>
        <v>1.880000000000001</v>
      </c>
      <c r="B57">
        <f t="shared" si="6"/>
        <v>-10.510440921163291</v>
      </c>
      <c r="C57">
        <f t="shared" si="7"/>
        <v>-7.8682367809361757</v>
      </c>
      <c r="D57">
        <f t="shared" si="4"/>
        <v>-0.32449859866244424</v>
      </c>
    </row>
    <row r="58" spans="1:4" x14ac:dyDescent="0.4">
      <c r="A58">
        <f t="shared" si="5"/>
        <v>1.920000000000001</v>
      </c>
      <c r="B58">
        <f t="shared" si="6"/>
        <v>-10.825170392400738</v>
      </c>
      <c r="C58">
        <f t="shared" si="7"/>
        <v>-7.8812167248826732</v>
      </c>
      <c r="D58">
        <f t="shared" si="4"/>
        <v>-0.2931770118140431</v>
      </c>
    </row>
    <row r="59" spans="1:4" x14ac:dyDescent="0.4">
      <c r="A59">
        <f t="shared" si="5"/>
        <v>1.9600000000000011</v>
      </c>
      <c r="B59">
        <f t="shared" si="6"/>
        <v>-11.140419061396045</v>
      </c>
      <c r="C59">
        <f t="shared" si="7"/>
        <v>-7.8929438053552348</v>
      </c>
      <c r="D59">
        <f t="shared" si="4"/>
        <v>-0.26483428619055971</v>
      </c>
    </row>
    <row r="60" spans="1:4" x14ac:dyDescent="0.4">
      <c r="A60">
        <f t="shared" si="5"/>
        <v>2.0000000000000009</v>
      </c>
      <c r="B60">
        <f t="shared" si="6"/>
        <v>-11.456136813610254</v>
      </c>
      <c r="C60">
        <f t="shared" si="7"/>
        <v>-7.9035371768028568</v>
      </c>
      <c r="D60">
        <f t="shared" si="4"/>
        <v>-0.23919535004988468</v>
      </c>
    </row>
    <row r="61" spans="1:4" x14ac:dyDescent="0.4">
      <c r="A61">
        <f t="shared" si="5"/>
        <v>2.0400000000000009</v>
      </c>
      <c r="B61">
        <f t="shared" si="6"/>
        <v>-11.772278300682368</v>
      </c>
      <c r="C61">
        <f t="shared" si="7"/>
        <v>-7.9131049908048521</v>
      </c>
      <c r="D61">
        <f t="shared" si="4"/>
        <v>-0.21600899593475198</v>
      </c>
    </row>
    <row r="62" spans="1:4" x14ac:dyDescent="0.4">
      <c r="A62">
        <f t="shared" si="5"/>
        <v>2.080000000000001</v>
      </c>
      <c r="B62">
        <f t="shared" si="6"/>
        <v>-12.088802500314562</v>
      </c>
      <c r="C62">
        <f t="shared" si="7"/>
        <v>-7.9217453506422419</v>
      </c>
      <c r="D62">
        <f t="shared" si="4"/>
        <v>-0.19504610167835246</v>
      </c>
    </row>
    <row r="63" spans="1:4" x14ac:dyDescent="0.4">
      <c r="A63">
        <f t="shared" si="5"/>
        <v>2.120000000000001</v>
      </c>
      <c r="B63">
        <f t="shared" si="6"/>
        <v>-12.405672314340253</v>
      </c>
      <c r="C63">
        <f t="shared" si="7"/>
        <v>-7.9295471947093761</v>
      </c>
      <c r="D63">
        <f t="shared" si="4"/>
        <v>-0.17609792619610865</v>
      </c>
    </row>
    <row r="64" spans="1:4" x14ac:dyDescent="0.4">
      <c r="A64">
        <f t="shared" si="5"/>
        <v>2.160000000000001</v>
      </c>
      <c r="B64">
        <f t="shared" si="6"/>
        <v>-12.722854202128628</v>
      </c>
      <c r="C64">
        <f t="shared" si="7"/>
        <v>-7.9365911117572203</v>
      </c>
      <c r="D64">
        <f t="shared" si="4"/>
        <v>-0.15897449001072239</v>
      </c>
    </row>
    <row r="65" spans="1:4" x14ac:dyDescent="0.4">
      <c r="A65">
        <f t="shared" si="5"/>
        <v>2.2000000000000011</v>
      </c>
      <c r="B65">
        <f t="shared" si="6"/>
        <v>-13.040317846598917</v>
      </c>
      <c r="C65">
        <f t="shared" si="7"/>
        <v>-7.9429500913576492</v>
      </c>
      <c r="D65">
        <f t="shared" si="4"/>
        <v>-0.14350304659739344</v>
      </c>
    </row>
    <row r="66" spans="1:4" x14ac:dyDescent="0.4">
      <c r="A66">
        <f t="shared" si="5"/>
        <v>2.2400000000000011</v>
      </c>
      <c r="B66">
        <f t="shared" si="6"/>
        <v>-13.358035850253223</v>
      </c>
      <c r="C66">
        <f t="shared" si="7"/>
        <v>-7.9486902132215453</v>
      </c>
      <c r="D66">
        <f t="shared" si="4"/>
        <v>-0.12952664760585186</v>
      </c>
    </row>
    <row r="67" spans="1:4" x14ac:dyDescent="0.4">
      <c r="A67">
        <f t="shared" si="5"/>
        <v>2.2800000000000011</v>
      </c>
      <c r="B67">
        <f t="shared" si="6"/>
        <v>-13.675983458782085</v>
      </c>
      <c r="C67">
        <f t="shared" si="7"/>
        <v>-7.9538712791257797</v>
      </c>
      <c r="D67">
        <f t="shared" si="4"/>
        <v>-0.11690280267215769</v>
      </c>
    </row>
    <row r="68" spans="1:4" x14ac:dyDescent="0.4">
      <c r="A68">
        <f t="shared" si="5"/>
        <v>2.3200000000000012</v>
      </c>
      <c r="B68">
        <f t="shared" si="6"/>
        <v>-13.994138309947116</v>
      </c>
      <c r="C68">
        <f t="shared" si="7"/>
        <v>-7.9585473912326661</v>
      </c>
      <c r="D68">
        <f t="shared" si="4"/>
        <v>-0.10550223275197901</v>
      </c>
    </row>
    <row r="69" spans="1:4" x14ac:dyDescent="0.4">
      <c r="A69">
        <f t="shared" si="5"/>
        <v>2.3600000000000012</v>
      </c>
      <c r="B69">
        <f t="shared" si="6"/>
        <v>-14.312480205596422</v>
      </c>
      <c r="C69">
        <f t="shared" si="7"/>
        <v>-7.9627674805427455</v>
      </c>
      <c r="D69">
        <f t="shared" si="4"/>
        <v>-9.5207714583976255E-2</v>
      </c>
    </row>
    <row r="70" spans="1:4" x14ac:dyDescent="0.4">
      <c r="A70">
        <f t="shared" si="5"/>
        <v>2.4000000000000012</v>
      </c>
      <c r="B70">
        <f t="shared" si="6"/>
        <v>-14.630990904818132</v>
      </c>
      <c r="C70">
        <f t="shared" si="7"/>
        <v>-7.9665757891261046</v>
      </c>
      <c r="D70">
        <f t="shared" si="4"/>
        <v>-8.5913012938123146E-2</v>
      </c>
    </row>
    <row r="71" spans="1:4" x14ac:dyDescent="0.4">
      <c r="A71">
        <f t="shared" si="5"/>
        <v>2.4400000000000013</v>
      </c>
      <c r="B71">
        <f t="shared" si="6"/>
        <v>-14.949653936383177</v>
      </c>
      <c r="C71">
        <f t="shared" si="7"/>
        <v>-7.9700123096436295</v>
      </c>
      <c r="D71">
        <f t="shared" si="4"/>
        <v>-7.7521896645185606E-2</v>
      </c>
    </row>
    <row r="72" spans="1:4" x14ac:dyDescent="0.4">
      <c r="A72">
        <f t="shared" si="5"/>
        <v>2.4800000000000013</v>
      </c>
      <c r="B72">
        <f t="shared" si="6"/>
        <v>-15.268454428768923</v>
      </c>
      <c r="C72">
        <f t="shared" si="7"/>
        <v>-7.9731131855094368</v>
      </c>
      <c r="D72">
        <f t="shared" si="4"/>
        <v>-6.9947233979046786E-2</v>
      </c>
    </row>
    <row r="73" spans="1:4" x14ac:dyDescent="0.4">
      <c r="A73">
        <f t="shared" si="5"/>
        <v>2.5200000000000014</v>
      </c>
      <c r="B73">
        <f t="shared" si="6"/>
        <v>-15.587378956189299</v>
      </c>
      <c r="C73">
        <f t="shared" si="7"/>
        <v>-7.9759110748685984</v>
      </c>
      <c r="D73">
        <f t="shared" si="4"/>
        <v>-6.3110162721978114E-2</v>
      </c>
    </row>
    <row r="74" spans="1:4" x14ac:dyDescent="0.4">
      <c r="A74">
        <f t="shared" si="5"/>
        <v>2.5600000000000014</v>
      </c>
      <c r="B74">
        <f t="shared" si="6"/>
        <v>-15.906415399184043</v>
      </c>
      <c r="C74">
        <f t="shared" si="7"/>
        <v>-7.9784354813774776</v>
      </c>
      <c r="D74">
        <f t="shared" ref="D74:D105" si="8">-($B$5-0.5*$B$2*(C74^2)*$B$3*$B$4/$B$6)</f>
        <v>-5.6939330143270794E-2</v>
      </c>
    </row>
    <row r="75" spans="1:4" x14ac:dyDescent="0.4">
      <c r="A75">
        <f t="shared" ref="A75:A110" si="9">A74+$B$7</f>
        <v>2.6000000000000014</v>
      </c>
      <c r="B75">
        <f t="shared" ref="B75:B110" si="10">B74+C74*$B$7</f>
        <v>-16.225552818439141</v>
      </c>
      <c r="C75">
        <f t="shared" ref="C75:C110" si="11">C74+D74*$B$7</f>
        <v>-7.9807130545832088</v>
      </c>
      <c r="D75">
        <f t="shared" si="8"/>
        <v>-5.1370198129529143E-2</v>
      </c>
    </row>
    <row r="76" spans="1:4" x14ac:dyDescent="0.4">
      <c r="A76">
        <f t="shared" si="9"/>
        <v>2.6400000000000015</v>
      </c>
      <c r="B76">
        <f t="shared" si="10"/>
        <v>-16.544781340622468</v>
      </c>
      <c r="C76">
        <f t="shared" si="11"/>
        <v>-7.98276786250839</v>
      </c>
      <c r="D76">
        <f t="shared" si="8"/>
        <v>-4.6344408793602909E-2</v>
      </c>
    </row>
    <row r="77" spans="1:4" x14ac:dyDescent="0.4">
      <c r="A77">
        <f t="shared" si="9"/>
        <v>2.6800000000000015</v>
      </c>
      <c r="B77">
        <f t="shared" si="10"/>
        <v>-16.864092055122804</v>
      </c>
      <c r="C77">
        <f t="shared" si="11"/>
        <v>-7.9846216388601343</v>
      </c>
      <c r="D77">
        <f t="shared" si="8"/>
        <v>-4.1809206036310442E-2</v>
      </c>
    </row>
    <row r="78" spans="1:4" x14ac:dyDescent="0.4">
      <c r="A78">
        <f t="shared" si="9"/>
        <v>2.7200000000000015</v>
      </c>
      <c r="B78">
        <f t="shared" si="10"/>
        <v>-17.183476920677208</v>
      </c>
      <c r="C78">
        <f t="shared" si="11"/>
        <v>-7.9862940071015869</v>
      </c>
      <c r="D78">
        <f t="shared" si="8"/>
        <v>-3.7716908723529841E-2</v>
      </c>
    </row>
    <row r="79" spans="1:4" x14ac:dyDescent="0.4">
      <c r="A79">
        <f t="shared" si="9"/>
        <v>2.7600000000000016</v>
      </c>
      <c r="B79">
        <f t="shared" si="10"/>
        <v>-17.502928680961272</v>
      </c>
      <c r="C79">
        <f t="shared" si="11"/>
        <v>-7.9878026834505285</v>
      </c>
      <c r="D79">
        <f t="shared" si="8"/>
        <v>-3.4024431357021712E-2</v>
      </c>
    </row>
    <row r="80" spans="1:4" x14ac:dyDescent="0.4">
      <c r="A80">
        <f t="shared" si="9"/>
        <v>2.8000000000000016</v>
      </c>
      <c r="B80">
        <f t="shared" si="10"/>
        <v>-17.822440788299293</v>
      </c>
      <c r="C80">
        <f t="shared" si="11"/>
        <v>-7.9891636607048095</v>
      </c>
      <c r="D80">
        <f t="shared" si="8"/>
        <v>-3.069284834971775E-2</v>
      </c>
    </row>
    <row r="81" spans="1:4" x14ac:dyDescent="0.4">
      <c r="A81">
        <f t="shared" si="9"/>
        <v>2.8400000000000016</v>
      </c>
      <c r="B81">
        <f t="shared" si="10"/>
        <v>-18.142007334727484</v>
      </c>
      <c r="C81">
        <f t="shared" si="11"/>
        <v>-7.990391374638798</v>
      </c>
      <c r="D81">
        <f t="shared" si="8"/>
        <v>-2.7686998257040685E-2</v>
      </c>
    </row>
    <row r="82" spans="1:4" x14ac:dyDescent="0.4">
      <c r="A82">
        <f t="shared" si="9"/>
        <v>2.8800000000000017</v>
      </c>
      <c r="B82">
        <f t="shared" si="10"/>
        <v>-18.461622989713035</v>
      </c>
      <c r="C82">
        <f t="shared" si="11"/>
        <v>-7.9914988545690795</v>
      </c>
      <c r="D82">
        <f t="shared" si="8"/>
        <v>-2.4975124558352491E-2</v>
      </c>
    </row>
    <row r="83" spans="1:4" x14ac:dyDescent="0.4">
      <c r="A83">
        <f t="shared" si="9"/>
        <v>2.9200000000000017</v>
      </c>
      <c r="B83">
        <f t="shared" si="10"/>
        <v>-18.7812829438958</v>
      </c>
      <c r="C83">
        <f t="shared" si="11"/>
        <v>-7.9924978595514133</v>
      </c>
      <c r="D83">
        <f t="shared" si="8"/>
        <v>-2.2528549822466104E-2</v>
      </c>
    </row>
    <row r="84" spans="1:4" x14ac:dyDescent="0.4">
      <c r="A84">
        <f t="shared" si="9"/>
        <v>2.9600000000000017</v>
      </c>
      <c r="B84">
        <f t="shared" si="10"/>
        <v>-19.100982858277856</v>
      </c>
      <c r="C84">
        <f t="shared" si="11"/>
        <v>-7.9933990015443124</v>
      </c>
      <c r="D84">
        <f t="shared" si="8"/>
        <v>-2.0321380324695326E-2</v>
      </c>
    </row>
    <row r="85" spans="1:4" x14ac:dyDescent="0.4">
      <c r="A85">
        <f t="shared" si="9"/>
        <v>3.0000000000000018</v>
      </c>
      <c r="B85">
        <f t="shared" si="10"/>
        <v>-19.42071881833963</v>
      </c>
      <c r="C85">
        <f t="shared" si="11"/>
        <v>-7.9942118567573006</v>
      </c>
      <c r="D85">
        <f t="shared" si="8"/>
        <v>-1.8330238407495258E-2</v>
      </c>
    </row>
    <row r="86" spans="1:4" x14ac:dyDescent="0.4">
      <c r="A86">
        <f t="shared" si="9"/>
        <v>3.0400000000000018</v>
      </c>
      <c r="B86">
        <f t="shared" si="10"/>
        <v>-19.74048729260992</v>
      </c>
      <c r="C86">
        <f t="shared" si="11"/>
        <v>-7.9949450662936004</v>
      </c>
      <c r="D86">
        <f t="shared" si="8"/>
        <v>-1.6534020091008017E-2</v>
      </c>
    </row>
    <row r="87" spans="1:4" x14ac:dyDescent="0.4">
      <c r="A87">
        <f t="shared" si="9"/>
        <v>3.0800000000000018</v>
      </c>
      <c r="B87">
        <f t="shared" si="10"/>
        <v>-20.060285095261666</v>
      </c>
      <c r="C87">
        <f t="shared" si="11"/>
        <v>-7.9956064270972407</v>
      </c>
      <c r="D87">
        <f t="shared" si="8"/>
        <v>-1.4913675642313606E-2</v>
      </c>
    </row>
    <row r="88" spans="1:4" x14ac:dyDescent="0.4">
      <c r="A88">
        <f t="shared" si="9"/>
        <v>3.1200000000000019</v>
      </c>
      <c r="B88">
        <f t="shared" si="10"/>
        <v>-20.380109352345556</v>
      </c>
      <c r="C88">
        <f t="shared" si="11"/>
        <v>-7.9962029741229328</v>
      </c>
      <c r="D88">
        <f t="shared" si="8"/>
        <v>-1.3452011002797803E-2</v>
      </c>
    </row>
    <row r="89" spans="1:4" x14ac:dyDescent="0.4">
      <c r="A89">
        <f t="shared" si="9"/>
        <v>3.1600000000000019</v>
      </c>
      <c r="B89">
        <f t="shared" si="10"/>
        <v>-20.699957471310473</v>
      </c>
      <c r="C89">
        <f t="shared" si="11"/>
        <v>-7.9967410545630448</v>
      </c>
      <c r="D89">
        <f t="shared" si="8"/>
        <v>-1.2133508150945715E-2</v>
      </c>
    </row>
    <row r="90" spans="1:4" x14ac:dyDescent="0.4">
      <c r="A90">
        <f t="shared" si="9"/>
        <v>3.200000000000002</v>
      </c>
      <c r="B90">
        <f t="shared" si="10"/>
        <v>-21.019827113492994</v>
      </c>
      <c r="C90">
        <f t="shared" si="11"/>
        <v>-7.9972263948890827</v>
      </c>
      <c r="D90">
        <f t="shared" si="8"/>
        <v>-1.0944162643788502E-2</v>
      </c>
    </row>
    <row r="91" spans="1:4" x14ac:dyDescent="0.4">
      <c r="A91">
        <f t="shared" si="9"/>
        <v>3.240000000000002</v>
      </c>
      <c r="B91">
        <f t="shared" si="10"/>
        <v>-21.339716169288558</v>
      </c>
      <c r="C91">
        <f t="shared" si="11"/>
        <v>-7.9976641613948338</v>
      </c>
      <c r="D91">
        <f t="shared" si="8"/>
        <v>-9.8713367338127966E-3</v>
      </c>
    </row>
    <row r="92" spans="1:4" x14ac:dyDescent="0.4">
      <c r="A92">
        <f t="shared" si="9"/>
        <v>3.280000000000002</v>
      </c>
      <c r="B92">
        <f t="shared" si="10"/>
        <v>-21.65962273574435</v>
      </c>
      <c r="C92">
        <f t="shared" si="11"/>
        <v>-7.9980590148641859</v>
      </c>
      <c r="D92">
        <f t="shared" si="8"/>
        <v>-8.9036266003894582E-3</v>
      </c>
    </row>
    <row r="93" spans="1:4" x14ac:dyDescent="0.4">
      <c r="A93">
        <f t="shared" si="9"/>
        <v>3.3200000000000021</v>
      </c>
      <c r="B93">
        <f t="shared" si="10"/>
        <v>-21.979545096338917</v>
      </c>
      <c r="C93">
        <f t="shared" si="11"/>
        <v>-7.9984151599282018</v>
      </c>
      <c r="D93">
        <f t="shared" si="8"/>
        <v>-8.0307423654861765E-3</v>
      </c>
    </row>
    <row r="94" spans="1:4" x14ac:dyDescent="0.4">
      <c r="A94">
        <f t="shared" si="9"/>
        <v>3.3600000000000021</v>
      </c>
      <c r="B94">
        <f t="shared" si="10"/>
        <v>-22.299481702736045</v>
      </c>
      <c r="C94">
        <f t="shared" si="11"/>
        <v>-7.9987363896228212</v>
      </c>
      <c r="D94">
        <f t="shared" si="8"/>
        <v>-7.2433996840839399E-3</v>
      </c>
    </row>
    <row r="95" spans="1:4" x14ac:dyDescent="0.4">
      <c r="A95">
        <f t="shared" si="9"/>
        <v>3.4000000000000021</v>
      </c>
      <c r="B95">
        <f t="shared" si="10"/>
        <v>-22.619431158320957</v>
      </c>
      <c r="C95">
        <f t="shared" si="11"/>
        <v>-7.9990261256101842</v>
      </c>
      <c r="D95">
        <f t="shared" si="8"/>
        <v>-6.5332218099261041E-3</v>
      </c>
    </row>
    <row r="96" spans="1:4" x14ac:dyDescent="0.4">
      <c r="A96">
        <f t="shared" si="9"/>
        <v>3.4400000000000022</v>
      </c>
      <c r="B96">
        <f t="shared" si="10"/>
        <v>-22.939392203345363</v>
      </c>
      <c r="C96">
        <f t="shared" si="11"/>
        <v>-7.9992874544825812</v>
      </c>
      <c r="D96">
        <f t="shared" si="8"/>
        <v>-5.8926511385184455E-3</v>
      </c>
    </row>
    <row r="97" spans="1:4" x14ac:dyDescent="0.4">
      <c r="A97">
        <f t="shared" si="9"/>
        <v>3.4800000000000022</v>
      </c>
      <c r="B97">
        <f t="shared" si="10"/>
        <v>-23.259363701524666</v>
      </c>
      <c r="C97">
        <f t="shared" si="11"/>
        <v>-7.9995231605281223</v>
      </c>
      <c r="D97">
        <f t="shared" si="8"/>
        <v>-5.3148693216815701E-3</v>
      </c>
    </row>
    <row r="98" spans="1:4" x14ac:dyDescent="0.4">
      <c r="A98">
        <f t="shared" si="9"/>
        <v>3.5200000000000022</v>
      </c>
      <c r="B98">
        <f t="shared" si="10"/>
        <v>-23.57934462794579</v>
      </c>
      <c r="C98">
        <f t="shared" si="11"/>
        <v>-7.9997357553009891</v>
      </c>
      <c r="D98">
        <f t="shared" si="8"/>
        <v>-4.7937251323784125E-3</v>
      </c>
    </row>
    <row r="99" spans="1:4" x14ac:dyDescent="0.4">
      <c r="A99">
        <f t="shared" si="9"/>
        <v>3.5600000000000023</v>
      </c>
      <c r="B99">
        <f t="shared" si="10"/>
        <v>-23.89933405815783</v>
      </c>
      <c r="C99">
        <f t="shared" si="11"/>
        <v>-7.9999275043062843</v>
      </c>
      <c r="D99">
        <f t="shared" si="8"/>
        <v>-4.3236693354504752E-3</v>
      </c>
    </row>
    <row r="100" spans="1:4" x14ac:dyDescent="0.4">
      <c r="A100">
        <f t="shared" si="9"/>
        <v>3.6000000000000023</v>
      </c>
      <c r="B100">
        <f t="shared" si="10"/>
        <v>-24.219331158330082</v>
      </c>
      <c r="C100">
        <f t="shared" si="11"/>
        <v>-8.0001004510797031</v>
      </c>
      <c r="D100">
        <f t="shared" si="8"/>
        <v>-3.8996958900217038E-3</v>
      </c>
    </row>
    <row r="101" spans="1:4" x14ac:dyDescent="0.4">
      <c r="A101">
        <f t="shared" si="9"/>
        <v>3.6400000000000023</v>
      </c>
      <c r="B101">
        <f t="shared" si="10"/>
        <v>-24.539335176373271</v>
      </c>
      <c r="C101">
        <f t="shared" si="11"/>
        <v>-8.0002564389153044</v>
      </c>
      <c r="D101">
        <f t="shared" si="8"/>
        <v>-3.5172888729988472E-3</v>
      </c>
    </row>
    <row r="102" spans="1:4" x14ac:dyDescent="0.4">
      <c r="A102">
        <f t="shared" si="9"/>
        <v>3.6800000000000024</v>
      </c>
      <c r="B102">
        <f t="shared" si="10"/>
        <v>-24.859345433929882</v>
      </c>
      <c r="C102">
        <f t="shared" si="11"/>
        <v>-8.0003971304702244</v>
      </c>
      <c r="D102">
        <f t="shared" si="8"/>
        <v>-3.1723745710685591E-3</v>
      </c>
    </row>
    <row r="103" spans="1:4" x14ac:dyDescent="0.4">
      <c r="A103">
        <f t="shared" si="9"/>
        <v>3.7200000000000024</v>
      </c>
      <c r="B103">
        <f t="shared" si="10"/>
        <v>-25.17936131914869</v>
      </c>
      <c r="C103">
        <f t="shared" si="11"/>
        <v>-8.0005240254530676</v>
      </c>
      <c r="D103">
        <f t="shared" si="8"/>
        <v>-2.8612782412142934E-3</v>
      </c>
    </row>
    <row r="104" spans="1:4" x14ac:dyDescent="0.4">
      <c r="A104">
        <f t="shared" si="9"/>
        <v>3.7600000000000025</v>
      </c>
      <c r="B104">
        <f t="shared" si="10"/>
        <v>-25.499382280166813</v>
      </c>
      <c r="C104">
        <f t="shared" si="11"/>
        <v>-8.0006384765827168</v>
      </c>
      <c r="D104">
        <f t="shared" si="8"/>
        <v>-2.5806850874996456E-3</v>
      </c>
    </row>
    <row r="105" spans="1:4" x14ac:dyDescent="0.4">
      <c r="A105">
        <f t="shared" si="9"/>
        <v>3.8000000000000025</v>
      </c>
      <c r="B105">
        <f t="shared" si="10"/>
        <v>-25.819407819230122</v>
      </c>
      <c r="C105">
        <f t="shared" si="11"/>
        <v>-8.0007417039862165</v>
      </c>
      <c r="D105">
        <f t="shared" si="8"/>
        <v>-2.3276050451936925E-3</v>
      </c>
    </row>
    <row r="106" spans="1:4" x14ac:dyDescent="0.4">
      <c r="A106">
        <f t="shared" si="9"/>
        <v>3.8400000000000025</v>
      </c>
      <c r="B106">
        <f t="shared" si="10"/>
        <v>-26.139437487389571</v>
      </c>
      <c r="C106">
        <f t="shared" si="11"/>
        <v>-8.0008348081880243</v>
      </c>
      <c r="D106">
        <f t="shared" ref="D106:D110" si="12">-($B$5-0.5*$B$2*(C106^2)*$B$3*$B$4/$B$6)</f>
        <v>-2.0993410024932047E-3</v>
      </c>
    </row>
    <row r="107" spans="1:4" x14ac:dyDescent="0.4">
      <c r="A107">
        <f t="shared" si="9"/>
        <v>3.8800000000000026</v>
      </c>
      <c r="B107">
        <f t="shared" si="10"/>
        <v>-26.459470879717092</v>
      </c>
      <c r="C107">
        <f t="shared" si="11"/>
        <v>-8.0009187818281244</v>
      </c>
      <c r="D107">
        <f t="shared" si="12"/>
        <v>-1.8934601258262518E-3</v>
      </c>
    </row>
    <row r="108" spans="1:4" x14ac:dyDescent="0.4">
      <c r="A108">
        <f t="shared" si="9"/>
        <v>3.9200000000000026</v>
      </c>
      <c r="B108">
        <f t="shared" si="10"/>
        <v>-26.779507630990217</v>
      </c>
      <c r="C108">
        <f t="shared" si="11"/>
        <v>-8.0009945202331583</v>
      </c>
      <c r="D108">
        <f t="shared" si="12"/>
        <v>-1.707767986713904E-3</v>
      </c>
    </row>
    <row r="109" spans="1:4" x14ac:dyDescent="0.4">
      <c r="A109">
        <f t="shared" si="9"/>
        <v>3.9600000000000026</v>
      </c>
      <c r="B109">
        <f t="shared" si="10"/>
        <v>-27.099547411799545</v>
      </c>
      <c r="C109">
        <f t="shared" si="11"/>
        <v>-8.0010628309526268</v>
      </c>
      <c r="D109">
        <f t="shared" si="12"/>
        <v>-1.5402852175068205E-3</v>
      </c>
    </row>
    <row r="110" spans="1:4" x14ac:dyDescent="0.4">
      <c r="A110">
        <f t="shared" si="9"/>
        <v>4.0000000000000027</v>
      </c>
      <c r="B110">
        <f t="shared" si="10"/>
        <v>-27.419589925037648</v>
      </c>
      <c r="C110">
        <f t="shared" si="11"/>
        <v>-8.001124442361327</v>
      </c>
      <c r="D110">
        <f t="shared" si="12"/>
        <v>-1.3892264495147799E-3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9FF4-B25D-4F8C-89AE-DF178B871F2D}">
  <dimension ref="A1:N110"/>
  <sheetViews>
    <sheetView tabSelected="1" workbookViewId="0">
      <selection activeCell="I21" sqref="I21"/>
    </sheetView>
  </sheetViews>
  <sheetFormatPr defaultRowHeight="18.75" x14ac:dyDescent="0.4"/>
  <cols>
    <col min="4" max="4" width="9.375" bestFit="1" customWidth="1"/>
    <col min="6" max="6" width="9" customWidth="1"/>
    <col min="7" max="7" width="5.5" customWidth="1"/>
    <col min="8" max="8" width="4.75" customWidth="1"/>
    <col min="10" max="10" width="7.75" customWidth="1"/>
    <col min="12" max="12" width="11.875" customWidth="1"/>
    <col min="13" max="13" width="10.375" customWidth="1"/>
  </cols>
  <sheetData>
    <row r="1" spans="1:4" x14ac:dyDescent="0.4">
      <c r="B1" t="s">
        <v>11</v>
      </c>
      <c r="C1" t="s">
        <v>10</v>
      </c>
      <c r="D1" t="s">
        <v>12</v>
      </c>
    </row>
    <row r="2" spans="1:4" x14ac:dyDescent="0.4">
      <c r="A2" t="s">
        <v>26</v>
      </c>
      <c r="B2">
        <v>0.5</v>
      </c>
      <c r="C2" s="1" t="s">
        <v>27</v>
      </c>
      <c r="D2" t="s">
        <v>28</v>
      </c>
    </row>
    <row r="3" spans="1:4" x14ac:dyDescent="0.4">
      <c r="A3" t="s">
        <v>0</v>
      </c>
      <c r="B3">
        <v>1.1659999999999999</v>
      </c>
      <c r="C3" s="1" t="s">
        <v>13</v>
      </c>
      <c r="D3" t="s">
        <v>20</v>
      </c>
    </row>
    <row r="4" spans="1:4" x14ac:dyDescent="0.4">
      <c r="A4" t="s">
        <v>1</v>
      </c>
      <c r="B4">
        <v>0.46929817917671385</v>
      </c>
      <c r="C4" s="1" t="s">
        <v>17</v>
      </c>
      <c r="D4" t="s">
        <v>21</v>
      </c>
    </row>
    <row r="5" spans="1:4" x14ac:dyDescent="0.4">
      <c r="A5" t="s">
        <v>2</v>
      </c>
      <c r="B5">
        <v>0.7</v>
      </c>
      <c r="C5" s="1" t="s">
        <v>14</v>
      </c>
      <c r="D5" t="s">
        <v>22</v>
      </c>
    </row>
    <row r="6" spans="1:4" x14ac:dyDescent="0.4">
      <c r="A6" t="s">
        <v>4</v>
      </c>
      <c r="B6">
        <v>1.25</v>
      </c>
      <c r="C6" s="1" t="s">
        <v>18</v>
      </c>
      <c r="D6" t="s">
        <v>23</v>
      </c>
    </row>
    <row r="7" spans="1:4" x14ac:dyDescent="0.4">
      <c r="A7" t="s">
        <v>5</v>
      </c>
      <c r="B7">
        <v>0.04</v>
      </c>
      <c r="C7" s="1" t="s">
        <v>19</v>
      </c>
      <c r="D7" t="s">
        <v>24</v>
      </c>
    </row>
    <row r="9" spans="1:4" x14ac:dyDescent="0.4">
      <c r="A9" t="s">
        <v>7</v>
      </c>
      <c r="B9" t="s">
        <v>29</v>
      </c>
      <c r="C9" t="s">
        <v>30</v>
      </c>
      <c r="D9" t="s">
        <v>31</v>
      </c>
    </row>
    <row r="10" spans="1:4" x14ac:dyDescent="0.4">
      <c r="A10">
        <v>0</v>
      </c>
      <c r="B10">
        <v>0</v>
      </c>
      <c r="C10">
        <v>0</v>
      </c>
      <c r="D10">
        <f>0.5*$B$3*((C10-$B$2)^2)*$B$4*$B$5/$B$6</f>
        <v>3.8304117384403383E-2</v>
      </c>
    </row>
    <row r="11" spans="1:4" x14ac:dyDescent="0.4">
      <c r="A11">
        <f t="shared" ref="A11:A42" si="0">A10+$B$7</f>
        <v>0.04</v>
      </c>
      <c r="B11">
        <f>B10+C11*$B$7</f>
        <v>6.1286587815045414E-5</v>
      </c>
      <c r="C11">
        <f>C10+D10*$B$7</f>
        <v>1.5321646953761353E-3</v>
      </c>
      <c r="D11">
        <f t="shared" ref="D11:D74" si="1">0.5*$B$3*((C11-$B$2)^2)*$B$4*$B$5/$B$6</f>
        <v>3.806972419908014E-2</v>
      </c>
    </row>
    <row r="12" spans="1:4" x14ac:dyDescent="0.4">
      <c r="A12">
        <f t="shared" si="0"/>
        <v>0.08</v>
      </c>
      <c r="B12">
        <f t="shared" ref="B12:B75" si="2">B11+C12*$B$7</f>
        <v>1.8348473434861906E-4</v>
      </c>
      <c r="C12">
        <f t="shared" ref="C12:C75" si="3">C11+D11*$B$7</f>
        <v>3.0549536633393409E-3</v>
      </c>
      <c r="D12">
        <f t="shared" si="1"/>
        <v>3.7837478099268268E-2</v>
      </c>
    </row>
    <row r="13" spans="1:4" x14ac:dyDescent="0.4">
      <c r="A13">
        <f t="shared" si="0"/>
        <v>0.12</v>
      </c>
      <c r="B13">
        <f t="shared" si="2"/>
        <v>3.6622284584102193E-4</v>
      </c>
      <c r="C13">
        <f t="shared" si="3"/>
        <v>4.5684527873100719E-3</v>
      </c>
      <c r="D13">
        <f t="shared" si="1"/>
        <v>3.7607352921379511E-2</v>
      </c>
    </row>
    <row r="14" spans="1:4" x14ac:dyDescent="0.4">
      <c r="A14">
        <f t="shared" si="0"/>
        <v>0.16</v>
      </c>
      <c r="B14">
        <f t="shared" si="2"/>
        <v>6.0913272200763203E-4</v>
      </c>
      <c r="C14">
        <f t="shared" si="3"/>
        <v>6.0727469041652526E-3</v>
      </c>
      <c r="D14">
        <f t="shared" si="1"/>
        <v>3.7379322899379702E-2</v>
      </c>
    </row>
    <row r="15" spans="1:4" x14ac:dyDescent="0.4">
      <c r="A15">
        <f t="shared" si="0"/>
        <v>0.2</v>
      </c>
      <c r="B15">
        <f t="shared" si="2"/>
        <v>9.1184951481324971E-4</v>
      </c>
      <c r="C15">
        <f t="shared" si="3"/>
        <v>7.567919820140441E-3</v>
      </c>
      <c r="D15">
        <f t="shared" si="1"/>
        <v>3.7153362657558225E-2</v>
      </c>
    </row>
    <row r="16" spans="1:4" x14ac:dyDescent="0.4">
      <c r="A16">
        <f t="shared" si="0"/>
        <v>0.24000000000000002</v>
      </c>
      <c r="B16">
        <f t="shared" si="2"/>
        <v>1.2740116878709605E-3</v>
      </c>
      <c r="C16">
        <f t="shared" si="3"/>
        <v>9.054054326442771E-3</v>
      </c>
      <c r="D16">
        <f t="shared" si="1"/>
        <v>3.6929447203450344E-2</v>
      </c>
    </row>
    <row r="17" spans="1:14" x14ac:dyDescent="0.4">
      <c r="A17">
        <f t="shared" si="0"/>
        <v>0.28000000000000003</v>
      </c>
      <c r="B17">
        <f t="shared" si="2"/>
        <v>1.6952609764541919E-3</v>
      </c>
      <c r="C17">
        <f t="shared" si="3"/>
        <v>1.0531232214580785E-2</v>
      </c>
      <c r="D17">
        <f t="shared" si="1"/>
        <v>3.6707551920908979E-2</v>
      </c>
    </row>
    <row r="18" spans="1:14" x14ac:dyDescent="0.4">
      <c r="A18">
        <f t="shared" si="0"/>
        <v>0.32</v>
      </c>
      <c r="B18">
        <f t="shared" si="2"/>
        <v>2.1752423481108778E-3</v>
      </c>
      <c r="C18">
        <f t="shared" si="3"/>
        <v>1.1999534291417145E-2</v>
      </c>
      <c r="D18">
        <f t="shared" si="1"/>
        <v>3.6487652563322162E-2</v>
      </c>
    </row>
    <row r="19" spans="1:14" x14ac:dyDescent="0.4">
      <c r="A19">
        <f t="shared" si="0"/>
        <v>0.36</v>
      </c>
      <c r="B19">
        <f t="shared" si="2"/>
        <v>2.713603963868879E-3</v>
      </c>
      <c r="C19">
        <f t="shared" si="3"/>
        <v>1.3459040393950031E-2</v>
      </c>
      <c r="D19">
        <f t="shared" si="1"/>
        <v>3.6269725246972813E-2</v>
      </c>
    </row>
    <row r="20" spans="1:14" x14ac:dyDescent="0.4">
      <c r="A20">
        <f t="shared" si="0"/>
        <v>0.39999999999999997</v>
      </c>
      <c r="B20">
        <f t="shared" si="2"/>
        <v>3.3099971400220368E-3</v>
      </c>
      <c r="C20">
        <f t="shared" si="3"/>
        <v>1.4909829403828944E-2</v>
      </c>
      <c r="D20">
        <f t="shared" si="1"/>
        <v>3.6053746444537252E-2</v>
      </c>
      <c r="G20" t="s">
        <v>32</v>
      </c>
      <c r="H20">
        <f>$B$2</f>
        <v>0.5</v>
      </c>
      <c r="I20" t="s">
        <v>36</v>
      </c>
      <c r="M20">
        <f>B94</f>
        <v>0.18756504280622813</v>
      </c>
      <c r="N20" t="s">
        <v>33</v>
      </c>
    </row>
    <row r="21" spans="1:14" x14ac:dyDescent="0.4">
      <c r="A21">
        <f t="shared" si="0"/>
        <v>0.43999999999999995</v>
      </c>
      <c r="B21">
        <f t="shared" si="2"/>
        <v>3.9640763104864538E-3</v>
      </c>
      <c r="C21">
        <f t="shared" si="3"/>
        <v>1.6351979261610434E-2</v>
      </c>
      <c r="D21">
        <f t="shared" si="1"/>
        <v>3.5839692978719431E-2</v>
      </c>
      <c r="M21" t="s">
        <v>34</v>
      </c>
    </row>
    <row r="22" spans="1:14" x14ac:dyDescent="0.4">
      <c r="A22">
        <f t="shared" si="0"/>
        <v>0.47999999999999993</v>
      </c>
      <c r="B22">
        <f t="shared" si="2"/>
        <v>4.6754989897168225E-3</v>
      </c>
      <c r="C22">
        <f t="shared" si="3"/>
        <v>1.7785566980759213E-2</v>
      </c>
      <c r="D22">
        <f t="shared" si="1"/>
        <v>3.5627542016017241E-2</v>
      </c>
    </row>
    <row r="23" spans="1:14" x14ac:dyDescent="0.4">
      <c r="A23">
        <f t="shared" si="0"/>
        <v>0.51999999999999991</v>
      </c>
      <c r="B23">
        <f t="shared" si="2"/>
        <v>5.4439257361728185E-3</v>
      </c>
      <c r="C23">
        <f t="shared" si="3"/>
        <v>1.9210668661399904E-2</v>
      </c>
      <c r="D23">
        <f t="shared" si="1"/>
        <v>3.5417271060618268E-2</v>
      </c>
    </row>
    <row r="24" spans="1:14" x14ac:dyDescent="0.4">
      <c r="A24">
        <f t="shared" si="0"/>
        <v>0.55999999999999994</v>
      </c>
      <c r="B24">
        <f t="shared" si="2"/>
        <v>6.2690201163258042E-3</v>
      </c>
      <c r="C24">
        <f t="shared" si="3"/>
        <v>2.0627359503824633E-2</v>
      </c>
      <c r="D24">
        <f t="shared" si="1"/>
        <v>3.5208857948421504E-2</v>
      </c>
    </row>
    <row r="25" spans="1:14" x14ac:dyDescent="0.4">
      <c r="A25">
        <f t="shared" si="0"/>
        <v>0.6</v>
      </c>
      <c r="B25">
        <f t="shared" si="2"/>
        <v>7.1504486691962637E-3</v>
      </c>
      <c r="C25">
        <f t="shared" si="3"/>
        <v>2.2035713821761494E-2</v>
      </c>
      <c r="D25">
        <f t="shared" si="1"/>
        <v>3.500228084118228E-2</v>
      </c>
    </row>
    <row r="26" spans="1:14" x14ac:dyDescent="0.4">
      <c r="A26">
        <f t="shared" si="0"/>
        <v>0.64</v>
      </c>
      <c r="B26">
        <f t="shared" si="2"/>
        <v>8.0878808714126144E-3</v>
      </c>
      <c r="C26">
        <f t="shared" si="3"/>
        <v>2.3435805055408786E-2</v>
      </c>
      <c r="D26">
        <f t="shared" si="1"/>
        <v>3.4797518220777417E-2</v>
      </c>
    </row>
    <row r="27" spans="1:14" x14ac:dyDescent="0.4">
      <c r="A27">
        <f t="shared" si="0"/>
        <v>0.68</v>
      </c>
      <c r="B27">
        <f t="shared" si="2"/>
        <v>9.0809891027822092E-3</v>
      </c>
      <c r="C27">
        <f t="shared" si="3"/>
        <v>2.4827705784239883E-2</v>
      </c>
      <c r="D27">
        <f t="shared" si="1"/>
        <v>3.4594548883587914E-2</v>
      </c>
    </row>
    <row r="28" spans="1:14" x14ac:dyDescent="0.4">
      <c r="A28">
        <f t="shared" si="0"/>
        <v>0.72000000000000008</v>
      </c>
      <c r="B28">
        <f t="shared" si="2"/>
        <v>1.0129448612365545E-2</v>
      </c>
      <c r="C28">
        <f t="shared" si="3"/>
        <v>2.62114877395834E-2</v>
      </c>
      <c r="D28">
        <f t="shared" si="1"/>
        <v>3.4393351934996333E-2</v>
      </c>
    </row>
    <row r="29" spans="1:14" x14ac:dyDescent="0.4">
      <c r="A29">
        <f t="shared" si="0"/>
        <v>0.76000000000000012</v>
      </c>
      <c r="B29">
        <f t="shared" si="2"/>
        <v>1.1232937485044874E-2</v>
      </c>
      <c r="C29">
        <f t="shared" si="3"/>
        <v>2.7587221816983254E-2</v>
      </c>
      <c r="D29">
        <f t="shared" si="1"/>
        <v>3.4193906783996128E-2</v>
      </c>
    </row>
    <row r="30" spans="1:14" x14ac:dyDescent="0.4">
      <c r="A30">
        <f t="shared" si="0"/>
        <v>0.80000000000000016</v>
      </c>
      <c r="B30">
        <f t="shared" si="2"/>
        <v>1.2391136608578598E-2</v>
      </c>
      <c r="C30">
        <f t="shared" si="3"/>
        <v>2.8954978088343099E-2</v>
      </c>
      <c r="D30">
        <f t="shared" si="1"/>
        <v>3.3996193137910566E-2</v>
      </c>
    </row>
    <row r="31" spans="1:14" x14ac:dyDescent="0.4">
      <c r="A31">
        <f t="shared" si="0"/>
        <v>0.84000000000000019</v>
      </c>
      <c r="B31">
        <f t="shared" si="2"/>
        <v>1.3603729641132978E-2</v>
      </c>
      <c r="C31">
        <f t="shared" si="3"/>
        <v>3.0314825813859522E-2</v>
      </c>
      <c r="D31">
        <f t="shared" si="1"/>
        <v>3.3800190997218385E-2</v>
      </c>
    </row>
    <row r="32" spans="1:14" x14ac:dyDescent="0.4">
      <c r="A32">
        <f t="shared" si="0"/>
        <v>0.88000000000000023</v>
      </c>
      <c r="B32">
        <f t="shared" si="2"/>
        <v>1.487040297928291E-2</v>
      </c>
      <c r="C32">
        <f t="shared" si="3"/>
        <v>3.166683345374826E-2</v>
      </c>
      <c r="D32">
        <f t="shared" si="1"/>
        <v>3.3605880650484053E-2</v>
      </c>
    </row>
    <row r="33" spans="1:4" x14ac:dyDescent="0.4">
      <c r="A33">
        <f t="shared" si="0"/>
        <v>0.92000000000000026</v>
      </c>
      <c r="B33">
        <f t="shared" si="2"/>
        <v>1.6190845726473613E-2</v>
      </c>
      <c r="C33">
        <f t="shared" si="3"/>
        <v>3.3011068679767622E-2</v>
      </c>
      <c r="D33">
        <f t="shared" si="1"/>
        <v>3.3413242669389984E-2</v>
      </c>
    </row>
    <row r="34" spans="1:4" x14ac:dyDescent="0.4">
      <c r="A34">
        <f t="shared" si="0"/>
        <v>0.9600000000000003</v>
      </c>
      <c r="B34">
        <f t="shared" si="2"/>
        <v>1.7564749661935341E-2</v>
      </c>
      <c r="C34">
        <f t="shared" si="3"/>
        <v>3.4347598386543221E-2</v>
      </c>
      <c r="D34">
        <f t="shared" si="1"/>
        <v>3.3222257903868416E-2</v>
      </c>
    </row>
    <row r="35" spans="1:4" x14ac:dyDescent="0.4">
      <c r="A35">
        <f t="shared" si="0"/>
        <v>1.0000000000000002</v>
      </c>
      <c r="B35">
        <f t="shared" si="2"/>
        <v>1.8991809210043259E-2</v>
      </c>
      <c r="C35">
        <f t="shared" si="3"/>
        <v>3.5676488702697955E-2</v>
      </c>
      <c r="D35">
        <f t="shared" si="1"/>
        <v>3.3032907477330772E-2</v>
      </c>
    </row>
    <row r="36" spans="1:4" x14ac:dyDescent="0.4">
      <c r="A36">
        <f t="shared" si="0"/>
        <v>1.0400000000000003</v>
      </c>
      <c r="B36">
        <f t="shared" si="2"/>
        <v>2.0471721410114906E-2</v>
      </c>
      <c r="C36">
        <f t="shared" si="3"/>
        <v>3.6997805001791187E-2</v>
      </c>
      <c r="D36">
        <f t="shared" si="1"/>
        <v>3.2845172781992234E-2</v>
      </c>
    </row>
    <row r="37" spans="1:4" x14ac:dyDescent="0.4">
      <c r="A37">
        <f t="shared" si="0"/>
        <v>1.0800000000000003</v>
      </c>
      <c r="B37">
        <f t="shared" si="2"/>
        <v>2.2004185886637741E-2</v>
      </c>
      <c r="C37">
        <f t="shared" si="3"/>
        <v>3.8311611913070878E-2</v>
      </c>
      <c r="D37">
        <f t="shared" si="1"/>
        <v>3.2659035474289208E-2</v>
      </c>
    </row>
    <row r="38" spans="1:4" x14ac:dyDescent="0.4">
      <c r="A38">
        <f t="shared" si="0"/>
        <v>1.1200000000000003</v>
      </c>
      <c r="B38">
        <f t="shared" si="2"/>
        <v>2.3588904819919439E-2</v>
      </c>
      <c r="C38">
        <f t="shared" si="3"/>
        <v>3.961797333204245E-2</v>
      </c>
      <c r="D38">
        <f t="shared" si="1"/>
        <v>3.247447747038789E-2</v>
      </c>
    </row>
    <row r="39" spans="1:4" x14ac:dyDescent="0.4">
      <c r="A39">
        <f t="shared" si="0"/>
        <v>1.1600000000000004</v>
      </c>
      <c r="B39">
        <f t="shared" si="2"/>
        <v>2.5225582917153759E-2</v>
      </c>
      <c r="C39">
        <f t="shared" si="3"/>
        <v>4.0916952430857967E-2</v>
      </c>
      <c r="D39">
        <f t="shared" si="1"/>
        <v>3.2291480941781546E-2</v>
      </c>
    </row>
    <row r="40" spans="1:4" x14ac:dyDescent="0.4">
      <c r="A40">
        <f t="shared" si="0"/>
        <v>1.2000000000000004</v>
      </c>
      <c r="B40">
        <f t="shared" si="2"/>
        <v>2.6913927383894927E-2</v>
      </c>
      <c r="C40">
        <f t="shared" si="3"/>
        <v>4.2208611668529232E-2</v>
      </c>
      <c r="D40">
        <f t="shared" si="1"/>
        <v>3.2110028310974724E-2</v>
      </c>
    </row>
    <row r="41" spans="1:4" x14ac:dyDescent="0.4">
      <c r="A41">
        <f t="shared" si="0"/>
        <v>1.2400000000000004</v>
      </c>
      <c r="B41">
        <f t="shared" si="2"/>
        <v>2.8653647895933654E-2</v>
      </c>
      <c r="C41">
        <f t="shared" si="3"/>
        <v>4.349301280096822E-2</v>
      </c>
      <c r="D41">
        <f t="shared" si="1"/>
        <v>3.1930102247252332E-2</v>
      </c>
    </row>
    <row r="42" spans="1:4" x14ac:dyDescent="0.4">
      <c r="A42">
        <f t="shared" si="0"/>
        <v>1.2800000000000005</v>
      </c>
      <c r="B42">
        <f t="shared" si="2"/>
        <v>3.0444456571567986E-2</v>
      </c>
      <c r="C42">
        <f t="shared" si="3"/>
        <v>4.4770216890858312E-2</v>
      </c>
      <c r="D42">
        <f t="shared" si="1"/>
        <v>3.1751685662531795E-2</v>
      </c>
    </row>
    <row r="43" spans="1:4" x14ac:dyDescent="0.4">
      <c r="A43">
        <f t="shared" ref="A43:A74" si="4">A42+$B$7</f>
        <v>1.3200000000000005</v>
      </c>
      <c r="B43">
        <f t="shared" si="2"/>
        <v>3.2286067944262371E-2</v>
      </c>
      <c r="C43">
        <f t="shared" si="3"/>
        <v>4.6040284317359584E-2</v>
      </c>
      <c r="D43">
        <f t="shared" si="1"/>
        <v>3.1574761707296173E-2</v>
      </c>
    </row>
    <row r="44" spans="1:4" x14ac:dyDescent="0.4">
      <c r="A44">
        <f t="shared" si="4"/>
        <v>1.3600000000000005</v>
      </c>
      <c r="B44">
        <f t="shared" si="2"/>
        <v>3.4178198935688429E-2</v>
      </c>
      <c r="C44">
        <f t="shared" si="3"/>
        <v>4.7303274785651432E-2</v>
      </c>
      <c r="D44">
        <f t="shared" si="1"/>
        <v>3.1399313766606873E-2</v>
      </c>
    </row>
    <row r="45" spans="1:4" x14ac:dyDescent="0.4">
      <c r="A45">
        <f t="shared" si="4"/>
        <v>1.4000000000000006</v>
      </c>
      <c r="B45">
        <f t="shared" si="2"/>
        <v>3.612056882914106E-2</v>
      </c>
      <c r="C45">
        <f t="shared" si="3"/>
        <v>4.8559247336315704E-2</v>
      </c>
      <c r="D45">
        <f t="shared" si="1"/>
        <v>3.1225325456193685E-2</v>
      </c>
    </row>
    <row r="46" spans="1:4" x14ac:dyDescent="0.4">
      <c r="A46">
        <f t="shared" si="4"/>
        <v>1.4400000000000006</v>
      </c>
      <c r="B46">
        <f t="shared" si="2"/>
        <v>3.8112899243323596E-2</v>
      </c>
      <c r="C46">
        <f t="shared" si="3"/>
        <v>4.9808260354563455E-2</v>
      </c>
      <c r="D46">
        <f t="shared" si="1"/>
        <v>3.105278061862083E-2</v>
      </c>
    </row>
    <row r="47" spans="1:4" x14ac:dyDescent="0.4">
      <c r="A47">
        <f t="shared" si="4"/>
        <v>1.4800000000000006</v>
      </c>
      <c r="B47">
        <f t="shared" si="2"/>
        <v>4.015491410649593E-2</v>
      </c>
      <c r="C47">
        <f t="shared" si="3"/>
        <v>5.1050371579308286E-2</v>
      </c>
      <c r="D47">
        <f t="shared" si="1"/>
        <v>3.0881663319527065E-2</v>
      </c>
    </row>
    <row r="48" spans="1:4" x14ac:dyDescent="0.4">
      <c r="A48">
        <f t="shared" si="4"/>
        <v>1.5200000000000007</v>
      </c>
      <c r="B48">
        <f t="shared" si="2"/>
        <v>4.2246339630979506E-2</v>
      </c>
      <c r="C48">
        <f t="shared" si="3"/>
        <v>5.2285638112089368E-2</v>
      </c>
      <c r="D48">
        <f t="shared" si="1"/>
        <v>3.0711957843938448E-2</v>
      </c>
    </row>
    <row r="49" spans="1:4" x14ac:dyDescent="0.4">
      <c r="A49">
        <f t="shared" si="4"/>
        <v>1.5600000000000007</v>
      </c>
      <c r="B49">
        <f t="shared" si="2"/>
        <v>4.4386904288013382E-2</v>
      </c>
      <c r="C49">
        <f t="shared" si="3"/>
        <v>5.3514116425846907E-2</v>
      </c>
      <c r="D49">
        <f t="shared" si="1"/>
        <v>3.0543648692651908E-2</v>
      </c>
    </row>
    <row r="50" spans="1:4" x14ac:dyDescent="0.4">
      <c r="A50">
        <f t="shared" si="4"/>
        <v>1.6000000000000008</v>
      </c>
      <c r="B50">
        <f t="shared" si="2"/>
        <v>4.6576338782955501E-2</v>
      </c>
      <c r="C50">
        <f t="shared" si="3"/>
        <v>5.4735862373552983E-2</v>
      </c>
      <c r="D50">
        <f t="shared" si="1"/>
        <v>3.0376720578688295E-2</v>
      </c>
    </row>
    <row r="51" spans="1:4" x14ac:dyDescent="0.4">
      <c r="A51">
        <f t="shared" si="4"/>
        <v>1.6400000000000008</v>
      </c>
      <c r="B51">
        <f t="shared" si="2"/>
        <v>4.8814376030823524E-2</v>
      </c>
      <c r="C51">
        <f t="shared" si="3"/>
        <v>5.5950931196700512E-2</v>
      </c>
      <c r="D51">
        <f t="shared" si="1"/>
        <v>3.0211158423813257E-2</v>
      </c>
    </row>
    <row r="52" spans="1:4" x14ac:dyDescent="0.4">
      <c r="A52">
        <f t="shared" si="4"/>
        <v>1.6800000000000008</v>
      </c>
      <c r="B52">
        <f t="shared" si="2"/>
        <v>5.1100751132169643E-2</v>
      </c>
      <c r="C52">
        <f t="shared" si="3"/>
        <v>5.7159377533653043E-2</v>
      </c>
      <c r="D52">
        <f t="shared" si="1"/>
        <v>3.0046947355124514E-2</v>
      </c>
    </row>
    <row r="53" spans="1:4" x14ac:dyDescent="0.4">
      <c r="A53">
        <f t="shared" si="4"/>
        <v>1.7200000000000009</v>
      </c>
      <c r="B53">
        <f t="shared" si="2"/>
        <v>5.3435201349283964E-2</v>
      </c>
      <c r="C53">
        <f t="shared" si="3"/>
        <v>5.8361255427858021E-2</v>
      </c>
      <c r="D53">
        <f t="shared" si="1"/>
        <v>2.988407270170405E-2</v>
      </c>
    </row>
    <row r="54" spans="1:4" x14ac:dyDescent="0.4">
      <c r="A54">
        <f t="shared" si="4"/>
        <v>1.7600000000000009</v>
      </c>
      <c r="B54">
        <f t="shared" si="2"/>
        <v>5.5817466082721014E-2</v>
      </c>
      <c r="C54">
        <f t="shared" si="3"/>
        <v>5.9556618335926181E-2</v>
      </c>
      <c r="D54">
        <f t="shared" si="1"/>
        <v>2.9722519991333896E-2</v>
      </c>
    </row>
    <row r="55" spans="1:4" x14ac:dyDescent="0.4">
      <c r="A55">
        <f t="shared" si="4"/>
        <v>1.8000000000000009</v>
      </c>
      <c r="B55">
        <f t="shared" si="2"/>
        <v>5.8247286848144196E-2</v>
      </c>
      <c r="C55">
        <f t="shared" si="3"/>
        <v>6.0745519135579538E-2</v>
      </c>
      <c r="D55">
        <f t="shared" si="1"/>
        <v>2.9562274947273974E-2</v>
      </c>
    </row>
    <row r="56" spans="1:4" x14ac:dyDescent="0.4">
      <c r="A56">
        <f t="shared" si="4"/>
        <v>1.840000000000001</v>
      </c>
      <c r="B56">
        <f t="shared" si="2"/>
        <v>6.0724407253483013E-2</v>
      </c>
      <c r="C56">
        <f t="shared" si="3"/>
        <v>6.1928010133470497E-2</v>
      </c>
      <c r="D56">
        <f t="shared" si="1"/>
        <v>2.9403323485100857E-2</v>
      </c>
    </row>
    <row r="57" spans="1:4" x14ac:dyDescent="0.4">
      <c r="A57">
        <f t="shared" si="4"/>
        <v>1.880000000000001</v>
      </c>
      <c r="B57">
        <f t="shared" si="2"/>
        <v>6.3248572976397993E-2</v>
      </c>
      <c r="C57">
        <f t="shared" si="3"/>
        <v>6.3104143072874527E-2</v>
      </c>
      <c r="D57">
        <f t="shared" si="1"/>
        <v>2.9245651709605976E-2</v>
      </c>
    </row>
    <row r="58" spans="1:4" x14ac:dyDescent="0.4">
      <c r="A58">
        <f t="shared" si="4"/>
        <v>1.920000000000001</v>
      </c>
      <c r="B58">
        <f t="shared" si="2"/>
        <v>6.581953174204834E-2</v>
      </c>
      <c r="C58">
        <f t="shared" si="3"/>
        <v>6.4273969141258769E-2</v>
      </c>
      <c r="D58">
        <f t="shared" si="1"/>
        <v>2.9089245911752087E-2</v>
      </c>
    </row>
    <row r="59" spans="1:4" x14ac:dyDescent="0.4">
      <c r="A59">
        <f t="shared" si="4"/>
        <v>1.9600000000000011</v>
      </c>
      <c r="B59">
        <f t="shared" si="2"/>
        <v>6.8437033301157496E-2</v>
      </c>
      <c r="C59">
        <f t="shared" si="3"/>
        <v>6.5437538977728846E-2</v>
      </c>
      <c r="D59">
        <f t="shared" si="1"/>
        <v>2.8934092565686693E-2</v>
      </c>
    </row>
    <row r="60" spans="1:4" x14ac:dyDescent="0.4">
      <c r="A60">
        <f t="shared" si="4"/>
        <v>2.0000000000000009</v>
      </c>
      <c r="B60">
        <f t="shared" si="2"/>
        <v>7.1100829408371743E-2</v>
      </c>
      <c r="C60">
        <f t="shared" si="3"/>
        <v>6.659490268035631E-2</v>
      </c>
      <c r="D60">
        <f t="shared" si="1"/>
        <v>2.878017832581125E-2</v>
      </c>
    </row>
    <row r="61" spans="1:4" x14ac:dyDescent="0.4">
      <c r="A61">
        <f t="shared" si="4"/>
        <v>2.0400000000000009</v>
      </c>
      <c r="B61">
        <f t="shared" si="2"/>
        <v>7.3810673800907292E-2</v>
      </c>
      <c r="C61">
        <f t="shared" si="3"/>
        <v>6.7746109813388758E-2</v>
      </c>
      <c r="D61">
        <f t="shared" si="1"/>
        <v>2.8627490023904967E-2</v>
      </c>
    </row>
    <row r="62" spans="1:4" x14ac:dyDescent="0.4">
      <c r="A62">
        <f t="shared" si="4"/>
        <v>2.080000000000001</v>
      </c>
      <c r="B62">
        <f t="shared" si="2"/>
        <v>7.6566322177481091E-2</v>
      </c>
      <c r="C62">
        <f t="shared" si="3"/>
        <v>6.8891209414344956E-2</v>
      </c>
      <c r="D62">
        <f t="shared" si="1"/>
        <v>2.8476014666302014E-2</v>
      </c>
    </row>
    <row r="63" spans="1:4" x14ac:dyDescent="0.4">
      <c r="A63">
        <f t="shared" si="4"/>
        <v>2.120000000000001</v>
      </c>
      <c r="B63">
        <f t="shared" si="2"/>
        <v>7.9367532177520975E-2</v>
      </c>
      <c r="C63">
        <f t="shared" si="3"/>
        <v>7.0030250000997038E-2</v>
      </c>
      <c r="D63">
        <f t="shared" si="1"/>
        <v>2.8325739431120996E-2</v>
      </c>
    </row>
    <row r="64" spans="1:4" x14ac:dyDescent="0.4">
      <c r="A64">
        <f t="shared" si="4"/>
        <v>2.160000000000001</v>
      </c>
      <c r="B64">
        <f t="shared" si="2"/>
        <v>8.2214063360650652E-2</v>
      </c>
      <c r="C64">
        <f t="shared" si="3"/>
        <v>7.1163279578241881E-2</v>
      </c>
      <c r="D64">
        <f t="shared" si="1"/>
        <v>2.8176651665545678E-2</v>
      </c>
    </row>
    <row r="65" spans="1:4" x14ac:dyDescent="0.4">
      <c r="A65">
        <f t="shared" si="4"/>
        <v>2.2000000000000011</v>
      </c>
      <c r="B65">
        <f t="shared" si="2"/>
        <v>8.5105677186445197E-2</v>
      </c>
      <c r="C65">
        <f t="shared" si="3"/>
        <v>7.229034564486371E-2</v>
      </c>
      <c r="D65">
        <f t="shared" si="1"/>
        <v>2.8028738883155706E-2</v>
      </c>
    </row>
    <row r="66" spans="1:4" x14ac:dyDescent="0.4">
      <c r="A66">
        <f t="shared" si="4"/>
        <v>2.2400000000000011</v>
      </c>
      <c r="B66">
        <f t="shared" si="2"/>
        <v>8.8042136994452791E-2</v>
      </c>
      <c r="C66">
        <f t="shared" si="3"/>
        <v>7.3411495200189941E-2</v>
      </c>
      <c r="D66">
        <f t="shared" si="1"/>
        <v>2.7881988761306535E-2</v>
      </c>
    </row>
    <row r="67" spans="1:4" x14ac:dyDescent="0.4">
      <c r="A67">
        <f t="shared" si="4"/>
        <v>2.2800000000000011</v>
      </c>
      <c r="B67">
        <f t="shared" si="2"/>
        <v>9.102320798447848E-2</v>
      </c>
      <c r="C67">
        <f t="shared" si="3"/>
        <v>7.4526774750642205E-2</v>
      </c>
      <c r="D67">
        <f t="shared" si="1"/>
        <v>2.773638913855726E-2</v>
      </c>
    </row>
    <row r="68" spans="1:4" x14ac:dyDescent="0.4">
      <c r="A68">
        <f t="shared" si="4"/>
        <v>2.3200000000000012</v>
      </c>
      <c r="B68">
        <f t="shared" si="2"/>
        <v>9.4048657197125865E-2</v>
      </c>
      <c r="C68">
        <f t="shared" si="3"/>
        <v>7.5636230316184494E-2</v>
      </c>
      <c r="D68">
        <f t="shared" si="1"/>
        <v>2.759192801214546E-2</v>
      </c>
    </row>
    <row r="69" spans="1:4" x14ac:dyDescent="0.4">
      <c r="A69">
        <f t="shared" si="4"/>
        <v>2.3600000000000012</v>
      </c>
      <c r="B69">
        <f t="shared" si="2"/>
        <v>9.7118253494592674E-2</v>
      </c>
      <c r="C69">
        <f t="shared" si="3"/>
        <v>7.6739907436670307E-2</v>
      </c>
      <c r="D69">
        <f t="shared" si="1"/>
        <v>2.7448593535508249E-2</v>
      </c>
    </row>
    <row r="70" spans="1:4" x14ac:dyDescent="0.4">
      <c r="A70">
        <f t="shared" si="4"/>
        <v>2.4000000000000012</v>
      </c>
      <c r="B70">
        <f t="shared" si="2"/>
        <v>0.1002317675417163</v>
      </c>
      <c r="C70">
        <f t="shared" si="3"/>
        <v>7.7837851178090639E-2</v>
      </c>
      <c r="D70">
        <f t="shared" si="1"/>
        <v>2.7306374015848171E-2</v>
      </c>
    </row>
    <row r="71" spans="1:4" x14ac:dyDescent="0.4">
      <c r="A71">
        <f t="shared" si="4"/>
        <v>2.4400000000000013</v>
      </c>
      <c r="B71">
        <f t="shared" si="2"/>
        <v>0.10338897178726528</v>
      </c>
      <c r="C71">
        <f t="shared" si="3"/>
        <v>7.8930106138724559E-2</v>
      </c>
      <c r="D71">
        <f t="shared" si="1"/>
        <v>2.7165257911743474E-2</v>
      </c>
    </row>
    <row r="72" spans="1:4" x14ac:dyDescent="0.4">
      <c r="A72">
        <f t="shared" si="4"/>
        <v>2.4800000000000013</v>
      </c>
      <c r="B72">
        <f t="shared" si="2"/>
        <v>0.10658964044547305</v>
      </c>
      <c r="C72">
        <f t="shared" si="3"/>
        <v>8.0016716455194301E-2</v>
      </c>
      <c r="D72">
        <f t="shared" si="1"/>
        <v>2.7025233830801448E-2</v>
      </c>
    </row>
    <row r="73" spans="1:4" x14ac:dyDescent="0.4">
      <c r="A73">
        <f t="shared" si="4"/>
        <v>2.5200000000000014</v>
      </c>
      <c r="B73">
        <f t="shared" si="2"/>
        <v>0.1098335494778101</v>
      </c>
      <c r="C73">
        <f t="shared" si="3"/>
        <v>8.1097725808426363E-2</v>
      </c>
      <c r="D73">
        <f t="shared" si="1"/>
        <v>2.688629052735424E-2</v>
      </c>
    </row>
    <row r="74" spans="1:4" x14ac:dyDescent="0.4">
      <c r="A74">
        <f t="shared" si="4"/>
        <v>2.5600000000000014</v>
      </c>
      <c r="B74">
        <f t="shared" si="2"/>
        <v>0.11312047657499093</v>
      </c>
      <c r="C74">
        <f t="shared" si="3"/>
        <v>8.217317742952053E-2</v>
      </c>
      <c r="D74">
        <f t="shared" si="1"/>
        <v>2.6748416900196019E-2</v>
      </c>
    </row>
    <row r="75" spans="1:4" x14ac:dyDescent="0.4">
      <c r="A75">
        <f t="shared" ref="A75:A110" si="5">A74+$B$7</f>
        <v>2.6000000000000014</v>
      </c>
      <c r="B75">
        <f t="shared" si="2"/>
        <v>0.11645020113921206</v>
      </c>
      <c r="C75">
        <f t="shared" si="3"/>
        <v>8.3243114105528371E-2</v>
      </c>
      <c r="D75">
        <f t="shared" ref="D75:D110" si="6">0.5*$B$3*((C75-$B$2)^2)*$B$4*$B$5/$B$6</f>
        <v>2.6611601990360872E-2</v>
      </c>
    </row>
    <row r="76" spans="1:4" x14ac:dyDescent="0.4">
      <c r="A76">
        <f t="shared" si="5"/>
        <v>2.6400000000000015</v>
      </c>
      <c r="B76">
        <f t="shared" ref="B76:B110" si="7">B75+C76*$B$7</f>
        <v>0.11982250426661778</v>
      </c>
      <c r="C76">
        <f t="shared" ref="C76:C110" si="8">C75+D75*$B$7</f>
        <v>8.4307578185142812E-2</v>
      </c>
      <c r="D76">
        <f t="shared" si="6"/>
        <v>2.6475834978940425E-2</v>
      </c>
    </row>
    <row r="77" spans="1:4" x14ac:dyDescent="0.4">
      <c r="A77">
        <f t="shared" si="5"/>
        <v>2.6800000000000015</v>
      </c>
      <c r="B77">
        <f t="shared" si="7"/>
        <v>0.1232371687299898</v>
      </c>
      <c r="C77">
        <f t="shared" si="8"/>
        <v>8.5366611584300423E-2</v>
      </c>
      <c r="D77">
        <f t="shared" si="6"/>
        <v>2.6341105184940473E-2</v>
      </c>
    </row>
    <row r="78" spans="1:4" x14ac:dyDescent="0.4">
      <c r="A78">
        <f t="shared" si="5"/>
        <v>2.7200000000000015</v>
      </c>
      <c r="B78">
        <f t="shared" si="7"/>
        <v>0.12669397896165771</v>
      </c>
      <c r="C78">
        <f t="shared" si="8"/>
        <v>8.6420255791698042E-2</v>
      </c>
      <c r="D78">
        <f t="shared" si="6"/>
        <v>2.6207402063175761E-2</v>
      </c>
    </row>
    <row r="79" spans="1:4" x14ac:dyDescent="0.4">
      <c r="A79">
        <f t="shared" si="5"/>
        <v>2.7600000000000016</v>
      </c>
      <c r="B79">
        <f t="shared" si="7"/>
        <v>0.13019272103662671</v>
      </c>
      <c r="C79">
        <f t="shared" si="8"/>
        <v>8.7468551874225073E-2</v>
      </c>
      <c r="D79">
        <f t="shared" si="6"/>
        <v>2.6074715202202246E-2</v>
      </c>
    </row>
    <row r="80" spans="1:4" x14ac:dyDescent="0.4">
      <c r="A80">
        <f t="shared" si="5"/>
        <v>2.8000000000000016</v>
      </c>
      <c r="B80">
        <f t="shared" si="7"/>
        <v>0.13373318265591924</v>
      </c>
      <c r="C80">
        <f t="shared" si="8"/>
        <v>8.8511540482313161E-2</v>
      </c>
      <c r="D80">
        <f t="shared" si="6"/>
        <v>2.5943034322285917E-2</v>
      </c>
    </row>
    <row r="81" spans="1:4" x14ac:dyDescent="0.4">
      <c r="A81">
        <f t="shared" si="5"/>
        <v>2.8400000000000016</v>
      </c>
      <c r="B81">
        <f t="shared" si="7"/>
        <v>0.13731515313012743</v>
      </c>
      <c r="C81">
        <f t="shared" si="8"/>
        <v>8.9549261855204593E-2</v>
      </c>
      <c r="D81">
        <f t="shared" si="6"/>
        <v>2.5812349273407552E-2</v>
      </c>
    </row>
    <row r="82" spans="1:4" x14ac:dyDescent="0.4">
      <c r="A82">
        <f t="shared" si="5"/>
        <v>2.8800000000000017</v>
      </c>
      <c r="B82">
        <f t="shared" si="7"/>
        <v>0.14093842336317305</v>
      </c>
      <c r="C82">
        <f t="shared" si="8"/>
        <v>9.0581755826140892E-2</v>
      </c>
      <c r="D82">
        <f t="shared" si="6"/>
        <v>2.5682650033302779E-2</v>
      </c>
    </row>
    <row r="83" spans="1:4" x14ac:dyDescent="0.4">
      <c r="A83">
        <f t="shared" si="5"/>
        <v>2.9200000000000017</v>
      </c>
      <c r="B83">
        <f t="shared" si="7"/>
        <v>0.14460278583627198</v>
      </c>
      <c r="C83">
        <f t="shared" si="8"/>
        <v>9.1609061827472998E-2</v>
      </c>
      <c r="D83">
        <f t="shared" si="6"/>
        <v>2.5553926705536377E-2</v>
      </c>
    </row>
    <row r="84" spans="1:4" x14ac:dyDescent="0.4">
      <c r="A84">
        <f t="shared" si="5"/>
        <v>2.9600000000000017</v>
      </c>
      <c r="B84">
        <f t="shared" si="7"/>
        <v>0.14830803459209976</v>
      </c>
      <c r="C84">
        <f t="shared" si="8"/>
        <v>9.263121889569445E-2</v>
      </c>
      <c r="D84">
        <f t="shared" si="6"/>
        <v>2.5426169517610609E-2</v>
      </c>
    </row>
    <row r="85" spans="1:4" x14ac:dyDescent="0.4">
      <c r="A85">
        <f t="shared" si="5"/>
        <v>3.0000000000000018</v>
      </c>
      <c r="B85">
        <f t="shared" si="7"/>
        <v>0.15205396521915571</v>
      </c>
      <c r="C85">
        <f t="shared" si="8"/>
        <v>9.3648265676398876E-2</v>
      </c>
      <c r="D85">
        <f t="shared" si="6"/>
        <v>2.5299368819106511E-2</v>
      </c>
    </row>
    <row r="86" spans="1:4" x14ac:dyDescent="0.4">
      <c r="A86">
        <f t="shared" si="5"/>
        <v>3.0400000000000018</v>
      </c>
      <c r="B86">
        <f t="shared" si="7"/>
        <v>0.15584037483632224</v>
      </c>
      <c r="C86">
        <f t="shared" si="8"/>
        <v>9.4660240429163142E-2</v>
      </c>
      <c r="D86">
        <f t="shared" si="6"/>
        <v>2.517351507985769E-2</v>
      </c>
    </row>
    <row r="87" spans="1:4" x14ac:dyDescent="0.4">
      <c r="A87">
        <f t="shared" si="5"/>
        <v>3.0800000000000018</v>
      </c>
      <c r="B87">
        <f t="shared" si="7"/>
        <v>0.15966706207761652</v>
      </c>
      <c r="C87">
        <f t="shared" si="8"/>
        <v>9.5667181032357454E-2</v>
      </c>
      <c r="D87">
        <f t="shared" si="6"/>
        <v>2.5048598888155922E-2</v>
      </c>
    </row>
    <row r="88" spans="1:4" x14ac:dyDescent="0.4">
      <c r="A88">
        <f t="shared" si="5"/>
        <v>3.1200000000000019</v>
      </c>
      <c r="B88">
        <f t="shared" si="7"/>
        <v>0.16353382707713188</v>
      </c>
      <c r="C88">
        <f t="shared" si="8"/>
        <v>9.6669124987883687E-2</v>
      </c>
      <c r="D88">
        <f t="shared" si="6"/>
        <v>2.4924610948987874E-2</v>
      </c>
    </row>
    <row r="89" spans="1:4" x14ac:dyDescent="0.4">
      <c r="A89">
        <f t="shared" si="5"/>
        <v>3.1600000000000019</v>
      </c>
      <c r="B89">
        <f t="shared" si="7"/>
        <v>0.1674404714541656</v>
      </c>
      <c r="C89">
        <f t="shared" si="8"/>
        <v>9.7666109425843195E-2</v>
      </c>
      <c r="D89">
        <f t="shared" si="6"/>
        <v>2.4801542082302515E-2</v>
      </c>
    </row>
    <row r="90" spans="1:4" x14ac:dyDescent="0.4">
      <c r="A90">
        <f t="shared" si="5"/>
        <v>3.200000000000002</v>
      </c>
      <c r="B90">
        <f t="shared" si="7"/>
        <v>0.17138679829853101</v>
      </c>
      <c r="C90">
        <f t="shared" si="8"/>
        <v>9.8658171109135301E-2</v>
      </c>
      <c r="D90">
        <f t="shared" si="6"/>
        <v>2.4679383221308256E-2</v>
      </c>
    </row>
    <row r="91" spans="1:4" x14ac:dyDescent="0.4">
      <c r="A91">
        <f t="shared" si="5"/>
        <v>3.240000000000002</v>
      </c>
      <c r="B91">
        <f t="shared" si="7"/>
        <v>0.17537261215605052</v>
      </c>
      <c r="C91">
        <f t="shared" si="8"/>
        <v>9.9645346437987628E-2</v>
      </c>
      <c r="D91">
        <f t="shared" si="6"/>
        <v>2.4558125410799703E-2</v>
      </c>
    </row>
    <row r="92" spans="1:4" x14ac:dyDescent="0.4">
      <c r="A92">
        <f t="shared" si="5"/>
        <v>3.280000000000002</v>
      </c>
      <c r="B92">
        <f t="shared" si="7"/>
        <v>0.1793977190142273</v>
      </c>
      <c r="C92">
        <f t="shared" si="8"/>
        <v>0.10062767145441961</v>
      </c>
      <c r="D92">
        <f t="shared" si="6"/>
        <v>2.4437759805512972E-2</v>
      </c>
    </row>
    <row r="93" spans="1:4" x14ac:dyDescent="0.4">
      <c r="A93">
        <f t="shared" si="5"/>
        <v>3.3200000000000021</v>
      </c>
      <c r="B93">
        <f t="shared" si="7"/>
        <v>0.18346192628809291</v>
      </c>
      <c r="C93">
        <f t="shared" si="8"/>
        <v>0.10160518184664014</v>
      </c>
      <c r="D93">
        <f t="shared" si="6"/>
        <v>2.4318277668509417E-2</v>
      </c>
    </row>
    <row r="94" spans="1:4" x14ac:dyDescent="0.4">
      <c r="A94">
        <f t="shared" si="5"/>
        <v>3.3600000000000021</v>
      </c>
      <c r="B94">
        <f t="shared" si="7"/>
        <v>0.18756504280622813</v>
      </c>
      <c r="C94">
        <f t="shared" si="8"/>
        <v>0.10257791295338051</v>
      </c>
      <c r="D94">
        <f t="shared" si="6"/>
        <v>2.4199670369586819E-2</v>
      </c>
    </row>
    <row r="95" spans="1:4" x14ac:dyDescent="0.4">
      <c r="A95">
        <f t="shared" si="5"/>
        <v>3.4000000000000021</v>
      </c>
      <c r="B95">
        <f t="shared" si="7"/>
        <v>0.19170687879695469</v>
      </c>
      <c r="C95">
        <f t="shared" si="8"/>
        <v>0.10354589976816397</v>
      </c>
      <c r="D95">
        <f t="shared" si="6"/>
        <v>2.4081929383717882E-2</v>
      </c>
    </row>
    <row r="96" spans="1:4" x14ac:dyDescent="0.4">
      <c r="A96">
        <f t="shared" si="5"/>
        <v>3.4400000000000022</v>
      </c>
      <c r="B96">
        <f t="shared" si="7"/>
        <v>0.19588724587469519</v>
      </c>
      <c r="C96">
        <f t="shared" si="8"/>
        <v>0.10450917694351269</v>
      </c>
      <c r="D96">
        <f t="shared" si="6"/>
        <v>2.3965046289515259E-2</v>
      </c>
    </row>
    <row r="97" spans="1:4" x14ac:dyDescent="0.4">
      <c r="A97">
        <f t="shared" si="5"/>
        <v>3.4800000000000022</v>
      </c>
      <c r="B97">
        <f t="shared" si="7"/>
        <v>0.20010595702649892</v>
      </c>
      <c r="C97">
        <f t="shared" si="8"/>
        <v>0.10546777879509331</v>
      </c>
      <c r="D97">
        <f t="shared" si="6"/>
        <v>2.3849012767722624E-2</v>
      </c>
    </row>
    <row r="98" spans="1:4" x14ac:dyDescent="0.4">
      <c r="A98">
        <f t="shared" si="5"/>
        <v>3.5200000000000022</v>
      </c>
      <c r="B98">
        <f t="shared" si="7"/>
        <v>0.20436282659873101</v>
      </c>
      <c r="C98">
        <f t="shared" si="8"/>
        <v>0.10642173930580222</v>
      </c>
      <c r="D98">
        <f t="shared" si="6"/>
        <v>2.3733820599731347E-2</v>
      </c>
    </row>
    <row r="99" spans="1:4" x14ac:dyDescent="0.4">
      <c r="A99">
        <f t="shared" si="5"/>
        <v>3.5600000000000023</v>
      </c>
      <c r="B99">
        <f t="shared" si="7"/>
        <v>0.20865767028392265</v>
      </c>
      <c r="C99">
        <f t="shared" si="8"/>
        <v>0.10737109212979147</v>
      </c>
      <c r="D99">
        <f t="shared" si="6"/>
        <v>2.3619461666122304E-2</v>
      </c>
    </row>
    <row r="100" spans="1:4" x14ac:dyDescent="0.4">
      <c r="A100">
        <f t="shared" si="5"/>
        <v>3.6000000000000023</v>
      </c>
      <c r="B100">
        <f t="shared" si="7"/>
        <v>0.21299030510778011</v>
      </c>
      <c r="C100">
        <f t="shared" si="8"/>
        <v>0.10831587059643637</v>
      </c>
      <c r="D100">
        <f t="shared" si="6"/>
        <v>2.3505927945232173E-2</v>
      </c>
    </row>
    <row r="101" spans="1:4" x14ac:dyDescent="0.4">
      <c r="A101">
        <f t="shared" si="5"/>
        <v>3.6400000000000023</v>
      </c>
      <c r="B101">
        <f t="shared" si="7"/>
        <v>0.21736054941634994</v>
      </c>
      <c r="C101">
        <f t="shared" si="8"/>
        <v>0.10925610771424565</v>
      </c>
      <c r="D101">
        <f t="shared" si="6"/>
        <v>2.3393211511743971E-2</v>
      </c>
    </row>
    <row r="102" spans="1:4" x14ac:dyDescent="0.4">
      <c r="A102">
        <f t="shared" si="5"/>
        <v>3.6800000000000024</v>
      </c>
      <c r="B102">
        <f t="shared" si="7"/>
        <v>0.22176822286333855</v>
      </c>
      <c r="C102">
        <f t="shared" si="8"/>
        <v>0.11019183617471541</v>
      </c>
      <c r="D102">
        <f t="shared" si="6"/>
        <v>2.3281304535301174E-2</v>
      </c>
    </row>
    <row r="103" spans="1:4" x14ac:dyDescent="0.4">
      <c r="A103">
        <f t="shared" si="5"/>
        <v>3.7200000000000024</v>
      </c>
      <c r="B103">
        <f t="shared" si="7"/>
        <v>0.22621314639758366</v>
      </c>
      <c r="C103">
        <f t="shared" si="8"/>
        <v>0.11112308835612746</v>
      </c>
      <c r="D103">
        <f t="shared" si="6"/>
        <v>2.3170199279145078E-2</v>
      </c>
    </row>
    <row r="104" spans="1:4" x14ac:dyDescent="0.4">
      <c r="A104">
        <f t="shared" si="5"/>
        <v>3.7600000000000025</v>
      </c>
      <c r="B104">
        <f t="shared" si="7"/>
        <v>0.23069514225067539</v>
      </c>
      <c r="C104">
        <f t="shared" si="8"/>
        <v>0.11204989632729326</v>
      </c>
      <c r="D104">
        <f t="shared" si="6"/>
        <v>2.3059888098774923E-2</v>
      </c>
    </row>
    <row r="105" spans="1:4" x14ac:dyDescent="0.4">
      <c r="A105">
        <f t="shared" si="5"/>
        <v>3.8000000000000025</v>
      </c>
      <c r="B105">
        <f t="shared" si="7"/>
        <v>0.23521403392472515</v>
      </c>
      <c r="C105">
        <f t="shared" si="8"/>
        <v>0.11297229185124426</v>
      </c>
      <c r="D105">
        <f t="shared" si="6"/>
        <v>2.2950363440630332E-2</v>
      </c>
    </row>
    <row r="106" spans="1:4" x14ac:dyDescent="0.4">
      <c r="A106">
        <f t="shared" si="5"/>
        <v>3.8400000000000025</v>
      </c>
      <c r="B106">
        <f t="shared" si="7"/>
        <v>0.23976964618027993</v>
      </c>
      <c r="C106">
        <f t="shared" si="8"/>
        <v>0.11389030638886947</v>
      </c>
      <c r="D106">
        <f t="shared" si="6"/>
        <v>2.2841617840795699E-2</v>
      </c>
    </row>
    <row r="107" spans="1:4" x14ac:dyDescent="0.4">
      <c r="A107">
        <f t="shared" si="5"/>
        <v>3.8800000000000026</v>
      </c>
      <c r="B107">
        <f t="shared" si="7"/>
        <v>0.24436180502437999</v>
      </c>
      <c r="C107">
        <f t="shared" si="8"/>
        <v>0.1148039711025013</v>
      </c>
      <c r="D107">
        <f t="shared" si="6"/>
        <v>2.273364392372601E-2</v>
      </c>
    </row>
    <row r="108" spans="1:4" x14ac:dyDescent="0.4">
      <c r="A108">
        <f t="shared" si="5"/>
        <v>3.9200000000000026</v>
      </c>
      <c r="B108">
        <f t="shared" si="7"/>
        <v>0.248990337698758</v>
      </c>
      <c r="C108">
        <f t="shared" si="8"/>
        <v>0.11571331685945034</v>
      </c>
      <c r="D108">
        <f t="shared" si="6"/>
        <v>2.2626434400993812E-2</v>
      </c>
    </row>
    <row r="109" spans="1:4" x14ac:dyDescent="0.4">
      <c r="A109">
        <f t="shared" si="5"/>
        <v>3.9600000000000026</v>
      </c>
      <c r="B109">
        <f t="shared" si="7"/>
        <v>0.25365507266817761</v>
      </c>
      <c r="C109">
        <f t="shared" si="8"/>
        <v>0.1166183742354901</v>
      </c>
      <c r="D109">
        <f t="shared" si="6"/>
        <v>2.2519982070056784E-2</v>
      </c>
    </row>
    <row r="110" spans="1:4" x14ac:dyDescent="0.4">
      <c r="A110">
        <f t="shared" si="5"/>
        <v>4.0000000000000027</v>
      </c>
      <c r="B110">
        <f t="shared" si="7"/>
        <v>0.25835583960890929</v>
      </c>
      <c r="C110">
        <f t="shared" si="8"/>
        <v>0.11751917351829237</v>
      </c>
      <c r="D110">
        <f t="shared" si="6"/>
        <v>2.2414279813045737E-2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kim</dc:creator>
  <cp:lastModifiedBy>dm kim</cp:lastModifiedBy>
  <dcterms:created xsi:type="dcterms:W3CDTF">2022-04-22T09:10:38Z</dcterms:created>
  <dcterms:modified xsi:type="dcterms:W3CDTF">2022-04-24T10:52:26Z</dcterms:modified>
</cp:coreProperties>
</file>