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 de Costos Planificados" sheetId="1" r:id="rId4"/>
    <sheet state="visible" name="Detalle de Costos Reales" sheetId="2" r:id="rId5"/>
    <sheet state="visible" name="Curva S" sheetId="3" r:id="rId6"/>
    <sheet state="visible" name="Control de cambios" sheetId="4" r:id="rId7"/>
  </sheets>
  <definedNames/>
  <calcPr/>
  <extLst>
    <ext uri="GoogleSheetsCustomDataVersion2">
      <go:sheetsCustomData xmlns:go="http://customooxmlschemas.google.com/" r:id="rId8" roundtripDataChecksum="6+ixkUqJHtxVIucaqLj9SCflJGWnhHFS/meyIW8oXk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9">
      <text>
        <t xml:space="preserve">viaticos/mobilidad visita de locales
======</t>
      </text>
    </comment>
    <comment authorId="0" ref="D12">
      <text>
        <t xml:space="preserve">asumo un alquiler mensual de 1.2MM ARS
en la firma mismo monto de depósito + 10% adicional por gastos administrativos y 
sellados
======</t>
      </text>
    </comment>
    <comment authorId="0" ref="D16">
      <text>
        <t xml:space="preserve">asumo que el asesor esta involucrado dos meses: 
mes 1) para comprar el equipo
mes 2) para recibirlo y ponerlo a punto
======</t>
      </text>
    </comment>
    <comment authorId="0" ref="E19">
      <text>
        <t xml:space="preserve">asumo valor del equipo en 15MM y un costo de financiamiento del 10% para 3 meses
======</t>
      </text>
    </comment>
    <comment authorId="0" ref="E20">
      <text>
        <t xml:space="preserve">flete para traslado del equipo y seguro de traslado
======</t>
      </text>
    </comment>
    <comment authorId="0" ref="E22">
      <text>
        <t xml:space="preserve">costos por insumos, herramientas y previsión por materiales adicionales requeridos para la puesta a punto
======</t>
      </text>
    </comment>
    <comment authorId="0" ref="D26">
      <text>
        <t xml:space="preserve">pago inicial de gestión
======</t>
      </text>
    </comment>
    <comment authorId="0" ref="G26">
      <text>
        <t xml:space="preserve">pago final de gestión
======</t>
      </text>
    </comment>
    <comment authorId="0" ref="D31">
      <text>
        <t xml:space="preserve">pago inicial de gestión
======</t>
      </text>
    </comment>
    <comment authorId="0" ref="G31">
      <text>
        <t xml:space="preserve">pago final de gestión
======</t>
      </text>
    </comment>
    <comment authorId="0" ref="D37">
      <text>
        <t xml:space="preserve">adelanto 50%
======</t>
      </text>
    </comment>
    <comment authorId="0" ref="F37">
      <text>
        <t xml:space="preserve">cierre 50%
======</t>
      </text>
    </comment>
    <comment authorId="0" ref="C87">
      <text>
        <t xml:space="preserve">asumo una contratación de 10 personas, con un salario bruto de $450.000, y que la consultora que gestiona las contrataciones cobra un sueldo bruto por la gestión.
este importe es el pago a la consultora. El pago de los salarios de cada persona esta fuera del alcance del proyecto. 
======</t>
      </text>
    </comment>
    <comment authorId="0" ref="M99">
      <text>
        <t xml:space="preserve">asumo este gasto los ultimos dos meses de proyecto, que es cuando comenzaria la operacion del negocio
======</t>
      </text>
    </comment>
    <comment authorId="0" ref="C105">
      <text>
        <t xml:space="preserve">asumo un equipo de gestión constituido por 1PM Senior full-time (valor hora $10.000) y 2 PM semi-senior part-time (valor hora $6.000, como asistentes a la gestión)
160 x 10.000 + 2 x 80 x 6.000
supongo que el PM está full-time desde el inicio del proyecto, y los asistentes de gestion se suman en el mes 2
======</t>
      </text>
    </comment>
    <comment authorId="0" ref="D105">
      <text>
        <t xml:space="preserve">asumo un equipo de gestión constituido por 1PM Senior full-time (valor hora $10.000) y 2 PM semi-senior part-time (valor hora $6.000, como asistentes a la gestión)
160 x 10.000 + 2 x 80 x 6.000
supongo que el PM está full-time desde el inicio del proyecto, y los asistentes de gestion se suman en el mes 2
======</t>
      </text>
    </comment>
    <comment authorId="0" ref="E105">
      <text>
        <t xml:space="preserve">asumo un equipo de gestión constituido por 1PM Senior full-time (valor hora $10.000) y 2 PM semi-senior part-time (valor hora $6.000, como asistentes a la gestión)
160 x 10.000 + 2 x 80 x 6.000
supongo que el PM está full-time desde el inicio del proyecto, y los asistentes de gestion se suman en el mes 2
======</t>
      </text>
    </comment>
    <comment authorId="0" ref="F105">
      <text>
        <t xml:space="preserve">asumo un equipo de gestión constituido por 1PM Senior full-time (valor hora $10.000) y 2 PM semi-senior part-time (valor hora $6.000, como asistentes a la gestión)
160 x 10.000 + 2 x 80 x 6.000
supongo que el PM está full-time desde el inicio del proyecto, y los asistentes de gestion se suman en el mes 2
======</t>
      </text>
    </comment>
    <comment authorId="0" ref="G105">
      <text>
        <t xml:space="preserve">asumo un equipo de gestión constituido por 1PM Senior full-time (valor hora $10.000) y 2 PM semi-senior part-time (valor hora $6.000, como asistentes a la gestión)
160 x 10.000 + 2 x 80 x 6.000
supongo que el PM está full-time desde el inicio del proyecto, y los asistentes de gestion se suman en el mes 2
======</t>
      </text>
    </comment>
    <comment authorId="0" ref="H105">
      <text>
        <t xml:space="preserve">asumo un equipo de gestión constituido por 1PM Senior full-time (valor hora $10.000) y 2 PM semi-senior part-time (valor hora $6.000, como asistentes a la gestión)
160 x 10.000 + 2 x 80 x 6.000
supongo que el PM está full-time desde el inicio del proyecto, y los asistentes de gestion se suman en el mes 2
======</t>
      </text>
    </comment>
    <comment authorId="0" ref="I105">
      <text>
        <t xml:space="preserve">asumo un equipo de gestión constituido por 1PM Senior full-time (valor hora $10.000) y 2 PM semi-senior part-time (valor hora $6.000, como asistentes a la gestión)
160 x 10.000 + 2 x 80 x 6.000
supongo que el PM está full-time desde el inicio del proyecto, y los asistentes de gestion se suman en el mes 2
======</t>
      </text>
    </comment>
    <comment authorId="0" ref="J105">
      <text>
        <t xml:space="preserve">asumo un equipo de gestión constituido por 1PM Senior full-time (valor hora $10.000) y 2 PM semi-senior part-time (valor hora $6.000, como asistentes a la gestión)
160 x 10.000 + 2 x 80 x 6.000
supongo que el PM está full-time desde el inicio del proyecto, y los asistentes de gestion se suman en el mes 2
======</t>
      </text>
    </comment>
    <comment authorId="0" ref="K105">
      <text>
        <t xml:space="preserve">asumo un equipo de gestión constituido por 1PM Senior full-time (valor hora $10.000) y 2 PM semi-senior part-time (valor hora $6.000, como asistentes a la gestión)
160 x 10.000 + 2 x 80 x 6.000
supongo que el PM está full-time desde el inicio del proyecto, y los asistentes de gestion se suman en el mes 2
======</t>
      </text>
    </comment>
    <comment authorId="0" ref="L105">
      <text>
        <t xml:space="preserve">asumo un equipo de gestión constituido por 1PM Senior full-time (valor hora $10.000) y 2 PM semi-senior part-time (valor hora $6.000, como asistentes a la gestión)
160 x 10.000 + 2 x 80 x 6.000
supongo que el PM está full-time desde el inicio del proyecto, y los asistentes de gestion se suman en el mes 2
======</t>
      </text>
    </comment>
    <comment authorId="0" ref="M105">
      <text>
        <t xml:space="preserve">asumo un equipo de gestión constituido por 1PM Senior full-time (valor hora $10.000) y 2 PM semi-senior part-time (valor hora $6.000, como asistentes a la gestión)
160 x 10.000 + 2 x 80 x 6.000
supongo que el PM está full-time desde el inicio del proyecto, y los asistentes de gestion se suman en el mes 2
======</t>
      </text>
    </comment>
    <comment authorId="0" ref="N105">
      <text>
        <t xml:space="preserve">asumo un equipo de gestión constituido por 1PM Senior full-time (valor hora $10.000) y 2 PM semi-senior part-time (valor hora $6.000, como asistentes a la gestión)
160 x 10.000 + 2 x 80 x 6.000
supongo que el PM está full-time desde el inicio del proyecto, y los asistentes de gestion se suman en el mes 2
======</t>
      </text>
    </comment>
    <comment authorId="0" ref="F49">
      <text>
        <t xml:space="preserve">======
ID#AAABCE_z9Rs
Lourdes Fernandez | ENG    (2023-12-06 23:49:06)
Hon. Inicial</t>
      </text>
    </comment>
    <comment authorId="0" ref="C43">
      <text>
        <t xml:space="preserve">======
ID#AAABCE_z9RM
Lourdes Fernandez | ENG    (2023-12-06 23:49:06)
Hon. Inicial</t>
      </text>
    </comment>
    <comment authorId="0" ref="F41">
      <text>
        <t xml:space="preserve">======
ID#AAABCE_z9RY
Lourdes Fernandez | ENG    (2023-12-06 23:49:06)
Hon. Pago final</t>
      </text>
    </comment>
  </commentList>
  <extLst>
    <ext uri="GoogleSheetsCustomDataVersion2">
      <go:sheetsCustomData xmlns:go="http://customooxmlschemas.google.com/" r:id="rId1" roundtripDataSignature="AMtx7miy7s8j2GcQ7CMlLVrWDb/pDVR9y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6">
      <text>
        <t xml:space="preserve">Vacio = Toma el valor planificado
"x" = Aplica un ajuste aleatorio de hasta un 20% hacia arriba o hacia abajo del valor planificado
Número decimal = Multiplica el presupuesto planificado por dicho escalar, sugerido usar valores cercanos a 1 (por debajo o por encima) para mantener razonabilidad con lo presupuestado
======</t>
      </text>
    </comment>
  </commentList>
</comments>
</file>

<file path=xl/sharedStrings.xml><?xml version="1.0" encoding="utf-8"?>
<sst xmlns="http://schemas.openxmlformats.org/spreadsheetml/2006/main" count="599" uniqueCount="287">
  <si>
    <t>Costos Planificados</t>
  </si>
  <si>
    <t>Otra Malta</t>
  </si>
  <si>
    <t>Código</t>
  </si>
  <si>
    <t>Paquete de Trabajo</t>
  </si>
  <si>
    <t>Meses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</si>
  <si>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</si>
  <si>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</si>
  <si>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</si>
  <si>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</si>
  <si>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</si>
  <si>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</si>
  <si>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</si>
  <si>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</si>
  <si>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</si>
  <si>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</si>
  <si>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</si>
  <si>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</si>
  <si>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Locación elegida alquilada</t>
  </si>
  <si>
    <t>1.1.1.1</t>
  </si>
  <si>
    <t>Contactar inmobiliarias</t>
  </si>
  <si>
    <t>1.1.1.2</t>
  </si>
  <si>
    <t>Visitar posibles locales</t>
  </si>
  <si>
    <t>1.1.1.3</t>
  </si>
  <si>
    <t>Analizar pros y contras de cada local</t>
  </si>
  <si>
    <t>1.1.1.4</t>
  </si>
  <si>
    <t>Definir local</t>
  </si>
  <si>
    <t>1.1.1.5</t>
  </si>
  <si>
    <t>Firmar contrato</t>
  </si>
  <si>
    <t>1.1.1.6</t>
  </si>
  <si>
    <t>Recibir local</t>
  </si>
  <si>
    <t>Maquinaria y materia prima compradas e instaladas y probada en el local</t>
  </si>
  <si>
    <t>Maquinaria elegida</t>
  </si>
  <si>
    <t>2.1.1.1</t>
  </si>
  <si>
    <t>Contratar asesor (ingeniero Industrial o similar) para elegir la maquinaria mas conveniente.</t>
  </si>
  <si>
    <t>2.1.1.2</t>
  </si>
  <si>
    <t>Buscar proveedores de Maquinaria</t>
  </si>
  <si>
    <t>2.1.1.3</t>
  </si>
  <si>
    <t>Solicitar presupuestos y comparar calidad - garantias.</t>
  </si>
  <si>
    <t>2.1.1.4</t>
  </si>
  <si>
    <t>Realizar compra (financiado en 3 meses)</t>
  </si>
  <si>
    <t>2.1.1.5</t>
  </si>
  <si>
    <t>Recibir compra en el local</t>
  </si>
  <si>
    <t>Maquinaria instalada y probada</t>
  </si>
  <si>
    <t>2.1.2.1</t>
  </si>
  <si>
    <t>Instalar maquinas en el local</t>
  </si>
  <si>
    <t>2.1.2.2</t>
  </si>
  <si>
    <t>Probar funcionamiento de las maquinas.</t>
  </si>
  <si>
    <t>Habilitaciones municipales y provinciales aprobadas </t>
  </si>
  <si>
    <t>Municipales aprobadas</t>
  </si>
  <si>
    <t>3.1.1.1</t>
  </si>
  <si>
    <t>Contratar Gestor </t>
  </si>
  <si>
    <t>3.1.1.2</t>
  </si>
  <si>
    <t>Elaborar plan de evacuación</t>
  </si>
  <si>
    <t>3.1.1.3</t>
  </si>
  <si>
    <t>Certificar copias de planos</t>
  </si>
  <si>
    <t>3.1.1.4</t>
  </si>
  <si>
    <t>Recibir el cartón habilitante</t>
  </si>
  <si>
    <t>Provinciales aprobadas</t>
  </si>
  <si>
    <t>Identidad diseñada, aprobada y registrada</t>
  </si>
  <si>
    <t>Identidad visual diseñada y aprobado</t>
  </si>
  <si>
    <t>4.1.1.1</t>
  </si>
  <si>
    <t>Buscar Diseñador gráfico</t>
  </si>
  <si>
    <t>4.1.1.2</t>
  </si>
  <si>
    <t>Evaluar y elegir diseño</t>
  </si>
  <si>
    <t>4.1.1.3</t>
  </si>
  <si>
    <t>Diseñar y desarrollar manual de uso</t>
  </si>
  <si>
    <t>4.1.1.4</t>
  </si>
  <si>
    <t>Aprobar por el sponsor</t>
  </si>
  <si>
    <t>4.1.1.5</t>
  </si>
  <si>
    <t>Pagar por el diseño</t>
  </si>
  <si>
    <t>Marca registrada</t>
  </si>
  <si>
    <t>4.1.2.1</t>
  </si>
  <si>
    <t>Buscar asesoramiento legal</t>
  </si>
  <si>
    <t>4.1.2.2</t>
  </si>
  <si>
    <t>Buscar y recopilar documentación necesaria</t>
  </si>
  <si>
    <t>4.1.2.3</t>
  </si>
  <si>
    <t>Pagar la tasa correspondiente</t>
  </si>
  <si>
    <t>4.1.2.4</t>
  </si>
  <si>
    <t>Realizar el trámite en el INPI</t>
  </si>
  <si>
    <t>Plan de marketing  aprobado e implementado </t>
  </si>
  <si>
    <t>Empresa de mkt contratada </t>
  </si>
  <si>
    <t>5.1.1.1</t>
  </si>
  <si>
    <t>Buscar empresas de mkt</t>
  </si>
  <si>
    <t>5.1.1.2</t>
  </si>
  <si>
    <t>Analizar presupuestos</t>
  </si>
  <si>
    <t>5.1.1.3</t>
  </si>
  <si>
    <t>Firmar contrato </t>
  </si>
  <si>
    <t>Plan de mkt aprobado y desplegado</t>
  </si>
  <si>
    <t>5.1.2.1</t>
  </si>
  <si>
    <t>Elaborar plan de marketing</t>
  </si>
  <si>
    <t>5.1.2.2</t>
  </si>
  <si>
    <t>Aprobar plan</t>
  </si>
  <si>
    <t>5.1.2.3</t>
  </si>
  <si>
    <t>Pagar acciones</t>
  </si>
  <si>
    <t>5.1.2.4</t>
  </si>
  <si>
    <t>Publicar en FB, IG, TikTok</t>
  </si>
  <si>
    <t>5.1.2.5</t>
  </si>
  <si>
    <t>Imprimir gigantografía</t>
  </si>
  <si>
    <t>Distribuir cartelería</t>
  </si>
  <si>
    <t>Proveedores acordados</t>
  </si>
  <si>
    <t>Plan de Contingencia Elaborado y Previsto</t>
  </si>
  <si>
    <t>6.1.1.1</t>
  </si>
  <si>
    <t>Identificar Proveedores Críticos</t>
  </si>
  <si>
    <t>6.1.1.2</t>
  </si>
  <si>
    <t>Evaluar Riesgos de cada Proveedor</t>
  </si>
  <si>
    <t>6.1.1.3</t>
  </si>
  <si>
    <t>Crear Indicadores Claves de Desempeño</t>
  </si>
  <si>
    <t>6.1.1.4</t>
  </si>
  <si>
    <t>Establecer Comunicaciones de Emergencia</t>
  </si>
  <si>
    <t>Gestión de Calidad Comprobada</t>
  </si>
  <si>
    <t>6.1.2.1</t>
  </si>
  <si>
    <t>Establecer especificaciones de calidad </t>
  </si>
  <si>
    <t>6.1.2.2</t>
  </si>
  <si>
    <t>Acordar auditorias de procesos</t>
  </si>
  <si>
    <t>6.1.2.3</t>
  </si>
  <si>
    <t>Verificar Certificaciones y Cumplimientos de Normativas</t>
  </si>
  <si>
    <t>6.1.2.4</t>
  </si>
  <si>
    <t>Establecer mecanismos de devolución y reclamos</t>
  </si>
  <si>
    <t>Proveedores seleccionados</t>
  </si>
  <si>
    <t>6.1.3.1</t>
  </si>
  <si>
    <t>Buscar proveedores</t>
  </si>
  <si>
    <t>6.1.3.2</t>
  </si>
  <si>
    <t>Buscar referencias</t>
  </si>
  <si>
    <t>6.1.3.3</t>
  </si>
  <si>
    <t>Evaluar costos y plazos</t>
  </si>
  <si>
    <t>6.1.3.4</t>
  </si>
  <si>
    <t>Comprobar calidad de materia prima</t>
  </si>
  <si>
    <t>Equipamiento y vajilla para consumo en local comprado</t>
  </si>
  <si>
    <t>7.1.1.1</t>
  </si>
  <si>
    <t>Establecer cantidades necesarias </t>
  </si>
  <si>
    <t>7.1.1.2</t>
  </si>
  <si>
    <t>Seleccionar materiales </t>
  </si>
  <si>
    <t>7.1.1.3</t>
  </si>
  <si>
    <t>Seleccionar el equipamiento y vajilla</t>
  </si>
  <si>
    <t>7.1.1.4</t>
  </si>
  <si>
    <t>Pedir presupuestos</t>
  </si>
  <si>
    <t>7.1.1.5</t>
  </si>
  <si>
    <t>Elegir proveedor(es)</t>
  </si>
  <si>
    <t>7.1.1.6</t>
  </si>
  <si>
    <t>Pagar </t>
  </si>
  <si>
    <t>7.1.1.7</t>
  </si>
  <si>
    <t>Recibir el equipamiento y vajilla en el local </t>
  </si>
  <si>
    <t>Personal contratado</t>
  </si>
  <si>
    <t>8.1.1.1</t>
  </si>
  <si>
    <t xml:space="preserve">Entrevistar </t>
  </si>
  <si>
    <t>8.1.1.2</t>
  </si>
  <si>
    <t>Seleccionar consultora</t>
  </si>
  <si>
    <t>8.1.1.3</t>
  </si>
  <si>
    <t>Establecer criterios de contratación</t>
  </si>
  <si>
    <t>8.1.1.4</t>
  </si>
  <si>
    <t>Firmar acuerdo/contrato</t>
  </si>
  <si>
    <t>8.1.1.5</t>
  </si>
  <si>
    <t>Hacer altas legales correspondientes</t>
  </si>
  <si>
    <t>8.1.1.6</t>
  </si>
  <si>
    <t>Firmar (empleados y empleador)</t>
  </si>
  <si>
    <t>Espacio físico acondicionado</t>
  </si>
  <si>
    <t>Estudio de ARQ y Propuesta contratados</t>
  </si>
  <si>
    <t>9.1.1.1</t>
  </si>
  <si>
    <t>Entrevistar diferentes arquitectos</t>
  </si>
  <si>
    <t>9.1.1.2</t>
  </si>
  <si>
    <t>Elegir propuesta de diseño</t>
  </si>
  <si>
    <t>9.1.1.3</t>
  </si>
  <si>
    <t>9.1.1.4</t>
  </si>
  <si>
    <t>Establecer plazos</t>
  </si>
  <si>
    <t>9.1.1.5</t>
  </si>
  <si>
    <t>Local alistado para uso</t>
  </si>
  <si>
    <t>9.1.2.1</t>
  </si>
  <si>
    <t>Buscar presupuestos empresas de limpieza</t>
  </si>
  <si>
    <t>9.1.2.2</t>
  </si>
  <si>
    <t>Contratar empresa de limpieza</t>
  </si>
  <si>
    <t>Proyecto gestionado</t>
  </si>
  <si>
    <t>10.1.1.1</t>
  </si>
  <si>
    <t>Iniciar</t>
  </si>
  <si>
    <t>10.1.1.2</t>
  </si>
  <si>
    <t>Diseñar plan de gestión de riesgos y planes de mitigación/ contingencia</t>
  </si>
  <si>
    <t>10.1.1.3</t>
  </si>
  <si>
    <t>Distribuir tareas</t>
  </si>
  <si>
    <t>10.1.1.4</t>
  </si>
  <si>
    <t>Monitorear y Controlar</t>
  </si>
  <si>
    <t>10.1.1.5</t>
  </si>
  <si>
    <t>Ejecutar</t>
  </si>
  <si>
    <t>10.1.1.6</t>
  </si>
  <si>
    <t>Cerrar proyecto</t>
  </si>
  <si>
    <t>Dos variedades de cervezas artesanales producidas y embotelladas </t>
  </si>
  <si>
    <t>Variedades Seleccionadas.</t>
  </si>
  <si>
    <t>11.1.1.1</t>
  </si>
  <si>
    <t>Elegir variedades</t>
  </si>
  <si>
    <t>11.1.1.2</t>
  </si>
  <si>
    <t>Contratar sommelier de cervezas para probar </t>
  </si>
  <si>
    <t>11.1.1.3</t>
  </si>
  <si>
    <t>Realizar degustación con sponsor y sommelier.</t>
  </si>
  <si>
    <t>11.1.1.4</t>
  </si>
  <si>
    <t>Ajustar las variedades al sabor deseado / esperado.</t>
  </si>
  <si>
    <t>11.1.1.5</t>
  </si>
  <si>
    <t>Producir 1er lote de variedades seleccionadas</t>
  </si>
  <si>
    <t>Embotelladora seleccionada.</t>
  </si>
  <si>
    <t>11.1.2.1</t>
  </si>
  <si>
    <t>Elegir capacidades de las botellas y latas.</t>
  </si>
  <si>
    <t>11.1.2.2</t>
  </si>
  <si>
    <t>Elegir diseños, color de las  botellas y latas. </t>
  </si>
  <si>
    <t>11.1.2.3</t>
  </si>
  <si>
    <t>Acordar precio y garantías de producción.</t>
  </si>
  <si>
    <t>11.1.2.4</t>
  </si>
  <si>
    <t>Acordar cantidades de litros embotellados y perioricidad de la entrega.</t>
  </si>
  <si>
    <t>11.1.2.5</t>
  </si>
  <si>
    <t>Embotellar las variedades de 1er lote cervezas elegidas</t>
  </si>
  <si>
    <t>Canal de distribución establecido</t>
  </si>
  <si>
    <t>Vehículo propio adquirido y acondicionado</t>
  </si>
  <si>
    <t>12.1.1.1</t>
  </si>
  <si>
    <t>Analizar y comparar vehículos a adquirir</t>
  </si>
  <si>
    <t>12.1.1.2</t>
  </si>
  <si>
    <t>Adquirir vehículo y efectuar registros pertinentes</t>
  </si>
  <si>
    <t>12.1.1.3</t>
  </si>
  <si>
    <t>Recepcionar el vehículo adquirido</t>
  </si>
  <si>
    <t>12.1.1.4</t>
  </si>
  <si>
    <t>Adecuar equipamiento del vehículo para el transporte de bebidas y alimentos</t>
  </si>
  <si>
    <t>12.1.1.5</t>
  </si>
  <si>
    <t>Imprimir y aplicar ploteo / branding al vehículo propio</t>
  </si>
  <si>
    <t>Servicio de logística contratado</t>
  </si>
  <si>
    <t>12.1.2.1</t>
  </si>
  <si>
    <t>Investigar y comparar proveedores de logística</t>
  </si>
  <si>
    <t>12.1.2.2</t>
  </si>
  <si>
    <t>Cerrar acuerdos comerciales y pricing con proveedores de logística</t>
  </si>
  <si>
    <t>12.1.2.3</t>
  </si>
  <si>
    <t>Definir y acordar días y horarios de pick-up</t>
  </si>
  <si>
    <t>12.1.2.4</t>
  </si>
  <si>
    <t>Realizar prueba de envío</t>
  </si>
  <si>
    <t>12.1.2.5</t>
  </si>
  <si>
    <t>Confirmar contratación del proveedor</t>
  </si>
  <si>
    <t>Permisos de transporte de alimentos aprobado</t>
  </si>
  <si>
    <t>13.1.3.1</t>
  </si>
  <si>
    <t>Consultar en entes municipales y provinciales sobre requisitos a cumplimentar</t>
  </si>
  <si>
    <t>13.1.3.2</t>
  </si>
  <si>
    <t>Pagar tasas e iniciar trámites habilitantes</t>
  </si>
  <si>
    <t>13.1.3.3</t>
  </si>
  <si>
    <t>Monitorear y controlar trámites iniciados</t>
  </si>
  <si>
    <t>13.1.3.4</t>
  </si>
  <si>
    <t>Recepcionar de permisos otorgados</t>
  </si>
  <si>
    <t>Software de gestión de activos implementado</t>
  </si>
  <si>
    <t>14.1.1.1</t>
  </si>
  <si>
    <t>Realizar selección preliminar de plataformas de software a comparar</t>
  </si>
  <si>
    <t>14.1.1.2</t>
  </si>
  <si>
    <t>Efectuar análisis comparativo de plataformas de software</t>
  </si>
  <si>
    <t>14.1.1.3</t>
  </si>
  <si>
    <t>Realizar demostraciones en vivo de cada producto</t>
  </si>
  <si>
    <t>14.1.1.4</t>
  </si>
  <si>
    <t>Seleccionar producto a implementar</t>
  </si>
  <si>
    <t>14.1.1.5</t>
  </si>
  <si>
    <t>Contratar proveedor</t>
  </si>
  <si>
    <t>14.1.1.6</t>
  </si>
  <si>
    <t>Diseñar plan de implementación</t>
  </si>
  <si>
    <t>14.1.1.7</t>
  </si>
  <si>
    <t>Implementar software</t>
  </si>
  <si>
    <t>Local comercial operativo y validado</t>
  </si>
  <si>
    <t>15.1.1.1</t>
  </si>
  <si>
    <t>Concluir primer mes de operación</t>
  </si>
  <si>
    <t>15.1.1.2</t>
  </si>
  <si>
    <t>Realizar ajustes operativos</t>
  </si>
  <si>
    <t>TOTAL</t>
  </si>
  <si>
    <t>Costos Reales</t>
  </si>
  <si>
    <t>Ajuste</t>
  </si>
  <si>
    <t>x</t>
  </si>
  <si>
    <t>Realizar compra.</t>
  </si>
  <si>
    <t>Pagar plan</t>
  </si>
  <si>
    <t>5.1.2.6</t>
  </si>
  <si>
    <t>Curva S de Recursos</t>
  </si>
  <si>
    <t>Proyecto:</t>
  </si>
  <si>
    <t>ID:</t>
  </si>
  <si>
    <t>OM-2023</t>
  </si>
  <si>
    <t>Fecha de Inicio</t>
  </si>
  <si>
    <t>Noviembre 2023</t>
  </si>
  <si>
    <t>Fecha Fin:</t>
  </si>
  <si>
    <t>Fecha estimada de fin del proyecto.</t>
  </si>
  <si>
    <t>Fecha de Corte:</t>
  </si>
  <si>
    <t>Diciembre 2023</t>
  </si>
  <si>
    <t>Mes</t>
  </si>
  <si>
    <t>Valor Planificado</t>
  </si>
  <si>
    <t>Valor Planificado Acumulado</t>
  </si>
  <si>
    <t>Costo Real</t>
  </si>
  <si>
    <t>Costo Real Acumulado</t>
  </si>
  <si>
    <t>Fecha</t>
  </si>
  <si>
    <t>Autor/a</t>
  </si>
  <si>
    <t>Observaciones</t>
  </si>
  <si>
    <t>Lourdes Fernandez</t>
  </si>
  <si>
    <t>Versión inicial y estimación de costos preliminar del documento</t>
  </si>
  <si>
    <t>Alexis Massón</t>
  </si>
  <si>
    <t>Ajustes valores presupuesto, descripción / detalle de supuestos considerados en la estimación. 
Vinculación de ejecución con planificación aplicando una simulación de costos que admite aleatroiedad y ajustes de recargo en la columna "O" de la solapa "Detalle de costos".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</si>
</sst>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_);_(* \(#,##0.00\);_(* &quot;-&quot;??_);_(@_)"/>
    <numFmt numFmtId="165" formatCode="d/m/yyyy"/>
    <numFmt numFmtId="166" formatCode="_-&quot;$&quot;* #,##0_-;\-&quot;$&quot;* #,##0_-;_-&quot;$&quot;* &quot;-&quot;??_-;_-@"/>
  </numFmts>
  <fonts count="1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Corbel"/>
    </font>
    <font>
      <b/>
      <sz val="16.0"/>
      <color theme="1"/>
      <name val="Corbel"/>
    </font>
    <font>
      <b/>
      <sz val="12.0"/>
      <color theme="0"/>
      <name val="Corbel"/>
    </font>
    <font/>
    <font>
      <b/>
      <sz val="11.0"/>
      <color theme="0"/>
      <name val="Corbel"/>
    </font>
    <font>
      <b/>
      <sz val="10.0"/>
      <color theme="0"/>
      <name val="Corbel"/>
    </font>
    <font>
      <sz val="10.0"/>
      <color theme="1"/>
      <name val="Corbel"/>
    </font>
    <font>
      <sz val="11.0"/>
      <color theme="0"/>
      <name val="Corbel"/>
    </font>
    <font>
      <b/>
      <sz val="16.0"/>
      <color theme="0"/>
      <name val="Calibri"/>
    </font>
    <font>
      <b/>
      <sz val="11.0"/>
      <color theme="0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5073"/>
        <bgColor rgb="FF005073"/>
      </patternFill>
    </fill>
    <fill>
      <patternFill patternType="solid">
        <fgColor rgb="FF95B3D7"/>
        <bgColor rgb="FF95B3D7"/>
      </patternFill>
    </fill>
    <fill>
      <patternFill patternType="solid">
        <fgColor rgb="FF244061"/>
        <bgColor rgb="FF244061"/>
      </patternFill>
    </fill>
    <fill>
      <patternFill patternType="solid">
        <fgColor rgb="FF85200C"/>
        <bgColor rgb="FF85200C"/>
      </patternFill>
    </fill>
    <fill>
      <patternFill patternType="solid">
        <fgColor rgb="FFD99594"/>
        <bgColor rgb="FFD99594"/>
      </patternFill>
    </fill>
    <fill>
      <patternFill patternType="solid">
        <fgColor rgb="FF632423"/>
        <bgColor rgb="FF632423"/>
      </patternFill>
    </fill>
    <fill>
      <patternFill patternType="solid">
        <fgColor theme="1"/>
        <bgColor theme="1"/>
      </patternFill>
    </fill>
    <fill>
      <patternFill patternType="solid">
        <fgColor rgb="FF00376C"/>
        <bgColor rgb="FF00376C"/>
      </patternFill>
    </fill>
  </fills>
  <borders count="2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7F7F7F"/>
      </left>
      <top/>
      <bottom style="thin">
        <color rgb="FF7F7F7F"/>
      </bottom>
    </border>
    <border>
      <right style="thin">
        <color rgb="FF7F7F7F"/>
      </right>
      <top/>
      <bottom style="thin">
        <color rgb="FF7F7F7F"/>
      </bottom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</border>
    <border>
      <top style="thin">
        <color rgb="FF7F7F7F"/>
      </top>
      <bottom style="thin">
        <color rgb="FF000000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left/>
      <top/>
      <bottom/>
    </border>
    <border>
      <top/>
      <bottom/>
    </border>
    <border>
      <right style="double">
        <color rgb="FF000000"/>
      </right>
      <top/>
      <bottom/>
    </border>
    <border>
      <right style="double">
        <color rgb="FF000000"/>
      </right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5" fillId="3" fontId="6" numFmtId="0" xfId="0" applyAlignment="1" applyBorder="1" applyFont="1">
      <alignment horizontal="center" vertical="top"/>
    </xf>
    <xf borderId="2" fillId="3" fontId="6" numFmtId="0" xfId="0" applyAlignment="1" applyBorder="1" applyFont="1">
      <alignment horizontal="center" vertical="top"/>
    </xf>
    <xf borderId="2" fillId="3" fontId="7" numFmtId="0" xfId="0" applyAlignment="1" applyBorder="1" applyFont="1">
      <alignment horizontal="center" vertical="center"/>
    </xf>
    <xf borderId="5" fillId="3" fontId="7" numFmtId="0" xfId="0" applyAlignment="1" applyBorder="1" applyFont="1">
      <alignment horizontal="center" vertical="top"/>
    </xf>
    <xf borderId="6" fillId="0" fontId="8" numFmtId="0" xfId="0" applyAlignment="1" applyBorder="1" applyFont="1">
      <alignment horizontal="left" vertical="center"/>
    </xf>
    <xf borderId="6" fillId="0" fontId="8" numFmtId="0" xfId="0" applyAlignment="1" applyBorder="1" applyFont="1">
      <alignment vertical="top"/>
    </xf>
    <xf borderId="6" fillId="0" fontId="8" numFmtId="164" xfId="0" applyAlignment="1" applyBorder="1" applyFont="1" applyNumberFormat="1">
      <alignment horizontal="center" vertical="top"/>
    </xf>
    <xf borderId="7" fillId="0" fontId="8" numFmtId="0" xfId="0" applyAlignment="1" applyBorder="1" applyFont="1">
      <alignment horizontal="left" vertical="center"/>
    </xf>
    <xf borderId="7" fillId="0" fontId="8" numFmtId="0" xfId="0" applyAlignment="1" applyBorder="1" applyFont="1">
      <alignment vertical="top"/>
    </xf>
    <xf borderId="7" fillId="0" fontId="8" numFmtId="164" xfId="0" applyAlignment="1" applyBorder="1" applyFont="1" applyNumberFormat="1">
      <alignment horizontal="center" readingOrder="0" vertical="top"/>
    </xf>
    <xf borderId="7" fillId="0" fontId="8" numFmtId="164" xfId="0" applyAlignment="1" applyBorder="1" applyFont="1" applyNumberFormat="1">
      <alignment horizontal="center" shrinkToFit="0" vertical="top" wrapText="1"/>
    </xf>
    <xf borderId="7" fillId="0" fontId="8" numFmtId="164" xfId="0" applyAlignment="1" applyBorder="1" applyFont="1" applyNumberFormat="1">
      <alignment horizontal="center" vertical="top"/>
    </xf>
    <xf borderId="7" fillId="0" fontId="8" numFmtId="164" xfId="0" applyAlignment="1" applyBorder="1" applyFont="1" applyNumberFormat="1">
      <alignment vertical="top"/>
    </xf>
    <xf borderId="8" fillId="0" fontId="8" numFmtId="0" xfId="0" applyAlignment="1" applyBorder="1" applyFont="1">
      <alignment horizontal="left" vertical="center"/>
    </xf>
    <xf borderId="8" fillId="0" fontId="8" numFmtId="0" xfId="0" applyAlignment="1" applyBorder="1" applyFont="1">
      <alignment vertical="top"/>
    </xf>
    <xf borderId="8" fillId="0" fontId="8" numFmtId="164" xfId="0" applyAlignment="1" applyBorder="1" applyFont="1" applyNumberFormat="1">
      <alignment horizontal="center" vertical="top"/>
    </xf>
    <xf borderId="8" fillId="0" fontId="8" numFmtId="164" xfId="0" applyAlignment="1" applyBorder="1" applyFont="1" applyNumberFormat="1">
      <alignment horizontal="center" readingOrder="0" shrinkToFit="0" vertical="top" wrapText="1"/>
    </xf>
    <xf borderId="5" fillId="3" fontId="7" numFmtId="164" xfId="0" applyAlignment="1" applyBorder="1" applyFont="1" applyNumberFormat="1">
      <alignment vertical="top"/>
    </xf>
    <xf borderId="5" fillId="3" fontId="7" numFmtId="164" xfId="0" applyAlignment="1" applyBorder="1" applyFont="1" applyNumberFormat="1">
      <alignment horizontal="right" vertical="top"/>
    </xf>
    <xf borderId="9" fillId="4" fontId="7" numFmtId="0" xfId="0" applyAlignment="1" applyBorder="1" applyFill="1" applyFont="1">
      <alignment horizontal="center" vertical="center"/>
    </xf>
    <xf borderId="10" fillId="0" fontId="5" numFmtId="0" xfId="0" applyBorder="1" applyFont="1"/>
    <xf borderId="11" fillId="4" fontId="7" numFmtId="164" xfId="0" applyAlignment="1" applyBorder="1" applyFont="1" applyNumberFormat="1">
      <alignment vertical="top"/>
    </xf>
    <xf borderId="11" fillId="4" fontId="7" numFmtId="164" xfId="0" applyAlignment="1" applyBorder="1" applyFont="1" applyNumberFormat="1">
      <alignment horizontal="right" vertical="top"/>
    </xf>
    <xf borderId="7" fillId="0" fontId="8" numFmtId="164" xfId="0" applyAlignment="1" applyBorder="1" applyFont="1" applyNumberFormat="1">
      <alignment horizontal="center" readingOrder="0" shrinkToFit="0" vertical="top" wrapText="1"/>
    </xf>
    <xf borderId="12" fillId="0" fontId="8" numFmtId="0" xfId="0" applyAlignment="1" applyBorder="1" applyFont="1">
      <alignment horizontal="left" vertical="center"/>
    </xf>
    <xf borderId="12" fillId="0" fontId="8" numFmtId="0" xfId="0" applyAlignment="1" applyBorder="1" applyFont="1">
      <alignment vertical="top"/>
    </xf>
    <xf borderId="12" fillId="0" fontId="8" numFmtId="164" xfId="0" applyAlignment="1" applyBorder="1" applyFont="1" applyNumberFormat="1">
      <alignment horizontal="center" vertical="top"/>
    </xf>
    <xf borderId="12" fillId="0" fontId="8" numFmtId="164" xfId="0" applyAlignment="1" applyBorder="1" applyFont="1" applyNumberFormat="1">
      <alignment horizontal="center" shrinkToFit="0" vertical="top" wrapText="1"/>
    </xf>
    <xf borderId="12" fillId="0" fontId="8" numFmtId="164" xfId="0" applyAlignment="1" applyBorder="1" applyFont="1" applyNumberFormat="1">
      <alignment readingOrder="0" vertical="top"/>
    </xf>
    <xf borderId="12" fillId="0" fontId="8" numFmtId="164" xfId="0" applyAlignment="1" applyBorder="1" applyFont="1" applyNumberFormat="1">
      <alignment vertical="top"/>
    </xf>
    <xf borderId="13" fillId="0" fontId="1" numFmtId="0" xfId="0" applyBorder="1" applyFont="1"/>
    <xf borderId="14" fillId="4" fontId="7" numFmtId="0" xfId="0" applyAlignment="1" applyBorder="1" applyFont="1">
      <alignment horizontal="center" vertical="center"/>
    </xf>
    <xf borderId="15" fillId="0" fontId="5" numFmtId="0" xfId="0" applyBorder="1" applyFont="1"/>
    <xf borderId="7" fillId="4" fontId="7" numFmtId="164" xfId="0" applyAlignment="1" applyBorder="1" applyFont="1" applyNumberFormat="1">
      <alignment vertical="top"/>
    </xf>
    <xf borderId="7" fillId="4" fontId="7" numFmtId="164" xfId="0" applyAlignment="1" applyBorder="1" applyFont="1" applyNumberFormat="1">
      <alignment horizontal="right" vertical="top"/>
    </xf>
    <xf borderId="6" fillId="0" fontId="8" numFmtId="164" xfId="0" applyAlignment="1" applyBorder="1" applyFont="1" applyNumberFormat="1">
      <alignment horizontal="center" shrinkToFit="0" vertical="top" wrapText="1"/>
    </xf>
    <xf borderId="6" fillId="0" fontId="8" numFmtId="164" xfId="0" applyAlignment="1" applyBorder="1" applyFont="1" applyNumberFormat="1">
      <alignment vertical="top"/>
    </xf>
    <xf borderId="6" fillId="0" fontId="8" numFmtId="164" xfId="0" applyAlignment="1" applyBorder="1" applyFont="1" applyNumberFormat="1">
      <alignment readingOrder="0" vertical="top"/>
    </xf>
    <xf borderId="7" fillId="0" fontId="8" numFmtId="164" xfId="0" applyAlignment="1" applyBorder="1" applyFont="1" applyNumberFormat="1">
      <alignment readingOrder="0" vertical="top"/>
    </xf>
    <xf borderId="12" fillId="0" fontId="8" numFmtId="164" xfId="0" applyAlignment="1" applyBorder="1" applyFont="1" applyNumberFormat="1">
      <alignment horizontal="center" readingOrder="0" shrinkToFit="0" vertical="top" wrapText="1"/>
    </xf>
    <xf borderId="2" fillId="5" fontId="6" numFmtId="0" xfId="0" applyAlignment="1" applyBorder="1" applyFill="1" applyFont="1">
      <alignment horizontal="center"/>
    </xf>
    <xf borderId="16" fillId="5" fontId="9" numFmtId="164" xfId="0" applyBorder="1" applyFont="1" applyNumberFormat="1"/>
    <xf borderId="5" fillId="5" fontId="9" numFmtId="164" xfId="0" applyBorder="1" applyFont="1" applyNumberFormat="1"/>
    <xf borderId="2" fillId="6" fontId="4" numFmtId="0" xfId="0" applyAlignment="1" applyBorder="1" applyFill="1" applyFont="1">
      <alignment horizontal="center" vertical="center"/>
    </xf>
    <xf borderId="5" fillId="6" fontId="6" numFmtId="0" xfId="0" applyAlignment="1" applyBorder="1" applyFont="1">
      <alignment horizontal="center" vertical="top"/>
    </xf>
    <xf borderId="2" fillId="6" fontId="6" numFmtId="0" xfId="0" applyAlignment="1" applyBorder="1" applyFont="1">
      <alignment horizontal="center" vertical="top"/>
    </xf>
    <xf borderId="2" fillId="6" fontId="6" numFmtId="165" xfId="0" applyAlignment="1" applyBorder="1" applyFont="1" applyNumberFormat="1">
      <alignment horizontal="center" vertical="center"/>
    </xf>
    <xf borderId="5" fillId="6" fontId="6" numFmtId="165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readingOrder="0"/>
    </xf>
    <xf borderId="9" fillId="7" fontId="7" numFmtId="0" xfId="0" applyAlignment="1" applyBorder="1" applyFill="1" applyFont="1">
      <alignment horizontal="center" vertical="center"/>
    </xf>
    <xf borderId="11" fillId="7" fontId="7" numFmtId="164" xfId="0" applyAlignment="1" applyBorder="1" applyFont="1" applyNumberFormat="1">
      <alignment vertical="top"/>
    </xf>
    <xf borderId="11" fillId="7" fontId="7" numFmtId="164" xfId="0" applyAlignment="1" applyBorder="1" applyFont="1" applyNumberFormat="1">
      <alignment horizontal="right" vertical="top"/>
    </xf>
    <xf borderId="2" fillId="8" fontId="6" numFmtId="0" xfId="0" applyAlignment="1" applyBorder="1" applyFill="1" applyFont="1">
      <alignment horizontal="center"/>
    </xf>
    <xf borderId="5" fillId="8" fontId="9" numFmtId="164" xfId="0" applyBorder="1" applyFont="1" applyNumberFormat="1"/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0" fillId="0" fontId="1" numFmtId="0" xfId="0" applyFont="1"/>
    <xf borderId="20" fillId="0" fontId="1" numFmtId="0" xfId="0" applyBorder="1" applyFont="1"/>
    <xf borderId="21" fillId="9" fontId="10" numFmtId="0" xfId="0" applyAlignment="1" applyBorder="1" applyFill="1" applyFont="1">
      <alignment horizontal="center"/>
    </xf>
    <xf borderId="22" fillId="0" fontId="5" numFmtId="0" xfId="0" applyBorder="1" applyFont="1"/>
    <xf borderId="23" fillId="0" fontId="5" numFmtId="0" xfId="0" applyBorder="1" applyFont="1"/>
    <xf borderId="24" fillId="0" fontId="1" numFmtId="0" xfId="0" applyBorder="1" applyFont="1"/>
    <xf borderId="5" fillId="10" fontId="11" numFmtId="0" xfId="0" applyAlignment="1" applyBorder="1" applyFill="1" applyFont="1">
      <alignment horizontal="right"/>
    </xf>
    <xf borderId="2" fillId="0" fontId="1" numFmtId="0" xfId="0" applyBorder="1" applyFont="1"/>
    <xf borderId="3" fillId="0" fontId="1" numFmtId="0" xfId="0" applyBorder="1" applyFont="1"/>
    <xf borderId="25" fillId="0" fontId="1" numFmtId="0" xfId="0" applyBorder="1" applyFont="1"/>
    <xf borderId="2" fillId="0" fontId="1" numFmtId="0" xfId="0" applyAlignment="1" applyBorder="1" applyFont="1">
      <alignment horizontal="left"/>
    </xf>
    <xf borderId="25" fillId="0" fontId="5" numFmtId="0" xfId="0" applyBorder="1" applyFont="1"/>
    <xf borderId="2" fillId="0" fontId="1" numFmtId="165" xfId="0" applyAlignment="1" applyBorder="1" applyFont="1" applyNumberFormat="1">
      <alignment horizontal="left"/>
    </xf>
    <xf borderId="2" fillId="10" fontId="11" numFmtId="0" xfId="0" applyAlignment="1" applyBorder="1" applyFont="1">
      <alignment horizontal="right"/>
    </xf>
    <xf borderId="0" fillId="0" fontId="11" numFmtId="0" xfId="0" applyAlignment="1" applyFont="1">
      <alignment horizontal="right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left"/>
    </xf>
    <xf borderId="5" fillId="10" fontId="1" numFmtId="0" xfId="0" applyBorder="1" applyFont="1"/>
    <xf borderId="2" fillId="10" fontId="11" numFmtId="0" xfId="0" applyAlignment="1" applyBorder="1" applyFont="1">
      <alignment horizontal="center"/>
    </xf>
    <xf borderId="5" fillId="10" fontId="11" numFmtId="0" xfId="0" applyBorder="1" applyFont="1"/>
    <xf borderId="5" fillId="0" fontId="1" numFmtId="166" xfId="0" applyBorder="1" applyFont="1" applyNumberFormat="1"/>
    <xf borderId="0" fillId="0" fontId="1" numFmtId="166" xfId="0" applyFont="1" applyNumberFormat="1"/>
    <xf borderId="24" fillId="0" fontId="1" numFmtId="166" xfId="0" applyBorder="1" applyFont="1" applyNumberForma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0" fillId="0" fontId="1" numFmtId="9" xfId="0" applyAlignment="1" applyFont="1" applyNumberFormat="1">
      <alignment vertical="center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0" fillId="0" fontId="12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12" numFmtId="0" xfId="0" applyFont="1"/>
    <xf borderId="0" fillId="0" fontId="13" numFmtId="165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756920877848015"/>
          <c:y val="0.01706998513297726"/>
          <c:w val="0.7060261974295466"/>
          <c:h val="0.8988694455151148"/>
        </c:manualLayout>
      </c:layout>
      <c:lineChart>
        <c:ser>
          <c:idx val="0"/>
          <c:order val="0"/>
          <c:tx>
            <c:v>Valor Planificado Acumulado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'Curva S'!$D$10:$O$10</c:f>
            </c:strRef>
          </c:cat>
          <c:val>
            <c:numRef>
              <c:f>'Curva S'!$D$12:$O$12</c:f>
              <c:numCache/>
            </c:numRef>
          </c:val>
          <c:smooth val="0"/>
        </c:ser>
        <c:ser>
          <c:idx val="1"/>
          <c:order val="1"/>
          <c:tx>
            <c:v>Costo Real Acumulado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'Curva S'!$D$10:$O$10</c:f>
            </c:strRef>
          </c:cat>
          <c:val>
            <c:numRef>
              <c:f>'Curva S'!$D$14:$O$14</c:f>
              <c:numCache/>
            </c:numRef>
          </c:val>
          <c:smooth val="0"/>
        </c:ser>
        <c:axId val="1062036871"/>
        <c:axId val="465925835"/>
      </c:lineChart>
      <c:catAx>
        <c:axId val="1062036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65925835"/>
      </c:catAx>
      <c:valAx>
        <c:axId val="4659258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6203687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742950</xdr:colOff>
      <xdr:row>14</xdr:row>
      <xdr:rowOff>142875</xdr:rowOff>
    </xdr:from>
    <xdr:ext cx="8915400" cy="4772025"/>
    <xdr:graphicFrame>
      <xdr:nvGraphicFramePr>
        <xdr:cNvPr id="141967444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 outlineLevelRow="1"/>
  <cols>
    <col customWidth="1" min="1" max="1" width="7.86"/>
    <col customWidth="1" min="2" max="2" width="69.0"/>
    <col customWidth="1" min="3" max="14" width="1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1"/>
      <c r="B2" s="2"/>
      <c r="C2" s="2"/>
      <c r="D2" s="3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>
      <c r="A5" s="7" t="s">
        <v>2</v>
      </c>
      <c r="B5" s="7" t="s">
        <v>3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>
      <c r="A6" s="9" t="s">
        <v>4</v>
      </c>
      <c r="B6" s="6"/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0" t="s">
        <v>14</v>
      </c>
      <c r="M6" s="10" t="s">
        <v>15</v>
      </c>
      <c r="N6" s="10" t="s">
        <v>16</v>
      </c>
    </row>
    <row r="7">
      <c r="A7" s="9" t="s">
        <v>17</v>
      </c>
      <c r="B7" s="6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outlineLevel="1">
      <c r="A8" s="11" t="s">
        <v>18</v>
      </c>
      <c r="B8" s="12" t="s">
        <v>19</v>
      </c>
      <c r="C8" s="13">
        <v>0.0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outlineLevel="1">
      <c r="A9" s="14" t="s">
        <v>20</v>
      </c>
      <c r="B9" s="15" t="s">
        <v>21</v>
      </c>
      <c r="C9" s="16">
        <v>15000.0</v>
      </c>
      <c r="D9" s="17"/>
      <c r="E9" s="18"/>
      <c r="F9" s="19"/>
      <c r="G9" s="19"/>
      <c r="H9" s="19"/>
      <c r="I9" s="19"/>
      <c r="J9" s="19"/>
      <c r="K9" s="19"/>
      <c r="L9" s="19"/>
      <c r="M9" s="19"/>
      <c r="N9" s="19"/>
    </row>
    <row r="10" outlineLevel="1">
      <c r="A10" s="14" t="s">
        <v>22</v>
      </c>
      <c r="B10" s="15" t="s">
        <v>23</v>
      </c>
      <c r="C10" s="18">
        <v>0.0</v>
      </c>
      <c r="D10" s="17"/>
      <c r="E10" s="18"/>
      <c r="F10" s="19"/>
      <c r="G10" s="19"/>
      <c r="H10" s="19"/>
      <c r="I10" s="19"/>
      <c r="J10" s="19"/>
      <c r="K10" s="19"/>
      <c r="L10" s="19"/>
      <c r="M10" s="19"/>
      <c r="N10" s="19"/>
    </row>
    <row r="11" outlineLevel="1">
      <c r="A11" s="14" t="s">
        <v>24</v>
      </c>
      <c r="B11" s="15" t="s">
        <v>25</v>
      </c>
      <c r="C11" s="18"/>
      <c r="D11" s="17"/>
      <c r="E11" s="18"/>
      <c r="F11" s="19"/>
      <c r="G11" s="19"/>
      <c r="H11" s="19"/>
      <c r="I11" s="19"/>
      <c r="J11" s="19"/>
      <c r="K11" s="19"/>
      <c r="L11" s="19"/>
      <c r="M11" s="19"/>
      <c r="N11" s="19"/>
    </row>
    <row r="12" outlineLevel="1">
      <c r="A12" s="14" t="s">
        <v>26</v>
      </c>
      <c r="B12" s="15" t="s">
        <v>27</v>
      </c>
      <c r="D12" s="18">
        <f>1200000*1.1</f>
        <v>1320000</v>
      </c>
      <c r="E12" s="18"/>
      <c r="F12" s="19"/>
      <c r="G12" s="19"/>
      <c r="H12" s="19"/>
      <c r="I12" s="19"/>
      <c r="J12" s="19"/>
      <c r="K12" s="19"/>
      <c r="L12" s="19"/>
      <c r="M12" s="19"/>
      <c r="N12" s="19"/>
    </row>
    <row r="13" outlineLevel="1">
      <c r="A13" s="20" t="s">
        <v>28</v>
      </c>
      <c r="B13" s="21" t="s">
        <v>29</v>
      </c>
      <c r="C13" s="22"/>
      <c r="D13" s="23">
        <v>1200000.0</v>
      </c>
      <c r="E13" s="23">
        <v>1200000.0</v>
      </c>
      <c r="F13" s="23">
        <v>1200000.0</v>
      </c>
      <c r="G13" s="23">
        <v>1200000.0</v>
      </c>
      <c r="H13" s="23">
        <v>1200000.0</v>
      </c>
      <c r="I13" s="23">
        <v>1200000.0</v>
      </c>
      <c r="J13" s="23">
        <v>1200000.0</v>
      </c>
      <c r="K13" s="23">
        <v>1200000.0</v>
      </c>
      <c r="L13" s="23">
        <v>1200000.0</v>
      </c>
      <c r="M13" s="23">
        <v>1200000.0</v>
      </c>
      <c r="N13" s="23">
        <v>1200000.0</v>
      </c>
    </row>
    <row r="14" ht="22.5" customHeight="1">
      <c r="A14" s="9" t="s">
        <v>30</v>
      </c>
      <c r="B14" s="6"/>
      <c r="C14" s="24"/>
      <c r="D14" s="25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>
      <c r="A15" s="26" t="s">
        <v>31</v>
      </c>
      <c r="B15" s="27"/>
      <c r="C15" s="28"/>
      <c r="D15" s="29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ht="15.75" customHeight="1" outlineLevel="1">
      <c r="A16" s="14" t="s">
        <v>32</v>
      </c>
      <c r="B16" s="15" t="s">
        <v>33</v>
      </c>
      <c r="C16" s="18"/>
      <c r="D16" s="30">
        <v>100000.0</v>
      </c>
      <c r="E16" s="18">
        <f>D16</f>
        <v>100000</v>
      </c>
      <c r="F16" s="19"/>
      <c r="G16" s="19"/>
      <c r="H16" s="19"/>
      <c r="I16" s="19"/>
      <c r="J16" s="19"/>
      <c r="K16" s="19"/>
      <c r="L16" s="19"/>
      <c r="M16" s="19"/>
      <c r="N16" s="19"/>
    </row>
    <row r="17" ht="15.75" customHeight="1" outlineLevel="1">
      <c r="A17" s="14" t="s">
        <v>34</v>
      </c>
      <c r="B17" s="15" t="s">
        <v>35</v>
      </c>
      <c r="C17" s="18"/>
      <c r="D17" s="17">
        <v>0.0</v>
      </c>
      <c r="E17" s="18"/>
      <c r="F17" s="19"/>
      <c r="G17" s="19"/>
      <c r="H17" s="19"/>
      <c r="I17" s="19"/>
      <c r="J17" s="19"/>
      <c r="K17" s="19"/>
      <c r="L17" s="19"/>
      <c r="M17" s="19"/>
      <c r="N17" s="19"/>
    </row>
    <row r="18" ht="15.75" customHeight="1" outlineLevel="1">
      <c r="A18" s="14" t="s">
        <v>36</v>
      </c>
      <c r="B18" s="15" t="s">
        <v>37</v>
      </c>
      <c r="C18" s="18"/>
      <c r="D18" s="17">
        <v>0.0</v>
      </c>
      <c r="E18" s="18"/>
      <c r="F18" s="19"/>
      <c r="G18" s="19"/>
      <c r="H18" s="19"/>
      <c r="I18" s="19"/>
      <c r="J18" s="19"/>
      <c r="K18" s="19"/>
      <c r="L18" s="19"/>
      <c r="M18" s="19"/>
      <c r="N18" s="19"/>
    </row>
    <row r="19" ht="15.75" customHeight="1" outlineLevel="1">
      <c r="A19" s="14" t="s">
        <v>38</v>
      </c>
      <c r="B19" s="15" t="s">
        <v>39</v>
      </c>
      <c r="C19" s="18"/>
      <c r="D19" s="17"/>
      <c r="E19" s="16">
        <f>15000000*1.1/3</f>
        <v>5500000</v>
      </c>
      <c r="F19" s="16">
        <f t="shared" ref="F19:G19" si="1">E19</f>
        <v>5500000</v>
      </c>
      <c r="G19" s="16">
        <f t="shared" si="1"/>
        <v>5500000</v>
      </c>
      <c r="H19" s="19"/>
      <c r="I19" s="19"/>
      <c r="J19" s="19"/>
      <c r="K19" s="19"/>
      <c r="L19" s="19"/>
      <c r="M19" s="19"/>
      <c r="N19" s="19"/>
    </row>
    <row r="20" ht="15.75" customHeight="1" outlineLevel="1">
      <c r="A20" s="31" t="s">
        <v>40</v>
      </c>
      <c r="B20" s="32" t="s">
        <v>41</v>
      </c>
      <c r="C20" s="33"/>
      <c r="D20" s="34"/>
      <c r="E20" s="35">
        <v>150000.0</v>
      </c>
      <c r="F20" s="36"/>
      <c r="G20" s="36"/>
      <c r="H20" s="37"/>
      <c r="I20" s="36"/>
      <c r="J20" s="36"/>
      <c r="K20" s="36"/>
      <c r="L20" s="36"/>
      <c r="M20" s="36"/>
      <c r="N20" s="36"/>
    </row>
    <row r="21" ht="15.75" customHeight="1">
      <c r="A21" s="38" t="s">
        <v>42</v>
      </c>
      <c r="B21" s="39"/>
      <c r="C21" s="40"/>
      <c r="D21" s="41"/>
      <c r="E21" s="40"/>
      <c r="F21" s="40"/>
      <c r="G21" s="28"/>
      <c r="H21" s="28"/>
      <c r="I21" s="28"/>
      <c r="J21" s="40"/>
      <c r="K21" s="40"/>
      <c r="L21" s="40"/>
      <c r="M21" s="40"/>
      <c r="N21" s="40"/>
    </row>
    <row r="22" ht="15.75" customHeight="1" outlineLevel="1">
      <c r="A22" s="11" t="s">
        <v>43</v>
      </c>
      <c r="B22" s="12" t="s">
        <v>44</v>
      </c>
      <c r="C22" s="13"/>
      <c r="D22" s="42"/>
      <c r="E22" s="30">
        <v>200000.0</v>
      </c>
      <c r="F22" s="43"/>
      <c r="G22" s="43"/>
      <c r="I22" s="43"/>
      <c r="J22" s="43"/>
      <c r="K22" s="43"/>
      <c r="L22" s="43"/>
      <c r="M22" s="43"/>
      <c r="N22" s="43"/>
    </row>
    <row r="23" ht="15.75" customHeight="1" outlineLevel="1">
      <c r="A23" s="14" t="s">
        <v>45</v>
      </c>
      <c r="B23" s="15" t="s">
        <v>46</v>
      </c>
      <c r="C23" s="18"/>
      <c r="D23" s="17"/>
      <c r="E23" s="18"/>
      <c r="F23" s="19"/>
      <c r="G23" s="19"/>
      <c r="H23" s="19"/>
      <c r="I23" s="19"/>
      <c r="J23" s="19"/>
      <c r="K23" s="19"/>
      <c r="L23" s="19"/>
      <c r="M23" s="19"/>
      <c r="N23" s="19"/>
    </row>
    <row r="24" ht="15.75" customHeight="1">
      <c r="A24" s="9" t="s">
        <v>47</v>
      </c>
      <c r="B24" s="6"/>
      <c r="C24" s="24"/>
      <c r="D24" s="25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ht="15.75" customHeight="1">
      <c r="A25" s="38" t="s">
        <v>48</v>
      </c>
      <c r="B25" s="39"/>
      <c r="C25" s="40"/>
      <c r="D25" s="41"/>
      <c r="E25" s="40"/>
      <c r="F25" s="40"/>
      <c r="G25" s="40"/>
      <c r="H25" s="40"/>
      <c r="I25" s="40"/>
      <c r="J25" s="40"/>
      <c r="K25" s="40"/>
      <c r="L25" s="40"/>
      <c r="M25" s="40"/>
      <c r="N25" s="40"/>
    </row>
    <row r="26" ht="15.75" customHeight="1" outlineLevel="1">
      <c r="A26" s="14" t="s">
        <v>49</v>
      </c>
      <c r="B26" s="15" t="s">
        <v>50</v>
      </c>
      <c r="C26" s="18"/>
      <c r="D26" s="30">
        <v>35000.0</v>
      </c>
      <c r="E26" s="18"/>
      <c r="F26" s="19"/>
      <c r="G26" s="30">
        <v>65000.0</v>
      </c>
      <c r="H26" s="19"/>
      <c r="I26" s="19"/>
      <c r="J26" s="19"/>
      <c r="K26" s="19"/>
      <c r="L26" s="19"/>
      <c r="M26" s="19"/>
      <c r="N26" s="19"/>
    </row>
    <row r="27" ht="15.75" customHeight="1" outlineLevel="1">
      <c r="A27" s="14" t="s">
        <v>51</v>
      </c>
      <c r="B27" s="15" t="s">
        <v>52</v>
      </c>
      <c r="C27" s="18"/>
      <c r="D27" s="17">
        <v>20000.0</v>
      </c>
      <c r="E27" s="18"/>
      <c r="F27" s="19"/>
      <c r="G27" s="19"/>
      <c r="H27" s="19"/>
      <c r="I27" s="19"/>
      <c r="J27" s="19"/>
      <c r="K27" s="19"/>
      <c r="L27" s="19"/>
      <c r="M27" s="19"/>
      <c r="N27" s="19"/>
    </row>
    <row r="28" ht="15.75" customHeight="1" outlineLevel="1">
      <c r="A28" s="14" t="s">
        <v>53</v>
      </c>
      <c r="B28" s="15" t="s">
        <v>54</v>
      </c>
      <c r="C28" s="18"/>
      <c r="D28" s="17">
        <v>10000.0</v>
      </c>
      <c r="E28" s="18"/>
      <c r="F28" s="19"/>
      <c r="G28" s="19"/>
      <c r="H28" s="19"/>
      <c r="I28" s="19"/>
      <c r="J28" s="19"/>
      <c r="K28" s="19"/>
      <c r="L28" s="19"/>
      <c r="M28" s="19"/>
      <c r="N28" s="19"/>
    </row>
    <row r="29" ht="15.75" customHeight="1" outlineLevel="1">
      <c r="A29" s="14" t="s">
        <v>55</v>
      </c>
      <c r="B29" s="32" t="s">
        <v>56</v>
      </c>
      <c r="C29" s="33"/>
      <c r="D29" s="34"/>
      <c r="E29" s="33"/>
      <c r="F29" s="36"/>
      <c r="G29" s="36">
        <v>0.0</v>
      </c>
      <c r="H29" s="36"/>
      <c r="I29" s="36"/>
      <c r="J29" s="36"/>
      <c r="K29" s="36"/>
      <c r="L29" s="36"/>
      <c r="M29" s="36"/>
      <c r="N29" s="36"/>
    </row>
    <row r="30" ht="15.75" customHeight="1">
      <c r="A30" s="38" t="s">
        <v>57</v>
      </c>
      <c r="B30" s="39"/>
      <c r="C30" s="40"/>
      <c r="D30" s="41"/>
      <c r="E30" s="40"/>
      <c r="F30" s="40"/>
      <c r="G30" s="40"/>
      <c r="H30" s="40"/>
      <c r="I30" s="40"/>
      <c r="J30" s="40"/>
      <c r="K30" s="40"/>
      <c r="L30" s="40"/>
      <c r="M30" s="40"/>
      <c r="N30" s="40"/>
    </row>
    <row r="31" ht="15.75" customHeight="1" outlineLevel="1">
      <c r="A31" s="14" t="s">
        <v>49</v>
      </c>
      <c r="B31" s="12" t="s">
        <v>50</v>
      </c>
      <c r="C31" s="13"/>
      <c r="D31" s="30"/>
      <c r="E31" s="18"/>
      <c r="F31" s="19"/>
      <c r="G31" s="30">
        <v>65000.0</v>
      </c>
      <c r="H31" s="43"/>
      <c r="I31" s="43"/>
      <c r="J31" s="43"/>
      <c r="K31" s="43"/>
      <c r="L31" s="43"/>
      <c r="M31" s="43"/>
      <c r="N31" s="43"/>
    </row>
    <row r="32" ht="15.75" customHeight="1" outlineLevel="1">
      <c r="A32" s="14" t="s">
        <v>51</v>
      </c>
      <c r="B32" s="15" t="s">
        <v>52</v>
      </c>
      <c r="C32" s="18"/>
      <c r="D32" s="17">
        <v>20000.0</v>
      </c>
      <c r="E32" s="18"/>
      <c r="F32" s="19"/>
      <c r="G32" s="19"/>
      <c r="H32" s="19"/>
      <c r="I32" s="19"/>
      <c r="J32" s="19"/>
      <c r="K32" s="19"/>
      <c r="L32" s="19"/>
      <c r="M32" s="19"/>
      <c r="N32" s="19"/>
    </row>
    <row r="33" ht="15.75" customHeight="1" outlineLevel="1">
      <c r="A33" s="14" t="s">
        <v>53</v>
      </c>
      <c r="B33" s="15" t="s">
        <v>54</v>
      </c>
      <c r="C33" s="18"/>
      <c r="D33" s="17">
        <v>10000.0</v>
      </c>
      <c r="E33" s="18"/>
      <c r="F33" s="19"/>
      <c r="G33" s="19"/>
      <c r="H33" s="19"/>
      <c r="I33" s="19"/>
      <c r="J33" s="19"/>
      <c r="K33" s="19"/>
      <c r="L33" s="19"/>
      <c r="M33" s="19"/>
      <c r="N33" s="19"/>
    </row>
    <row r="34" ht="15.75" customHeight="1" outlineLevel="1">
      <c r="A34" s="14" t="s">
        <v>55</v>
      </c>
      <c r="B34" s="15" t="s">
        <v>56</v>
      </c>
      <c r="C34" s="18"/>
      <c r="D34" s="17"/>
      <c r="E34" s="18"/>
      <c r="F34" s="19"/>
      <c r="G34" s="19">
        <v>0.0</v>
      </c>
      <c r="H34" s="19"/>
      <c r="I34" s="19"/>
      <c r="J34" s="19"/>
      <c r="K34" s="19"/>
      <c r="L34" s="19"/>
      <c r="M34" s="19"/>
      <c r="N34" s="19"/>
    </row>
    <row r="35" ht="15.75" customHeight="1">
      <c r="A35" s="9" t="s">
        <v>58</v>
      </c>
      <c r="B35" s="6"/>
      <c r="C35" s="24"/>
      <c r="D35" s="25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ht="15.75" customHeight="1">
      <c r="A36" s="38" t="s">
        <v>59</v>
      </c>
      <c r="B36" s="39"/>
      <c r="C36" s="40"/>
      <c r="D36" s="41"/>
      <c r="E36" s="40"/>
      <c r="F36" s="40"/>
      <c r="G36" s="40"/>
      <c r="H36" s="40"/>
      <c r="I36" s="40"/>
      <c r="J36" s="40"/>
      <c r="K36" s="40"/>
      <c r="L36" s="40"/>
      <c r="M36" s="40"/>
      <c r="N36" s="40"/>
    </row>
    <row r="37" ht="15.75" customHeight="1" outlineLevel="1">
      <c r="A37" s="14" t="s">
        <v>60</v>
      </c>
      <c r="B37" s="15" t="s">
        <v>61</v>
      </c>
      <c r="C37" s="18"/>
      <c r="D37" s="30">
        <v>150000.0</v>
      </c>
      <c r="E37" s="18"/>
      <c r="F37" s="30">
        <v>150000.0</v>
      </c>
      <c r="G37" s="19"/>
      <c r="H37" s="19"/>
      <c r="I37" s="19"/>
      <c r="J37" s="19"/>
      <c r="K37" s="19"/>
      <c r="L37" s="19"/>
      <c r="M37" s="19"/>
      <c r="N37" s="19"/>
    </row>
    <row r="38" ht="15.75" customHeight="1" outlineLevel="1">
      <c r="A38" s="14" t="s">
        <v>62</v>
      </c>
      <c r="B38" s="15" t="s">
        <v>63</v>
      </c>
      <c r="C38" s="18"/>
      <c r="D38" s="17"/>
      <c r="E38" s="18"/>
      <c r="F38" s="19"/>
      <c r="G38" s="19"/>
      <c r="H38" s="19"/>
      <c r="I38" s="19"/>
      <c r="J38" s="19"/>
      <c r="K38" s="19"/>
      <c r="L38" s="19"/>
      <c r="M38" s="19"/>
      <c r="N38" s="19"/>
    </row>
    <row r="39" ht="15.75" customHeight="1" outlineLevel="1">
      <c r="A39" s="14" t="s">
        <v>64</v>
      </c>
      <c r="B39" s="15" t="s">
        <v>65</v>
      </c>
      <c r="C39" s="18"/>
      <c r="D39" s="17"/>
      <c r="E39" s="18"/>
      <c r="F39" s="19"/>
      <c r="G39" s="19"/>
      <c r="H39" s="19"/>
      <c r="I39" s="19"/>
      <c r="J39" s="19"/>
      <c r="K39" s="19"/>
      <c r="L39" s="19"/>
      <c r="M39" s="19"/>
      <c r="N39" s="19"/>
    </row>
    <row r="40" ht="15.75" customHeight="1" outlineLevel="1">
      <c r="A40" s="14" t="s">
        <v>66</v>
      </c>
      <c r="B40" s="15" t="s">
        <v>67</v>
      </c>
      <c r="C40" s="18"/>
      <c r="D40" s="17"/>
      <c r="E40" s="18"/>
      <c r="F40" s="19"/>
      <c r="G40" s="19"/>
      <c r="H40" s="19"/>
      <c r="I40" s="19"/>
      <c r="J40" s="19"/>
      <c r="K40" s="19"/>
      <c r="L40" s="19"/>
      <c r="M40" s="19"/>
      <c r="N40" s="19"/>
    </row>
    <row r="41" ht="15.75" customHeight="1" outlineLevel="1">
      <c r="A41" s="14" t="s">
        <v>68</v>
      </c>
      <c r="B41" s="32" t="s">
        <v>69</v>
      </c>
      <c r="C41" s="33"/>
      <c r="D41" s="34"/>
      <c r="E41" s="33"/>
      <c r="F41" s="36">
        <v>100000.0</v>
      </c>
      <c r="G41" s="36"/>
      <c r="H41" s="36"/>
      <c r="I41" s="36"/>
      <c r="J41" s="36"/>
      <c r="K41" s="36"/>
      <c r="L41" s="36"/>
      <c r="M41" s="36"/>
      <c r="N41" s="36"/>
    </row>
    <row r="42" ht="15.75" customHeight="1">
      <c r="A42" s="38" t="s">
        <v>70</v>
      </c>
      <c r="B42" s="39"/>
      <c r="C42" s="40"/>
      <c r="D42" s="41"/>
      <c r="E42" s="40"/>
      <c r="F42" s="40"/>
      <c r="G42" s="40"/>
      <c r="H42" s="40"/>
      <c r="I42" s="40"/>
      <c r="J42" s="40"/>
      <c r="K42" s="40"/>
      <c r="L42" s="40"/>
      <c r="M42" s="40"/>
      <c r="N42" s="40"/>
    </row>
    <row r="43" ht="15.75" customHeight="1" outlineLevel="1">
      <c r="A43" s="14" t="s">
        <v>71</v>
      </c>
      <c r="B43" s="12" t="s">
        <v>72</v>
      </c>
      <c r="C43" s="17">
        <v>20000.0</v>
      </c>
      <c r="D43" s="42"/>
      <c r="E43" s="13"/>
      <c r="F43" s="44">
        <v>40000.0</v>
      </c>
      <c r="G43" s="43"/>
      <c r="H43" s="43"/>
      <c r="I43" s="43"/>
      <c r="J43" s="43"/>
      <c r="K43" s="43"/>
      <c r="L43" s="43"/>
      <c r="M43" s="43"/>
      <c r="N43" s="43"/>
    </row>
    <row r="44" ht="15.75" customHeight="1" outlineLevel="1">
      <c r="A44" s="14" t="s">
        <v>73</v>
      </c>
      <c r="B44" s="15" t="s">
        <v>74</v>
      </c>
      <c r="C44" s="18"/>
      <c r="D44" s="17"/>
      <c r="E44" s="18"/>
      <c r="F44" s="19"/>
      <c r="G44" s="19"/>
      <c r="H44" s="19"/>
      <c r="I44" s="19"/>
      <c r="J44" s="19"/>
      <c r="K44" s="19"/>
      <c r="L44" s="19"/>
      <c r="M44" s="19"/>
      <c r="N44" s="19"/>
    </row>
    <row r="45" ht="15.75" customHeight="1" outlineLevel="1">
      <c r="A45" s="14" t="s">
        <v>75</v>
      </c>
      <c r="B45" s="15" t="s">
        <v>76</v>
      </c>
      <c r="C45" s="18"/>
      <c r="D45" s="17"/>
      <c r="E45" s="18"/>
      <c r="F45" s="19">
        <v>30000.0</v>
      </c>
      <c r="G45" s="19"/>
      <c r="H45" s="19"/>
      <c r="I45" s="19"/>
      <c r="J45" s="19"/>
      <c r="K45" s="19"/>
      <c r="L45" s="19"/>
      <c r="M45" s="19"/>
      <c r="N45" s="19"/>
    </row>
    <row r="46" ht="15.75" customHeight="1" outlineLevel="1">
      <c r="A46" s="14" t="s">
        <v>77</v>
      </c>
      <c r="B46" s="15" t="s">
        <v>78</v>
      </c>
      <c r="C46" s="18"/>
      <c r="D46" s="17"/>
      <c r="E46" s="18"/>
      <c r="F46" s="19">
        <v>10000.0</v>
      </c>
      <c r="G46" s="19"/>
      <c r="H46" s="19"/>
      <c r="I46" s="19"/>
      <c r="J46" s="19"/>
      <c r="K46" s="19"/>
      <c r="L46" s="19"/>
      <c r="M46" s="19"/>
      <c r="N46" s="19"/>
    </row>
    <row r="47" ht="15.75" customHeight="1">
      <c r="A47" s="9" t="s">
        <v>79</v>
      </c>
      <c r="B47" s="6"/>
      <c r="C47" s="24"/>
      <c r="D47" s="25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ht="15.75" customHeight="1">
      <c r="A48" s="38" t="s">
        <v>80</v>
      </c>
      <c r="B48" s="39"/>
      <c r="C48" s="40"/>
      <c r="D48" s="41"/>
      <c r="E48" s="40"/>
      <c r="F48" s="40"/>
      <c r="G48" s="40"/>
      <c r="H48" s="40"/>
      <c r="I48" s="40"/>
      <c r="J48" s="40"/>
      <c r="K48" s="40"/>
      <c r="L48" s="40"/>
      <c r="M48" s="40"/>
      <c r="N48" s="40"/>
    </row>
    <row r="49" ht="15.75" customHeight="1" outlineLevel="1">
      <c r="A49" s="14" t="s">
        <v>81</v>
      </c>
      <c r="B49" s="15" t="s">
        <v>82</v>
      </c>
      <c r="C49" s="18"/>
      <c r="D49" s="17"/>
      <c r="E49" s="18"/>
      <c r="F49" s="17">
        <v>20000.0</v>
      </c>
      <c r="G49" s="19"/>
      <c r="H49" s="19"/>
      <c r="I49" s="19"/>
      <c r="J49" s="19"/>
      <c r="K49" s="19"/>
      <c r="L49" s="19"/>
      <c r="M49" s="19"/>
      <c r="N49" s="19"/>
    </row>
    <row r="50" ht="15.75" customHeight="1" outlineLevel="1">
      <c r="A50" s="14" t="s">
        <v>83</v>
      </c>
      <c r="B50" s="15" t="s">
        <v>84</v>
      </c>
      <c r="C50" s="18"/>
      <c r="D50" s="17"/>
      <c r="E50" s="18"/>
      <c r="F50" s="19">
        <v>0.0</v>
      </c>
      <c r="G50" s="19"/>
      <c r="H50" s="19"/>
      <c r="I50" s="19"/>
      <c r="J50" s="19"/>
      <c r="K50" s="19"/>
      <c r="L50" s="19"/>
      <c r="M50" s="19"/>
      <c r="N50" s="19"/>
    </row>
    <row r="51" ht="15.75" customHeight="1" outlineLevel="1">
      <c r="A51" s="14" t="s">
        <v>85</v>
      </c>
      <c r="B51" s="32" t="s">
        <v>86</v>
      </c>
      <c r="C51" s="33"/>
      <c r="D51" s="34"/>
      <c r="E51" s="33"/>
      <c r="F51" s="36">
        <v>0.0</v>
      </c>
      <c r="G51" s="36"/>
      <c r="H51" s="36"/>
      <c r="I51" s="36"/>
      <c r="J51" s="36"/>
      <c r="K51" s="36"/>
      <c r="L51" s="36"/>
      <c r="M51" s="36"/>
      <c r="N51" s="36"/>
    </row>
    <row r="52" ht="15.75" customHeight="1">
      <c r="A52" s="38" t="s">
        <v>87</v>
      </c>
      <c r="B52" s="39"/>
      <c r="C52" s="40"/>
      <c r="D52" s="41"/>
      <c r="E52" s="40"/>
      <c r="F52" s="40"/>
      <c r="G52" s="40"/>
      <c r="H52" s="40"/>
      <c r="I52" s="40"/>
      <c r="J52" s="40"/>
      <c r="K52" s="40"/>
      <c r="L52" s="40"/>
      <c r="M52" s="40"/>
      <c r="N52" s="40"/>
    </row>
    <row r="53" ht="15.75" customHeight="1" outlineLevel="1">
      <c r="A53" s="14" t="s">
        <v>88</v>
      </c>
      <c r="B53" s="12" t="s">
        <v>89</v>
      </c>
      <c r="C53" s="13"/>
      <c r="D53" s="42"/>
      <c r="E53" s="13"/>
      <c r="F53" s="43"/>
      <c r="G53" s="43"/>
      <c r="H53" s="43"/>
      <c r="I53" s="43"/>
      <c r="J53" s="43"/>
      <c r="K53" s="43"/>
      <c r="L53" s="43"/>
      <c r="M53" s="43"/>
      <c r="N53" s="43"/>
    </row>
    <row r="54" ht="15.75" customHeight="1" outlineLevel="1">
      <c r="A54" s="14" t="s">
        <v>90</v>
      </c>
      <c r="B54" s="15" t="s">
        <v>91</v>
      </c>
      <c r="C54" s="18"/>
      <c r="D54" s="17"/>
      <c r="E54" s="18"/>
      <c r="F54" s="19">
        <v>110000.0</v>
      </c>
      <c r="G54" s="19"/>
      <c r="H54" s="19"/>
      <c r="I54" s="19"/>
      <c r="J54" s="19"/>
      <c r="K54" s="19"/>
      <c r="L54" s="19"/>
      <c r="M54" s="19"/>
      <c r="N54" s="19"/>
    </row>
    <row r="55" ht="15.75" customHeight="1" outlineLevel="1">
      <c r="A55" s="14" t="s">
        <v>92</v>
      </c>
      <c r="B55" s="15" t="s">
        <v>93</v>
      </c>
      <c r="C55" s="18"/>
      <c r="D55" s="17"/>
      <c r="E55" s="18"/>
      <c r="F55" s="19"/>
      <c r="G55" s="19">
        <v>200000.0</v>
      </c>
      <c r="H55" s="19"/>
      <c r="I55" s="19"/>
      <c r="J55" s="19"/>
      <c r="K55" s="19"/>
      <c r="L55" s="19"/>
      <c r="M55" s="19"/>
      <c r="N55" s="19"/>
    </row>
    <row r="56" ht="15.75" customHeight="1" outlineLevel="1">
      <c r="A56" s="14" t="s">
        <v>94</v>
      </c>
      <c r="B56" s="15" t="s">
        <v>95</v>
      </c>
      <c r="C56" s="18"/>
      <c r="D56" s="17"/>
      <c r="E56" s="18"/>
      <c r="F56" s="19"/>
      <c r="G56" s="19">
        <v>50000.0</v>
      </c>
      <c r="H56" s="19"/>
      <c r="I56" s="19"/>
      <c r="J56" s="19"/>
      <c r="K56" s="19"/>
      <c r="L56" s="19"/>
      <c r="M56" s="19"/>
      <c r="N56" s="19"/>
    </row>
    <row r="57" ht="15.75" customHeight="1" outlineLevel="1">
      <c r="A57" s="14" t="s">
        <v>96</v>
      </c>
      <c r="B57" s="15" t="s">
        <v>97</v>
      </c>
      <c r="C57" s="18"/>
      <c r="D57" s="17"/>
      <c r="E57" s="18"/>
      <c r="F57" s="19"/>
      <c r="G57" s="19">
        <v>200000.0</v>
      </c>
      <c r="H57" s="19"/>
      <c r="I57" s="19"/>
      <c r="J57" s="19"/>
      <c r="K57" s="19"/>
      <c r="L57" s="19"/>
      <c r="M57" s="19"/>
      <c r="N57" s="19"/>
    </row>
    <row r="58" ht="15.75" customHeight="1" outlineLevel="1">
      <c r="A58" s="14" t="s">
        <v>96</v>
      </c>
      <c r="B58" s="15" t="s">
        <v>98</v>
      </c>
      <c r="C58" s="18"/>
      <c r="D58" s="17"/>
      <c r="E58" s="18"/>
      <c r="F58" s="19"/>
      <c r="G58" s="19">
        <v>100000.0</v>
      </c>
      <c r="H58" s="19"/>
      <c r="I58" s="19"/>
      <c r="J58" s="19"/>
      <c r="K58" s="19"/>
      <c r="L58" s="19"/>
      <c r="M58" s="19"/>
      <c r="N58" s="19"/>
    </row>
    <row r="59" ht="15.75" customHeight="1">
      <c r="A59" s="9" t="s">
        <v>99</v>
      </c>
      <c r="B59" s="6"/>
      <c r="C59" s="24"/>
      <c r="D59" s="25"/>
      <c r="E59" s="24"/>
      <c r="F59" s="24"/>
      <c r="G59" s="24"/>
      <c r="H59" s="24"/>
      <c r="I59" s="24"/>
      <c r="J59" s="24"/>
      <c r="K59" s="24"/>
      <c r="L59" s="24"/>
      <c r="M59" s="24"/>
      <c r="N59" s="24"/>
    </row>
    <row r="60" ht="15.75" customHeight="1">
      <c r="A60" s="38" t="s">
        <v>100</v>
      </c>
      <c r="B60" s="39"/>
      <c r="C60" s="40"/>
      <c r="D60" s="41"/>
      <c r="E60" s="40"/>
      <c r="F60" s="40"/>
      <c r="G60" s="40"/>
      <c r="H60" s="40"/>
      <c r="I60" s="40"/>
      <c r="J60" s="40"/>
      <c r="K60" s="40"/>
      <c r="L60" s="40"/>
      <c r="M60" s="40"/>
      <c r="N60" s="40"/>
    </row>
    <row r="61" ht="15.75" customHeight="1" outlineLevel="1">
      <c r="A61" s="14" t="s">
        <v>101</v>
      </c>
      <c r="B61" s="15" t="s">
        <v>102</v>
      </c>
      <c r="C61" s="18">
        <v>0.0</v>
      </c>
      <c r="D61" s="17"/>
      <c r="E61" s="18"/>
      <c r="F61" s="19"/>
      <c r="G61" s="19"/>
      <c r="H61" s="19"/>
      <c r="I61" s="19"/>
      <c r="J61" s="19"/>
      <c r="K61" s="19"/>
      <c r="L61" s="19"/>
      <c r="M61" s="19"/>
      <c r="N61" s="19"/>
    </row>
    <row r="62" ht="15.75" customHeight="1" outlineLevel="1">
      <c r="A62" s="14" t="s">
        <v>103</v>
      </c>
      <c r="B62" s="15" t="s">
        <v>104</v>
      </c>
      <c r="C62" s="18">
        <v>0.0</v>
      </c>
      <c r="D62" s="17"/>
      <c r="E62" s="18"/>
      <c r="F62" s="19"/>
      <c r="G62" s="19"/>
      <c r="H62" s="19"/>
      <c r="I62" s="19"/>
      <c r="J62" s="19"/>
      <c r="K62" s="19"/>
      <c r="L62" s="19"/>
      <c r="M62" s="19"/>
      <c r="N62" s="19"/>
    </row>
    <row r="63" ht="15.75" customHeight="1" outlineLevel="1">
      <c r="A63" s="14" t="s">
        <v>105</v>
      </c>
      <c r="B63" s="15" t="s">
        <v>106</v>
      </c>
      <c r="C63" s="18">
        <v>0.0</v>
      </c>
      <c r="D63" s="17"/>
      <c r="E63" s="18"/>
      <c r="F63" s="19"/>
      <c r="G63" s="19"/>
      <c r="H63" s="19"/>
      <c r="I63" s="19"/>
      <c r="J63" s="19"/>
      <c r="K63" s="19"/>
      <c r="L63" s="19"/>
      <c r="M63" s="19"/>
      <c r="N63" s="19"/>
    </row>
    <row r="64" ht="15.75" customHeight="1" outlineLevel="1">
      <c r="A64" s="14" t="s">
        <v>107</v>
      </c>
      <c r="B64" s="32" t="s">
        <v>108</v>
      </c>
      <c r="C64" s="33">
        <v>0.0</v>
      </c>
      <c r="D64" s="34"/>
      <c r="E64" s="33"/>
      <c r="F64" s="36"/>
      <c r="G64" s="36"/>
      <c r="H64" s="36"/>
      <c r="I64" s="36"/>
      <c r="J64" s="36"/>
      <c r="K64" s="36"/>
      <c r="L64" s="36"/>
      <c r="M64" s="36"/>
      <c r="N64" s="36"/>
    </row>
    <row r="65" ht="15.75" customHeight="1">
      <c r="A65" s="38" t="s">
        <v>109</v>
      </c>
      <c r="B65" s="39"/>
      <c r="C65" s="40"/>
      <c r="D65" s="41"/>
      <c r="E65" s="40"/>
      <c r="F65" s="40"/>
      <c r="G65" s="40"/>
      <c r="H65" s="40"/>
      <c r="I65" s="40"/>
      <c r="J65" s="40"/>
      <c r="K65" s="40"/>
      <c r="L65" s="40"/>
      <c r="M65" s="40"/>
      <c r="N65" s="40"/>
    </row>
    <row r="66" ht="15.75" customHeight="1" outlineLevel="1">
      <c r="A66" s="14" t="s">
        <v>110</v>
      </c>
      <c r="B66" s="12" t="s">
        <v>111</v>
      </c>
      <c r="C66" s="13">
        <v>0.0</v>
      </c>
      <c r="D66" s="42"/>
      <c r="E66" s="13"/>
      <c r="F66" s="43"/>
      <c r="G66" s="43"/>
      <c r="H66" s="43"/>
      <c r="I66" s="43"/>
      <c r="J66" s="43"/>
      <c r="K66" s="43"/>
      <c r="L66" s="43"/>
      <c r="M66" s="43"/>
      <c r="N66" s="43"/>
    </row>
    <row r="67" ht="15.75" customHeight="1" outlineLevel="1">
      <c r="A67" s="14" t="s">
        <v>112</v>
      </c>
      <c r="B67" s="15" t="s">
        <v>113</v>
      </c>
      <c r="C67" s="18">
        <v>0.0</v>
      </c>
      <c r="D67" s="17"/>
      <c r="E67" s="18"/>
      <c r="F67" s="19"/>
      <c r="G67" s="19"/>
      <c r="H67" s="19"/>
      <c r="I67" s="19"/>
      <c r="J67" s="19"/>
      <c r="K67" s="19"/>
      <c r="L67" s="19"/>
      <c r="M67" s="19"/>
      <c r="N67" s="19"/>
    </row>
    <row r="68" ht="15.75" customHeight="1" outlineLevel="1">
      <c r="A68" s="14" t="s">
        <v>114</v>
      </c>
      <c r="B68" s="15" t="s">
        <v>115</v>
      </c>
      <c r="C68" s="18">
        <v>0.0</v>
      </c>
      <c r="D68" s="17"/>
      <c r="E68" s="18"/>
      <c r="F68" s="19"/>
      <c r="G68" s="19"/>
      <c r="H68" s="19"/>
      <c r="I68" s="19"/>
      <c r="J68" s="19"/>
      <c r="K68" s="19"/>
      <c r="L68" s="19"/>
      <c r="M68" s="19"/>
      <c r="N68" s="19"/>
    </row>
    <row r="69" ht="15.75" customHeight="1" outlineLevel="1">
      <c r="A69" s="14" t="s">
        <v>116</v>
      </c>
      <c r="B69" s="32" t="s">
        <v>117</v>
      </c>
      <c r="C69" s="33">
        <v>0.0</v>
      </c>
      <c r="D69" s="34"/>
      <c r="E69" s="33"/>
      <c r="F69" s="36"/>
      <c r="G69" s="36"/>
      <c r="H69" s="36"/>
      <c r="I69" s="36"/>
      <c r="J69" s="36"/>
      <c r="K69" s="36"/>
      <c r="L69" s="36"/>
      <c r="M69" s="36"/>
      <c r="N69" s="36"/>
    </row>
    <row r="70" ht="15.75" customHeight="1">
      <c r="A70" s="38" t="s">
        <v>118</v>
      </c>
      <c r="B70" s="39"/>
      <c r="C70" s="40"/>
      <c r="D70" s="41"/>
      <c r="E70" s="40"/>
      <c r="F70" s="40"/>
      <c r="G70" s="40"/>
      <c r="H70" s="40"/>
      <c r="I70" s="40"/>
      <c r="J70" s="40"/>
      <c r="K70" s="40"/>
      <c r="L70" s="40"/>
      <c r="M70" s="40"/>
      <c r="N70" s="40"/>
    </row>
    <row r="71" ht="15.75" customHeight="1" outlineLevel="1">
      <c r="A71" s="11" t="s">
        <v>119</v>
      </c>
      <c r="B71" s="12" t="s">
        <v>120</v>
      </c>
      <c r="C71" s="13">
        <v>0.0</v>
      </c>
      <c r="D71" s="42"/>
      <c r="E71" s="13"/>
      <c r="F71" s="43"/>
      <c r="G71" s="43"/>
      <c r="H71" s="43"/>
      <c r="I71" s="43"/>
      <c r="J71" s="43"/>
      <c r="K71" s="43"/>
      <c r="L71" s="43"/>
      <c r="M71" s="43"/>
      <c r="N71" s="43"/>
    </row>
    <row r="72" ht="15.75" customHeight="1" outlineLevel="1">
      <c r="A72" s="11" t="s">
        <v>121</v>
      </c>
      <c r="B72" s="15" t="s">
        <v>122</v>
      </c>
      <c r="C72" s="18"/>
      <c r="D72" s="17">
        <v>0.0</v>
      </c>
      <c r="E72" s="18"/>
      <c r="F72" s="19"/>
      <c r="G72" s="19"/>
      <c r="H72" s="19"/>
      <c r="I72" s="19"/>
      <c r="J72" s="19"/>
      <c r="K72" s="19"/>
      <c r="L72" s="19"/>
      <c r="M72" s="19"/>
      <c r="N72" s="19"/>
    </row>
    <row r="73" ht="15.75" customHeight="1" outlineLevel="1">
      <c r="A73" s="11" t="s">
        <v>123</v>
      </c>
      <c r="B73" s="15" t="s">
        <v>124</v>
      </c>
      <c r="C73" s="18"/>
      <c r="D73" s="17">
        <v>0.0</v>
      </c>
      <c r="E73" s="18"/>
      <c r="F73" s="19"/>
      <c r="G73" s="19"/>
      <c r="H73" s="19"/>
      <c r="I73" s="19"/>
      <c r="J73" s="19"/>
      <c r="K73" s="19"/>
      <c r="L73" s="19"/>
      <c r="M73" s="19"/>
      <c r="N73" s="19"/>
    </row>
    <row r="74" ht="15.75" customHeight="1" outlineLevel="1">
      <c r="A74" s="11" t="s">
        <v>125</v>
      </c>
      <c r="B74" s="15" t="s">
        <v>126</v>
      </c>
      <c r="C74" s="18"/>
      <c r="D74" s="17">
        <v>0.0</v>
      </c>
      <c r="E74" s="18"/>
      <c r="F74" s="19"/>
      <c r="G74" s="19"/>
      <c r="H74" s="19"/>
      <c r="I74" s="19"/>
      <c r="J74" s="19"/>
      <c r="K74" s="19"/>
      <c r="L74" s="19"/>
      <c r="M74" s="19"/>
      <c r="N74" s="19"/>
    </row>
    <row r="75" ht="15.75" customHeight="1">
      <c r="A75" s="9" t="s">
        <v>127</v>
      </c>
      <c r="B75" s="6"/>
      <c r="C75" s="24"/>
      <c r="D75" s="25"/>
      <c r="E75" s="24"/>
      <c r="F75" s="24"/>
      <c r="G75" s="24"/>
      <c r="H75" s="24"/>
      <c r="I75" s="24"/>
      <c r="J75" s="24"/>
      <c r="K75" s="24"/>
      <c r="L75" s="24"/>
      <c r="M75" s="24"/>
      <c r="N75" s="24"/>
    </row>
    <row r="76" ht="15.75" customHeight="1" outlineLevel="1">
      <c r="A76" s="14" t="s">
        <v>128</v>
      </c>
      <c r="B76" s="15" t="s">
        <v>129</v>
      </c>
      <c r="C76" s="18"/>
      <c r="D76" s="17">
        <v>0.0</v>
      </c>
      <c r="E76" s="18"/>
      <c r="F76" s="19"/>
      <c r="G76" s="19"/>
      <c r="H76" s="19"/>
      <c r="I76" s="19"/>
      <c r="J76" s="19"/>
      <c r="K76" s="19"/>
      <c r="L76" s="19"/>
      <c r="M76" s="19"/>
      <c r="N76" s="19"/>
    </row>
    <row r="77" ht="15.75" customHeight="1" outlineLevel="1">
      <c r="A77" s="14" t="s">
        <v>130</v>
      </c>
      <c r="B77" s="15" t="s">
        <v>131</v>
      </c>
      <c r="C77" s="18"/>
      <c r="D77" s="17">
        <v>0.0</v>
      </c>
      <c r="E77" s="18"/>
      <c r="F77" s="19"/>
      <c r="G77" s="19"/>
      <c r="H77" s="19"/>
      <c r="I77" s="19"/>
      <c r="J77" s="19"/>
      <c r="K77" s="19"/>
      <c r="L77" s="19"/>
      <c r="M77" s="19"/>
      <c r="N77" s="19"/>
    </row>
    <row r="78" ht="15.75" customHeight="1" outlineLevel="1">
      <c r="A78" s="14" t="s">
        <v>132</v>
      </c>
      <c r="B78" s="15" t="s">
        <v>133</v>
      </c>
      <c r="C78" s="18"/>
      <c r="D78" s="17">
        <v>0.0</v>
      </c>
      <c r="E78" s="18"/>
      <c r="F78" s="19"/>
      <c r="G78" s="19"/>
      <c r="H78" s="19"/>
      <c r="I78" s="19"/>
      <c r="J78" s="19"/>
      <c r="K78" s="19"/>
      <c r="L78" s="19"/>
      <c r="M78" s="19"/>
      <c r="N78" s="19"/>
    </row>
    <row r="79" ht="15.75" customHeight="1" outlineLevel="1">
      <c r="A79" s="14" t="s">
        <v>134</v>
      </c>
      <c r="B79" s="15" t="s">
        <v>135</v>
      </c>
      <c r="C79" s="18"/>
      <c r="D79" s="17">
        <v>0.0</v>
      </c>
      <c r="E79" s="18"/>
      <c r="F79" s="19"/>
      <c r="G79" s="19"/>
      <c r="H79" s="19"/>
      <c r="I79" s="19"/>
      <c r="J79" s="19"/>
      <c r="K79" s="19"/>
      <c r="L79" s="19"/>
      <c r="M79" s="19"/>
      <c r="N79" s="19"/>
    </row>
    <row r="80" ht="15.75" customHeight="1" outlineLevel="1">
      <c r="A80" s="14" t="s">
        <v>136</v>
      </c>
      <c r="B80" s="15" t="s">
        <v>137</v>
      </c>
      <c r="C80" s="18"/>
      <c r="D80" s="17">
        <v>0.0</v>
      </c>
      <c r="E80" s="18"/>
      <c r="F80" s="19"/>
      <c r="G80" s="19"/>
      <c r="H80" s="19"/>
      <c r="I80" s="19"/>
      <c r="J80" s="19"/>
      <c r="K80" s="19"/>
      <c r="L80" s="19"/>
      <c r="M80" s="19"/>
      <c r="N80" s="19"/>
    </row>
    <row r="81" ht="15.75" customHeight="1" outlineLevel="1">
      <c r="A81" s="14" t="s">
        <v>138</v>
      </c>
      <c r="B81" s="15" t="s">
        <v>139</v>
      </c>
      <c r="C81" s="18"/>
      <c r="D81" s="30">
        <v>750000.0</v>
      </c>
      <c r="E81" s="18"/>
      <c r="F81" s="19"/>
      <c r="G81" s="19"/>
      <c r="H81" s="19"/>
      <c r="I81" s="19"/>
      <c r="J81" s="19"/>
      <c r="K81" s="19"/>
      <c r="L81" s="19"/>
      <c r="M81" s="19"/>
      <c r="N81" s="19"/>
    </row>
    <row r="82" ht="15.75" customHeight="1" outlineLevel="1">
      <c r="A82" s="14" t="s">
        <v>140</v>
      </c>
      <c r="B82" s="15" t="s">
        <v>141</v>
      </c>
      <c r="C82" s="18"/>
      <c r="D82" s="30">
        <v>20000.0</v>
      </c>
      <c r="E82" s="18"/>
      <c r="F82" s="19"/>
      <c r="G82" s="19"/>
      <c r="H82" s="19"/>
      <c r="I82" s="19"/>
      <c r="J82" s="19"/>
      <c r="K82" s="19"/>
      <c r="L82" s="19"/>
      <c r="M82" s="19"/>
      <c r="N82" s="19"/>
    </row>
    <row r="83" ht="15.75" customHeight="1">
      <c r="A83" s="9" t="s">
        <v>142</v>
      </c>
      <c r="B83" s="6"/>
      <c r="C83" s="24"/>
      <c r="D83" s="25"/>
      <c r="E83" s="24"/>
      <c r="F83" s="24"/>
      <c r="G83" s="24"/>
      <c r="H83" s="24"/>
      <c r="I83" s="24"/>
      <c r="J83" s="24"/>
      <c r="K83" s="24"/>
      <c r="L83" s="24"/>
      <c r="M83" s="24"/>
      <c r="N83" s="24"/>
    </row>
    <row r="84" ht="15.75" customHeight="1" outlineLevel="1">
      <c r="A84" s="14" t="s">
        <v>143</v>
      </c>
      <c r="B84" s="15" t="s">
        <v>144</v>
      </c>
      <c r="C84" s="18">
        <v>0.0</v>
      </c>
      <c r="D84" s="17"/>
      <c r="E84" s="18"/>
      <c r="F84" s="19"/>
      <c r="G84" s="19"/>
      <c r="H84" s="19"/>
      <c r="I84" s="19"/>
      <c r="J84" s="19"/>
      <c r="K84" s="19"/>
      <c r="L84" s="19"/>
      <c r="M84" s="19"/>
      <c r="N84" s="19"/>
    </row>
    <row r="85" ht="15.75" customHeight="1" outlineLevel="1">
      <c r="A85" s="14" t="s">
        <v>145</v>
      </c>
      <c r="B85" s="15" t="s">
        <v>146</v>
      </c>
      <c r="C85" s="18">
        <v>0.0</v>
      </c>
      <c r="D85" s="17"/>
      <c r="E85" s="18"/>
      <c r="F85" s="19"/>
      <c r="G85" s="19"/>
      <c r="H85" s="19"/>
      <c r="I85" s="19"/>
      <c r="J85" s="19"/>
      <c r="K85" s="19"/>
      <c r="L85" s="19"/>
      <c r="M85" s="19"/>
      <c r="N85" s="19"/>
    </row>
    <row r="86" ht="15.75" customHeight="1" outlineLevel="1">
      <c r="A86" s="14" t="s">
        <v>147</v>
      </c>
      <c r="B86" s="15" t="s">
        <v>148</v>
      </c>
      <c r="C86" s="18">
        <v>0.0</v>
      </c>
      <c r="D86" s="17"/>
      <c r="E86" s="18"/>
      <c r="F86" s="19"/>
      <c r="G86" s="19"/>
      <c r="H86" s="19"/>
      <c r="I86" s="19"/>
      <c r="J86" s="19"/>
      <c r="K86" s="19"/>
      <c r="L86" s="19"/>
      <c r="M86" s="19"/>
      <c r="N86" s="19"/>
    </row>
    <row r="87" ht="15.75" customHeight="1" outlineLevel="1">
      <c r="A87" s="14" t="s">
        <v>149</v>
      </c>
      <c r="B87" s="15" t="s">
        <v>150</v>
      </c>
      <c r="C87" s="18">
        <f>10*450000</f>
        <v>4500000</v>
      </c>
      <c r="D87" s="17"/>
      <c r="E87" s="18"/>
      <c r="F87" s="19"/>
      <c r="G87" s="19"/>
      <c r="H87" s="19"/>
      <c r="I87" s="19"/>
      <c r="J87" s="19"/>
      <c r="K87" s="19"/>
      <c r="L87" s="19"/>
      <c r="M87" s="19"/>
      <c r="N87" s="19"/>
    </row>
    <row r="88" ht="15.75" customHeight="1" outlineLevel="1">
      <c r="A88" s="14" t="s">
        <v>151</v>
      </c>
      <c r="B88" s="15" t="s">
        <v>152</v>
      </c>
      <c r="C88" s="18"/>
      <c r="D88" s="17">
        <v>0.0</v>
      </c>
      <c r="E88" s="18"/>
      <c r="F88" s="19"/>
      <c r="G88" s="19"/>
      <c r="H88" s="19"/>
      <c r="I88" s="19"/>
      <c r="J88" s="19"/>
      <c r="K88" s="19"/>
      <c r="L88" s="19"/>
      <c r="M88" s="19"/>
      <c r="N88" s="19"/>
    </row>
    <row r="89" ht="15.75" customHeight="1" outlineLevel="1">
      <c r="A89" s="14" t="s">
        <v>153</v>
      </c>
      <c r="B89" s="15" t="s">
        <v>154</v>
      </c>
      <c r="C89" s="18"/>
      <c r="D89" s="17">
        <v>0.0</v>
      </c>
      <c r="E89" s="18"/>
      <c r="F89" s="19"/>
      <c r="G89" s="19"/>
      <c r="H89" s="19"/>
      <c r="I89" s="19"/>
      <c r="J89" s="19"/>
      <c r="K89" s="19"/>
      <c r="L89" s="19"/>
      <c r="M89" s="19"/>
      <c r="N89" s="19"/>
    </row>
    <row r="90" ht="15.75" customHeight="1">
      <c r="A90" s="9" t="s">
        <v>155</v>
      </c>
      <c r="B90" s="6"/>
      <c r="C90" s="24"/>
      <c r="D90" s="25"/>
      <c r="E90" s="24"/>
      <c r="F90" s="24"/>
      <c r="G90" s="24"/>
      <c r="H90" s="24"/>
      <c r="I90" s="24"/>
      <c r="J90" s="24"/>
      <c r="K90" s="24"/>
      <c r="L90" s="24"/>
      <c r="M90" s="24"/>
      <c r="N90" s="24"/>
    </row>
    <row r="91" ht="15.75" customHeight="1">
      <c r="A91" s="38" t="s">
        <v>156</v>
      </c>
      <c r="B91" s="39"/>
      <c r="C91" s="40"/>
      <c r="D91" s="41"/>
      <c r="E91" s="40"/>
      <c r="F91" s="40"/>
      <c r="G91" s="40"/>
      <c r="H91" s="40"/>
      <c r="I91" s="40"/>
      <c r="J91" s="40"/>
      <c r="K91" s="40"/>
      <c r="L91" s="40"/>
      <c r="M91" s="40"/>
      <c r="N91" s="40"/>
    </row>
    <row r="92" ht="15.75" customHeight="1" outlineLevel="1">
      <c r="A92" s="14" t="s">
        <v>157</v>
      </c>
      <c r="B92" s="15" t="s">
        <v>158</v>
      </c>
      <c r="C92" s="18"/>
      <c r="D92" s="17">
        <v>0.0</v>
      </c>
      <c r="E92" s="18"/>
      <c r="F92" s="19"/>
      <c r="G92" s="19"/>
      <c r="H92" s="19"/>
      <c r="I92" s="19"/>
      <c r="J92" s="19"/>
      <c r="K92" s="19"/>
      <c r="L92" s="19"/>
      <c r="M92" s="19"/>
      <c r="N92" s="19"/>
    </row>
    <row r="93" ht="15.75" customHeight="1" outlineLevel="1">
      <c r="A93" s="14" t="s">
        <v>159</v>
      </c>
      <c r="B93" s="15" t="s">
        <v>160</v>
      </c>
      <c r="C93" s="18"/>
      <c r="D93" s="17"/>
      <c r="E93" s="18">
        <v>0.0</v>
      </c>
      <c r="F93" s="19"/>
      <c r="G93" s="19"/>
      <c r="H93" s="19"/>
      <c r="I93" s="19"/>
      <c r="J93" s="19"/>
      <c r="K93" s="19"/>
      <c r="L93" s="19"/>
      <c r="M93" s="19"/>
      <c r="N93" s="19"/>
    </row>
    <row r="94" ht="15.75" customHeight="1" outlineLevel="1">
      <c r="A94" s="14" t="s">
        <v>161</v>
      </c>
      <c r="B94" s="15" t="s">
        <v>84</v>
      </c>
      <c r="C94" s="18"/>
      <c r="D94" s="17"/>
      <c r="E94" s="18"/>
      <c r="F94" s="19">
        <v>0.0</v>
      </c>
      <c r="G94" s="19"/>
      <c r="H94" s="19"/>
      <c r="I94" s="19"/>
      <c r="J94" s="19"/>
      <c r="K94" s="19"/>
      <c r="L94" s="19"/>
      <c r="M94" s="19"/>
      <c r="N94" s="19"/>
    </row>
    <row r="95" ht="15.75" customHeight="1" outlineLevel="1">
      <c r="A95" s="14" t="s">
        <v>162</v>
      </c>
      <c r="B95" s="15" t="s">
        <v>163</v>
      </c>
      <c r="C95" s="18"/>
      <c r="D95" s="17"/>
      <c r="E95" s="18"/>
      <c r="F95" s="19">
        <v>0.0</v>
      </c>
      <c r="G95" s="19"/>
      <c r="H95" s="19"/>
      <c r="I95" s="19"/>
      <c r="J95" s="19"/>
      <c r="K95" s="19"/>
      <c r="L95" s="19"/>
      <c r="M95" s="19"/>
      <c r="N95" s="19"/>
    </row>
    <row r="96" ht="15.75" customHeight="1" outlineLevel="1">
      <c r="A96" s="14" t="s">
        <v>164</v>
      </c>
      <c r="B96" s="32" t="s">
        <v>27</v>
      </c>
      <c r="C96" s="33"/>
      <c r="D96" s="34"/>
      <c r="E96" s="33"/>
      <c r="F96" s="17">
        <v>500000.0</v>
      </c>
      <c r="G96" s="36"/>
      <c r="H96" s="36"/>
      <c r="I96" s="36"/>
      <c r="J96" s="36"/>
      <c r="K96" s="36"/>
      <c r="L96" s="36"/>
      <c r="M96" s="36"/>
      <c r="N96" s="36"/>
    </row>
    <row r="97" ht="15.75" customHeight="1">
      <c r="A97" s="38" t="s">
        <v>165</v>
      </c>
      <c r="B97" s="39"/>
      <c r="C97" s="40"/>
      <c r="D97" s="41"/>
      <c r="E97" s="40"/>
      <c r="F97" s="40"/>
      <c r="G97" s="40"/>
      <c r="H97" s="40"/>
      <c r="I97" s="40"/>
      <c r="J97" s="40"/>
      <c r="K97" s="40"/>
      <c r="L97" s="40"/>
      <c r="M97" s="40"/>
      <c r="N97" s="40"/>
    </row>
    <row r="98" ht="15.75" customHeight="1" outlineLevel="1">
      <c r="A98" s="14" t="s">
        <v>166</v>
      </c>
      <c r="B98" s="12" t="s">
        <v>167</v>
      </c>
      <c r="C98" s="13"/>
      <c r="D98" s="42">
        <v>0.0</v>
      </c>
      <c r="E98" s="13"/>
      <c r="F98" s="43"/>
      <c r="G98" s="43"/>
      <c r="H98" s="43"/>
      <c r="I98" s="43"/>
      <c r="J98" s="43"/>
      <c r="K98" s="43"/>
      <c r="L98" s="43"/>
      <c r="M98" s="43"/>
      <c r="N98" s="43"/>
    </row>
    <row r="99" ht="15.75" customHeight="1" outlineLevel="1">
      <c r="A99" s="14" t="s">
        <v>168</v>
      </c>
      <c r="B99" s="15" t="s">
        <v>169</v>
      </c>
      <c r="C99" s="18"/>
      <c r="D99" s="17"/>
      <c r="E99" s="17"/>
      <c r="F99" s="17"/>
      <c r="G99" s="17"/>
      <c r="H99" s="17"/>
      <c r="I99" s="19"/>
      <c r="J99" s="19"/>
      <c r="K99" s="19"/>
      <c r="L99" s="19"/>
      <c r="M99" s="45">
        <v>200000.0</v>
      </c>
      <c r="N99" s="45">
        <v>200000.0</v>
      </c>
    </row>
    <row r="100" ht="15.75" customHeight="1">
      <c r="A100" s="9" t="s">
        <v>170</v>
      </c>
      <c r="B100" s="6"/>
      <c r="C100" s="24"/>
      <c r="D100" s="25"/>
      <c r="E100" s="24"/>
      <c r="F100" s="24"/>
      <c r="G100" s="24"/>
      <c r="H100" s="24"/>
      <c r="I100" s="24"/>
      <c r="J100" s="24"/>
      <c r="K100" s="24"/>
      <c r="L100" s="24"/>
      <c r="M100" s="24"/>
      <c r="N100" s="24"/>
    </row>
    <row r="101" ht="15.75" customHeight="1" outlineLevel="1">
      <c r="A101" s="14" t="s">
        <v>171</v>
      </c>
      <c r="B101" s="15" t="s">
        <v>172</v>
      </c>
      <c r="C101" s="18"/>
      <c r="D101" s="17"/>
      <c r="E101" s="18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5.75" customHeight="1" outlineLevel="1">
      <c r="A102" s="14" t="s">
        <v>173</v>
      </c>
      <c r="B102" s="15" t="s">
        <v>174</v>
      </c>
      <c r="C102" s="18"/>
      <c r="D102" s="17"/>
      <c r="E102" s="18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5.75" customHeight="1" outlineLevel="1">
      <c r="A103" s="14" t="s">
        <v>175</v>
      </c>
      <c r="B103" s="15" t="s">
        <v>176</v>
      </c>
      <c r="C103" s="18"/>
      <c r="D103" s="17"/>
      <c r="E103" s="18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5.75" customHeight="1" outlineLevel="1">
      <c r="A104" s="14" t="s">
        <v>177</v>
      </c>
      <c r="B104" s="15" t="s">
        <v>178</v>
      </c>
      <c r="C104" s="18"/>
      <c r="D104" s="17"/>
      <c r="E104" s="18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5.75" customHeight="1" outlineLevel="1">
      <c r="A105" s="14" t="s">
        <v>179</v>
      </c>
      <c r="B105" s="15" t="s">
        <v>180</v>
      </c>
      <c r="C105" s="18">
        <f>160*10000+0*80*6000</f>
        <v>1600000</v>
      </c>
      <c r="D105" s="18">
        <f t="shared" ref="D105:N105" si="2">160*10000+2*80*6000</f>
        <v>2560000</v>
      </c>
      <c r="E105" s="18">
        <f t="shared" si="2"/>
        <v>2560000</v>
      </c>
      <c r="F105" s="18">
        <f t="shared" si="2"/>
        <v>2560000</v>
      </c>
      <c r="G105" s="18">
        <f t="shared" si="2"/>
        <v>2560000</v>
      </c>
      <c r="H105" s="18">
        <f t="shared" si="2"/>
        <v>2560000</v>
      </c>
      <c r="I105" s="18">
        <f t="shared" si="2"/>
        <v>2560000</v>
      </c>
      <c r="J105" s="18">
        <f t="shared" si="2"/>
        <v>2560000</v>
      </c>
      <c r="K105" s="18">
        <f t="shared" si="2"/>
        <v>2560000</v>
      </c>
      <c r="L105" s="18">
        <f t="shared" si="2"/>
        <v>2560000</v>
      </c>
      <c r="M105" s="18">
        <f t="shared" si="2"/>
        <v>2560000</v>
      </c>
      <c r="N105" s="18">
        <f t="shared" si="2"/>
        <v>2560000</v>
      </c>
    </row>
    <row r="106" ht="15.75" customHeight="1" outlineLevel="1">
      <c r="A106" s="14" t="s">
        <v>181</v>
      </c>
      <c r="B106" s="15" t="s">
        <v>182</v>
      </c>
      <c r="C106" s="18"/>
      <c r="D106" s="17"/>
      <c r="E106" s="18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5.75" customHeight="1">
      <c r="A107" s="9" t="s">
        <v>183</v>
      </c>
      <c r="B107" s="6"/>
      <c r="C107" s="24"/>
      <c r="D107" s="25"/>
      <c r="E107" s="24"/>
      <c r="F107" s="24"/>
      <c r="G107" s="24"/>
      <c r="H107" s="24"/>
      <c r="I107" s="24"/>
      <c r="J107" s="24"/>
      <c r="K107" s="24"/>
      <c r="L107" s="24"/>
      <c r="M107" s="24"/>
      <c r="N107" s="24"/>
    </row>
    <row r="108" ht="15.75" customHeight="1">
      <c r="A108" s="38" t="s">
        <v>184</v>
      </c>
      <c r="B108" s="39"/>
      <c r="C108" s="40"/>
      <c r="D108" s="41"/>
      <c r="E108" s="40"/>
      <c r="F108" s="40"/>
      <c r="G108" s="40"/>
      <c r="H108" s="40"/>
      <c r="I108" s="40"/>
      <c r="J108" s="40"/>
      <c r="K108" s="40"/>
      <c r="L108" s="40"/>
      <c r="M108" s="40"/>
      <c r="N108" s="40"/>
    </row>
    <row r="109" ht="15.75" customHeight="1" outlineLevel="1">
      <c r="A109" s="14" t="s">
        <v>185</v>
      </c>
      <c r="B109" s="15" t="s">
        <v>186</v>
      </c>
      <c r="C109" s="18">
        <v>0.0</v>
      </c>
      <c r="D109" s="17"/>
      <c r="E109" s="18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5.75" customHeight="1" outlineLevel="1">
      <c r="A110" s="14" t="s">
        <v>187</v>
      </c>
      <c r="B110" s="15" t="s">
        <v>188</v>
      </c>
      <c r="C110" s="18"/>
      <c r="D110" s="30">
        <v>200000.0</v>
      </c>
      <c r="E110" s="18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5.75" customHeight="1" outlineLevel="1">
      <c r="A111" s="14" t="s">
        <v>189</v>
      </c>
      <c r="B111" s="15" t="s">
        <v>190</v>
      </c>
      <c r="C111" s="18"/>
      <c r="D111" s="30">
        <v>150000.0</v>
      </c>
      <c r="E111" s="18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5.75" customHeight="1" outlineLevel="1">
      <c r="A112" s="14" t="s">
        <v>191</v>
      </c>
      <c r="B112" s="15" t="s">
        <v>192</v>
      </c>
      <c r="C112" s="18"/>
      <c r="D112" s="17">
        <v>0.0</v>
      </c>
      <c r="E112" s="18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5.75" customHeight="1" outlineLevel="1">
      <c r="A113" s="14" t="s">
        <v>193</v>
      </c>
      <c r="B113" s="32" t="s">
        <v>194</v>
      </c>
      <c r="C113" s="33"/>
      <c r="D113" s="46">
        <v>2000000.0</v>
      </c>
      <c r="E113" s="33"/>
      <c r="F113" s="36"/>
      <c r="G113" s="36"/>
      <c r="H113" s="36"/>
      <c r="I113" s="36"/>
      <c r="J113" s="36"/>
      <c r="K113" s="36"/>
      <c r="L113" s="36"/>
      <c r="M113" s="36"/>
      <c r="N113" s="36"/>
    </row>
    <row r="114" ht="15.75" customHeight="1">
      <c r="A114" s="38" t="s">
        <v>195</v>
      </c>
      <c r="B114" s="39"/>
      <c r="C114" s="40"/>
      <c r="D114" s="41"/>
      <c r="E114" s="40"/>
      <c r="F114" s="40"/>
      <c r="G114" s="40"/>
      <c r="H114" s="40"/>
      <c r="I114" s="40"/>
      <c r="J114" s="40"/>
      <c r="K114" s="40"/>
      <c r="L114" s="40"/>
      <c r="M114" s="40"/>
      <c r="N114" s="40"/>
    </row>
    <row r="115" ht="15.75" customHeight="1" outlineLevel="1">
      <c r="A115" s="14" t="s">
        <v>196</v>
      </c>
      <c r="B115" s="12" t="s">
        <v>197</v>
      </c>
      <c r="C115" s="13">
        <v>0.0</v>
      </c>
      <c r="D115" s="42"/>
      <c r="E115" s="13"/>
      <c r="F115" s="43"/>
      <c r="G115" s="43"/>
      <c r="H115" s="43"/>
      <c r="I115" s="43"/>
      <c r="J115" s="43"/>
      <c r="K115" s="43"/>
      <c r="L115" s="43"/>
      <c r="M115" s="43"/>
      <c r="N115" s="43"/>
    </row>
    <row r="116" ht="15.75" customHeight="1" outlineLevel="1">
      <c r="A116" s="14" t="s">
        <v>198</v>
      </c>
      <c r="B116" s="15" t="s">
        <v>199</v>
      </c>
      <c r="C116" s="18">
        <v>0.0</v>
      </c>
      <c r="D116" s="17"/>
      <c r="E116" s="18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5.75" customHeight="1" outlineLevel="1">
      <c r="A117" s="14" t="s">
        <v>200</v>
      </c>
      <c r="B117" s="15" t="s">
        <v>201</v>
      </c>
      <c r="C117" s="18">
        <v>0.0</v>
      </c>
      <c r="D117" s="17"/>
      <c r="E117" s="18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5.75" customHeight="1" outlineLevel="1">
      <c r="A118" s="14" t="s">
        <v>202</v>
      </c>
      <c r="B118" s="15" t="s">
        <v>203</v>
      </c>
      <c r="C118" s="18">
        <v>0.0</v>
      </c>
      <c r="D118" s="17"/>
      <c r="E118" s="18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5.75" customHeight="1" outlineLevel="1">
      <c r="A119" s="14" t="s">
        <v>204</v>
      </c>
      <c r="B119" s="15" t="s">
        <v>205</v>
      </c>
      <c r="C119" s="18"/>
      <c r="D119" s="34">
        <v>600000.0</v>
      </c>
      <c r="E119" s="18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5.75" customHeight="1">
      <c r="A120" s="9" t="s">
        <v>206</v>
      </c>
      <c r="B120" s="6"/>
      <c r="C120" s="24"/>
      <c r="D120" s="25"/>
      <c r="E120" s="24"/>
      <c r="F120" s="24"/>
      <c r="G120" s="24"/>
      <c r="H120" s="24"/>
      <c r="I120" s="24"/>
      <c r="J120" s="24"/>
      <c r="K120" s="24"/>
      <c r="L120" s="24"/>
      <c r="M120" s="24"/>
      <c r="N120" s="24"/>
    </row>
    <row r="121" ht="15.75" customHeight="1">
      <c r="A121" s="38" t="s">
        <v>207</v>
      </c>
      <c r="B121" s="39"/>
      <c r="C121" s="40"/>
      <c r="D121" s="41"/>
      <c r="E121" s="40"/>
      <c r="F121" s="40"/>
      <c r="G121" s="40"/>
      <c r="H121" s="40"/>
      <c r="I121" s="40"/>
      <c r="J121" s="40"/>
      <c r="K121" s="40"/>
      <c r="L121" s="40"/>
      <c r="M121" s="40"/>
      <c r="N121" s="40"/>
    </row>
    <row r="122" ht="15.75" customHeight="1" outlineLevel="1">
      <c r="A122" s="14" t="s">
        <v>208</v>
      </c>
      <c r="B122" s="15" t="s">
        <v>209</v>
      </c>
      <c r="C122" s="18"/>
      <c r="D122" s="17"/>
      <c r="E122" s="18">
        <v>0.0</v>
      </c>
      <c r="F122" s="19"/>
      <c r="G122" s="19"/>
      <c r="H122" s="19"/>
      <c r="I122" s="19"/>
      <c r="J122" s="19"/>
      <c r="K122" s="19"/>
      <c r="L122" s="19"/>
      <c r="M122" s="19"/>
      <c r="N122" s="19"/>
    </row>
    <row r="123" ht="15.75" customHeight="1" outlineLevel="1">
      <c r="A123" s="14" t="s">
        <v>210</v>
      </c>
      <c r="B123" s="15" t="s">
        <v>211</v>
      </c>
      <c r="C123" s="18"/>
      <c r="D123" s="17"/>
      <c r="E123" s="18">
        <v>2.1E7</v>
      </c>
      <c r="F123" s="19"/>
      <c r="G123" s="19"/>
      <c r="H123" s="19"/>
      <c r="I123" s="19"/>
      <c r="J123" s="19"/>
      <c r="K123" s="19"/>
      <c r="L123" s="19"/>
      <c r="M123" s="19"/>
      <c r="N123" s="19"/>
    </row>
    <row r="124" ht="15.75" customHeight="1" outlineLevel="1">
      <c r="A124" s="14" t="s">
        <v>212</v>
      </c>
      <c r="B124" s="15" t="s">
        <v>213</v>
      </c>
      <c r="C124" s="18"/>
      <c r="D124" s="17"/>
      <c r="E124" s="18">
        <v>500000.0</v>
      </c>
      <c r="F124" s="19"/>
      <c r="G124" s="19"/>
      <c r="H124" s="19"/>
      <c r="I124" s="19"/>
      <c r="J124" s="19"/>
      <c r="K124" s="19"/>
      <c r="L124" s="19"/>
      <c r="M124" s="19"/>
      <c r="N124" s="19"/>
    </row>
    <row r="125" ht="15.75" customHeight="1" outlineLevel="1">
      <c r="A125" s="14" t="s">
        <v>214</v>
      </c>
      <c r="B125" s="15" t="s">
        <v>215</v>
      </c>
      <c r="C125" s="18"/>
      <c r="D125" s="17"/>
      <c r="E125" s="18">
        <v>500000.0</v>
      </c>
      <c r="F125" s="19"/>
      <c r="G125" s="19"/>
      <c r="H125" s="19"/>
      <c r="I125" s="19"/>
      <c r="J125" s="19"/>
      <c r="K125" s="19"/>
      <c r="L125" s="19"/>
      <c r="M125" s="19"/>
      <c r="N125" s="19"/>
    </row>
    <row r="126" ht="15.75" customHeight="1" outlineLevel="1">
      <c r="A126" s="14" t="s">
        <v>216</v>
      </c>
      <c r="B126" s="32" t="s">
        <v>217</v>
      </c>
      <c r="C126" s="33"/>
      <c r="D126" s="34"/>
      <c r="E126" s="33">
        <v>200000.0</v>
      </c>
      <c r="F126" s="36"/>
      <c r="G126" s="36"/>
      <c r="H126" s="36"/>
      <c r="I126" s="36"/>
      <c r="J126" s="36"/>
      <c r="K126" s="36"/>
      <c r="L126" s="36"/>
      <c r="M126" s="36"/>
      <c r="N126" s="36"/>
    </row>
    <row r="127" ht="15.75" customHeight="1">
      <c r="A127" s="38" t="s">
        <v>218</v>
      </c>
      <c r="B127" s="39"/>
      <c r="C127" s="40"/>
      <c r="D127" s="41"/>
      <c r="E127" s="40"/>
      <c r="F127" s="40"/>
      <c r="G127" s="40"/>
      <c r="H127" s="40"/>
      <c r="I127" s="40"/>
      <c r="J127" s="40"/>
      <c r="K127" s="40"/>
      <c r="L127" s="40"/>
      <c r="M127" s="40"/>
      <c r="N127" s="40"/>
    </row>
    <row r="128" ht="15.75" customHeight="1" outlineLevel="1">
      <c r="A128" s="11" t="s">
        <v>219</v>
      </c>
      <c r="B128" s="12" t="s">
        <v>220</v>
      </c>
      <c r="C128" s="13">
        <v>0.0</v>
      </c>
      <c r="D128" s="42"/>
      <c r="E128" s="13"/>
      <c r="F128" s="43"/>
      <c r="G128" s="43"/>
      <c r="H128" s="43"/>
      <c r="I128" s="43"/>
      <c r="J128" s="43"/>
      <c r="K128" s="43"/>
      <c r="L128" s="43"/>
      <c r="M128" s="43"/>
      <c r="N128" s="43"/>
    </row>
    <row r="129" ht="15.75" customHeight="1" outlineLevel="1">
      <c r="A129" s="11" t="s">
        <v>221</v>
      </c>
      <c r="B129" s="15" t="s">
        <v>222</v>
      </c>
      <c r="C129" s="18">
        <v>0.0</v>
      </c>
      <c r="D129" s="17"/>
      <c r="E129" s="18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5.75" customHeight="1" outlineLevel="1">
      <c r="A130" s="11" t="s">
        <v>223</v>
      </c>
      <c r="B130" s="15" t="s">
        <v>224</v>
      </c>
      <c r="C130" s="18">
        <v>0.0</v>
      </c>
      <c r="D130" s="17"/>
      <c r="E130" s="18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5.75" customHeight="1" outlineLevel="1">
      <c r="A131" s="11" t="s">
        <v>225</v>
      </c>
      <c r="B131" s="15" t="s">
        <v>226</v>
      </c>
      <c r="C131" s="18"/>
      <c r="D131" s="17">
        <v>180000.0</v>
      </c>
      <c r="E131" s="18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5.75" customHeight="1" outlineLevel="1">
      <c r="A132" s="11" t="s">
        <v>227</v>
      </c>
      <c r="B132" s="32" t="s">
        <v>228</v>
      </c>
      <c r="C132" s="33"/>
      <c r="D132" s="34">
        <v>0.0</v>
      </c>
      <c r="E132" s="33"/>
      <c r="F132" s="36"/>
      <c r="G132" s="36"/>
      <c r="H132" s="36"/>
      <c r="I132" s="36"/>
      <c r="J132" s="36"/>
      <c r="K132" s="36"/>
      <c r="L132" s="36"/>
      <c r="M132" s="36"/>
      <c r="N132" s="36"/>
    </row>
    <row r="133" ht="15.75" customHeight="1">
      <c r="A133" s="38" t="s">
        <v>229</v>
      </c>
      <c r="B133" s="39"/>
      <c r="C133" s="40"/>
      <c r="D133" s="41"/>
      <c r="E133" s="40"/>
      <c r="F133" s="40"/>
      <c r="G133" s="40"/>
      <c r="H133" s="40"/>
      <c r="I133" s="40"/>
      <c r="J133" s="40"/>
      <c r="K133" s="40"/>
      <c r="L133" s="40"/>
      <c r="M133" s="40"/>
      <c r="N133" s="40"/>
    </row>
    <row r="134" ht="15.75" customHeight="1" outlineLevel="1">
      <c r="A134" s="11" t="s">
        <v>230</v>
      </c>
      <c r="B134" s="12" t="s">
        <v>231</v>
      </c>
      <c r="C134" s="13">
        <v>0.0</v>
      </c>
      <c r="D134" s="42"/>
      <c r="E134" s="13"/>
      <c r="F134" s="43"/>
      <c r="G134" s="43"/>
      <c r="H134" s="43"/>
      <c r="I134" s="43"/>
      <c r="J134" s="43"/>
      <c r="K134" s="43"/>
      <c r="L134" s="43"/>
      <c r="M134" s="43"/>
      <c r="N134" s="43"/>
    </row>
    <row r="135" ht="15.75" customHeight="1" outlineLevel="1">
      <c r="A135" s="11" t="s">
        <v>232</v>
      </c>
      <c r="B135" s="15" t="s">
        <v>233</v>
      </c>
      <c r="C135" s="18"/>
      <c r="D135" s="17"/>
      <c r="E135" s="18">
        <v>100000.0</v>
      </c>
      <c r="F135" s="19"/>
      <c r="G135" s="19"/>
      <c r="H135" s="19"/>
      <c r="I135" s="19"/>
      <c r="J135" s="19"/>
      <c r="K135" s="19"/>
      <c r="L135" s="19"/>
      <c r="M135" s="19"/>
      <c r="N135" s="19"/>
    </row>
    <row r="136" ht="15.75" customHeight="1" outlineLevel="1">
      <c r="A136" s="11" t="s">
        <v>234</v>
      </c>
      <c r="B136" s="15" t="s">
        <v>235</v>
      </c>
      <c r="C136" s="18"/>
      <c r="D136" s="17"/>
      <c r="E136" s="18"/>
      <c r="F136" s="19"/>
      <c r="G136" s="19">
        <v>0.0</v>
      </c>
      <c r="H136" s="19"/>
      <c r="I136" s="19"/>
      <c r="J136" s="19"/>
      <c r="K136" s="19"/>
      <c r="L136" s="19"/>
      <c r="M136" s="19"/>
      <c r="N136" s="19"/>
    </row>
    <row r="137" ht="15.75" customHeight="1" outlineLevel="1">
      <c r="A137" s="11" t="s">
        <v>236</v>
      </c>
      <c r="B137" s="15" t="s">
        <v>237</v>
      </c>
      <c r="C137" s="18"/>
      <c r="D137" s="17"/>
      <c r="E137" s="18"/>
      <c r="F137" s="19"/>
      <c r="G137" s="19"/>
      <c r="H137" s="19">
        <v>0.0</v>
      </c>
      <c r="I137" s="19"/>
      <c r="J137" s="19"/>
      <c r="K137" s="19"/>
      <c r="L137" s="19"/>
      <c r="M137" s="19"/>
      <c r="N137" s="19"/>
    </row>
    <row r="138" ht="15.75" customHeight="1">
      <c r="A138" s="9" t="s">
        <v>238</v>
      </c>
      <c r="B138" s="6"/>
      <c r="C138" s="24"/>
      <c r="D138" s="25"/>
      <c r="E138" s="24"/>
      <c r="F138" s="24"/>
      <c r="G138" s="24"/>
      <c r="H138" s="24"/>
      <c r="I138" s="24"/>
      <c r="J138" s="24"/>
      <c r="K138" s="24"/>
      <c r="L138" s="24"/>
      <c r="M138" s="24"/>
      <c r="N138" s="24"/>
    </row>
    <row r="139" ht="15.75" customHeight="1" outlineLevel="1">
      <c r="A139" s="14" t="s">
        <v>239</v>
      </c>
      <c r="B139" s="15" t="s">
        <v>240</v>
      </c>
      <c r="C139" s="18"/>
      <c r="D139" s="17"/>
      <c r="E139" s="18"/>
      <c r="F139" s="19">
        <v>0.0</v>
      </c>
      <c r="G139" s="19"/>
      <c r="H139" s="19"/>
      <c r="I139" s="19"/>
      <c r="J139" s="19"/>
      <c r="K139" s="19"/>
      <c r="L139" s="19"/>
      <c r="M139" s="19"/>
      <c r="N139" s="19"/>
    </row>
    <row r="140" ht="15.75" customHeight="1" outlineLevel="1">
      <c r="A140" s="14" t="s">
        <v>241</v>
      </c>
      <c r="B140" s="15" t="s">
        <v>242</v>
      </c>
      <c r="C140" s="18"/>
      <c r="D140" s="17"/>
      <c r="E140" s="18"/>
      <c r="F140" s="19">
        <v>0.0</v>
      </c>
      <c r="G140" s="19"/>
      <c r="H140" s="19"/>
      <c r="I140" s="19"/>
      <c r="J140" s="19"/>
      <c r="K140" s="19"/>
      <c r="L140" s="19"/>
      <c r="M140" s="19"/>
      <c r="N140" s="19"/>
    </row>
    <row r="141" ht="15.75" customHeight="1" outlineLevel="1">
      <c r="A141" s="14" t="s">
        <v>243</v>
      </c>
      <c r="B141" s="15" t="s">
        <v>244</v>
      </c>
      <c r="C141" s="18"/>
      <c r="D141" s="17"/>
      <c r="E141" s="18"/>
      <c r="F141" s="19">
        <v>0.0</v>
      </c>
      <c r="G141" s="19"/>
      <c r="H141" s="19"/>
      <c r="I141" s="19"/>
      <c r="J141" s="19"/>
      <c r="K141" s="19"/>
      <c r="L141" s="19"/>
      <c r="M141" s="19"/>
      <c r="N141" s="19"/>
    </row>
    <row r="142" ht="15.75" customHeight="1" outlineLevel="1">
      <c r="A142" s="14" t="s">
        <v>245</v>
      </c>
      <c r="B142" s="15" t="s">
        <v>246</v>
      </c>
      <c r="C142" s="18"/>
      <c r="D142" s="17"/>
      <c r="E142" s="18"/>
      <c r="F142" s="19">
        <v>0.0</v>
      </c>
      <c r="G142" s="19"/>
      <c r="H142" s="19"/>
      <c r="I142" s="19"/>
      <c r="J142" s="19"/>
      <c r="K142" s="19"/>
      <c r="L142" s="19"/>
      <c r="M142" s="19"/>
      <c r="N142" s="19"/>
    </row>
    <row r="143" ht="15.75" customHeight="1" outlineLevel="1">
      <c r="A143" s="14" t="s">
        <v>247</v>
      </c>
      <c r="B143" s="15" t="s">
        <v>248</v>
      </c>
      <c r="C143" s="18"/>
      <c r="D143" s="17"/>
      <c r="E143" s="18"/>
      <c r="F143" s="19"/>
      <c r="G143" s="19">
        <v>1000000.0</v>
      </c>
      <c r="H143" s="19"/>
      <c r="I143" s="19"/>
      <c r="J143" s="19"/>
      <c r="K143" s="19"/>
      <c r="L143" s="19"/>
      <c r="M143" s="19"/>
      <c r="N143" s="19"/>
    </row>
    <row r="144" ht="15.75" customHeight="1" outlineLevel="1">
      <c r="A144" s="14" t="s">
        <v>249</v>
      </c>
      <c r="B144" s="15" t="s">
        <v>250</v>
      </c>
      <c r="C144" s="18"/>
      <c r="D144" s="17"/>
      <c r="E144" s="18"/>
      <c r="F144" s="19"/>
      <c r="G144" s="19">
        <v>50000.0</v>
      </c>
      <c r="H144" s="19"/>
      <c r="I144" s="19"/>
      <c r="J144" s="19"/>
      <c r="K144" s="19"/>
      <c r="L144" s="19"/>
      <c r="M144" s="19"/>
      <c r="N144" s="19"/>
    </row>
    <row r="145" ht="15.75" customHeight="1" outlineLevel="1">
      <c r="A145" s="14" t="s">
        <v>251</v>
      </c>
      <c r="B145" s="15" t="s">
        <v>252</v>
      </c>
      <c r="C145" s="18"/>
      <c r="D145" s="17"/>
      <c r="E145" s="18"/>
      <c r="F145" s="19"/>
      <c r="G145" s="19">
        <v>50000.0</v>
      </c>
      <c r="H145" s="19"/>
      <c r="I145" s="19"/>
      <c r="J145" s="19"/>
      <c r="K145" s="19"/>
      <c r="L145" s="19"/>
      <c r="M145" s="19"/>
      <c r="N145" s="19"/>
    </row>
    <row r="146" ht="15.75" customHeight="1">
      <c r="A146" s="9" t="s">
        <v>253</v>
      </c>
      <c r="B146" s="6"/>
      <c r="C146" s="24"/>
      <c r="D146" s="25"/>
      <c r="E146" s="24"/>
      <c r="F146" s="24"/>
      <c r="G146" s="24"/>
      <c r="H146" s="24"/>
      <c r="I146" s="24"/>
      <c r="J146" s="24"/>
      <c r="K146" s="24"/>
      <c r="L146" s="24"/>
      <c r="M146" s="24"/>
      <c r="N146" s="24"/>
    </row>
    <row r="147" ht="15.75" customHeight="1" outlineLevel="1">
      <c r="A147" s="14" t="s">
        <v>254</v>
      </c>
      <c r="B147" s="15" t="s">
        <v>255</v>
      </c>
      <c r="C147" s="18"/>
      <c r="D147" s="17"/>
      <c r="E147" s="18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5.75" customHeight="1" outlineLevel="1">
      <c r="A148" s="20" t="s">
        <v>256</v>
      </c>
      <c r="B148" s="21" t="s">
        <v>257</v>
      </c>
      <c r="C148" s="18"/>
      <c r="D148" s="17"/>
      <c r="E148" s="18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5.75" customHeight="1">
      <c r="A149" s="47" t="s">
        <v>258</v>
      </c>
      <c r="B149" s="6"/>
      <c r="C149" s="48">
        <f t="shared" ref="C149:N149" si="3">SUM(C8:C148)</f>
        <v>6135000</v>
      </c>
      <c r="D149" s="49">
        <f t="shared" si="3"/>
        <v>9325000</v>
      </c>
      <c r="E149" s="49">
        <f t="shared" si="3"/>
        <v>32010000</v>
      </c>
      <c r="F149" s="49">
        <f t="shared" si="3"/>
        <v>10220000</v>
      </c>
      <c r="G149" s="49">
        <f t="shared" si="3"/>
        <v>11040000</v>
      </c>
      <c r="H149" s="49">
        <f t="shared" si="3"/>
        <v>3760000</v>
      </c>
      <c r="I149" s="49">
        <f t="shared" si="3"/>
        <v>3760000</v>
      </c>
      <c r="J149" s="49">
        <f t="shared" si="3"/>
        <v>3760000</v>
      </c>
      <c r="K149" s="49">
        <f t="shared" si="3"/>
        <v>3760000</v>
      </c>
      <c r="L149" s="49">
        <f t="shared" si="3"/>
        <v>3760000</v>
      </c>
      <c r="M149" s="49">
        <f t="shared" si="3"/>
        <v>3960000</v>
      </c>
      <c r="N149" s="49">
        <f t="shared" si="3"/>
        <v>3960000</v>
      </c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4:N4"/>
    <mergeCell ref="C5:N5"/>
    <mergeCell ref="A6:B6"/>
    <mergeCell ref="A7:B7"/>
    <mergeCell ref="A14:B14"/>
    <mergeCell ref="A15:B15"/>
    <mergeCell ref="A21:B21"/>
    <mergeCell ref="A24:B24"/>
    <mergeCell ref="A25:B25"/>
    <mergeCell ref="A30:B30"/>
    <mergeCell ref="A35:B35"/>
    <mergeCell ref="A36:B36"/>
    <mergeCell ref="A42:B42"/>
    <mergeCell ref="A47:B47"/>
    <mergeCell ref="A48:B48"/>
    <mergeCell ref="A52:B52"/>
    <mergeCell ref="A59:B59"/>
    <mergeCell ref="A60:B60"/>
    <mergeCell ref="A65:B65"/>
    <mergeCell ref="A70:B70"/>
    <mergeCell ref="A75:B75"/>
    <mergeCell ref="A114:B114"/>
    <mergeCell ref="A120:B120"/>
    <mergeCell ref="A121:B121"/>
    <mergeCell ref="A127:B127"/>
    <mergeCell ref="A133:B133"/>
    <mergeCell ref="A138:B138"/>
    <mergeCell ref="A146:B146"/>
    <mergeCell ref="A149:B149"/>
    <mergeCell ref="A83:B83"/>
    <mergeCell ref="A90:B90"/>
    <mergeCell ref="A91:B91"/>
    <mergeCell ref="A97:B97"/>
    <mergeCell ref="A100:B100"/>
    <mergeCell ref="A107:B107"/>
    <mergeCell ref="A108:B108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73.0"/>
    <col customWidth="1" min="3" max="14" width="13.43"/>
    <col customWidth="1" min="15" max="15" width="11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1"/>
      <c r="B2" s="2"/>
      <c r="C2" s="2"/>
      <c r="D2" s="3" t="s">
        <v>259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50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2"/>
    </row>
    <row r="5">
      <c r="A5" s="51" t="s">
        <v>2</v>
      </c>
      <c r="B5" s="51" t="s">
        <v>3</v>
      </c>
      <c r="C5" s="52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2"/>
    </row>
    <row r="6">
      <c r="A6" s="53" t="s">
        <v>4</v>
      </c>
      <c r="B6" s="6"/>
      <c r="C6" s="54" t="s">
        <v>5</v>
      </c>
      <c r="D6" s="54" t="s">
        <v>6</v>
      </c>
      <c r="E6" s="54" t="s">
        <v>7</v>
      </c>
      <c r="F6" s="54" t="s">
        <v>8</v>
      </c>
      <c r="G6" s="54" t="s">
        <v>9</v>
      </c>
      <c r="H6" s="54" t="s">
        <v>10</v>
      </c>
      <c r="I6" s="54" t="s">
        <v>11</v>
      </c>
      <c r="J6" s="54" t="s">
        <v>12</v>
      </c>
      <c r="K6" s="54" t="s">
        <v>13</v>
      </c>
      <c r="L6" s="54" t="s">
        <v>14</v>
      </c>
      <c r="M6" s="54" t="s">
        <v>15</v>
      </c>
      <c r="N6" s="54" t="s">
        <v>16</v>
      </c>
      <c r="O6" s="54" t="s">
        <v>260</v>
      </c>
    </row>
    <row r="7">
      <c r="A7" s="53" t="s">
        <v>17</v>
      </c>
      <c r="B7" s="6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2"/>
    </row>
    <row r="8">
      <c r="A8" s="11" t="s">
        <v>18</v>
      </c>
      <c r="B8" s="12" t="s">
        <v>19</v>
      </c>
      <c r="C8" s="13">
        <f>IF($O8="x",(1+0.2*RAND()-0.2*RAND())*'Detalle de Costos Planificados'!C8,IF($O8&lt;&gt;"",'Detalle de Costos Planificados'!C8*$O8,'Detalle de Costos Planificados'!C8))</f>
        <v>0</v>
      </c>
      <c r="D8" s="13" t="str">
        <f>IF($O8="x",(1+0.2*RAND()-0.2*RAND())*'Detalle de Costos Planificados'!D8,IF($O8&lt;&gt;"",'Detalle de Costos Planificados'!D8*$O8,'Detalle de Costos Planificados'!D8))</f>
        <v/>
      </c>
      <c r="E8" s="13" t="str">
        <f>IF($O8="x",(1+0.2*RAND()-0.2*RAND())*'Detalle de Costos Planificados'!E8,IF($O8&lt;&gt;"",'Detalle de Costos Planificados'!E8*$O8,'Detalle de Costos Planificados'!E8))</f>
        <v/>
      </c>
      <c r="F8" s="13" t="str">
        <f>IF($O8="x",(1+0.2*RAND()-0.2*RAND())*'Detalle de Costos Planificados'!F8,IF($O8&lt;&gt;"",'Detalle de Costos Planificados'!F8*$O8,'Detalle de Costos Planificados'!F8))</f>
        <v/>
      </c>
      <c r="G8" s="13" t="str">
        <f>IF($O8="x",(1+0.2*RAND()-0.2*RAND())*'Detalle de Costos Planificados'!G8,IF($O8&lt;&gt;"",'Detalle de Costos Planificados'!G8*$O8,'Detalle de Costos Planificados'!G8))</f>
        <v/>
      </c>
      <c r="H8" s="13" t="str">
        <f>IF($O8="x",(1+0.2*RAND()-0.2*RAND())*'Detalle de Costos Planificados'!H8,IF($O8&lt;&gt;"",'Detalle de Costos Planificados'!H8*$O8,'Detalle de Costos Planificados'!H8))</f>
        <v/>
      </c>
      <c r="I8" s="13" t="str">
        <f>IF($O8="x",(1+0.2*RAND()-0.2*RAND())*'Detalle de Costos Planificados'!I8,IF($O8&lt;&gt;"",'Detalle de Costos Planificados'!I8*$O8,'Detalle de Costos Planificados'!I8))</f>
        <v/>
      </c>
      <c r="J8" s="13" t="str">
        <f>IF($O8="x",(1+0.2*RAND()-0.2*RAND())*'Detalle de Costos Planificados'!J8,IF($O8&lt;&gt;"",'Detalle de Costos Planificados'!J8*$O8,'Detalle de Costos Planificados'!J8))</f>
        <v/>
      </c>
      <c r="K8" s="13" t="str">
        <f>IF($O8="x",(1+0.2*RAND()-0.2*RAND())*'Detalle de Costos Planificados'!K8,IF($O8&lt;&gt;"",'Detalle de Costos Planificados'!K8*$O8,'Detalle de Costos Planificados'!K8))</f>
        <v/>
      </c>
      <c r="L8" s="13" t="str">
        <f>IF($O8="x",(1+0.2*RAND()-0.2*RAND())*'Detalle de Costos Planificados'!L8,IF($O8&lt;&gt;"",'Detalle de Costos Planificados'!L8*$O8,'Detalle de Costos Planificados'!L8))</f>
        <v/>
      </c>
      <c r="M8" s="13" t="str">
        <f>IF($O8="x",(1+0.2*RAND()-0.2*RAND())*'Detalle de Costos Planificados'!M8,IF($O8&lt;&gt;"",'Detalle de Costos Planificados'!M8*$O8,'Detalle de Costos Planificados'!M8))</f>
        <v/>
      </c>
      <c r="N8" s="13" t="str">
        <f>IF($O8="x",(1+0.2*RAND()-0.2*RAND())*'Detalle de Costos Planificados'!N8,IF($O8&lt;&gt;"",'Detalle de Costos Planificados'!N8*$O8,'Detalle de Costos Planificados'!N8))</f>
        <v/>
      </c>
      <c r="O8" s="2"/>
    </row>
    <row r="9">
      <c r="A9" s="14" t="s">
        <v>20</v>
      </c>
      <c r="B9" s="15" t="s">
        <v>21</v>
      </c>
      <c r="C9" s="13">
        <f>IF($O9="x",(1+0.2*RAND()-0.2*RAND())*'Detalle de Costos Planificados'!C9,IF($O9&lt;&gt;"",'Detalle de Costos Planificados'!C9*$O9,'Detalle de Costos Planificados'!C9))</f>
        <v>14328.35708</v>
      </c>
      <c r="D9" s="13">
        <f>IF($O9="x",(1+0.2*RAND()-0.2*RAND())*'Detalle de Costos Planificados'!D9,IF($O9&lt;&gt;"",'Detalle de Costos Planificados'!D9*$O9,'Detalle de Costos Planificados'!D9))</f>
        <v>0</v>
      </c>
      <c r="E9" s="13">
        <f>IF($O9="x",(1+0.2*RAND()-0.2*RAND())*'Detalle de Costos Planificados'!E9,IF($O9&lt;&gt;"",'Detalle de Costos Planificados'!E9*$O9,'Detalle de Costos Planificados'!E9))</f>
        <v>0</v>
      </c>
      <c r="F9" s="13">
        <f>IF($O9="x",(1+0.2*RAND()-0.2*RAND())*'Detalle de Costos Planificados'!F9,IF($O9&lt;&gt;"",'Detalle de Costos Planificados'!F9*$O9,'Detalle de Costos Planificados'!F9))</f>
        <v>0</v>
      </c>
      <c r="G9" s="13">
        <f>IF($O9="x",(1+0.2*RAND()-0.2*RAND())*'Detalle de Costos Planificados'!G9,IF($O9&lt;&gt;"",'Detalle de Costos Planificados'!G9*$O9,'Detalle de Costos Planificados'!G9))</f>
        <v>0</v>
      </c>
      <c r="H9" s="13">
        <f>IF($O9="x",(1+0.2*RAND()-0.2*RAND())*'Detalle de Costos Planificados'!H9,IF($O9&lt;&gt;"",'Detalle de Costos Planificados'!H9*$O9,'Detalle de Costos Planificados'!H9))</f>
        <v>0</v>
      </c>
      <c r="I9" s="13">
        <f>IF($O9="x",(1+0.2*RAND()-0.2*RAND())*'Detalle de Costos Planificados'!I9,IF($O9&lt;&gt;"",'Detalle de Costos Planificados'!I9*$O9,'Detalle de Costos Planificados'!I9))</f>
        <v>0</v>
      </c>
      <c r="J9" s="13">
        <f>IF($O9="x",(1+0.2*RAND()-0.2*RAND())*'Detalle de Costos Planificados'!J9,IF($O9&lt;&gt;"",'Detalle de Costos Planificados'!J9*$O9,'Detalle de Costos Planificados'!J9))</f>
        <v>0</v>
      </c>
      <c r="K9" s="13">
        <f>IF($O9="x",(1+0.2*RAND()-0.2*RAND())*'Detalle de Costos Planificados'!K9,IF($O9&lt;&gt;"",'Detalle de Costos Planificados'!K9*$O9,'Detalle de Costos Planificados'!K9))</f>
        <v>0</v>
      </c>
      <c r="L9" s="13">
        <f>IF($O9="x",(1+0.2*RAND()-0.2*RAND())*'Detalle de Costos Planificados'!L9,IF($O9&lt;&gt;"",'Detalle de Costos Planificados'!L9*$O9,'Detalle de Costos Planificados'!L9))</f>
        <v>0</v>
      </c>
      <c r="M9" s="13">
        <f>IF($O9="x",(1+0.2*RAND()-0.2*RAND())*'Detalle de Costos Planificados'!M9,IF($O9&lt;&gt;"",'Detalle de Costos Planificados'!M9*$O9,'Detalle de Costos Planificados'!M9))</f>
        <v>0</v>
      </c>
      <c r="N9" s="13">
        <f>IF($O9="x",(1+0.2*RAND()-0.2*RAND())*'Detalle de Costos Planificados'!N9,IF($O9&lt;&gt;"",'Detalle de Costos Planificados'!N9*$O9,'Detalle de Costos Planificados'!N9))</f>
        <v>0</v>
      </c>
      <c r="O9" s="55" t="s">
        <v>261</v>
      </c>
    </row>
    <row r="10">
      <c r="A10" s="14" t="s">
        <v>22</v>
      </c>
      <c r="B10" s="15" t="s">
        <v>23</v>
      </c>
      <c r="C10" s="13">
        <f>IF($O10="x",(1+0.2*RAND()-0.2*RAND())*'Detalle de Costos Planificados'!C10,IF($O10&lt;&gt;"",'Detalle de Costos Planificados'!C10*$O10,'Detalle de Costos Planificados'!C10))</f>
        <v>0</v>
      </c>
      <c r="D10" s="13" t="str">
        <f>IF($O10="x",(1+0.2*RAND()-0.2*RAND())*'Detalle de Costos Planificados'!D10,IF($O10&lt;&gt;"",'Detalle de Costos Planificados'!D10*$O10,'Detalle de Costos Planificados'!D10))</f>
        <v/>
      </c>
      <c r="E10" s="13" t="str">
        <f>IF($O10="x",(1+0.2*RAND()-0.2*RAND())*'Detalle de Costos Planificados'!E10,IF($O10&lt;&gt;"",'Detalle de Costos Planificados'!E10*$O10,'Detalle de Costos Planificados'!E10))</f>
        <v/>
      </c>
      <c r="F10" s="13" t="str">
        <f>IF($O10="x",(1+0.2*RAND()-0.2*RAND())*'Detalle de Costos Planificados'!F10,IF($O10&lt;&gt;"",'Detalle de Costos Planificados'!F10*$O10,'Detalle de Costos Planificados'!F10))</f>
        <v/>
      </c>
      <c r="G10" s="13" t="str">
        <f>IF($O10="x",(1+0.2*RAND()-0.2*RAND())*'Detalle de Costos Planificados'!G10,IF($O10&lt;&gt;"",'Detalle de Costos Planificados'!G10*$O10,'Detalle de Costos Planificados'!G10))</f>
        <v/>
      </c>
      <c r="H10" s="13" t="str">
        <f>IF($O10="x",(1+0.2*RAND()-0.2*RAND())*'Detalle de Costos Planificados'!H10,IF($O10&lt;&gt;"",'Detalle de Costos Planificados'!H10*$O10,'Detalle de Costos Planificados'!H10))</f>
        <v/>
      </c>
      <c r="I10" s="13" t="str">
        <f>IF($O10="x",(1+0.2*RAND()-0.2*RAND())*'Detalle de Costos Planificados'!I10,IF($O10&lt;&gt;"",'Detalle de Costos Planificados'!I10*$O10,'Detalle de Costos Planificados'!I10))</f>
        <v/>
      </c>
      <c r="J10" s="13" t="str">
        <f>IF($O10="x",(1+0.2*RAND()-0.2*RAND())*'Detalle de Costos Planificados'!J10,IF($O10&lt;&gt;"",'Detalle de Costos Planificados'!J10*$O10,'Detalle de Costos Planificados'!J10))</f>
        <v/>
      </c>
      <c r="K10" s="13" t="str">
        <f>IF($O10="x",(1+0.2*RAND()-0.2*RAND())*'Detalle de Costos Planificados'!K10,IF($O10&lt;&gt;"",'Detalle de Costos Planificados'!K10*$O10,'Detalle de Costos Planificados'!K10))</f>
        <v/>
      </c>
      <c r="L10" s="13" t="str">
        <f>IF($O10="x",(1+0.2*RAND()-0.2*RAND())*'Detalle de Costos Planificados'!L10,IF($O10&lt;&gt;"",'Detalle de Costos Planificados'!L10*$O10,'Detalle de Costos Planificados'!L10))</f>
        <v/>
      </c>
      <c r="M10" s="13" t="str">
        <f>IF($O10="x",(1+0.2*RAND()-0.2*RAND())*'Detalle de Costos Planificados'!M10,IF($O10&lt;&gt;"",'Detalle de Costos Planificados'!M10*$O10,'Detalle de Costos Planificados'!M10))</f>
        <v/>
      </c>
      <c r="N10" s="13" t="str">
        <f>IF($O10="x",(1+0.2*RAND()-0.2*RAND())*'Detalle de Costos Planificados'!N10,IF($O10&lt;&gt;"",'Detalle de Costos Planificados'!N10*$O10,'Detalle de Costos Planificados'!N10))</f>
        <v/>
      </c>
      <c r="O10" s="2"/>
    </row>
    <row r="11">
      <c r="A11" s="14" t="s">
        <v>24</v>
      </c>
      <c r="B11" s="15" t="s">
        <v>25</v>
      </c>
      <c r="C11" s="13" t="str">
        <f>IF($O11="x",(1+0.2*RAND()-0.2*RAND())*'Detalle de Costos Planificados'!C11,IF($O11&lt;&gt;"",'Detalle de Costos Planificados'!C11*$O11,'Detalle de Costos Planificados'!C11))</f>
        <v/>
      </c>
      <c r="D11" s="13" t="str">
        <f>IF($O11="x",(1+0.2*RAND()-0.2*RAND())*'Detalle de Costos Planificados'!D11,IF($O11&lt;&gt;"",'Detalle de Costos Planificados'!D11*$O11,'Detalle de Costos Planificados'!D11))</f>
        <v/>
      </c>
      <c r="E11" s="13" t="str">
        <f>IF($O11="x",(1+0.2*RAND()-0.2*RAND())*'Detalle de Costos Planificados'!E11,IF($O11&lt;&gt;"",'Detalle de Costos Planificados'!E11*$O11,'Detalle de Costos Planificados'!E11))</f>
        <v/>
      </c>
      <c r="F11" s="13" t="str">
        <f>IF($O11="x",(1+0.2*RAND()-0.2*RAND())*'Detalle de Costos Planificados'!F11,IF($O11&lt;&gt;"",'Detalle de Costos Planificados'!F11*$O11,'Detalle de Costos Planificados'!F11))</f>
        <v/>
      </c>
      <c r="G11" s="13" t="str">
        <f>IF($O11="x",(1+0.2*RAND()-0.2*RAND())*'Detalle de Costos Planificados'!G11,IF($O11&lt;&gt;"",'Detalle de Costos Planificados'!G11*$O11,'Detalle de Costos Planificados'!G11))</f>
        <v/>
      </c>
      <c r="H11" s="13" t="str">
        <f>IF($O11="x",(1+0.2*RAND()-0.2*RAND())*'Detalle de Costos Planificados'!H11,IF($O11&lt;&gt;"",'Detalle de Costos Planificados'!H11*$O11,'Detalle de Costos Planificados'!H11))</f>
        <v/>
      </c>
      <c r="I11" s="13" t="str">
        <f>IF($O11="x",(1+0.2*RAND()-0.2*RAND())*'Detalle de Costos Planificados'!I11,IF($O11&lt;&gt;"",'Detalle de Costos Planificados'!I11*$O11,'Detalle de Costos Planificados'!I11))</f>
        <v/>
      </c>
      <c r="J11" s="13" t="str">
        <f>IF($O11="x",(1+0.2*RAND()-0.2*RAND())*'Detalle de Costos Planificados'!J11,IF($O11&lt;&gt;"",'Detalle de Costos Planificados'!J11*$O11,'Detalle de Costos Planificados'!J11))</f>
        <v/>
      </c>
      <c r="K11" s="13" t="str">
        <f>IF($O11="x",(1+0.2*RAND()-0.2*RAND())*'Detalle de Costos Planificados'!K11,IF($O11&lt;&gt;"",'Detalle de Costos Planificados'!K11*$O11,'Detalle de Costos Planificados'!K11))</f>
        <v/>
      </c>
      <c r="L11" s="13" t="str">
        <f>IF($O11="x",(1+0.2*RAND()-0.2*RAND())*'Detalle de Costos Planificados'!L11,IF($O11&lt;&gt;"",'Detalle de Costos Planificados'!L11*$O11,'Detalle de Costos Planificados'!L11))</f>
        <v/>
      </c>
      <c r="M11" s="13" t="str">
        <f>IF($O11="x",(1+0.2*RAND()-0.2*RAND())*'Detalle de Costos Planificados'!M11,IF($O11&lt;&gt;"",'Detalle de Costos Planificados'!M11*$O11,'Detalle de Costos Planificados'!M11))</f>
        <v/>
      </c>
      <c r="N11" s="13" t="str">
        <f>IF($O11="x",(1+0.2*RAND()-0.2*RAND())*'Detalle de Costos Planificados'!N11,IF($O11&lt;&gt;"",'Detalle de Costos Planificados'!N11*$O11,'Detalle de Costos Planificados'!N11))</f>
        <v/>
      </c>
      <c r="O11" s="2"/>
    </row>
    <row r="12">
      <c r="A12" s="14" t="s">
        <v>26</v>
      </c>
      <c r="B12" s="15" t="s">
        <v>27</v>
      </c>
      <c r="C12" s="13">
        <f>IF($O12="x",(1+0.2*RAND()-0.2*RAND())*'Detalle de Costos Planificados'!C12,IF($O12&lt;&gt;"",'Detalle de Costos Planificados'!C12*$O12,'Detalle de Costos Planificados'!C12))</f>
        <v>0</v>
      </c>
      <c r="D12" s="13">
        <f>IF($O12="x",(1+0.2*RAND()-0.2*RAND())*'Detalle de Costos Planificados'!D12,IF($O12&lt;&gt;"",'Detalle de Costos Planificados'!D12*$O12,'Detalle de Costos Planificados'!D12))</f>
        <v>1452000</v>
      </c>
      <c r="E12" s="13">
        <f>IF($O12="x",(1+0.2*RAND()-0.2*RAND())*'Detalle de Costos Planificados'!E12,IF($O12&lt;&gt;"",'Detalle de Costos Planificados'!E12*$O12,'Detalle de Costos Planificados'!E12))</f>
        <v>0</v>
      </c>
      <c r="F12" s="13">
        <f>IF($O12="x",(1+0.2*RAND()-0.2*RAND())*'Detalle de Costos Planificados'!F12,IF($O12&lt;&gt;"",'Detalle de Costos Planificados'!F12*$O12,'Detalle de Costos Planificados'!F12))</f>
        <v>0</v>
      </c>
      <c r="G12" s="13">
        <f>IF($O12="x",(1+0.2*RAND()-0.2*RAND())*'Detalle de Costos Planificados'!G12,IF($O12&lt;&gt;"",'Detalle de Costos Planificados'!G12*$O12,'Detalle de Costos Planificados'!G12))</f>
        <v>0</v>
      </c>
      <c r="H12" s="13">
        <f>IF($O12="x",(1+0.2*RAND()-0.2*RAND())*'Detalle de Costos Planificados'!H12,IF($O12&lt;&gt;"",'Detalle de Costos Planificados'!H12*$O12,'Detalle de Costos Planificados'!H12))</f>
        <v>0</v>
      </c>
      <c r="I12" s="13">
        <f>IF($O12="x",(1+0.2*RAND()-0.2*RAND())*'Detalle de Costos Planificados'!I12,IF($O12&lt;&gt;"",'Detalle de Costos Planificados'!I12*$O12,'Detalle de Costos Planificados'!I12))</f>
        <v>0</v>
      </c>
      <c r="J12" s="13">
        <f>IF($O12="x",(1+0.2*RAND()-0.2*RAND())*'Detalle de Costos Planificados'!J12,IF($O12&lt;&gt;"",'Detalle de Costos Planificados'!J12*$O12,'Detalle de Costos Planificados'!J12))</f>
        <v>0</v>
      </c>
      <c r="K12" s="13">
        <f>IF($O12="x",(1+0.2*RAND()-0.2*RAND())*'Detalle de Costos Planificados'!K12,IF($O12&lt;&gt;"",'Detalle de Costos Planificados'!K12*$O12,'Detalle de Costos Planificados'!K12))</f>
        <v>0</v>
      </c>
      <c r="L12" s="13">
        <f>IF($O12="x",(1+0.2*RAND()-0.2*RAND())*'Detalle de Costos Planificados'!L12,IF($O12&lt;&gt;"",'Detalle de Costos Planificados'!L12*$O12,'Detalle de Costos Planificados'!L12))</f>
        <v>0</v>
      </c>
      <c r="M12" s="13">
        <f>IF($O12="x",(1+0.2*RAND()-0.2*RAND())*'Detalle de Costos Planificados'!M12,IF($O12&lt;&gt;"",'Detalle de Costos Planificados'!M12*$O12,'Detalle de Costos Planificados'!M12))</f>
        <v>0</v>
      </c>
      <c r="N12" s="13">
        <f>IF($O12="x",(1+0.2*RAND()-0.2*RAND())*'Detalle de Costos Planificados'!N12,IF($O12&lt;&gt;"",'Detalle de Costos Planificados'!N12*$O12,'Detalle de Costos Planificados'!N12))</f>
        <v>0</v>
      </c>
      <c r="O12" s="55">
        <v>1.1</v>
      </c>
    </row>
    <row r="13">
      <c r="A13" s="20" t="s">
        <v>28</v>
      </c>
      <c r="B13" s="21" t="s">
        <v>29</v>
      </c>
      <c r="C13" s="13">
        <f>IF($O13="x",(1+0.2*RAND()-0.2*RAND())*'Detalle de Costos Planificados'!C13,IF($O13&lt;&gt;"",'Detalle de Costos Planificados'!C13*$O13,'Detalle de Costos Planificados'!C13))</f>
        <v>0</v>
      </c>
      <c r="D13" s="13">
        <f>IF($O13="x",(1+0.2*RAND()-0.2*RAND())*'Detalle de Costos Planificados'!D13,IF($O13&lt;&gt;"",'Detalle de Costos Planificados'!D13*$O13,'Detalle de Costos Planificados'!D13))</f>
        <v>1440000</v>
      </c>
      <c r="E13" s="13">
        <f>IF($O13="x",(1+0.2*RAND()-0.2*RAND())*'Detalle de Costos Planificados'!E13,IF($O13&lt;&gt;"",'Detalle de Costos Planificados'!E13*$O13,'Detalle de Costos Planificados'!E13))</f>
        <v>1440000</v>
      </c>
      <c r="F13" s="13">
        <f>IF($O13="x",(1+0.2*RAND()-0.2*RAND())*'Detalle de Costos Planificados'!F13,IF($O13&lt;&gt;"",'Detalle de Costos Planificados'!F13*$O13,'Detalle de Costos Planificados'!F13))</f>
        <v>1440000</v>
      </c>
      <c r="G13" s="13">
        <f>IF($O13="x",(1+0.2*RAND()-0.2*RAND())*'Detalle de Costos Planificados'!G13,IF($O13&lt;&gt;"",'Detalle de Costos Planificados'!G13*$O13,'Detalle de Costos Planificados'!G13))</f>
        <v>1440000</v>
      </c>
      <c r="H13" s="13">
        <f>IF($O13="x",(1+0.2*RAND()-0.2*RAND())*'Detalle de Costos Planificados'!H13,IF($O13&lt;&gt;"",'Detalle de Costos Planificados'!H13*$O13,'Detalle de Costos Planificados'!H13))</f>
        <v>1440000</v>
      </c>
      <c r="I13" s="13">
        <f>IF($O13="x",(1+0.2*RAND()-0.2*RAND())*'Detalle de Costos Planificados'!I13,IF($O13&lt;&gt;"",'Detalle de Costos Planificados'!I13*$O13,'Detalle de Costos Planificados'!I13))</f>
        <v>1440000</v>
      </c>
      <c r="J13" s="13">
        <f>IF($O13="x",(1+0.2*RAND()-0.2*RAND())*'Detalle de Costos Planificados'!J13,IF($O13&lt;&gt;"",'Detalle de Costos Planificados'!J13*$O13,'Detalle de Costos Planificados'!J13))</f>
        <v>1440000</v>
      </c>
      <c r="K13" s="13">
        <f>IF($O13="x",(1+0.2*RAND()-0.2*RAND())*'Detalle de Costos Planificados'!K13,IF($O13&lt;&gt;"",'Detalle de Costos Planificados'!K13*$O13,'Detalle de Costos Planificados'!K13))</f>
        <v>1440000</v>
      </c>
      <c r="L13" s="13">
        <f>IF($O13="x",(1+0.2*RAND()-0.2*RAND())*'Detalle de Costos Planificados'!L13,IF($O13&lt;&gt;"",'Detalle de Costos Planificados'!L13*$O13,'Detalle de Costos Planificados'!L13))</f>
        <v>1440000</v>
      </c>
      <c r="M13" s="13">
        <f>IF($O13="x",(1+0.2*RAND()-0.2*RAND())*'Detalle de Costos Planificados'!M13,IF($O13&lt;&gt;"",'Detalle de Costos Planificados'!M13*$O13,'Detalle de Costos Planificados'!M13))</f>
        <v>1440000</v>
      </c>
      <c r="N13" s="13">
        <f>IF($O13="x",(1+0.2*RAND()-0.2*RAND())*'Detalle de Costos Planificados'!N13,IF($O13&lt;&gt;"",'Detalle de Costos Planificados'!N13*$O13,'Detalle de Costos Planificados'!N13))</f>
        <v>1440000</v>
      </c>
      <c r="O13" s="55">
        <v>1.2</v>
      </c>
    </row>
    <row r="14">
      <c r="A14" s="53" t="s">
        <v>30</v>
      </c>
      <c r="B14" s="6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2"/>
    </row>
    <row r="15">
      <c r="A15" s="56" t="s">
        <v>31</v>
      </c>
      <c r="B15" s="27"/>
      <c r="C15" s="57"/>
      <c r="D15" s="58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2"/>
    </row>
    <row r="16">
      <c r="A16" s="14" t="s">
        <v>32</v>
      </c>
      <c r="B16" s="15" t="s">
        <v>33</v>
      </c>
      <c r="C16" s="13">
        <f>IF($O16="x",(1+0.2*RAND()-0.2*RAND())*'Detalle de Costos Planificados'!C16,IF($O16&lt;&gt;"",'Detalle de Costos Planificados'!C16*$O16,'Detalle de Costos Planificados'!C16))</f>
        <v>0</v>
      </c>
      <c r="D16" s="13">
        <f>IF($O16="x",(1+0.2*RAND()-0.2*RAND())*'Detalle de Costos Planificados'!D16,IF($O16&lt;&gt;"",'Detalle de Costos Planificados'!D16*$O16,'Detalle de Costos Planificados'!D16))</f>
        <v>90000</v>
      </c>
      <c r="E16" s="13">
        <f>IF($O16="x",(1+0.2*RAND()-0.2*RAND())*'Detalle de Costos Planificados'!E16,IF($O16&lt;&gt;"",'Detalle de Costos Planificados'!E16*$O16,'Detalle de Costos Planificados'!E16))</f>
        <v>90000</v>
      </c>
      <c r="F16" s="13">
        <f>IF($O16="x",(1+0.2*RAND()-0.2*RAND())*'Detalle de Costos Planificados'!F16,IF($O16&lt;&gt;"",'Detalle de Costos Planificados'!F16*$O16,'Detalle de Costos Planificados'!F16))</f>
        <v>0</v>
      </c>
      <c r="G16" s="13">
        <f>IF($O16="x",(1+0.2*RAND()-0.2*RAND())*'Detalle de Costos Planificados'!G16,IF($O16&lt;&gt;"",'Detalle de Costos Planificados'!G16*$O16,'Detalle de Costos Planificados'!G16))</f>
        <v>0</v>
      </c>
      <c r="H16" s="13">
        <f>IF($O16="x",(1+0.2*RAND()-0.2*RAND())*'Detalle de Costos Planificados'!H16,IF($O16&lt;&gt;"",'Detalle de Costos Planificados'!H16*$O16,'Detalle de Costos Planificados'!H16))</f>
        <v>0</v>
      </c>
      <c r="I16" s="13">
        <f>IF($O16="x",(1+0.2*RAND()-0.2*RAND())*'Detalle de Costos Planificados'!I16,IF($O16&lt;&gt;"",'Detalle de Costos Planificados'!I16*$O16,'Detalle de Costos Planificados'!I16))</f>
        <v>0</v>
      </c>
      <c r="J16" s="13">
        <f>IF($O16="x",(1+0.2*RAND()-0.2*RAND())*'Detalle de Costos Planificados'!J16,IF($O16&lt;&gt;"",'Detalle de Costos Planificados'!J16*$O16,'Detalle de Costos Planificados'!J16))</f>
        <v>0</v>
      </c>
      <c r="K16" s="13">
        <f>IF($O16="x",(1+0.2*RAND()-0.2*RAND())*'Detalle de Costos Planificados'!K16,IF($O16&lt;&gt;"",'Detalle de Costos Planificados'!K16*$O16,'Detalle de Costos Planificados'!K16))</f>
        <v>0</v>
      </c>
      <c r="L16" s="13">
        <f>IF($O16="x",(1+0.2*RAND()-0.2*RAND())*'Detalle de Costos Planificados'!L16,IF($O16&lt;&gt;"",'Detalle de Costos Planificados'!L16*$O16,'Detalle de Costos Planificados'!L16))</f>
        <v>0</v>
      </c>
      <c r="M16" s="13">
        <f>IF($O16="x",(1+0.2*RAND()-0.2*RAND())*'Detalle de Costos Planificados'!M16,IF($O16&lt;&gt;"",'Detalle de Costos Planificados'!M16*$O16,'Detalle de Costos Planificados'!M16))</f>
        <v>0</v>
      </c>
      <c r="N16" s="13">
        <f>IF($O16="x",(1+0.2*RAND()-0.2*RAND())*'Detalle de Costos Planificados'!N16,IF($O16&lt;&gt;"",'Detalle de Costos Planificados'!N16*$O16,'Detalle de Costos Planificados'!N16))</f>
        <v>0</v>
      </c>
      <c r="O16" s="55">
        <v>0.9</v>
      </c>
    </row>
    <row r="17">
      <c r="A17" s="14" t="s">
        <v>34</v>
      </c>
      <c r="B17" s="15" t="s">
        <v>35</v>
      </c>
      <c r="C17" s="13" t="str">
        <f>IF($O17="x",(1+0.2*RAND()-0.2*RAND())*'Detalle de Costos Planificados'!C17,IF($O17&lt;&gt;"",'Detalle de Costos Planificados'!C17*$O17,'Detalle de Costos Planificados'!C17))</f>
        <v/>
      </c>
      <c r="D17" s="13">
        <f>IF($O17="x",(1+0.2*RAND()-0.2*RAND())*'Detalle de Costos Planificados'!D17,IF($O17&lt;&gt;"",'Detalle de Costos Planificados'!D17*$O17,'Detalle de Costos Planificados'!D17))</f>
        <v>0</v>
      </c>
      <c r="E17" s="13" t="str">
        <f>IF($O17="x",(1+0.2*RAND()-0.2*RAND())*'Detalle de Costos Planificados'!E17,IF($O17&lt;&gt;"",'Detalle de Costos Planificados'!E17*$O17,'Detalle de Costos Planificados'!E17))</f>
        <v/>
      </c>
      <c r="F17" s="13" t="str">
        <f>IF($O17="x",(1+0.2*RAND()-0.2*RAND())*'Detalle de Costos Planificados'!F17,IF($O17&lt;&gt;"",'Detalle de Costos Planificados'!F17*$O17,'Detalle de Costos Planificados'!F17))</f>
        <v/>
      </c>
      <c r="G17" s="13" t="str">
        <f>IF($O17="x",(1+0.2*RAND()-0.2*RAND())*'Detalle de Costos Planificados'!G17,IF($O17&lt;&gt;"",'Detalle de Costos Planificados'!G17*$O17,'Detalle de Costos Planificados'!G17))</f>
        <v/>
      </c>
      <c r="H17" s="13" t="str">
        <f>IF($O17="x",(1+0.2*RAND()-0.2*RAND())*'Detalle de Costos Planificados'!H17,IF($O17&lt;&gt;"",'Detalle de Costos Planificados'!H17*$O17,'Detalle de Costos Planificados'!H17))</f>
        <v/>
      </c>
      <c r="I17" s="13" t="str">
        <f>IF($O17="x",(1+0.2*RAND()-0.2*RAND())*'Detalle de Costos Planificados'!I17,IF($O17&lt;&gt;"",'Detalle de Costos Planificados'!I17*$O17,'Detalle de Costos Planificados'!I17))</f>
        <v/>
      </c>
      <c r="J17" s="13" t="str">
        <f>IF($O17="x",(1+0.2*RAND()-0.2*RAND())*'Detalle de Costos Planificados'!J17,IF($O17&lt;&gt;"",'Detalle de Costos Planificados'!J17*$O17,'Detalle de Costos Planificados'!J17))</f>
        <v/>
      </c>
      <c r="K17" s="13" t="str">
        <f>IF($O17="x",(1+0.2*RAND()-0.2*RAND())*'Detalle de Costos Planificados'!K17,IF($O17&lt;&gt;"",'Detalle de Costos Planificados'!K17*$O17,'Detalle de Costos Planificados'!K17))</f>
        <v/>
      </c>
      <c r="L17" s="13" t="str">
        <f>IF($O17="x",(1+0.2*RAND()-0.2*RAND())*'Detalle de Costos Planificados'!L17,IF($O17&lt;&gt;"",'Detalle de Costos Planificados'!L17*$O17,'Detalle de Costos Planificados'!L17))</f>
        <v/>
      </c>
      <c r="M17" s="13" t="str">
        <f>IF($O17="x",(1+0.2*RAND()-0.2*RAND())*'Detalle de Costos Planificados'!M17,IF($O17&lt;&gt;"",'Detalle de Costos Planificados'!M17*$O17,'Detalle de Costos Planificados'!M17))</f>
        <v/>
      </c>
      <c r="N17" s="13" t="str">
        <f>IF($O17="x",(1+0.2*RAND()-0.2*RAND())*'Detalle de Costos Planificados'!N17,IF($O17&lt;&gt;"",'Detalle de Costos Planificados'!N17*$O17,'Detalle de Costos Planificados'!N17))</f>
        <v/>
      </c>
      <c r="O17" s="2"/>
    </row>
    <row r="18">
      <c r="A18" s="14" t="s">
        <v>36</v>
      </c>
      <c r="B18" s="15" t="s">
        <v>37</v>
      </c>
      <c r="C18" s="13" t="str">
        <f>IF($O18="x",(1+0.2*RAND()-0.2*RAND())*'Detalle de Costos Planificados'!C18,IF($O18&lt;&gt;"",'Detalle de Costos Planificados'!C18*$O18,'Detalle de Costos Planificados'!C18))</f>
        <v/>
      </c>
      <c r="D18" s="13">
        <f>IF($O18="x",(1+0.2*RAND()-0.2*RAND())*'Detalle de Costos Planificados'!D18,IF($O18&lt;&gt;"",'Detalle de Costos Planificados'!D18*$O18,'Detalle de Costos Planificados'!D18))</f>
        <v>0</v>
      </c>
      <c r="E18" s="13" t="str">
        <f>IF($O18="x",(1+0.2*RAND()-0.2*RAND())*'Detalle de Costos Planificados'!E18,IF($O18&lt;&gt;"",'Detalle de Costos Planificados'!E18*$O18,'Detalle de Costos Planificados'!E18))</f>
        <v/>
      </c>
      <c r="F18" s="13" t="str">
        <f>IF($O18="x",(1+0.2*RAND()-0.2*RAND())*'Detalle de Costos Planificados'!F18,IF($O18&lt;&gt;"",'Detalle de Costos Planificados'!F18*$O18,'Detalle de Costos Planificados'!F18))</f>
        <v/>
      </c>
      <c r="G18" s="13" t="str">
        <f>IF($O18="x",(1+0.2*RAND()-0.2*RAND())*'Detalle de Costos Planificados'!G18,IF($O18&lt;&gt;"",'Detalle de Costos Planificados'!G18*$O18,'Detalle de Costos Planificados'!G18))</f>
        <v/>
      </c>
      <c r="H18" s="13" t="str">
        <f>IF($O18="x",(1+0.2*RAND()-0.2*RAND())*'Detalle de Costos Planificados'!H18,IF($O18&lt;&gt;"",'Detalle de Costos Planificados'!H18*$O18,'Detalle de Costos Planificados'!H18))</f>
        <v/>
      </c>
      <c r="I18" s="13" t="str">
        <f>IF($O18="x",(1+0.2*RAND()-0.2*RAND())*'Detalle de Costos Planificados'!I18,IF($O18&lt;&gt;"",'Detalle de Costos Planificados'!I18*$O18,'Detalle de Costos Planificados'!I18))</f>
        <v/>
      </c>
      <c r="J18" s="13" t="str">
        <f>IF($O18="x",(1+0.2*RAND()-0.2*RAND())*'Detalle de Costos Planificados'!J18,IF($O18&lt;&gt;"",'Detalle de Costos Planificados'!J18*$O18,'Detalle de Costos Planificados'!J18))</f>
        <v/>
      </c>
      <c r="K18" s="13" t="str">
        <f>IF($O18="x",(1+0.2*RAND()-0.2*RAND())*'Detalle de Costos Planificados'!K18,IF($O18&lt;&gt;"",'Detalle de Costos Planificados'!K18*$O18,'Detalle de Costos Planificados'!K18))</f>
        <v/>
      </c>
      <c r="L18" s="13" t="str">
        <f>IF($O18="x",(1+0.2*RAND()-0.2*RAND())*'Detalle de Costos Planificados'!L18,IF($O18&lt;&gt;"",'Detalle de Costos Planificados'!L18*$O18,'Detalle de Costos Planificados'!L18))</f>
        <v/>
      </c>
      <c r="M18" s="13" t="str">
        <f>IF($O18="x",(1+0.2*RAND()-0.2*RAND())*'Detalle de Costos Planificados'!M18,IF($O18&lt;&gt;"",'Detalle de Costos Planificados'!M18*$O18,'Detalle de Costos Planificados'!M18))</f>
        <v/>
      </c>
      <c r="N18" s="13" t="str">
        <f>IF($O18="x",(1+0.2*RAND()-0.2*RAND())*'Detalle de Costos Planificados'!N18,IF($O18&lt;&gt;"",'Detalle de Costos Planificados'!N18*$O18,'Detalle de Costos Planificados'!N18))</f>
        <v/>
      </c>
      <c r="O18" s="2"/>
    </row>
    <row r="19">
      <c r="A19" s="14" t="s">
        <v>38</v>
      </c>
      <c r="B19" s="15" t="s">
        <v>262</v>
      </c>
      <c r="C19" s="13">
        <f>IF($O19="x",(1+0.2*RAND()-0.2*RAND())*'Detalle de Costos Planificados'!C19,IF($O19&lt;&gt;"",'Detalle de Costos Planificados'!C19*$O19,'Detalle de Costos Planificados'!C19))</f>
        <v>0</v>
      </c>
      <c r="D19" s="13">
        <f>IF($O19="x",(1+0.2*RAND()-0.2*RAND())*'Detalle de Costos Planificados'!D19,IF($O19&lt;&gt;"",'Detalle de Costos Planificados'!D19*$O19,'Detalle de Costos Planificados'!D19))</f>
        <v>0</v>
      </c>
      <c r="E19" s="13">
        <f>IF($O19="x",(1+0.2*RAND()-0.2*RAND())*'Detalle de Costos Planificados'!E19,IF($O19&lt;&gt;"",'Detalle de Costos Planificados'!E19*$O19,'Detalle de Costos Planificados'!E19))</f>
        <v>5225000</v>
      </c>
      <c r="F19" s="13">
        <f>IF($O19="x",(1+0.2*RAND()-0.2*RAND())*'Detalle de Costos Planificados'!F19,IF($O19&lt;&gt;"",'Detalle de Costos Planificados'!F19*$O19,'Detalle de Costos Planificados'!F19))</f>
        <v>5225000</v>
      </c>
      <c r="G19" s="13">
        <f>IF($O19="x",(1+0.2*RAND()-0.2*RAND())*'Detalle de Costos Planificados'!G19,IF($O19&lt;&gt;"",'Detalle de Costos Planificados'!G19*$O19,'Detalle de Costos Planificados'!G19))</f>
        <v>5225000</v>
      </c>
      <c r="H19" s="13">
        <f>IF($O19="x",(1+0.2*RAND()-0.2*RAND())*'Detalle de Costos Planificados'!H19,IF($O19&lt;&gt;"",'Detalle de Costos Planificados'!H19*$O19,'Detalle de Costos Planificados'!H19))</f>
        <v>0</v>
      </c>
      <c r="I19" s="13">
        <f>IF($O19="x",(1+0.2*RAND()-0.2*RAND())*'Detalle de Costos Planificados'!I19,IF($O19&lt;&gt;"",'Detalle de Costos Planificados'!I19*$O19,'Detalle de Costos Planificados'!I19))</f>
        <v>0</v>
      </c>
      <c r="J19" s="13">
        <f>IF($O19="x",(1+0.2*RAND()-0.2*RAND())*'Detalle de Costos Planificados'!J19,IF($O19&lt;&gt;"",'Detalle de Costos Planificados'!J19*$O19,'Detalle de Costos Planificados'!J19))</f>
        <v>0</v>
      </c>
      <c r="K19" s="13">
        <f>IF($O19="x",(1+0.2*RAND()-0.2*RAND())*'Detalle de Costos Planificados'!K19,IF($O19&lt;&gt;"",'Detalle de Costos Planificados'!K19*$O19,'Detalle de Costos Planificados'!K19))</f>
        <v>0</v>
      </c>
      <c r="L19" s="13">
        <f>IF($O19="x",(1+0.2*RAND()-0.2*RAND())*'Detalle de Costos Planificados'!L19,IF($O19&lt;&gt;"",'Detalle de Costos Planificados'!L19*$O19,'Detalle de Costos Planificados'!L19))</f>
        <v>0</v>
      </c>
      <c r="M19" s="13">
        <f>IF($O19="x",(1+0.2*RAND()-0.2*RAND())*'Detalle de Costos Planificados'!M19,IF($O19&lt;&gt;"",'Detalle de Costos Planificados'!M19*$O19,'Detalle de Costos Planificados'!M19))</f>
        <v>0</v>
      </c>
      <c r="N19" s="13">
        <f>IF($O19="x",(1+0.2*RAND()-0.2*RAND())*'Detalle de Costos Planificados'!N19,IF($O19&lt;&gt;"",'Detalle de Costos Planificados'!N19*$O19,'Detalle de Costos Planificados'!N19))</f>
        <v>0</v>
      </c>
      <c r="O19" s="55">
        <v>0.95</v>
      </c>
    </row>
    <row r="20">
      <c r="A20" s="31" t="s">
        <v>40</v>
      </c>
      <c r="B20" s="32" t="s">
        <v>41</v>
      </c>
      <c r="C20" s="13">
        <f>IF($O20="x",(1+0.2*RAND()-0.2*RAND())*'Detalle de Costos Planificados'!C20,IF($O20&lt;&gt;"",'Detalle de Costos Planificados'!C20*$O20,'Detalle de Costos Planificados'!C20))</f>
        <v>0</v>
      </c>
      <c r="D20" s="13">
        <f>IF($O20="x",(1+0.2*RAND()-0.2*RAND())*'Detalle de Costos Planificados'!D20,IF($O20&lt;&gt;"",'Detalle de Costos Planificados'!D20*$O20,'Detalle de Costos Planificados'!D20))</f>
        <v>0</v>
      </c>
      <c r="E20" s="13">
        <f>IF($O20="x",(1+0.2*RAND()-0.2*RAND())*'Detalle de Costos Planificados'!E20,IF($O20&lt;&gt;"",'Detalle de Costos Planificados'!E20*$O20,'Detalle de Costos Planificados'!E20))</f>
        <v>195000</v>
      </c>
      <c r="F20" s="13">
        <f>IF($O20="x",(1+0.2*RAND()-0.2*RAND())*'Detalle de Costos Planificados'!F20,IF($O20&lt;&gt;"",'Detalle de Costos Planificados'!F20*$O20,'Detalle de Costos Planificados'!F20))</f>
        <v>0</v>
      </c>
      <c r="G20" s="13">
        <f>IF($O20="x",(1+0.2*RAND()-0.2*RAND())*'Detalle de Costos Planificados'!G20,IF($O20&lt;&gt;"",'Detalle de Costos Planificados'!G20*$O20,'Detalle de Costos Planificados'!G20))</f>
        <v>0</v>
      </c>
      <c r="H20" s="13">
        <f>IF($O20="x",(1+0.2*RAND()-0.2*RAND())*'Detalle de Costos Planificados'!H20,IF($O20&lt;&gt;"",'Detalle de Costos Planificados'!H20*$O20,'Detalle de Costos Planificados'!H20))</f>
        <v>0</v>
      </c>
      <c r="I20" s="13">
        <f>IF($O20="x",(1+0.2*RAND()-0.2*RAND())*'Detalle de Costos Planificados'!I20,IF($O20&lt;&gt;"",'Detalle de Costos Planificados'!I20*$O20,'Detalle de Costos Planificados'!I20))</f>
        <v>0</v>
      </c>
      <c r="J20" s="13">
        <f>IF($O20="x",(1+0.2*RAND()-0.2*RAND())*'Detalle de Costos Planificados'!J20,IF($O20&lt;&gt;"",'Detalle de Costos Planificados'!J20*$O20,'Detalle de Costos Planificados'!J20))</f>
        <v>0</v>
      </c>
      <c r="K20" s="13">
        <f>IF($O20="x",(1+0.2*RAND()-0.2*RAND())*'Detalle de Costos Planificados'!K20,IF($O20&lt;&gt;"",'Detalle de Costos Planificados'!K20*$O20,'Detalle de Costos Planificados'!K20))</f>
        <v>0</v>
      </c>
      <c r="L20" s="13">
        <f>IF($O20="x",(1+0.2*RAND()-0.2*RAND())*'Detalle de Costos Planificados'!L20,IF($O20&lt;&gt;"",'Detalle de Costos Planificados'!L20*$O20,'Detalle de Costos Planificados'!L20))</f>
        <v>0</v>
      </c>
      <c r="M20" s="13">
        <f>IF($O20="x",(1+0.2*RAND()-0.2*RAND())*'Detalle de Costos Planificados'!M20,IF($O20&lt;&gt;"",'Detalle de Costos Planificados'!M20*$O20,'Detalle de Costos Planificados'!M20))</f>
        <v>0</v>
      </c>
      <c r="N20" s="13">
        <f>IF($O20="x",(1+0.2*RAND()-0.2*RAND())*'Detalle de Costos Planificados'!N20,IF($O20&lt;&gt;"",'Detalle de Costos Planificados'!N20*$O20,'Detalle de Costos Planificados'!N20))</f>
        <v>0</v>
      </c>
      <c r="O20" s="55">
        <v>1.3</v>
      </c>
    </row>
    <row r="21" ht="15.75" customHeight="1">
      <c r="A21" s="56" t="s">
        <v>42</v>
      </c>
      <c r="B21" s="27"/>
      <c r="C21" s="57"/>
      <c r="D21" s="58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2"/>
    </row>
    <row r="22" ht="15.75" customHeight="1">
      <c r="A22" s="11" t="s">
        <v>43</v>
      </c>
      <c r="B22" s="12" t="s">
        <v>44</v>
      </c>
      <c r="C22" s="13">
        <f>IF($O22="x",(1+0.2*RAND()-0.2*RAND())*'Detalle de Costos Planificados'!C22,IF($O22&lt;&gt;"",'Detalle de Costos Planificados'!C22*$O22,'Detalle de Costos Planificados'!C22))</f>
        <v>0</v>
      </c>
      <c r="D22" s="13">
        <f>IF($O22="x",(1+0.2*RAND()-0.2*RAND())*'Detalle de Costos Planificados'!D22,IF($O22&lt;&gt;"",'Detalle de Costos Planificados'!D22*$O22,'Detalle de Costos Planificados'!D22))</f>
        <v>0</v>
      </c>
      <c r="E22" s="13">
        <f>IF($O22="x",(1+0.2*RAND()-0.2*RAND())*'Detalle de Costos Planificados'!E22,IF($O22&lt;&gt;"",'Detalle de Costos Planificados'!E22*$O22,'Detalle de Costos Planificados'!E22))</f>
        <v>240000</v>
      </c>
      <c r="F22" s="13">
        <f>IF($O22="x",(1+0.2*RAND()-0.2*RAND())*'Detalle de Costos Planificados'!F22,IF($O22&lt;&gt;"",'Detalle de Costos Planificados'!F22*$O22,'Detalle de Costos Planificados'!F22))</f>
        <v>0</v>
      </c>
      <c r="G22" s="13">
        <f>IF($O22="x",(1+0.2*RAND()-0.2*RAND())*'Detalle de Costos Planificados'!G22,IF($O22&lt;&gt;"",'Detalle de Costos Planificados'!G22*$O22,'Detalle de Costos Planificados'!G22))</f>
        <v>0</v>
      </c>
      <c r="H22" s="13">
        <f>IF($O22="x",(1+0.2*RAND()-0.2*RAND())*'Detalle de Costos Planificados'!H22,IF($O22&lt;&gt;"",'Detalle de Costos Planificados'!H22*$O22,'Detalle de Costos Planificados'!H22))</f>
        <v>0</v>
      </c>
      <c r="I22" s="13">
        <f>IF($O22="x",(1+0.2*RAND()-0.2*RAND())*'Detalle de Costos Planificados'!I22,IF($O22&lt;&gt;"",'Detalle de Costos Planificados'!I22*$O22,'Detalle de Costos Planificados'!I22))</f>
        <v>0</v>
      </c>
      <c r="J22" s="13">
        <f>IF($O22="x",(1+0.2*RAND()-0.2*RAND())*'Detalle de Costos Planificados'!J22,IF($O22&lt;&gt;"",'Detalle de Costos Planificados'!J22*$O22,'Detalle de Costos Planificados'!J22))</f>
        <v>0</v>
      </c>
      <c r="K22" s="13">
        <f>IF($O22="x",(1+0.2*RAND()-0.2*RAND())*'Detalle de Costos Planificados'!K22,IF($O22&lt;&gt;"",'Detalle de Costos Planificados'!K22*$O22,'Detalle de Costos Planificados'!K22))</f>
        <v>0</v>
      </c>
      <c r="L22" s="13">
        <f>IF($O22="x",(1+0.2*RAND()-0.2*RAND())*'Detalle de Costos Planificados'!L22,IF($O22&lt;&gt;"",'Detalle de Costos Planificados'!L22*$O22,'Detalle de Costos Planificados'!L22))</f>
        <v>0</v>
      </c>
      <c r="M22" s="13">
        <f>IF($O22="x",(1+0.2*RAND()-0.2*RAND())*'Detalle de Costos Planificados'!M22,IF($O22&lt;&gt;"",'Detalle de Costos Planificados'!M22*$O22,'Detalle de Costos Planificados'!M22))</f>
        <v>0</v>
      </c>
      <c r="N22" s="13">
        <f>IF($O22="x",(1+0.2*RAND()-0.2*RAND())*'Detalle de Costos Planificados'!N22,IF($O22&lt;&gt;"",'Detalle de Costos Planificados'!N22*$O22,'Detalle de Costos Planificados'!N22))</f>
        <v>0</v>
      </c>
      <c r="O22" s="55">
        <v>1.2</v>
      </c>
    </row>
    <row r="23" ht="15.75" customHeight="1">
      <c r="A23" s="14" t="s">
        <v>45</v>
      </c>
      <c r="B23" s="15" t="s">
        <v>46</v>
      </c>
      <c r="C23" s="13" t="str">
        <f>IF($O23="x",(1+0.2*RAND()-0.2*RAND())*'Detalle de Costos Planificados'!C23,IF($O23&lt;&gt;"",'Detalle de Costos Planificados'!C23*$O23,'Detalle de Costos Planificados'!C23))</f>
        <v/>
      </c>
      <c r="D23" s="13" t="str">
        <f>IF($O23="x",(1+0.2*RAND()-0.2*RAND())*'Detalle de Costos Planificados'!D23,IF($O23&lt;&gt;"",'Detalle de Costos Planificados'!D23*$O23,'Detalle de Costos Planificados'!D23))</f>
        <v/>
      </c>
      <c r="E23" s="13" t="str">
        <f>IF($O23="x",(1+0.2*RAND()-0.2*RAND())*'Detalle de Costos Planificados'!E23,IF($O23&lt;&gt;"",'Detalle de Costos Planificados'!E23*$O23,'Detalle de Costos Planificados'!E23))</f>
        <v/>
      </c>
      <c r="F23" s="13" t="str">
        <f>IF($O23="x",(1+0.2*RAND()-0.2*RAND())*'Detalle de Costos Planificados'!F23,IF($O23&lt;&gt;"",'Detalle de Costos Planificados'!F23*$O23,'Detalle de Costos Planificados'!F23))</f>
        <v/>
      </c>
      <c r="G23" s="13" t="str">
        <f>IF($O23="x",(1+0.2*RAND()-0.2*RAND())*'Detalle de Costos Planificados'!G23,IF($O23&lt;&gt;"",'Detalle de Costos Planificados'!G23*$O23,'Detalle de Costos Planificados'!G23))</f>
        <v/>
      </c>
      <c r="H23" s="13" t="str">
        <f>IF($O23="x",(1+0.2*RAND()-0.2*RAND())*'Detalle de Costos Planificados'!H23,IF($O23&lt;&gt;"",'Detalle de Costos Planificados'!H23*$O23,'Detalle de Costos Planificados'!H23))</f>
        <v/>
      </c>
      <c r="I23" s="13" t="str">
        <f>IF($O23="x",(1+0.2*RAND()-0.2*RAND())*'Detalle de Costos Planificados'!I23,IF($O23&lt;&gt;"",'Detalle de Costos Planificados'!I23*$O23,'Detalle de Costos Planificados'!I23))</f>
        <v/>
      </c>
      <c r="J23" s="13" t="str">
        <f>IF($O23="x",(1+0.2*RAND()-0.2*RAND())*'Detalle de Costos Planificados'!J23,IF($O23&lt;&gt;"",'Detalle de Costos Planificados'!J23*$O23,'Detalle de Costos Planificados'!J23))</f>
        <v/>
      </c>
      <c r="K23" s="13" t="str">
        <f>IF($O23="x",(1+0.2*RAND()-0.2*RAND())*'Detalle de Costos Planificados'!K23,IF($O23&lt;&gt;"",'Detalle de Costos Planificados'!K23*$O23,'Detalle de Costos Planificados'!K23))</f>
        <v/>
      </c>
      <c r="L23" s="13" t="str">
        <f>IF($O23="x",(1+0.2*RAND()-0.2*RAND())*'Detalle de Costos Planificados'!L23,IF($O23&lt;&gt;"",'Detalle de Costos Planificados'!L23*$O23,'Detalle de Costos Planificados'!L23))</f>
        <v/>
      </c>
      <c r="M23" s="13" t="str">
        <f>IF($O23="x",(1+0.2*RAND()-0.2*RAND())*'Detalle de Costos Planificados'!M23,IF($O23&lt;&gt;"",'Detalle de Costos Planificados'!M23*$O23,'Detalle de Costos Planificados'!M23))</f>
        <v/>
      </c>
      <c r="N23" s="13" t="str">
        <f>IF($O23="x",(1+0.2*RAND()-0.2*RAND())*'Detalle de Costos Planificados'!N23,IF($O23&lt;&gt;"",'Detalle de Costos Planificados'!N23*$O23,'Detalle de Costos Planificados'!N23))</f>
        <v/>
      </c>
      <c r="O23" s="2"/>
    </row>
    <row r="24" ht="15.75" customHeight="1">
      <c r="A24" s="53" t="s">
        <v>47</v>
      </c>
      <c r="B24" s="6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2"/>
    </row>
    <row r="25" ht="15.75" customHeight="1">
      <c r="A25" s="56" t="s">
        <v>48</v>
      </c>
      <c r="B25" s="27"/>
      <c r="C25" s="57"/>
      <c r="D25" s="58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2"/>
    </row>
    <row r="26" ht="15.75" customHeight="1">
      <c r="A26" s="14" t="s">
        <v>49</v>
      </c>
      <c r="B26" s="15" t="s">
        <v>50</v>
      </c>
      <c r="C26" s="13">
        <f>IF($O26="x",(1+0.2*RAND()-0.2*RAND())*'Detalle de Costos Planificados'!C26,IF($O26&lt;&gt;"",'Detalle de Costos Planificados'!C26*$O26,'Detalle de Costos Planificados'!C26))</f>
        <v>0</v>
      </c>
      <c r="D26" s="13">
        <f>IF($O26="x",(1+0.2*RAND()-0.2*RAND())*'Detalle de Costos Planificados'!D26,IF($O26&lt;&gt;"",'Detalle de Costos Planificados'!D26*$O26,'Detalle de Costos Planificados'!D26))</f>
        <v>37200.09879</v>
      </c>
      <c r="E26" s="13">
        <f>IF($O26="x",(1+0.2*RAND()-0.2*RAND())*'Detalle de Costos Planificados'!E26,IF($O26&lt;&gt;"",'Detalle de Costos Planificados'!E26*$O26,'Detalle de Costos Planificados'!E26))</f>
        <v>0</v>
      </c>
      <c r="F26" s="13">
        <f>IF($O26="x",(1+0.2*RAND()-0.2*RAND())*'Detalle de Costos Planificados'!F26,IF($O26&lt;&gt;"",'Detalle de Costos Planificados'!F26*$O26,'Detalle de Costos Planificados'!F26))</f>
        <v>0</v>
      </c>
      <c r="G26" s="13">
        <f>IF($O26="x",(1+0.2*RAND()-0.2*RAND())*'Detalle de Costos Planificados'!G26,IF($O26&lt;&gt;"",'Detalle de Costos Planificados'!G26*$O26,'Detalle de Costos Planificados'!G26))</f>
        <v>55119.60071</v>
      </c>
      <c r="H26" s="13">
        <f>IF($O26="x",(1+0.2*RAND()-0.2*RAND())*'Detalle de Costos Planificados'!H26,IF($O26&lt;&gt;"",'Detalle de Costos Planificados'!H26*$O26,'Detalle de Costos Planificados'!H26))</f>
        <v>0</v>
      </c>
      <c r="I26" s="13">
        <f>IF($O26="x",(1+0.2*RAND()-0.2*RAND())*'Detalle de Costos Planificados'!I26,IF($O26&lt;&gt;"",'Detalle de Costos Planificados'!I26*$O26,'Detalle de Costos Planificados'!I26))</f>
        <v>0</v>
      </c>
      <c r="J26" s="13">
        <f>IF($O26="x",(1+0.2*RAND()-0.2*RAND())*'Detalle de Costos Planificados'!J26,IF($O26&lt;&gt;"",'Detalle de Costos Planificados'!J26*$O26,'Detalle de Costos Planificados'!J26))</f>
        <v>0</v>
      </c>
      <c r="K26" s="13">
        <f>IF($O26="x",(1+0.2*RAND()-0.2*RAND())*'Detalle de Costos Planificados'!K26,IF($O26&lt;&gt;"",'Detalle de Costos Planificados'!K26*$O26,'Detalle de Costos Planificados'!K26))</f>
        <v>0</v>
      </c>
      <c r="L26" s="13">
        <f>IF($O26="x",(1+0.2*RAND()-0.2*RAND())*'Detalle de Costos Planificados'!L26,IF($O26&lt;&gt;"",'Detalle de Costos Planificados'!L26*$O26,'Detalle de Costos Planificados'!L26))</f>
        <v>0</v>
      </c>
      <c r="M26" s="13">
        <f>IF($O26="x",(1+0.2*RAND()-0.2*RAND())*'Detalle de Costos Planificados'!M26,IF($O26&lt;&gt;"",'Detalle de Costos Planificados'!M26*$O26,'Detalle de Costos Planificados'!M26))</f>
        <v>0</v>
      </c>
      <c r="N26" s="13">
        <f>IF($O26="x",(1+0.2*RAND()-0.2*RAND())*'Detalle de Costos Planificados'!N26,IF($O26&lt;&gt;"",'Detalle de Costos Planificados'!N26*$O26,'Detalle de Costos Planificados'!N26))</f>
        <v>0</v>
      </c>
      <c r="O26" s="55" t="s">
        <v>261</v>
      </c>
    </row>
    <row r="27" ht="15.75" customHeight="1">
      <c r="A27" s="14" t="s">
        <v>51</v>
      </c>
      <c r="B27" s="15" t="s">
        <v>52</v>
      </c>
      <c r="C27" s="13">
        <f>IF($O27="x",(1+0.2*RAND()-0.2*RAND())*'Detalle de Costos Planificados'!C27,IF($O27&lt;&gt;"",'Detalle de Costos Planificados'!C27*$O27,'Detalle de Costos Planificados'!C27))</f>
        <v>0</v>
      </c>
      <c r="D27" s="13">
        <f>IF($O27="x",(1+0.2*RAND()-0.2*RAND())*'Detalle de Costos Planificados'!D27,IF($O27&lt;&gt;"",'Detalle de Costos Planificados'!D27*$O27,'Detalle de Costos Planificados'!D27))</f>
        <v>21870.45561</v>
      </c>
      <c r="E27" s="13">
        <f>IF($O27="x",(1+0.2*RAND()-0.2*RAND())*'Detalle de Costos Planificados'!E27,IF($O27&lt;&gt;"",'Detalle de Costos Planificados'!E27*$O27,'Detalle de Costos Planificados'!E27))</f>
        <v>0</v>
      </c>
      <c r="F27" s="13">
        <f>IF($O27="x",(1+0.2*RAND()-0.2*RAND())*'Detalle de Costos Planificados'!F27,IF($O27&lt;&gt;"",'Detalle de Costos Planificados'!F27*$O27,'Detalle de Costos Planificados'!F27))</f>
        <v>0</v>
      </c>
      <c r="G27" s="13">
        <f>IF($O27="x",(1+0.2*RAND()-0.2*RAND())*'Detalle de Costos Planificados'!G27,IF($O27&lt;&gt;"",'Detalle de Costos Planificados'!G27*$O27,'Detalle de Costos Planificados'!G27))</f>
        <v>0</v>
      </c>
      <c r="H27" s="13">
        <f>IF($O27="x",(1+0.2*RAND()-0.2*RAND())*'Detalle de Costos Planificados'!H27,IF($O27&lt;&gt;"",'Detalle de Costos Planificados'!H27*$O27,'Detalle de Costos Planificados'!H27))</f>
        <v>0</v>
      </c>
      <c r="I27" s="13">
        <f>IF($O27="x",(1+0.2*RAND()-0.2*RAND())*'Detalle de Costos Planificados'!I27,IF($O27&lt;&gt;"",'Detalle de Costos Planificados'!I27*$O27,'Detalle de Costos Planificados'!I27))</f>
        <v>0</v>
      </c>
      <c r="J27" s="13">
        <f>IF($O27="x",(1+0.2*RAND()-0.2*RAND())*'Detalle de Costos Planificados'!J27,IF($O27&lt;&gt;"",'Detalle de Costos Planificados'!J27*$O27,'Detalle de Costos Planificados'!J27))</f>
        <v>0</v>
      </c>
      <c r="K27" s="13">
        <f>IF($O27="x",(1+0.2*RAND()-0.2*RAND())*'Detalle de Costos Planificados'!K27,IF($O27&lt;&gt;"",'Detalle de Costos Planificados'!K27*$O27,'Detalle de Costos Planificados'!K27))</f>
        <v>0</v>
      </c>
      <c r="L27" s="13">
        <f>IF($O27="x",(1+0.2*RAND()-0.2*RAND())*'Detalle de Costos Planificados'!L27,IF($O27&lt;&gt;"",'Detalle de Costos Planificados'!L27*$O27,'Detalle de Costos Planificados'!L27))</f>
        <v>0</v>
      </c>
      <c r="M27" s="13">
        <f>IF($O27="x",(1+0.2*RAND()-0.2*RAND())*'Detalle de Costos Planificados'!M27,IF($O27&lt;&gt;"",'Detalle de Costos Planificados'!M27*$O27,'Detalle de Costos Planificados'!M27))</f>
        <v>0</v>
      </c>
      <c r="N27" s="13">
        <f>IF($O27="x",(1+0.2*RAND()-0.2*RAND())*'Detalle de Costos Planificados'!N27,IF($O27&lt;&gt;"",'Detalle de Costos Planificados'!N27*$O27,'Detalle de Costos Planificados'!N27))</f>
        <v>0</v>
      </c>
      <c r="O27" s="55" t="s">
        <v>261</v>
      </c>
    </row>
    <row r="28" ht="15.75" customHeight="1">
      <c r="A28" s="14" t="s">
        <v>53</v>
      </c>
      <c r="B28" s="15" t="s">
        <v>54</v>
      </c>
      <c r="C28" s="13">
        <f>IF($O28="x",(1+0.2*RAND()-0.2*RAND())*'Detalle de Costos Planificados'!C28,IF($O28&lt;&gt;"",'Detalle de Costos Planificados'!C28*$O28,'Detalle de Costos Planificados'!C28))</f>
        <v>0</v>
      </c>
      <c r="D28" s="13">
        <f>IF($O28="x",(1+0.2*RAND()-0.2*RAND())*'Detalle de Costos Planificados'!D28,IF($O28&lt;&gt;"",'Detalle de Costos Planificados'!D28*$O28,'Detalle de Costos Planificados'!D28))</f>
        <v>12000</v>
      </c>
      <c r="E28" s="13">
        <f>IF($O28="x",(1+0.2*RAND()-0.2*RAND())*'Detalle de Costos Planificados'!E28,IF($O28&lt;&gt;"",'Detalle de Costos Planificados'!E28*$O28,'Detalle de Costos Planificados'!E28))</f>
        <v>0</v>
      </c>
      <c r="F28" s="13">
        <f>IF($O28="x",(1+0.2*RAND()-0.2*RAND())*'Detalle de Costos Planificados'!F28,IF($O28&lt;&gt;"",'Detalle de Costos Planificados'!F28*$O28,'Detalle de Costos Planificados'!F28))</f>
        <v>0</v>
      </c>
      <c r="G28" s="13">
        <f>IF($O28="x",(1+0.2*RAND()-0.2*RAND())*'Detalle de Costos Planificados'!G28,IF($O28&lt;&gt;"",'Detalle de Costos Planificados'!G28*$O28,'Detalle de Costos Planificados'!G28))</f>
        <v>0</v>
      </c>
      <c r="H28" s="13">
        <f>IF($O28="x",(1+0.2*RAND()-0.2*RAND())*'Detalle de Costos Planificados'!H28,IF($O28&lt;&gt;"",'Detalle de Costos Planificados'!H28*$O28,'Detalle de Costos Planificados'!H28))</f>
        <v>0</v>
      </c>
      <c r="I28" s="13">
        <f>IF($O28="x",(1+0.2*RAND()-0.2*RAND())*'Detalle de Costos Planificados'!I28,IF($O28&lt;&gt;"",'Detalle de Costos Planificados'!I28*$O28,'Detalle de Costos Planificados'!I28))</f>
        <v>0</v>
      </c>
      <c r="J28" s="13">
        <f>IF($O28="x",(1+0.2*RAND()-0.2*RAND())*'Detalle de Costos Planificados'!J28,IF($O28&lt;&gt;"",'Detalle de Costos Planificados'!J28*$O28,'Detalle de Costos Planificados'!J28))</f>
        <v>0</v>
      </c>
      <c r="K28" s="13">
        <f>IF($O28="x",(1+0.2*RAND()-0.2*RAND())*'Detalle de Costos Planificados'!K28,IF($O28&lt;&gt;"",'Detalle de Costos Planificados'!K28*$O28,'Detalle de Costos Planificados'!K28))</f>
        <v>0</v>
      </c>
      <c r="L28" s="13">
        <f>IF($O28="x",(1+0.2*RAND()-0.2*RAND())*'Detalle de Costos Planificados'!L28,IF($O28&lt;&gt;"",'Detalle de Costos Planificados'!L28*$O28,'Detalle de Costos Planificados'!L28))</f>
        <v>0</v>
      </c>
      <c r="M28" s="13">
        <f>IF($O28="x",(1+0.2*RAND()-0.2*RAND())*'Detalle de Costos Planificados'!M28,IF($O28&lt;&gt;"",'Detalle de Costos Planificados'!M28*$O28,'Detalle de Costos Planificados'!M28))</f>
        <v>0</v>
      </c>
      <c r="N28" s="13">
        <f>IF($O28="x",(1+0.2*RAND()-0.2*RAND())*'Detalle de Costos Planificados'!N28,IF($O28&lt;&gt;"",'Detalle de Costos Planificados'!N28*$O28,'Detalle de Costos Planificados'!N28))</f>
        <v>0</v>
      </c>
      <c r="O28" s="55">
        <v>1.2</v>
      </c>
    </row>
    <row r="29" ht="15.75" customHeight="1">
      <c r="A29" s="14" t="s">
        <v>55</v>
      </c>
      <c r="B29" s="32" t="s">
        <v>56</v>
      </c>
      <c r="C29" s="13" t="str">
        <f>IF($O29="x",(1+0.2*RAND()-0.2*RAND())*'Detalle de Costos Planificados'!C29,IF($O29&lt;&gt;"",'Detalle de Costos Planificados'!C29*$O29,'Detalle de Costos Planificados'!C29))</f>
        <v/>
      </c>
      <c r="D29" s="13" t="str">
        <f>IF($O29="x",(1+0.2*RAND()-0.2*RAND())*'Detalle de Costos Planificados'!D29,IF($O29&lt;&gt;"",'Detalle de Costos Planificados'!D29*$O29,'Detalle de Costos Planificados'!D29))</f>
        <v/>
      </c>
      <c r="E29" s="13" t="str">
        <f>IF($O29="x",(1+0.2*RAND()-0.2*RAND())*'Detalle de Costos Planificados'!E29,IF($O29&lt;&gt;"",'Detalle de Costos Planificados'!E29*$O29,'Detalle de Costos Planificados'!E29))</f>
        <v/>
      </c>
      <c r="F29" s="13" t="str">
        <f>IF($O29="x",(1+0.2*RAND()-0.2*RAND())*'Detalle de Costos Planificados'!F29,IF($O29&lt;&gt;"",'Detalle de Costos Planificados'!F29*$O29,'Detalle de Costos Planificados'!F29))</f>
        <v/>
      </c>
      <c r="G29" s="13">
        <f>IF($O29="x",(1+0.2*RAND()-0.2*RAND())*'Detalle de Costos Planificados'!G29,IF($O29&lt;&gt;"",'Detalle de Costos Planificados'!G29*$O29,'Detalle de Costos Planificados'!G29))</f>
        <v>0</v>
      </c>
      <c r="H29" s="13" t="str">
        <f>IF($O29="x",(1+0.2*RAND()-0.2*RAND())*'Detalle de Costos Planificados'!H29,IF($O29&lt;&gt;"",'Detalle de Costos Planificados'!H29*$O29,'Detalle de Costos Planificados'!H29))</f>
        <v/>
      </c>
      <c r="I29" s="13" t="str">
        <f>IF($O29="x",(1+0.2*RAND()-0.2*RAND())*'Detalle de Costos Planificados'!I29,IF($O29&lt;&gt;"",'Detalle de Costos Planificados'!I29*$O29,'Detalle de Costos Planificados'!I29))</f>
        <v/>
      </c>
      <c r="J29" s="13" t="str">
        <f>IF($O29="x",(1+0.2*RAND()-0.2*RAND())*'Detalle de Costos Planificados'!J29,IF($O29&lt;&gt;"",'Detalle de Costos Planificados'!J29*$O29,'Detalle de Costos Planificados'!J29))</f>
        <v/>
      </c>
      <c r="K29" s="13" t="str">
        <f>IF($O29="x",(1+0.2*RAND()-0.2*RAND())*'Detalle de Costos Planificados'!K29,IF($O29&lt;&gt;"",'Detalle de Costos Planificados'!K29*$O29,'Detalle de Costos Planificados'!K29))</f>
        <v/>
      </c>
      <c r="L29" s="13" t="str">
        <f>IF($O29="x",(1+0.2*RAND()-0.2*RAND())*'Detalle de Costos Planificados'!L29,IF($O29&lt;&gt;"",'Detalle de Costos Planificados'!L29*$O29,'Detalle de Costos Planificados'!L29))</f>
        <v/>
      </c>
      <c r="M29" s="13" t="str">
        <f>IF($O29="x",(1+0.2*RAND()-0.2*RAND())*'Detalle de Costos Planificados'!M29,IF($O29&lt;&gt;"",'Detalle de Costos Planificados'!M29*$O29,'Detalle de Costos Planificados'!M29))</f>
        <v/>
      </c>
      <c r="N29" s="13" t="str">
        <f>IF($O29="x",(1+0.2*RAND()-0.2*RAND())*'Detalle de Costos Planificados'!N29,IF($O29&lt;&gt;"",'Detalle de Costos Planificados'!N29*$O29,'Detalle de Costos Planificados'!N29))</f>
        <v/>
      </c>
      <c r="O29" s="2"/>
    </row>
    <row r="30" ht="15.75" customHeight="1">
      <c r="A30" s="56" t="s">
        <v>57</v>
      </c>
      <c r="B30" s="27"/>
      <c r="C30" s="57"/>
      <c r="D30" s="58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2"/>
    </row>
    <row r="31" ht="15.75" customHeight="1">
      <c r="A31" s="14" t="s">
        <v>49</v>
      </c>
      <c r="B31" s="12" t="s">
        <v>50</v>
      </c>
      <c r="C31" s="13">
        <f>IF($O31="x",(1+0.2*RAND()-0.2*RAND())*'Detalle de Costos Planificados'!C31,IF($O31&lt;&gt;"",'Detalle de Costos Planificados'!C31*$O31,'Detalle de Costos Planificados'!C31))</f>
        <v>0</v>
      </c>
      <c r="D31" s="13">
        <f>IF($O31="x",(1+0.2*RAND()-0.2*RAND())*'Detalle de Costos Planificados'!D31,IF($O31&lt;&gt;"",'Detalle de Costos Planificados'!D31*$O31,'Detalle de Costos Planificados'!D31))</f>
        <v>0</v>
      </c>
      <c r="E31" s="13">
        <f>IF($O31="x",(1+0.2*RAND()-0.2*RAND())*'Detalle de Costos Planificados'!E31,IF($O31&lt;&gt;"",'Detalle de Costos Planificados'!E31*$O31,'Detalle de Costos Planificados'!E31))</f>
        <v>0</v>
      </c>
      <c r="F31" s="13">
        <f>IF($O31="x",(1+0.2*RAND()-0.2*RAND())*'Detalle de Costos Planificados'!F31,IF($O31&lt;&gt;"",'Detalle de Costos Planificados'!F31*$O31,'Detalle de Costos Planificados'!F31))</f>
        <v>0</v>
      </c>
      <c r="G31" s="13">
        <f>IF($O31="x",(1+0.2*RAND()-0.2*RAND())*'Detalle de Costos Planificados'!G31,IF($O31&lt;&gt;"",'Detalle de Costos Planificados'!G31*$O31,'Detalle de Costos Planificados'!G31))</f>
        <v>60148.91845</v>
      </c>
      <c r="H31" s="13">
        <f>IF($O31="x",(1+0.2*RAND()-0.2*RAND())*'Detalle de Costos Planificados'!H31,IF($O31&lt;&gt;"",'Detalle de Costos Planificados'!H31*$O31,'Detalle de Costos Planificados'!H31))</f>
        <v>0</v>
      </c>
      <c r="I31" s="13">
        <f>IF($O31="x",(1+0.2*RAND()-0.2*RAND())*'Detalle de Costos Planificados'!I31,IF($O31&lt;&gt;"",'Detalle de Costos Planificados'!I31*$O31,'Detalle de Costos Planificados'!I31))</f>
        <v>0</v>
      </c>
      <c r="J31" s="13">
        <f>IF($O31="x",(1+0.2*RAND()-0.2*RAND())*'Detalle de Costos Planificados'!J31,IF($O31&lt;&gt;"",'Detalle de Costos Planificados'!J31*$O31,'Detalle de Costos Planificados'!J31))</f>
        <v>0</v>
      </c>
      <c r="K31" s="13">
        <f>IF($O31="x",(1+0.2*RAND()-0.2*RAND())*'Detalle de Costos Planificados'!K31,IF($O31&lt;&gt;"",'Detalle de Costos Planificados'!K31*$O31,'Detalle de Costos Planificados'!K31))</f>
        <v>0</v>
      </c>
      <c r="L31" s="13">
        <f>IF($O31="x",(1+0.2*RAND()-0.2*RAND())*'Detalle de Costos Planificados'!L31,IF($O31&lt;&gt;"",'Detalle de Costos Planificados'!L31*$O31,'Detalle de Costos Planificados'!L31))</f>
        <v>0</v>
      </c>
      <c r="M31" s="13">
        <f>IF($O31="x",(1+0.2*RAND()-0.2*RAND())*'Detalle de Costos Planificados'!M31,IF($O31&lt;&gt;"",'Detalle de Costos Planificados'!M31*$O31,'Detalle de Costos Planificados'!M31))</f>
        <v>0</v>
      </c>
      <c r="N31" s="13">
        <f>IF($O31="x",(1+0.2*RAND()-0.2*RAND())*'Detalle de Costos Planificados'!N31,IF($O31&lt;&gt;"",'Detalle de Costos Planificados'!N31*$O31,'Detalle de Costos Planificados'!N31))</f>
        <v>0</v>
      </c>
      <c r="O31" s="55" t="s">
        <v>261</v>
      </c>
    </row>
    <row r="32" ht="15.75" customHeight="1">
      <c r="A32" s="14" t="s">
        <v>51</v>
      </c>
      <c r="B32" s="15" t="s">
        <v>52</v>
      </c>
      <c r="C32" s="13">
        <f>IF($O32="x",(1+0.2*RAND()-0.2*RAND())*'Detalle de Costos Planificados'!C32,IF($O32&lt;&gt;"",'Detalle de Costos Planificados'!C32*$O32,'Detalle de Costos Planificados'!C32))</f>
        <v>0</v>
      </c>
      <c r="D32" s="13">
        <f>IF($O32="x",(1+0.2*RAND()-0.2*RAND())*'Detalle de Costos Planificados'!D32,IF($O32&lt;&gt;"",'Detalle de Costos Planificados'!D32*$O32,'Detalle de Costos Planificados'!D32))</f>
        <v>24000</v>
      </c>
      <c r="E32" s="13">
        <f>IF($O32="x",(1+0.2*RAND()-0.2*RAND())*'Detalle de Costos Planificados'!E32,IF($O32&lt;&gt;"",'Detalle de Costos Planificados'!E32*$O32,'Detalle de Costos Planificados'!E32))</f>
        <v>0</v>
      </c>
      <c r="F32" s="13">
        <f>IF($O32="x",(1+0.2*RAND()-0.2*RAND())*'Detalle de Costos Planificados'!F32,IF($O32&lt;&gt;"",'Detalle de Costos Planificados'!F32*$O32,'Detalle de Costos Planificados'!F32))</f>
        <v>0</v>
      </c>
      <c r="G32" s="13">
        <f>IF($O32="x",(1+0.2*RAND()-0.2*RAND())*'Detalle de Costos Planificados'!G32,IF($O32&lt;&gt;"",'Detalle de Costos Planificados'!G32*$O32,'Detalle de Costos Planificados'!G32))</f>
        <v>0</v>
      </c>
      <c r="H32" s="13">
        <f>IF($O32="x",(1+0.2*RAND()-0.2*RAND())*'Detalle de Costos Planificados'!H32,IF($O32&lt;&gt;"",'Detalle de Costos Planificados'!H32*$O32,'Detalle de Costos Planificados'!H32))</f>
        <v>0</v>
      </c>
      <c r="I32" s="13">
        <f>IF($O32="x",(1+0.2*RAND()-0.2*RAND())*'Detalle de Costos Planificados'!I32,IF($O32&lt;&gt;"",'Detalle de Costos Planificados'!I32*$O32,'Detalle de Costos Planificados'!I32))</f>
        <v>0</v>
      </c>
      <c r="J32" s="13">
        <f>IF($O32="x",(1+0.2*RAND()-0.2*RAND())*'Detalle de Costos Planificados'!J32,IF($O32&lt;&gt;"",'Detalle de Costos Planificados'!J32*$O32,'Detalle de Costos Planificados'!J32))</f>
        <v>0</v>
      </c>
      <c r="K32" s="13">
        <f>IF($O32="x",(1+0.2*RAND()-0.2*RAND())*'Detalle de Costos Planificados'!K32,IF($O32&lt;&gt;"",'Detalle de Costos Planificados'!K32*$O32,'Detalle de Costos Planificados'!K32))</f>
        <v>0</v>
      </c>
      <c r="L32" s="13">
        <f>IF($O32="x",(1+0.2*RAND()-0.2*RAND())*'Detalle de Costos Planificados'!L32,IF($O32&lt;&gt;"",'Detalle de Costos Planificados'!L32*$O32,'Detalle de Costos Planificados'!L32))</f>
        <v>0</v>
      </c>
      <c r="M32" s="13">
        <f>IF($O32="x",(1+0.2*RAND()-0.2*RAND())*'Detalle de Costos Planificados'!M32,IF($O32&lt;&gt;"",'Detalle de Costos Planificados'!M32*$O32,'Detalle de Costos Planificados'!M32))</f>
        <v>0</v>
      </c>
      <c r="N32" s="13">
        <f>IF($O32="x",(1+0.2*RAND()-0.2*RAND())*'Detalle de Costos Planificados'!N32,IF($O32&lt;&gt;"",'Detalle de Costos Planificados'!N32*$O32,'Detalle de Costos Planificados'!N32))</f>
        <v>0</v>
      </c>
      <c r="O32" s="55">
        <v>1.2</v>
      </c>
    </row>
    <row r="33" ht="15.75" customHeight="1">
      <c r="A33" s="14" t="s">
        <v>53</v>
      </c>
      <c r="B33" s="15" t="s">
        <v>54</v>
      </c>
      <c r="C33" s="13" t="str">
        <f>IF($O33="x",(1+0.2*RAND()-0.2*RAND())*'Detalle de Costos Planificados'!C33,IF($O33&lt;&gt;"",'Detalle de Costos Planificados'!C33*$O33,'Detalle de Costos Planificados'!C33))</f>
        <v/>
      </c>
      <c r="D33" s="13">
        <f>IF($O33="x",(1+0.2*RAND()-0.2*RAND())*'Detalle de Costos Planificados'!D33,IF($O33&lt;&gt;"",'Detalle de Costos Planificados'!D33*$O33,'Detalle de Costos Planificados'!D33))</f>
        <v>10000</v>
      </c>
      <c r="E33" s="13" t="str">
        <f>IF($O33="x",(1+0.2*RAND()-0.2*RAND())*'Detalle de Costos Planificados'!E33,IF($O33&lt;&gt;"",'Detalle de Costos Planificados'!E33*$O33,'Detalle de Costos Planificados'!E33))</f>
        <v/>
      </c>
      <c r="F33" s="13" t="str">
        <f>IF($O33="x",(1+0.2*RAND()-0.2*RAND())*'Detalle de Costos Planificados'!F33,IF($O33&lt;&gt;"",'Detalle de Costos Planificados'!F33*$O33,'Detalle de Costos Planificados'!F33))</f>
        <v/>
      </c>
      <c r="G33" s="13" t="str">
        <f>IF($O33="x",(1+0.2*RAND()-0.2*RAND())*'Detalle de Costos Planificados'!G33,IF($O33&lt;&gt;"",'Detalle de Costos Planificados'!G33*$O33,'Detalle de Costos Planificados'!G33))</f>
        <v/>
      </c>
      <c r="H33" s="13" t="str">
        <f>IF($O33="x",(1+0.2*RAND()-0.2*RAND())*'Detalle de Costos Planificados'!H33,IF($O33&lt;&gt;"",'Detalle de Costos Planificados'!H33*$O33,'Detalle de Costos Planificados'!H33))</f>
        <v/>
      </c>
      <c r="I33" s="13" t="str">
        <f>IF($O33="x",(1+0.2*RAND()-0.2*RAND())*'Detalle de Costos Planificados'!I33,IF($O33&lt;&gt;"",'Detalle de Costos Planificados'!I33*$O33,'Detalle de Costos Planificados'!I33))</f>
        <v/>
      </c>
      <c r="J33" s="13" t="str">
        <f>IF($O33="x",(1+0.2*RAND()-0.2*RAND())*'Detalle de Costos Planificados'!J33,IF($O33&lt;&gt;"",'Detalle de Costos Planificados'!J33*$O33,'Detalle de Costos Planificados'!J33))</f>
        <v/>
      </c>
      <c r="K33" s="13" t="str">
        <f>IF($O33="x",(1+0.2*RAND()-0.2*RAND())*'Detalle de Costos Planificados'!K33,IF($O33&lt;&gt;"",'Detalle de Costos Planificados'!K33*$O33,'Detalle de Costos Planificados'!K33))</f>
        <v/>
      </c>
      <c r="L33" s="13" t="str">
        <f>IF($O33="x",(1+0.2*RAND()-0.2*RAND())*'Detalle de Costos Planificados'!L33,IF($O33&lt;&gt;"",'Detalle de Costos Planificados'!L33*$O33,'Detalle de Costos Planificados'!L33))</f>
        <v/>
      </c>
      <c r="M33" s="13" t="str">
        <f>IF($O33="x",(1+0.2*RAND()-0.2*RAND())*'Detalle de Costos Planificados'!M33,IF($O33&lt;&gt;"",'Detalle de Costos Planificados'!M33*$O33,'Detalle de Costos Planificados'!M33))</f>
        <v/>
      </c>
      <c r="N33" s="13" t="str">
        <f>IF($O33="x",(1+0.2*RAND()-0.2*RAND())*'Detalle de Costos Planificados'!N33,IF($O33&lt;&gt;"",'Detalle de Costos Planificados'!N33*$O33,'Detalle de Costos Planificados'!N33))</f>
        <v/>
      </c>
      <c r="O33" s="2"/>
    </row>
    <row r="34" ht="15.75" customHeight="1">
      <c r="A34" s="14" t="s">
        <v>55</v>
      </c>
      <c r="B34" s="15" t="s">
        <v>56</v>
      </c>
      <c r="C34" s="13" t="str">
        <f>IF($O34="x",(1+0.2*RAND()-0.2*RAND())*'Detalle de Costos Planificados'!C34,IF($O34&lt;&gt;"",'Detalle de Costos Planificados'!C34*$O34,'Detalle de Costos Planificados'!C34))</f>
        <v/>
      </c>
      <c r="D34" s="13" t="str">
        <f>IF($O34="x",(1+0.2*RAND()-0.2*RAND())*'Detalle de Costos Planificados'!D34,IF($O34&lt;&gt;"",'Detalle de Costos Planificados'!D34*$O34,'Detalle de Costos Planificados'!D34))</f>
        <v/>
      </c>
      <c r="E34" s="13" t="str">
        <f>IF($O34="x",(1+0.2*RAND()-0.2*RAND())*'Detalle de Costos Planificados'!E34,IF($O34&lt;&gt;"",'Detalle de Costos Planificados'!E34*$O34,'Detalle de Costos Planificados'!E34))</f>
        <v/>
      </c>
      <c r="F34" s="13" t="str">
        <f>IF($O34="x",(1+0.2*RAND()-0.2*RAND())*'Detalle de Costos Planificados'!F34,IF($O34&lt;&gt;"",'Detalle de Costos Planificados'!F34*$O34,'Detalle de Costos Planificados'!F34))</f>
        <v/>
      </c>
      <c r="G34" s="13">
        <f>IF($O34="x",(1+0.2*RAND()-0.2*RAND())*'Detalle de Costos Planificados'!G34,IF($O34&lt;&gt;"",'Detalle de Costos Planificados'!G34*$O34,'Detalle de Costos Planificados'!G34))</f>
        <v>0</v>
      </c>
      <c r="H34" s="13" t="str">
        <f>IF($O34="x",(1+0.2*RAND()-0.2*RAND())*'Detalle de Costos Planificados'!H34,IF($O34&lt;&gt;"",'Detalle de Costos Planificados'!H34*$O34,'Detalle de Costos Planificados'!H34))</f>
        <v/>
      </c>
      <c r="I34" s="13" t="str">
        <f>IF($O34="x",(1+0.2*RAND()-0.2*RAND())*'Detalle de Costos Planificados'!I34,IF($O34&lt;&gt;"",'Detalle de Costos Planificados'!I34*$O34,'Detalle de Costos Planificados'!I34))</f>
        <v/>
      </c>
      <c r="J34" s="13" t="str">
        <f>IF($O34="x",(1+0.2*RAND()-0.2*RAND())*'Detalle de Costos Planificados'!J34,IF($O34&lt;&gt;"",'Detalle de Costos Planificados'!J34*$O34,'Detalle de Costos Planificados'!J34))</f>
        <v/>
      </c>
      <c r="K34" s="13" t="str">
        <f>IF($O34="x",(1+0.2*RAND()-0.2*RAND())*'Detalle de Costos Planificados'!K34,IF($O34&lt;&gt;"",'Detalle de Costos Planificados'!K34*$O34,'Detalle de Costos Planificados'!K34))</f>
        <v/>
      </c>
      <c r="L34" s="13" t="str">
        <f>IF($O34="x",(1+0.2*RAND()-0.2*RAND())*'Detalle de Costos Planificados'!L34,IF($O34&lt;&gt;"",'Detalle de Costos Planificados'!L34*$O34,'Detalle de Costos Planificados'!L34))</f>
        <v/>
      </c>
      <c r="M34" s="13" t="str">
        <f>IF($O34="x",(1+0.2*RAND()-0.2*RAND())*'Detalle de Costos Planificados'!M34,IF($O34&lt;&gt;"",'Detalle de Costos Planificados'!M34*$O34,'Detalle de Costos Planificados'!M34))</f>
        <v/>
      </c>
      <c r="N34" s="13" t="str">
        <f>IF($O34="x",(1+0.2*RAND()-0.2*RAND())*'Detalle de Costos Planificados'!N34,IF($O34&lt;&gt;"",'Detalle de Costos Planificados'!N34*$O34,'Detalle de Costos Planificados'!N34))</f>
        <v/>
      </c>
      <c r="O34" s="2"/>
    </row>
    <row r="35" ht="15.75" customHeight="1">
      <c r="A35" s="53" t="s">
        <v>58</v>
      </c>
      <c r="B35" s="6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2"/>
    </row>
    <row r="36" ht="15.75" customHeight="1">
      <c r="A36" s="56" t="s">
        <v>59</v>
      </c>
      <c r="B36" s="27"/>
      <c r="C36" s="57"/>
      <c r="D36" s="58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2"/>
    </row>
    <row r="37" ht="15.75" customHeight="1">
      <c r="A37" s="14" t="s">
        <v>60</v>
      </c>
      <c r="B37" s="15" t="s">
        <v>61</v>
      </c>
      <c r="C37" s="13">
        <f>IF($O37="x",(1+0.2*RAND()-0.2*RAND())*'Detalle de Costos Planificados'!C37,IF($O37&lt;&gt;"",'Detalle de Costos Planificados'!C37*$O37,'Detalle de Costos Planificados'!C37))</f>
        <v>0</v>
      </c>
      <c r="D37" s="13">
        <f>IF($O37="x",(1+0.2*RAND()-0.2*RAND())*'Detalle de Costos Planificados'!D37,IF($O37&lt;&gt;"",'Detalle de Costos Planificados'!D37*$O37,'Detalle de Costos Planificados'!D37))</f>
        <v>138519.9898</v>
      </c>
      <c r="E37" s="13">
        <f>IF($O37="x",(1+0.2*RAND()-0.2*RAND())*'Detalle de Costos Planificados'!E37,IF($O37&lt;&gt;"",'Detalle de Costos Planificados'!E37*$O37,'Detalle de Costos Planificados'!E37))</f>
        <v>0</v>
      </c>
      <c r="F37" s="13">
        <f>IF($O37="x",(1+0.2*RAND()-0.2*RAND())*'Detalle de Costos Planificados'!F37,IF($O37&lt;&gt;"",'Detalle de Costos Planificados'!F37*$O37,'Detalle de Costos Planificados'!F37))</f>
        <v>143401.4409</v>
      </c>
      <c r="G37" s="13">
        <f>IF($O37="x",(1+0.2*RAND()-0.2*RAND())*'Detalle de Costos Planificados'!G37,IF($O37&lt;&gt;"",'Detalle de Costos Planificados'!G37*$O37,'Detalle de Costos Planificados'!G37))</f>
        <v>0</v>
      </c>
      <c r="H37" s="13">
        <f>IF($O37="x",(1+0.2*RAND()-0.2*RAND())*'Detalle de Costos Planificados'!H37,IF($O37&lt;&gt;"",'Detalle de Costos Planificados'!H37*$O37,'Detalle de Costos Planificados'!H37))</f>
        <v>0</v>
      </c>
      <c r="I37" s="13">
        <f>IF($O37="x",(1+0.2*RAND()-0.2*RAND())*'Detalle de Costos Planificados'!I37,IF($O37&lt;&gt;"",'Detalle de Costos Planificados'!I37*$O37,'Detalle de Costos Planificados'!I37))</f>
        <v>0</v>
      </c>
      <c r="J37" s="13">
        <f>IF($O37="x",(1+0.2*RAND()-0.2*RAND())*'Detalle de Costos Planificados'!J37,IF($O37&lt;&gt;"",'Detalle de Costos Planificados'!J37*$O37,'Detalle de Costos Planificados'!J37))</f>
        <v>0</v>
      </c>
      <c r="K37" s="13">
        <f>IF($O37="x",(1+0.2*RAND()-0.2*RAND())*'Detalle de Costos Planificados'!K37,IF($O37&lt;&gt;"",'Detalle de Costos Planificados'!K37*$O37,'Detalle de Costos Planificados'!K37))</f>
        <v>0</v>
      </c>
      <c r="L37" s="13">
        <f>IF($O37="x",(1+0.2*RAND()-0.2*RAND())*'Detalle de Costos Planificados'!L37,IF($O37&lt;&gt;"",'Detalle de Costos Planificados'!L37*$O37,'Detalle de Costos Planificados'!L37))</f>
        <v>0</v>
      </c>
      <c r="M37" s="13">
        <f>IF($O37="x",(1+0.2*RAND()-0.2*RAND())*'Detalle de Costos Planificados'!M37,IF($O37&lt;&gt;"",'Detalle de Costos Planificados'!M37*$O37,'Detalle de Costos Planificados'!M37))</f>
        <v>0</v>
      </c>
      <c r="N37" s="13">
        <f>IF($O37="x",(1+0.2*RAND()-0.2*RAND())*'Detalle de Costos Planificados'!N37,IF($O37&lt;&gt;"",'Detalle de Costos Planificados'!N37*$O37,'Detalle de Costos Planificados'!N37))</f>
        <v>0</v>
      </c>
      <c r="O37" s="55" t="s">
        <v>261</v>
      </c>
    </row>
    <row r="38" ht="15.75" customHeight="1">
      <c r="A38" s="14" t="s">
        <v>62</v>
      </c>
      <c r="B38" s="15" t="s">
        <v>63</v>
      </c>
      <c r="C38" s="13" t="str">
        <f>IF($O38="x",(1+0.2*RAND()-0.2*RAND())*'Detalle de Costos Planificados'!C38,IF($O38&lt;&gt;"",'Detalle de Costos Planificados'!C38*$O38,'Detalle de Costos Planificados'!C38))</f>
        <v/>
      </c>
      <c r="D38" s="13" t="str">
        <f>IF($O38="x",(1+0.2*RAND()-0.2*RAND())*'Detalle de Costos Planificados'!D38,IF($O38&lt;&gt;"",'Detalle de Costos Planificados'!D38*$O38,'Detalle de Costos Planificados'!D38))</f>
        <v/>
      </c>
      <c r="E38" s="13" t="str">
        <f>IF($O38="x",(1+0.2*RAND()-0.2*RAND())*'Detalle de Costos Planificados'!E38,IF($O38&lt;&gt;"",'Detalle de Costos Planificados'!E38*$O38,'Detalle de Costos Planificados'!E38))</f>
        <v/>
      </c>
      <c r="F38" s="13" t="str">
        <f>IF($O38="x",(1+0.2*RAND()-0.2*RAND())*'Detalle de Costos Planificados'!F38,IF($O38&lt;&gt;"",'Detalle de Costos Planificados'!F38*$O38,'Detalle de Costos Planificados'!F38))</f>
        <v/>
      </c>
      <c r="G38" s="13" t="str">
        <f>IF($O38="x",(1+0.2*RAND()-0.2*RAND())*'Detalle de Costos Planificados'!G38,IF($O38&lt;&gt;"",'Detalle de Costos Planificados'!G38*$O38,'Detalle de Costos Planificados'!G38))</f>
        <v/>
      </c>
      <c r="H38" s="13" t="str">
        <f>IF($O38="x",(1+0.2*RAND()-0.2*RAND())*'Detalle de Costos Planificados'!H38,IF($O38&lt;&gt;"",'Detalle de Costos Planificados'!H38*$O38,'Detalle de Costos Planificados'!H38))</f>
        <v/>
      </c>
      <c r="I38" s="13" t="str">
        <f>IF($O38="x",(1+0.2*RAND()-0.2*RAND())*'Detalle de Costos Planificados'!I38,IF($O38&lt;&gt;"",'Detalle de Costos Planificados'!I38*$O38,'Detalle de Costos Planificados'!I38))</f>
        <v/>
      </c>
      <c r="J38" s="13" t="str">
        <f>IF($O38="x",(1+0.2*RAND()-0.2*RAND())*'Detalle de Costos Planificados'!J38,IF($O38&lt;&gt;"",'Detalle de Costos Planificados'!J38*$O38,'Detalle de Costos Planificados'!J38))</f>
        <v/>
      </c>
      <c r="K38" s="13" t="str">
        <f>IF($O38="x",(1+0.2*RAND()-0.2*RAND())*'Detalle de Costos Planificados'!K38,IF($O38&lt;&gt;"",'Detalle de Costos Planificados'!K38*$O38,'Detalle de Costos Planificados'!K38))</f>
        <v/>
      </c>
      <c r="L38" s="13" t="str">
        <f>IF($O38="x",(1+0.2*RAND()-0.2*RAND())*'Detalle de Costos Planificados'!L38,IF($O38&lt;&gt;"",'Detalle de Costos Planificados'!L38*$O38,'Detalle de Costos Planificados'!L38))</f>
        <v/>
      </c>
      <c r="M38" s="13" t="str">
        <f>IF($O38="x",(1+0.2*RAND()-0.2*RAND())*'Detalle de Costos Planificados'!M38,IF($O38&lt;&gt;"",'Detalle de Costos Planificados'!M38*$O38,'Detalle de Costos Planificados'!M38))</f>
        <v/>
      </c>
      <c r="N38" s="13" t="str">
        <f>IF($O38="x",(1+0.2*RAND()-0.2*RAND())*'Detalle de Costos Planificados'!N38,IF($O38&lt;&gt;"",'Detalle de Costos Planificados'!N38*$O38,'Detalle de Costos Planificados'!N38))</f>
        <v/>
      </c>
      <c r="O38" s="2"/>
    </row>
    <row r="39" ht="15.75" customHeight="1">
      <c r="A39" s="14" t="s">
        <v>64</v>
      </c>
      <c r="B39" s="15" t="s">
        <v>65</v>
      </c>
      <c r="C39" s="13" t="str">
        <f>IF($O39="x",(1+0.2*RAND()-0.2*RAND())*'Detalle de Costos Planificados'!C39,IF($O39&lt;&gt;"",'Detalle de Costos Planificados'!C39*$O39,'Detalle de Costos Planificados'!C39))</f>
        <v/>
      </c>
      <c r="D39" s="13" t="str">
        <f>IF($O39="x",(1+0.2*RAND()-0.2*RAND())*'Detalle de Costos Planificados'!D39,IF($O39&lt;&gt;"",'Detalle de Costos Planificados'!D39*$O39,'Detalle de Costos Planificados'!D39))</f>
        <v/>
      </c>
      <c r="E39" s="13" t="str">
        <f>IF($O39="x",(1+0.2*RAND()-0.2*RAND())*'Detalle de Costos Planificados'!E39,IF($O39&lt;&gt;"",'Detalle de Costos Planificados'!E39*$O39,'Detalle de Costos Planificados'!E39))</f>
        <v/>
      </c>
      <c r="F39" s="13" t="str">
        <f>IF($O39="x",(1+0.2*RAND()-0.2*RAND())*'Detalle de Costos Planificados'!F39,IF($O39&lt;&gt;"",'Detalle de Costos Planificados'!F39*$O39,'Detalle de Costos Planificados'!F39))</f>
        <v/>
      </c>
      <c r="G39" s="13" t="str">
        <f>IF($O39="x",(1+0.2*RAND()-0.2*RAND())*'Detalle de Costos Planificados'!G39,IF($O39&lt;&gt;"",'Detalle de Costos Planificados'!G39*$O39,'Detalle de Costos Planificados'!G39))</f>
        <v/>
      </c>
      <c r="H39" s="13" t="str">
        <f>IF($O39="x",(1+0.2*RAND()-0.2*RAND())*'Detalle de Costos Planificados'!H39,IF($O39&lt;&gt;"",'Detalle de Costos Planificados'!H39*$O39,'Detalle de Costos Planificados'!H39))</f>
        <v/>
      </c>
      <c r="I39" s="13" t="str">
        <f>IF($O39="x",(1+0.2*RAND()-0.2*RAND())*'Detalle de Costos Planificados'!I39,IF($O39&lt;&gt;"",'Detalle de Costos Planificados'!I39*$O39,'Detalle de Costos Planificados'!I39))</f>
        <v/>
      </c>
      <c r="J39" s="13" t="str">
        <f>IF($O39="x",(1+0.2*RAND()-0.2*RAND())*'Detalle de Costos Planificados'!J39,IF($O39&lt;&gt;"",'Detalle de Costos Planificados'!J39*$O39,'Detalle de Costos Planificados'!J39))</f>
        <v/>
      </c>
      <c r="K39" s="13" t="str">
        <f>IF($O39="x",(1+0.2*RAND()-0.2*RAND())*'Detalle de Costos Planificados'!K39,IF($O39&lt;&gt;"",'Detalle de Costos Planificados'!K39*$O39,'Detalle de Costos Planificados'!K39))</f>
        <v/>
      </c>
      <c r="L39" s="13" t="str">
        <f>IF($O39="x",(1+0.2*RAND()-0.2*RAND())*'Detalle de Costos Planificados'!L39,IF($O39&lt;&gt;"",'Detalle de Costos Planificados'!L39*$O39,'Detalle de Costos Planificados'!L39))</f>
        <v/>
      </c>
      <c r="M39" s="13" t="str">
        <f>IF($O39="x",(1+0.2*RAND()-0.2*RAND())*'Detalle de Costos Planificados'!M39,IF($O39&lt;&gt;"",'Detalle de Costos Planificados'!M39*$O39,'Detalle de Costos Planificados'!M39))</f>
        <v/>
      </c>
      <c r="N39" s="13" t="str">
        <f>IF($O39="x",(1+0.2*RAND()-0.2*RAND())*'Detalle de Costos Planificados'!N39,IF($O39&lt;&gt;"",'Detalle de Costos Planificados'!N39*$O39,'Detalle de Costos Planificados'!N39))</f>
        <v/>
      </c>
      <c r="O39" s="2"/>
    </row>
    <row r="40" ht="15.75" customHeight="1">
      <c r="A40" s="14" t="s">
        <v>66</v>
      </c>
      <c r="B40" s="15" t="s">
        <v>67</v>
      </c>
      <c r="C40" s="13" t="str">
        <f>IF($O40="x",(1+0.2*RAND()-0.2*RAND())*'Detalle de Costos Planificados'!C40,IF($O40&lt;&gt;"",'Detalle de Costos Planificados'!C40*$O40,'Detalle de Costos Planificados'!C40))</f>
        <v/>
      </c>
      <c r="D40" s="13" t="str">
        <f>IF($O40="x",(1+0.2*RAND()-0.2*RAND())*'Detalle de Costos Planificados'!D40,IF($O40&lt;&gt;"",'Detalle de Costos Planificados'!D40*$O40,'Detalle de Costos Planificados'!D40))</f>
        <v/>
      </c>
      <c r="E40" s="13" t="str">
        <f>IF($O40="x",(1+0.2*RAND()-0.2*RAND())*'Detalle de Costos Planificados'!E40,IF($O40&lt;&gt;"",'Detalle de Costos Planificados'!E40*$O40,'Detalle de Costos Planificados'!E40))</f>
        <v/>
      </c>
      <c r="F40" s="13" t="str">
        <f>IF($O40="x",(1+0.2*RAND()-0.2*RAND())*'Detalle de Costos Planificados'!F40,IF($O40&lt;&gt;"",'Detalle de Costos Planificados'!F40*$O40,'Detalle de Costos Planificados'!F40))</f>
        <v/>
      </c>
      <c r="G40" s="13" t="str">
        <f>IF($O40="x",(1+0.2*RAND()-0.2*RAND())*'Detalle de Costos Planificados'!G40,IF($O40&lt;&gt;"",'Detalle de Costos Planificados'!G40*$O40,'Detalle de Costos Planificados'!G40))</f>
        <v/>
      </c>
      <c r="H40" s="13" t="str">
        <f>IF($O40="x",(1+0.2*RAND()-0.2*RAND())*'Detalle de Costos Planificados'!H40,IF($O40&lt;&gt;"",'Detalle de Costos Planificados'!H40*$O40,'Detalle de Costos Planificados'!H40))</f>
        <v/>
      </c>
      <c r="I40" s="13" t="str">
        <f>IF($O40="x",(1+0.2*RAND()-0.2*RAND())*'Detalle de Costos Planificados'!I40,IF($O40&lt;&gt;"",'Detalle de Costos Planificados'!I40*$O40,'Detalle de Costos Planificados'!I40))</f>
        <v/>
      </c>
      <c r="J40" s="13" t="str">
        <f>IF($O40="x",(1+0.2*RAND()-0.2*RAND())*'Detalle de Costos Planificados'!J40,IF($O40&lt;&gt;"",'Detalle de Costos Planificados'!J40*$O40,'Detalle de Costos Planificados'!J40))</f>
        <v/>
      </c>
      <c r="K40" s="13" t="str">
        <f>IF($O40="x",(1+0.2*RAND()-0.2*RAND())*'Detalle de Costos Planificados'!K40,IF($O40&lt;&gt;"",'Detalle de Costos Planificados'!K40*$O40,'Detalle de Costos Planificados'!K40))</f>
        <v/>
      </c>
      <c r="L40" s="13" t="str">
        <f>IF($O40="x",(1+0.2*RAND()-0.2*RAND())*'Detalle de Costos Planificados'!L40,IF($O40&lt;&gt;"",'Detalle de Costos Planificados'!L40*$O40,'Detalle de Costos Planificados'!L40))</f>
        <v/>
      </c>
      <c r="M40" s="13" t="str">
        <f>IF($O40="x",(1+0.2*RAND()-0.2*RAND())*'Detalle de Costos Planificados'!M40,IF($O40&lt;&gt;"",'Detalle de Costos Planificados'!M40*$O40,'Detalle de Costos Planificados'!M40))</f>
        <v/>
      </c>
      <c r="N40" s="13" t="str">
        <f>IF($O40="x",(1+0.2*RAND()-0.2*RAND())*'Detalle de Costos Planificados'!N40,IF($O40&lt;&gt;"",'Detalle de Costos Planificados'!N40*$O40,'Detalle de Costos Planificados'!N40))</f>
        <v/>
      </c>
      <c r="O40" s="2"/>
    </row>
    <row r="41" ht="15.75" customHeight="1">
      <c r="A41" s="14" t="s">
        <v>68</v>
      </c>
      <c r="B41" s="32" t="s">
        <v>69</v>
      </c>
      <c r="C41" s="13">
        <f>IF($O41="x",(1+0.2*RAND()-0.2*RAND())*'Detalle de Costos Planificados'!C41,IF($O41&lt;&gt;"",'Detalle de Costos Planificados'!C41*$O41,'Detalle de Costos Planificados'!C41))</f>
        <v>0</v>
      </c>
      <c r="D41" s="13">
        <f>IF($O41="x",(1+0.2*RAND()-0.2*RAND())*'Detalle de Costos Planificados'!D41,IF($O41&lt;&gt;"",'Detalle de Costos Planificados'!D41*$O41,'Detalle de Costos Planificados'!D41))</f>
        <v>0</v>
      </c>
      <c r="E41" s="13">
        <f>IF($O41="x",(1+0.2*RAND()-0.2*RAND())*'Detalle de Costos Planificados'!E41,IF($O41&lt;&gt;"",'Detalle de Costos Planificados'!E41*$O41,'Detalle de Costos Planificados'!E41))</f>
        <v>0</v>
      </c>
      <c r="F41" s="13">
        <f>IF($O41="x",(1+0.2*RAND()-0.2*RAND())*'Detalle de Costos Planificados'!F41,IF($O41&lt;&gt;"",'Detalle de Costos Planificados'!F41*$O41,'Detalle de Costos Planificados'!F41))</f>
        <v>88374.9795</v>
      </c>
      <c r="G41" s="13">
        <f>IF($O41="x",(1+0.2*RAND()-0.2*RAND())*'Detalle de Costos Planificados'!G41,IF($O41&lt;&gt;"",'Detalle de Costos Planificados'!G41*$O41,'Detalle de Costos Planificados'!G41))</f>
        <v>0</v>
      </c>
      <c r="H41" s="13">
        <f>IF($O41="x",(1+0.2*RAND()-0.2*RAND())*'Detalle de Costos Planificados'!H41,IF($O41&lt;&gt;"",'Detalle de Costos Planificados'!H41*$O41,'Detalle de Costos Planificados'!H41))</f>
        <v>0</v>
      </c>
      <c r="I41" s="13">
        <f>IF($O41="x",(1+0.2*RAND()-0.2*RAND())*'Detalle de Costos Planificados'!I41,IF($O41&lt;&gt;"",'Detalle de Costos Planificados'!I41*$O41,'Detalle de Costos Planificados'!I41))</f>
        <v>0</v>
      </c>
      <c r="J41" s="13">
        <f>IF($O41="x",(1+0.2*RAND()-0.2*RAND())*'Detalle de Costos Planificados'!J41,IF($O41&lt;&gt;"",'Detalle de Costos Planificados'!J41*$O41,'Detalle de Costos Planificados'!J41))</f>
        <v>0</v>
      </c>
      <c r="K41" s="13">
        <f>IF($O41="x",(1+0.2*RAND()-0.2*RAND())*'Detalle de Costos Planificados'!K41,IF($O41&lt;&gt;"",'Detalle de Costos Planificados'!K41*$O41,'Detalle de Costos Planificados'!K41))</f>
        <v>0</v>
      </c>
      <c r="L41" s="13">
        <f>IF($O41="x",(1+0.2*RAND()-0.2*RAND())*'Detalle de Costos Planificados'!L41,IF($O41&lt;&gt;"",'Detalle de Costos Planificados'!L41*$O41,'Detalle de Costos Planificados'!L41))</f>
        <v>0</v>
      </c>
      <c r="M41" s="13">
        <f>IF($O41="x",(1+0.2*RAND()-0.2*RAND())*'Detalle de Costos Planificados'!M41,IF($O41&lt;&gt;"",'Detalle de Costos Planificados'!M41*$O41,'Detalle de Costos Planificados'!M41))</f>
        <v>0</v>
      </c>
      <c r="N41" s="13">
        <f>IF($O41="x",(1+0.2*RAND()-0.2*RAND())*'Detalle de Costos Planificados'!N41,IF($O41&lt;&gt;"",'Detalle de Costos Planificados'!N41*$O41,'Detalle de Costos Planificados'!N41))</f>
        <v>0</v>
      </c>
      <c r="O41" s="55" t="s">
        <v>261</v>
      </c>
    </row>
    <row r="42" ht="15.75" customHeight="1">
      <c r="A42" s="56" t="s">
        <v>70</v>
      </c>
      <c r="B42" s="27"/>
      <c r="C42" s="57"/>
      <c r="D42" s="58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2"/>
    </row>
    <row r="43" ht="15.75" customHeight="1">
      <c r="A43" s="14" t="s">
        <v>71</v>
      </c>
      <c r="B43" s="12" t="s">
        <v>72</v>
      </c>
      <c r="C43" s="13">
        <f>IF($O43="x",(1+0.2*RAND()-0.2*RAND())*'Detalle de Costos Planificados'!C43,IF($O43&lt;&gt;"",'Detalle de Costos Planificados'!C43*$O43,'Detalle de Costos Planificados'!C43))</f>
        <v>18000</v>
      </c>
      <c r="D43" s="13">
        <f>IF($O43="x",(1+0.2*RAND()-0.2*RAND())*'Detalle de Costos Planificados'!D43,IF($O43&lt;&gt;"",'Detalle de Costos Planificados'!D43*$O43,'Detalle de Costos Planificados'!D43))</f>
        <v>0</v>
      </c>
      <c r="E43" s="13">
        <f>IF($O43="x",(1+0.2*RAND()-0.2*RAND())*'Detalle de Costos Planificados'!E43,IF($O43&lt;&gt;"",'Detalle de Costos Planificados'!E43*$O43,'Detalle de Costos Planificados'!E43))</f>
        <v>0</v>
      </c>
      <c r="F43" s="13">
        <f>IF($O43="x",(1+0.2*RAND()-0.2*RAND())*'Detalle de Costos Planificados'!F43,IF($O43&lt;&gt;"",'Detalle de Costos Planificados'!F43*$O43,'Detalle de Costos Planificados'!F43))</f>
        <v>36000</v>
      </c>
      <c r="G43" s="13">
        <f>IF($O43="x",(1+0.2*RAND()-0.2*RAND())*'Detalle de Costos Planificados'!G43,IF($O43&lt;&gt;"",'Detalle de Costos Planificados'!G43*$O43,'Detalle de Costos Planificados'!G43))</f>
        <v>0</v>
      </c>
      <c r="H43" s="13">
        <f>IF($O43="x",(1+0.2*RAND()-0.2*RAND())*'Detalle de Costos Planificados'!H43,IF($O43&lt;&gt;"",'Detalle de Costos Planificados'!H43*$O43,'Detalle de Costos Planificados'!H43))</f>
        <v>0</v>
      </c>
      <c r="I43" s="13">
        <f>IF($O43="x",(1+0.2*RAND()-0.2*RAND())*'Detalle de Costos Planificados'!I43,IF($O43&lt;&gt;"",'Detalle de Costos Planificados'!I43*$O43,'Detalle de Costos Planificados'!I43))</f>
        <v>0</v>
      </c>
      <c r="J43" s="13">
        <f>IF($O43="x",(1+0.2*RAND()-0.2*RAND())*'Detalle de Costos Planificados'!J43,IF($O43&lt;&gt;"",'Detalle de Costos Planificados'!J43*$O43,'Detalle de Costos Planificados'!J43))</f>
        <v>0</v>
      </c>
      <c r="K43" s="13">
        <f>IF($O43="x",(1+0.2*RAND()-0.2*RAND())*'Detalle de Costos Planificados'!K43,IF($O43&lt;&gt;"",'Detalle de Costos Planificados'!K43*$O43,'Detalle de Costos Planificados'!K43))</f>
        <v>0</v>
      </c>
      <c r="L43" s="13">
        <f>IF($O43="x",(1+0.2*RAND()-0.2*RAND())*'Detalle de Costos Planificados'!L43,IF($O43&lt;&gt;"",'Detalle de Costos Planificados'!L43*$O43,'Detalle de Costos Planificados'!L43))</f>
        <v>0</v>
      </c>
      <c r="M43" s="13">
        <f>IF($O43="x",(1+0.2*RAND()-0.2*RAND())*'Detalle de Costos Planificados'!M43,IF($O43&lt;&gt;"",'Detalle de Costos Planificados'!M43*$O43,'Detalle de Costos Planificados'!M43))</f>
        <v>0</v>
      </c>
      <c r="N43" s="13">
        <f>IF($O43="x",(1+0.2*RAND()-0.2*RAND())*'Detalle de Costos Planificados'!N43,IF($O43&lt;&gt;"",'Detalle de Costos Planificados'!N43*$O43,'Detalle de Costos Planificados'!N43))</f>
        <v>0</v>
      </c>
      <c r="O43" s="55">
        <v>0.9</v>
      </c>
    </row>
    <row r="44" ht="15.75" customHeight="1">
      <c r="A44" s="14" t="s">
        <v>73</v>
      </c>
      <c r="B44" s="15" t="s">
        <v>74</v>
      </c>
      <c r="C44" s="13" t="str">
        <f>IF($O44="x",(1+0.2*RAND()-0.2*RAND())*'Detalle de Costos Planificados'!C44,IF($O44&lt;&gt;"",'Detalle de Costos Planificados'!C44*$O44,'Detalle de Costos Planificados'!C44))</f>
        <v/>
      </c>
      <c r="D44" s="13" t="str">
        <f>IF($O44="x",(1+0.2*RAND()-0.2*RAND())*'Detalle de Costos Planificados'!D44,IF($O44&lt;&gt;"",'Detalle de Costos Planificados'!D44*$O44,'Detalle de Costos Planificados'!D44))</f>
        <v/>
      </c>
      <c r="E44" s="13" t="str">
        <f>IF($O44="x",(1+0.2*RAND()-0.2*RAND())*'Detalle de Costos Planificados'!E44,IF($O44&lt;&gt;"",'Detalle de Costos Planificados'!E44*$O44,'Detalle de Costos Planificados'!E44))</f>
        <v/>
      </c>
      <c r="F44" s="13" t="str">
        <f>IF($O44="x",(1+0.2*RAND()-0.2*RAND())*'Detalle de Costos Planificados'!F44,IF($O44&lt;&gt;"",'Detalle de Costos Planificados'!F44*$O44,'Detalle de Costos Planificados'!F44))</f>
        <v/>
      </c>
      <c r="G44" s="13" t="str">
        <f>IF($O44="x",(1+0.2*RAND()-0.2*RAND())*'Detalle de Costos Planificados'!G44,IF($O44&lt;&gt;"",'Detalle de Costos Planificados'!G44*$O44,'Detalle de Costos Planificados'!G44))</f>
        <v/>
      </c>
      <c r="H44" s="13" t="str">
        <f>IF($O44="x",(1+0.2*RAND()-0.2*RAND())*'Detalle de Costos Planificados'!H44,IF($O44&lt;&gt;"",'Detalle de Costos Planificados'!H44*$O44,'Detalle de Costos Planificados'!H44))</f>
        <v/>
      </c>
      <c r="I44" s="13" t="str">
        <f>IF($O44="x",(1+0.2*RAND()-0.2*RAND())*'Detalle de Costos Planificados'!I44,IF($O44&lt;&gt;"",'Detalle de Costos Planificados'!I44*$O44,'Detalle de Costos Planificados'!I44))</f>
        <v/>
      </c>
      <c r="J44" s="13" t="str">
        <f>IF($O44="x",(1+0.2*RAND()-0.2*RAND())*'Detalle de Costos Planificados'!J44,IF($O44&lt;&gt;"",'Detalle de Costos Planificados'!J44*$O44,'Detalle de Costos Planificados'!J44))</f>
        <v/>
      </c>
      <c r="K44" s="13" t="str">
        <f>IF($O44="x",(1+0.2*RAND()-0.2*RAND())*'Detalle de Costos Planificados'!K44,IF($O44&lt;&gt;"",'Detalle de Costos Planificados'!K44*$O44,'Detalle de Costos Planificados'!K44))</f>
        <v/>
      </c>
      <c r="L44" s="13" t="str">
        <f>IF($O44="x",(1+0.2*RAND()-0.2*RAND())*'Detalle de Costos Planificados'!L44,IF($O44&lt;&gt;"",'Detalle de Costos Planificados'!L44*$O44,'Detalle de Costos Planificados'!L44))</f>
        <v/>
      </c>
      <c r="M44" s="13" t="str">
        <f>IF($O44="x",(1+0.2*RAND()-0.2*RAND())*'Detalle de Costos Planificados'!M44,IF($O44&lt;&gt;"",'Detalle de Costos Planificados'!M44*$O44,'Detalle de Costos Planificados'!M44))</f>
        <v/>
      </c>
      <c r="N44" s="13" t="str">
        <f>IF($O44="x",(1+0.2*RAND()-0.2*RAND())*'Detalle de Costos Planificados'!N44,IF($O44&lt;&gt;"",'Detalle de Costos Planificados'!N44*$O44,'Detalle de Costos Planificados'!N44))</f>
        <v/>
      </c>
      <c r="O44" s="2"/>
    </row>
    <row r="45" ht="15.75" customHeight="1">
      <c r="A45" s="14" t="s">
        <v>75</v>
      </c>
      <c r="B45" s="15" t="s">
        <v>76</v>
      </c>
      <c r="C45" s="13">
        <f>IF($O45="x",(1+0.2*RAND()-0.2*RAND())*'Detalle de Costos Planificados'!C45,IF($O45&lt;&gt;"",'Detalle de Costos Planificados'!C45*$O45,'Detalle de Costos Planificados'!C45))</f>
        <v>0</v>
      </c>
      <c r="D45" s="13">
        <f>IF($O45="x",(1+0.2*RAND()-0.2*RAND())*'Detalle de Costos Planificados'!D45,IF($O45&lt;&gt;"",'Detalle de Costos Planificados'!D45*$O45,'Detalle de Costos Planificados'!D45))</f>
        <v>0</v>
      </c>
      <c r="E45" s="13">
        <f>IF($O45="x",(1+0.2*RAND()-0.2*RAND())*'Detalle de Costos Planificados'!E45,IF($O45&lt;&gt;"",'Detalle de Costos Planificados'!E45*$O45,'Detalle de Costos Planificados'!E45))</f>
        <v>0</v>
      </c>
      <c r="F45" s="13">
        <f>IF($O45="x",(1+0.2*RAND()-0.2*RAND())*'Detalle de Costos Planificados'!F45,IF($O45&lt;&gt;"",'Detalle de Costos Planificados'!F45*$O45,'Detalle de Costos Planificados'!F45))</f>
        <v>34851.65821</v>
      </c>
      <c r="G45" s="13">
        <f>IF($O45="x",(1+0.2*RAND()-0.2*RAND())*'Detalle de Costos Planificados'!G45,IF($O45&lt;&gt;"",'Detalle de Costos Planificados'!G45*$O45,'Detalle de Costos Planificados'!G45))</f>
        <v>0</v>
      </c>
      <c r="H45" s="13">
        <f>IF($O45="x",(1+0.2*RAND()-0.2*RAND())*'Detalle de Costos Planificados'!H45,IF($O45&lt;&gt;"",'Detalle de Costos Planificados'!H45*$O45,'Detalle de Costos Planificados'!H45))</f>
        <v>0</v>
      </c>
      <c r="I45" s="13">
        <f>IF($O45="x",(1+0.2*RAND()-0.2*RAND())*'Detalle de Costos Planificados'!I45,IF($O45&lt;&gt;"",'Detalle de Costos Planificados'!I45*$O45,'Detalle de Costos Planificados'!I45))</f>
        <v>0</v>
      </c>
      <c r="J45" s="13">
        <f>IF($O45="x",(1+0.2*RAND()-0.2*RAND())*'Detalle de Costos Planificados'!J45,IF($O45&lt;&gt;"",'Detalle de Costos Planificados'!J45*$O45,'Detalle de Costos Planificados'!J45))</f>
        <v>0</v>
      </c>
      <c r="K45" s="13">
        <f>IF($O45="x",(1+0.2*RAND()-0.2*RAND())*'Detalle de Costos Planificados'!K45,IF($O45&lt;&gt;"",'Detalle de Costos Planificados'!K45*$O45,'Detalle de Costos Planificados'!K45))</f>
        <v>0</v>
      </c>
      <c r="L45" s="13">
        <f>IF($O45="x",(1+0.2*RAND()-0.2*RAND())*'Detalle de Costos Planificados'!L45,IF($O45&lt;&gt;"",'Detalle de Costos Planificados'!L45*$O45,'Detalle de Costos Planificados'!L45))</f>
        <v>0</v>
      </c>
      <c r="M45" s="13">
        <f>IF($O45="x",(1+0.2*RAND()-0.2*RAND())*'Detalle de Costos Planificados'!M45,IF($O45&lt;&gt;"",'Detalle de Costos Planificados'!M45*$O45,'Detalle de Costos Planificados'!M45))</f>
        <v>0</v>
      </c>
      <c r="N45" s="13">
        <f>IF($O45="x",(1+0.2*RAND()-0.2*RAND())*'Detalle de Costos Planificados'!N45,IF($O45&lt;&gt;"",'Detalle de Costos Planificados'!N45*$O45,'Detalle de Costos Planificados'!N45))</f>
        <v>0</v>
      </c>
      <c r="O45" s="55" t="s">
        <v>261</v>
      </c>
    </row>
    <row r="46" ht="15.75" customHeight="1">
      <c r="A46" s="14" t="s">
        <v>77</v>
      </c>
      <c r="B46" s="15" t="s">
        <v>78</v>
      </c>
      <c r="C46" s="13">
        <f>IF($O46="x",(1+0.2*RAND()-0.2*RAND())*'Detalle de Costos Planificados'!C46,IF($O46&lt;&gt;"",'Detalle de Costos Planificados'!C46*$O46,'Detalle de Costos Planificados'!C46))</f>
        <v>0</v>
      </c>
      <c r="D46" s="13">
        <f>IF($O46="x",(1+0.2*RAND()-0.2*RAND())*'Detalle de Costos Planificados'!D46,IF($O46&lt;&gt;"",'Detalle de Costos Planificados'!D46*$O46,'Detalle de Costos Planificados'!D46))</f>
        <v>0</v>
      </c>
      <c r="E46" s="13">
        <f>IF($O46="x",(1+0.2*RAND()-0.2*RAND())*'Detalle de Costos Planificados'!E46,IF($O46&lt;&gt;"",'Detalle de Costos Planificados'!E46*$O46,'Detalle de Costos Planificados'!E46))</f>
        <v>0</v>
      </c>
      <c r="F46" s="13">
        <f>IF($O46="x",(1+0.2*RAND()-0.2*RAND())*'Detalle de Costos Planificados'!F46,IF($O46&lt;&gt;"",'Detalle de Costos Planificados'!F46*$O46,'Detalle de Costos Planificados'!F46))</f>
        <v>11000</v>
      </c>
      <c r="G46" s="13">
        <f>IF($O46="x",(1+0.2*RAND()-0.2*RAND())*'Detalle de Costos Planificados'!G46,IF($O46&lt;&gt;"",'Detalle de Costos Planificados'!G46*$O46,'Detalle de Costos Planificados'!G46))</f>
        <v>0</v>
      </c>
      <c r="H46" s="13">
        <f>IF($O46="x",(1+0.2*RAND()-0.2*RAND())*'Detalle de Costos Planificados'!H46,IF($O46&lt;&gt;"",'Detalle de Costos Planificados'!H46*$O46,'Detalle de Costos Planificados'!H46))</f>
        <v>0</v>
      </c>
      <c r="I46" s="13">
        <f>IF($O46="x",(1+0.2*RAND()-0.2*RAND())*'Detalle de Costos Planificados'!I46,IF($O46&lt;&gt;"",'Detalle de Costos Planificados'!I46*$O46,'Detalle de Costos Planificados'!I46))</f>
        <v>0</v>
      </c>
      <c r="J46" s="13">
        <f>IF($O46="x",(1+0.2*RAND()-0.2*RAND())*'Detalle de Costos Planificados'!J46,IF($O46&lt;&gt;"",'Detalle de Costos Planificados'!J46*$O46,'Detalle de Costos Planificados'!J46))</f>
        <v>0</v>
      </c>
      <c r="K46" s="13">
        <f>IF($O46="x",(1+0.2*RAND()-0.2*RAND())*'Detalle de Costos Planificados'!K46,IF($O46&lt;&gt;"",'Detalle de Costos Planificados'!K46*$O46,'Detalle de Costos Planificados'!K46))</f>
        <v>0</v>
      </c>
      <c r="L46" s="13">
        <f>IF($O46="x",(1+0.2*RAND()-0.2*RAND())*'Detalle de Costos Planificados'!L46,IF($O46&lt;&gt;"",'Detalle de Costos Planificados'!L46*$O46,'Detalle de Costos Planificados'!L46))</f>
        <v>0</v>
      </c>
      <c r="M46" s="13">
        <f>IF($O46="x",(1+0.2*RAND()-0.2*RAND())*'Detalle de Costos Planificados'!M46,IF($O46&lt;&gt;"",'Detalle de Costos Planificados'!M46*$O46,'Detalle de Costos Planificados'!M46))</f>
        <v>0</v>
      </c>
      <c r="N46" s="13">
        <f>IF($O46="x",(1+0.2*RAND()-0.2*RAND())*'Detalle de Costos Planificados'!N46,IF($O46&lt;&gt;"",'Detalle de Costos Planificados'!N46*$O46,'Detalle de Costos Planificados'!N46))</f>
        <v>0</v>
      </c>
      <c r="O46" s="55">
        <v>1.1</v>
      </c>
    </row>
    <row r="47" ht="15.75" customHeight="1">
      <c r="A47" s="53" t="s">
        <v>79</v>
      </c>
      <c r="B47" s="6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2"/>
    </row>
    <row r="48" ht="15.75" customHeight="1">
      <c r="A48" s="56" t="s">
        <v>80</v>
      </c>
      <c r="B48" s="27"/>
      <c r="C48" s="57"/>
      <c r="D48" s="58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2"/>
    </row>
    <row r="49" ht="15.75" customHeight="1">
      <c r="A49" s="14" t="s">
        <v>81</v>
      </c>
      <c r="B49" s="15" t="s">
        <v>82</v>
      </c>
      <c r="C49" s="13">
        <f>IF($O49="x",(1+0.2*RAND()-0.2*RAND())*'Detalle de Costos Planificados'!C49,IF($O49&lt;&gt;"",'Detalle de Costos Planificados'!C49*$O49,'Detalle de Costos Planificados'!C49))</f>
        <v>0</v>
      </c>
      <c r="D49" s="13">
        <f>IF($O49="x",(1+0.2*RAND()-0.2*RAND())*'Detalle de Costos Planificados'!D49,IF($O49&lt;&gt;"",'Detalle de Costos Planificados'!D49*$O49,'Detalle de Costos Planificados'!D49))</f>
        <v>0</v>
      </c>
      <c r="E49" s="13">
        <f>IF($O49="x",(1+0.2*RAND()-0.2*RAND())*'Detalle de Costos Planificados'!E49,IF($O49&lt;&gt;"",'Detalle de Costos Planificados'!E49*$O49,'Detalle de Costos Planificados'!E49))</f>
        <v>0</v>
      </c>
      <c r="F49" s="13">
        <f>IF($O49="x",(1+0.2*RAND()-0.2*RAND())*'Detalle de Costos Planificados'!F49,IF($O49&lt;&gt;"",'Detalle de Costos Planificados'!F49*$O49,'Detalle de Costos Planificados'!F49))</f>
        <v>21179.39876</v>
      </c>
      <c r="G49" s="13">
        <f>IF($O49="x",(1+0.2*RAND()-0.2*RAND())*'Detalle de Costos Planificados'!G49,IF($O49&lt;&gt;"",'Detalle de Costos Planificados'!G49*$O49,'Detalle de Costos Planificados'!G49))</f>
        <v>0</v>
      </c>
      <c r="H49" s="13">
        <f>IF($O49="x",(1+0.2*RAND()-0.2*RAND())*'Detalle de Costos Planificados'!H49,IF($O49&lt;&gt;"",'Detalle de Costos Planificados'!H49*$O49,'Detalle de Costos Planificados'!H49))</f>
        <v>0</v>
      </c>
      <c r="I49" s="13">
        <f>IF($O49="x",(1+0.2*RAND()-0.2*RAND())*'Detalle de Costos Planificados'!I49,IF($O49&lt;&gt;"",'Detalle de Costos Planificados'!I49*$O49,'Detalle de Costos Planificados'!I49))</f>
        <v>0</v>
      </c>
      <c r="J49" s="13">
        <f>IF($O49="x",(1+0.2*RAND()-0.2*RAND())*'Detalle de Costos Planificados'!J49,IF($O49&lt;&gt;"",'Detalle de Costos Planificados'!J49*$O49,'Detalle de Costos Planificados'!J49))</f>
        <v>0</v>
      </c>
      <c r="K49" s="13">
        <f>IF($O49="x",(1+0.2*RAND()-0.2*RAND())*'Detalle de Costos Planificados'!K49,IF($O49&lt;&gt;"",'Detalle de Costos Planificados'!K49*$O49,'Detalle de Costos Planificados'!K49))</f>
        <v>0</v>
      </c>
      <c r="L49" s="13">
        <f>IF($O49="x",(1+0.2*RAND()-0.2*RAND())*'Detalle de Costos Planificados'!L49,IF($O49&lt;&gt;"",'Detalle de Costos Planificados'!L49*$O49,'Detalle de Costos Planificados'!L49))</f>
        <v>0</v>
      </c>
      <c r="M49" s="13">
        <f>IF($O49="x",(1+0.2*RAND()-0.2*RAND())*'Detalle de Costos Planificados'!M49,IF($O49&lt;&gt;"",'Detalle de Costos Planificados'!M49*$O49,'Detalle de Costos Planificados'!M49))</f>
        <v>0</v>
      </c>
      <c r="N49" s="13">
        <f>IF($O49="x",(1+0.2*RAND()-0.2*RAND())*'Detalle de Costos Planificados'!N49,IF($O49&lt;&gt;"",'Detalle de Costos Planificados'!N49*$O49,'Detalle de Costos Planificados'!N49))</f>
        <v>0</v>
      </c>
      <c r="O49" s="55" t="s">
        <v>261</v>
      </c>
    </row>
    <row r="50" ht="15.75" customHeight="1">
      <c r="A50" s="14" t="s">
        <v>83</v>
      </c>
      <c r="B50" s="15" t="s">
        <v>84</v>
      </c>
      <c r="C50" s="13" t="str">
        <f>IF($O50="x",(1+0.2*RAND()-0.2*RAND())*'Detalle de Costos Planificados'!C50,IF($O50&lt;&gt;"",'Detalle de Costos Planificados'!C50*$O50,'Detalle de Costos Planificados'!C50))</f>
        <v/>
      </c>
      <c r="D50" s="13" t="str">
        <f>IF($O50="x",(1+0.2*RAND()-0.2*RAND())*'Detalle de Costos Planificados'!D50,IF($O50&lt;&gt;"",'Detalle de Costos Planificados'!D50*$O50,'Detalle de Costos Planificados'!D50))</f>
        <v/>
      </c>
      <c r="E50" s="13" t="str">
        <f>IF($O50="x",(1+0.2*RAND()-0.2*RAND())*'Detalle de Costos Planificados'!E50,IF($O50&lt;&gt;"",'Detalle de Costos Planificados'!E50*$O50,'Detalle de Costos Planificados'!E50))</f>
        <v/>
      </c>
      <c r="F50" s="13">
        <f>IF($O50="x",(1+0.2*RAND()-0.2*RAND())*'Detalle de Costos Planificados'!F50,IF($O50&lt;&gt;"",'Detalle de Costos Planificados'!F50*$O50,'Detalle de Costos Planificados'!F50))</f>
        <v>0</v>
      </c>
      <c r="G50" s="13" t="str">
        <f>IF($O50="x",(1+0.2*RAND()-0.2*RAND())*'Detalle de Costos Planificados'!G50,IF($O50&lt;&gt;"",'Detalle de Costos Planificados'!G50*$O50,'Detalle de Costos Planificados'!G50))</f>
        <v/>
      </c>
      <c r="H50" s="13" t="str">
        <f>IF($O50="x",(1+0.2*RAND()-0.2*RAND())*'Detalle de Costos Planificados'!H50,IF($O50&lt;&gt;"",'Detalle de Costos Planificados'!H50*$O50,'Detalle de Costos Planificados'!H50))</f>
        <v/>
      </c>
      <c r="I50" s="13" t="str">
        <f>IF($O50="x",(1+0.2*RAND()-0.2*RAND())*'Detalle de Costos Planificados'!I50,IF($O50&lt;&gt;"",'Detalle de Costos Planificados'!I50*$O50,'Detalle de Costos Planificados'!I50))</f>
        <v/>
      </c>
      <c r="J50" s="13" t="str">
        <f>IF($O50="x",(1+0.2*RAND()-0.2*RAND())*'Detalle de Costos Planificados'!J50,IF($O50&lt;&gt;"",'Detalle de Costos Planificados'!J50*$O50,'Detalle de Costos Planificados'!J50))</f>
        <v/>
      </c>
      <c r="K50" s="13" t="str">
        <f>IF($O50="x",(1+0.2*RAND()-0.2*RAND())*'Detalle de Costos Planificados'!K50,IF($O50&lt;&gt;"",'Detalle de Costos Planificados'!K50*$O50,'Detalle de Costos Planificados'!K50))</f>
        <v/>
      </c>
      <c r="L50" s="13" t="str">
        <f>IF($O50="x",(1+0.2*RAND()-0.2*RAND())*'Detalle de Costos Planificados'!L50,IF($O50&lt;&gt;"",'Detalle de Costos Planificados'!L50*$O50,'Detalle de Costos Planificados'!L50))</f>
        <v/>
      </c>
      <c r="M50" s="13" t="str">
        <f>IF($O50="x",(1+0.2*RAND()-0.2*RAND())*'Detalle de Costos Planificados'!M50,IF($O50&lt;&gt;"",'Detalle de Costos Planificados'!M50*$O50,'Detalle de Costos Planificados'!M50))</f>
        <v/>
      </c>
      <c r="N50" s="13" t="str">
        <f>IF($O50="x",(1+0.2*RAND()-0.2*RAND())*'Detalle de Costos Planificados'!N50,IF($O50&lt;&gt;"",'Detalle de Costos Planificados'!N50*$O50,'Detalle de Costos Planificados'!N50))</f>
        <v/>
      </c>
      <c r="O50" s="2"/>
    </row>
    <row r="51" ht="15.75" customHeight="1">
      <c r="A51" s="14" t="s">
        <v>85</v>
      </c>
      <c r="B51" s="32" t="s">
        <v>86</v>
      </c>
      <c r="C51" s="13" t="str">
        <f>IF($O51="x",(1+0.2*RAND()-0.2*RAND())*'Detalle de Costos Planificados'!C51,IF($O51&lt;&gt;"",'Detalle de Costos Planificados'!C51*$O51,'Detalle de Costos Planificados'!C51))</f>
        <v/>
      </c>
      <c r="D51" s="13" t="str">
        <f>IF($O51="x",(1+0.2*RAND()-0.2*RAND())*'Detalle de Costos Planificados'!D51,IF($O51&lt;&gt;"",'Detalle de Costos Planificados'!D51*$O51,'Detalle de Costos Planificados'!D51))</f>
        <v/>
      </c>
      <c r="E51" s="13" t="str">
        <f>IF($O51="x",(1+0.2*RAND()-0.2*RAND())*'Detalle de Costos Planificados'!E51,IF($O51&lt;&gt;"",'Detalle de Costos Planificados'!E51*$O51,'Detalle de Costos Planificados'!E51))</f>
        <v/>
      </c>
      <c r="F51" s="13">
        <f>IF($O51="x",(1+0.2*RAND()-0.2*RAND())*'Detalle de Costos Planificados'!F51,IF($O51&lt;&gt;"",'Detalle de Costos Planificados'!F51*$O51,'Detalle de Costos Planificados'!F51))</f>
        <v>0</v>
      </c>
      <c r="G51" s="13" t="str">
        <f>IF($O51="x",(1+0.2*RAND()-0.2*RAND())*'Detalle de Costos Planificados'!G51,IF($O51&lt;&gt;"",'Detalle de Costos Planificados'!G51*$O51,'Detalle de Costos Planificados'!G51))</f>
        <v/>
      </c>
      <c r="H51" s="13" t="str">
        <f>IF($O51="x",(1+0.2*RAND()-0.2*RAND())*'Detalle de Costos Planificados'!H51,IF($O51&lt;&gt;"",'Detalle de Costos Planificados'!H51*$O51,'Detalle de Costos Planificados'!H51))</f>
        <v/>
      </c>
      <c r="I51" s="13" t="str">
        <f>IF($O51="x",(1+0.2*RAND()-0.2*RAND())*'Detalle de Costos Planificados'!I51,IF($O51&lt;&gt;"",'Detalle de Costos Planificados'!I51*$O51,'Detalle de Costos Planificados'!I51))</f>
        <v/>
      </c>
      <c r="J51" s="13" t="str">
        <f>IF($O51="x",(1+0.2*RAND()-0.2*RAND())*'Detalle de Costos Planificados'!J51,IF($O51&lt;&gt;"",'Detalle de Costos Planificados'!J51*$O51,'Detalle de Costos Planificados'!J51))</f>
        <v/>
      </c>
      <c r="K51" s="13" t="str">
        <f>IF($O51="x",(1+0.2*RAND()-0.2*RAND())*'Detalle de Costos Planificados'!K51,IF($O51&lt;&gt;"",'Detalle de Costos Planificados'!K51*$O51,'Detalle de Costos Planificados'!K51))</f>
        <v/>
      </c>
      <c r="L51" s="13" t="str">
        <f>IF($O51="x",(1+0.2*RAND()-0.2*RAND())*'Detalle de Costos Planificados'!L51,IF($O51&lt;&gt;"",'Detalle de Costos Planificados'!L51*$O51,'Detalle de Costos Planificados'!L51))</f>
        <v/>
      </c>
      <c r="M51" s="13" t="str">
        <f>IF($O51="x",(1+0.2*RAND()-0.2*RAND())*'Detalle de Costos Planificados'!M51,IF($O51&lt;&gt;"",'Detalle de Costos Planificados'!M51*$O51,'Detalle de Costos Planificados'!M51))</f>
        <v/>
      </c>
      <c r="N51" s="13" t="str">
        <f>IF($O51="x",(1+0.2*RAND()-0.2*RAND())*'Detalle de Costos Planificados'!N51,IF($O51&lt;&gt;"",'Detalle de Costos Planificados'!N51*$O51,'Detalle de Costos Planificados'!N51))</f>
        <v/>
      </c>
      <c r="O51" s="2"/>
    </row>
    <row r="52" ht="15.75" customHeight="1">
      <c r="A52" s="56" t="s">
        <v>87</v>
      </c>
      <c r="B52" s="27"/>
      <c r="C52" s="57"/>
      <c r="D52" s="58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2"/>
    </row>
    <row r="53" ht="15.75" customHeight="1">
      <c r="A53" s="14" t="s">
        <v>88</v>
      </c>
      <c r="B53" s="12" t="s">
        <v>89</v>
      </c>
      <c r="C53" s="13" t="str">
        <f>IF($O53="x",(1+0.2*RAND()-0.2*RAND())*'Detalle de Costos Planificados'!C53,IF($O53&lt;&gt;"",'Detalle de Costos Planificados'!C53*$O53,'Detalle de Costos Planificados'!C53))</f>
        <v/>
      </c>
      <c r="D53" s="13" t="str">
        <f>IF($O53="x",(1+0.2*RAND()-0.2*RAND())*'Detalle de Costos Planificados'!D53,IF($O53&lt;&gt;"",'Detalle de Costos Planificados'!D53*$O53,'Detalle de Costos Planificados'!D53))</f>
        <v/>
      </c>
      <c r="E53" s="13" t="str">
        <f>IF($O53="x",(1+0.2*RAND()-0.2*RAND())*'Detalle de Costos Planificados'!E53,IF($O53&lt;&gt;"",'Detalle de Costos Planificados'!E53*$O53,'Detalle de Costos Planificados'!E53))</f>
        <v/>
      </c>
      <c r="F53" s="13" t="str">
        <f>IF($O53="x",(1+0.2*RAND()-0.2*RAND())*'Detalle de Costos Planificados'!F53,IF($O53&lt;&gt;"",'Detalle de Costos Planificados'!F53*$O53,'Detalle de Costos Planificados'!F53))</f>
        <v/>
      </c>
      <c r="G53" s="13" t="str">
        <f>IF($O53="x",(1+0.2*RAND()-0.2*RAND())*'Detalle de Costos Planificados'!G53,IF($O53&lt;&gt;"",'Detalle de Costos Planificados'!G53*$O53,'Detalle de Costos Planificados'!G53))</f>
        <v/>
      </c>
      <c r="H53" s="13" t="str">
        <f>IF($O53="x",(1+0.2*RAND()-0.2*RAND())*'Detalle de Costos Planificados'!H53,IF($O53&lt;&gt;"",'Detalle de Costos Planificados'!H53*$O53,'Detalle de Costos Planificados'!H53))</f>
        <v/>
      </c>
      <c r="I53" s="13" t="str">
        <f>IF($O53="x",(1+0.2*RAND()-0.2*RAND())*'Detalle de Costos Planificados'!I53,IF($O53&lt;&gt;"",'Detalle de Costos Planificados'!I53*$O53,'Detalle de Costos Planificados'!I53))</f>
        <v/>
      </c>
      <c r="J53" s="13" t="str">
        <f>IF($O53="x",(1+0.2*RAND()-0.2*RAND())*'Detalle de Costos Planificados'!J53,IF($O53&lt;&gt;"",'Detalle de Costos Planificados'!J53*$O53,'Detalle de Costos Planificados'!J53))</f>
        <v/>
      </c>
      <c r="K53" s="13" t="str">
        <f>IF($O53="x",(1+0.2*RAND()-0.2*RAND())*'Detalle de Costos Planificados'!K53,IF($O53&lt;&gt;"",'Detalle de Costos Planificados'!K53*$O53,'Detalle de Costos Planificados'!K53))</f>
        <v/>
      </c>
      <c r="L53" s="13" t="str">
        <f>IF($O53="x",(1+0.2*RAND()-0.2*RAND())*'Detalle de Costos Planificados'!L53,IF($O53&lt;&gt;"",'Detalle de Costos Planificados'!L53*$O53,'Detalle de Costos Planificados'!L53))</f>
        <v/>
      </c>
      <c r="M53" s="13" t="str">
        <f>IF($O53="x",(1+0.2*RAND()-0.2*RAND())*'Detalle de Costos Planificados'!M53,IF($O53&lt;&gt;"",'Detalle de Costos Planificados'!M53*$O53,'Detalle de Costos Planificados'!M53))</f>
        <v/>
      </c>
      <c r="N53" s="13" t="str">
        <f>IF($O53="x",(1+0.2*RAND()-0.2*RAND())*'Detalle de Costos Planificados'!N53,IF($O53&lt;&gt;"",'Detalle de Costos Planificados'!N53*$O53,'Detalle de Costos Planificados'!N53))</f>
        <v/>
      </c>
      <c r="O53" s="2"/>
    </row>
    <row r="54" ht="15.75" customHeight="1">
      <c r="A54" s="14" t="s">
        <v>90</v>
      </c>
      <c r="B54" s="15" t="s">
        <v>91</v>
      </c>
      <c r="C54" s="13">
        <f>IF($O54="x",(1+0.2*RAND()-0.2*RAND())*'Detalle de Costos Planificados'!C54,IF($O54&lt;&gt;"",'Detalle de Costos Planificados'!C54*$O54,'Detalle de Costos Planificados'!C54))</f>
        <v>0</v>
      </c>
      <c r="D54" s="13">
        <f>IF($O54="x",(1+0.2*RAND()-0.2*RAND())*'Detalle de Costos Planificados'!D54,IF($O54&lt;&gt;"",'Detalle de Costos Planificados'!D54*$O54,'Detalle de Costos Planificados'!D54))</f>
        <v>0</v>
      </c>
      <c r="E54" s="13">
        <f>IF($O54="x",(1+0.2*RAND()-0.2*RAND())*'Detalle de Costos Planificados'!E54,IF($O54&lt;&gt;"",'Detalle de Costos Planificados'!E54*$O54,'Detalle de Costos Planificados'!E54))</f>
        <v>0</v>
      </c>
      <c r="F54" s="13">
        <f>IF($O54="x",(1+0.2*RAND()-0.2*RAND())*'Detalle de Costos Planificados'!F54,IF($O54&lt;&gt;"",'Detalle de Costos Planificados'!F54*$O54,'Detalle de Costos Planificados'!F54))</f>
        <v>120207.3816</v>
      </c>
      <c r="G54" s="13">
        <f>IF($O54="x",(1+0.2*RAND()-0.2*RAND())*'Detalle de Costos Planificados'!G54,IF($O54&lt;&gt;"",'Detalle de Costos Planificados'!G54*$O54,'Detalle de Costos Planificados'!G54))</f>
        <v>0</v>
      </c>
      <c r="H54" s="13">
        <f>IF($O54="x",(1+0.2*RAND()-0.2*RAND())*'Detalle de Costos Planificados'!H54,IF($O54&lt;&gt;"",'Detalle de Costos Planificados'!H54*$O54,'Detalle de Costos Planificados'!H54))</f>
        <v>0</v>
      </c>
      <c r="I54" s="13">
        <f>IF($O54="x",(1+0.2*RAND()-0.2*RAND())*'Detalle de Costos Planificados'!I54,IF($O54&lt;&gt;"",'Detalle de Costos Planificados'!I54*$O54,'Detalle de Costos Planificados'!I54))</f>
        <v>0</v>
      </c>
      <c r="J54" s="13">
        <f>IF($O54="x",(1+0.2*RAND()-0.2*RAND())*'Detalle de Costos Planificados'!J54,IF($O54&lt;&gt;"",'Detalle de Costos Planificados'!J54*$O54,'Detalle de Costos Planificados'!J54))</f>
        <v>0</v>
      </c>
      <c r="K54" s="13">
        <f>IF($O54="x",(1+0.2*RAND()-0.2*RAND())*'Detalle de Costos Planificados'!K54,IF($O54&lt;&gt;"",'Detalle de Costos Planificados'!K54*$O54,'Detalle de Costos Planificados'!K54))</f>
        <v>0</v>
      </c>
      <c r="L54" s="13">
        <f>IF($O54="x",(1+0.2*RAND()-0.2*RAND())*'Detalle de Costos Planificados'!L54,IF($O54&lt;&gt;"",'Detalle de Costos Planificados'!L54*$O54,'Detalle de Costos Planificados'!L54))</f>
        <v>0</v>
      </c>
      <c r="M54" s="13">
        <f>IF($O54="x",(1+0.2*RAND()-0.2*RAND())*'Detalle de Costos Planificados'!M54,IF($O54&lt;&gt;"",'Detalle de Costos Planificados'!M54*$O54,'Detalle de Costos Planificados'!M54))</f>
        <v>0</v>
      </c>
      <c r="N54" s="13">
        <f>IF($O54="x",(1+0.2*RAND()-0.2*RAND())*'Detalle de Costos Planificados'!N54,IF($O54&lt;&gt;"",'Detalle de Costos Planificados'!N54*$O54,'Detalle de Costos Planificados'!N54))</f>
        <v>0</v>
      </c>
      <c r="O54" s="55" t="s">
        <v>261</v>
      </c>
    </row>
    <row r="55" ht="15.75" customHeight="1">
      <c r="A55" s="14" t="s">
        <v>92</v>
      </c>
      <c r="B55" s="15" t="s">
        <v>263</v>
      </c>
      <c r="C55" s="13">
        <f>IF($O55="x",(1+0.2*RAND()-0.2*RAND())*'Detalle de Costos Planificados'!C55,IF($O55&lt;&gt;"",'Detalle de Costos Planificados'!C55*$O55,'Detalle de Costos Planificados'!C55))</f>
        <v>0</v>
      </c>
      <c r="D55" s="13">
        <f>IF($O55="x",(1+0.2*RAND()-0.2*RAND())*'Detalle de Costos Planificados'!D55,IF($O55&lt;&gt;"",'Detalle de Costos Planificados'!D55*$O55,'Detalle de Costos Planificados'!D55))</f>
        <v>0</v>
      </c>
      <c r="E55" s="13">
        <f>IF($O55="x",(1+0.2*RAND()-0.2*RAND())*'Detalle de Costos Planificados'!E55,IF($O55&lt;&gt;"",'Detalle de Costos Planificados'!E55*$O55,'Detalle de Costos Planificados'!E55))</f>
        <v>0</v>
      </c>
      <c r="F55" s="13">
        <f>IF($O55="x",(1+0.2*RAND()-0.2*RAND())*'Detalle de Costos Planificados'!F55,IF($O55&lt;&gt;"",'Detalle de Costos Planificados'!F55*$O55,'Detalle de Costos Planificados'!F55))</f>
        <v>0</v>
      </c>
      <c r="G55" s="13">
        <f>IF($O55="x",(1+0.2*RAND()-0.2*RAND())*'Detalle de Costos Planificados'!G55,IF($O55&lt;&gt;"",'Detalle de Costos Planificados'!G55*$O55,'Detalle de Costos Planificados'!G55))</f>
        <v>191802.5349</v>
      </c>
      <c r="H55" s="13">
        <f>IF($O55="x",(1+0.2*RAND()-0.2*RAND())*'Detalle de Costos Planificados'!H55,IF($O55&lt;&gt;"",'Detalle de Costos Planificados'!H55*$O55,'Detalle de Costos Planificados'!H55))</f>
        <v>0</v>
      </c>
      <c r="I55" s="13">
        <f>IF($O55="x",(1+0.2*RAND()-0.2*RAND())*'Detalle de Costos Planificados'!I55,IF($O55&lt;&gt;"",'Detalle de Costos Planificados'!I55*$O55,'Detalle de Costos Planificados'!I55))</f>
        <v>0</v>
      </c>
      <c r="J55" s="13">
        <f>IF($O55="x",(1+0.2*RAND()-0.2*RAND())*'Detalle de Costos Planificados'!J55,IF($O55&lt;&gt;"",'Detalle de Costos Planificados'!J55*$O55,'Detalle de Costos Planificados'!J55))</f>
        <v>0</v>
      </c>
      <c r="K55" s="13">
        <f>IF($O55="x",(1+0.2*RAND()-0.2*RAND())*'Detalle de Costos Planificados'!K55,IF($O55&lt;&gt;"",'Detalle de Costos Planificados'!K55*$O55,'Detalle de Costos Planificados'!K55))</f>
        <v>0</v>
      </c>
      <c r="L55" s="13">
        <f>IF($O55="x",(1+0.2*RAND()-0.2*RAND())*'Detalle de Costos Planificados'!L55,IF($O55&lt;&gt;"",'Detalle de Costos Planificados'!L55*$O55,'Detalle de Costos Planificados'!L55))</f>
        <v>0</v>
      </c>
      <c r="M55" s="13">
        <f>IF($O55="x",(1+0.2*RAND()-0.2*RAND())*'Detalle de Costos Planificados'!M55,IF($O55&lt;&gt;"",'Detalle de Costos Planificados'!M55*$O55,'Detalle de Costos Planificados'!M55))</f>
        <v>0</v>
      </c>
      <c r="N55" s="13">
        <f>IF($O55="x",(1+0.2*RAND()-0.2*RAND())*'Detalle de Costos Planificados'!N55,IF($O55&lt;&gt;"",'Detalle de Costos Planificados'!N55*$O55,'Detalle de Costos Planificados'!N55))</f>
        <v>0</v>
      </c>
      <c r="O55" s="55" t="s">
        <v>261</v>
      </c>
    </row>
    <row r="56" ht="15.75" customHeight="1">
      <c r="A56" s="14" t="s">
        <v>94</v>
      </c>
      <c r="B56" s="15" t="s">
        <v>95</v>
      </c>
      <c r="C56" s="13">
        <f>IF($O56="x",(1+0.2*RAND()-0.2*RAND())*'Detalle de Costos Planificados'!C56,IF($O56&lt;&gt;"",'Detalle de Costos Planificados'!C56*$O56,'Detalle de Costos Planificados'!C56))</f>
        <v>0</v>
      </c>
      <c r="D56" s="13">
        <f>IF($O56="x",(1+0.2*RAND()-0.2*RAND())*'Detalle de Costos Planificados'!D56,IF($O56&lt;&gt;"",'Detalle de Costos Planificados'!D56*$O56,'Detalle de Costos Planificados'!D56))</f>
        <v>0</v>
      </c>
      <c r="E56" s="13">
        <f>IF($O56="x",(1+0.2*RAND()-0.2*RAND())*'Detalle de Costos Planificados'!E56,IF($O56&lt;&gt;"",'Detalle de Costos Planificados'!E56*$O56,'Detalle de Costos Planificados'!E56))</f>
        <v>0</v>
      </c>
      <c r="F56" s="13">
        <f>IF($O56="x",(1+0.2*RAND()-0.2*RAND())*'Detalle de Costos Planificados'!F56,IF($O56&lt;&gt;"",'Detalle de Costos Planificados'!F56*$O56,'Detalle de Costos Planificados'!F56))</f>
        <v>0</v>
      </c>
      <c r="G56" s="13">
        <f>IF($O56="x",(1+0.2*RAND()-0.2*RAND())*'Detalle de Costos Planificados'!G56,IF($O56&lt;&gt;"",'Detalle de Costos Planificados'!G56*$O56,'Detalle de Costos Planificados'!G56))</f>
        <v>48992.61119</v>
      </c>
      <c r="H56" s="13">
        <f>IF($O56="x",(1+0.2*RAND()-0.2*RAND())*'Detalle de Costos Planificados'!H56,IF($O56&lt;&gt;"",'Detalle de Costos Planificados'!H56*$O56,'Detalle de Costos Planificados'!H56))</f>
        <v>0</v>
      </c>
      <c r="I56" s="13">
        <f>IF($O56="x",(1+0.2*RAND()-0.2*RAND())*'Detalle de Costos Planificados'!I56,IF($O56&lt;&gt;"",'Detalle de Costos Planificados'!I56*$O56,'Detalle de Costos Planificados'!I56))</f>
        <v>0</v>
      </c>
      <c r="J56" s="13">
        <f>IF($O56="x",(1+0.2*RAND()-0.2*RAND())*'Detalle de Costos Planificados'!J56,IF($O56&lt;&gt;"",'Detalle de Costos Planificados'!J56*$O56,'Detalle de Costos Planificados'!J56))</f>
        <v>0</v>
      </c>
      <c r="K56" s="13">
        <f>IF($O56="x",(1+0.2*RAND()-0.2*RAND())*'Detalle de Costos Planificados'!K56,IF($O56&lt;&gt;"",'Detalle de Costos Planificados'!K56*$O56,'Detalle de Costos Planificados'!K56))</f>
        <v>0</v>
      </c>
      <c r="L56" s="13">
        <f>IF($O56="x",(1+0.2*RAND()-0.2*RAND())*'Detalle de Costos Planificados'!L56,IF($O56&lt;&gt;"",'Detalle de Costos Planificados'!L56*$O56,'Detalle de Costos Planificados'!L56))</f>
        <v>0</v>
      </c>
      <c r="M56" s="13">
        <f>IF($O56="x",(1+0.2*RAND()-0.2*RAND())*'Detalle de Costos Planificados'!M56,IF($O56&lt;&gt;"",'Detalle de Costos Planificados'!M56*$O56,'Detalle de Costos Planificados'!M56))</f>
        <v>0</v>
      </c>
      <c r="N56" s="13">
        <f>IF($O56="x",(1+0.2*RAND()-0.2*RAND())*'Detalle de Costos Planificados'!N56,IF($O56&lt;&gt;"",'Detalle de Costos Planificados'!N56*$O56,'Detalle de Costos Planificados'!N56))</f>
        <v>0</v>
      </c>
      <c r="O56" s="55" t="s">
        <v>261</v>
      </c>
    </row>
    <row r="57" ht="15.75" customHeight="1">
      <c r="A57" s="14" t="s">
        <v>96</v>
      </c>
      <c r="B57" s="15" t="s">
        <v>97</v>
      </c>
      <c r="C57" s="13">
        <f>IF($O57="x",(1+0.2*RAND()-0.2*RAND())*'Detalle de Costos Planificados'!C57,IF($O57&lt;&gt;"",'Detalle de Costos Planificados'!C57*$O57,'Detalle de Costos Planificados'!C57))</f>
        <v>0</v>
      </c>
      <c r="D57" s="13">
        <f>IF($O57="x",(1+0.2*RAND()-0.2*RAND())*'Detalle de Costos Planificados'!D57,IF($O57&lt;&gt;"",'Detalle de Costos Planificados'!D57*$O57,'Detalle de Costos Planificados'!D57))</f>
        <v>0</v>
      </c>
      <c r="E57" s="13">
        <f>IF($O57="x",(1+0.2*RAND()-0.2*RAND())*'Detalle de Costos Planificados'!E57,IF($O57&lt;&gt;"",'Detalle de Costos Planificados'!E57*$O57,'Detalle de Costos Planificados'!E57))</f>
        <v>0</v>
      </c>
      <c r="F57" s="13">
        <f>IF($O57="x",(1+0.2*RAND()-0.2*RAND())*'Detalle de Costos Planificados'!F57,IF($O57&lt;&gt;"",'Detalle de Costos Planificados'!F57*$O57,'Detalle de Costos Planificados'!F57))</f>
        <v>0</v>
      </c>
      <c r="G57" s="13">
        <f>IF($O57="x",(1+0.2*RAND()-0.2*RAND())*'Detalle de Costos Planificados'!G57,IF($O57&lt;&gt;"",'Detalle de Costos Planificados'!G57*$O57,'Detalle de Costos Planificados'!G57))</f>
        <v>160000</v>
      </c>
      <c r="H57" s="13">
        <f>IF($O57="x",(1+0.2*RAND()-0.2*RAND())*'Detalle de Costos Planificados'!H57,IF($O57&lt;&gt;"",'Detalle de Costos Planificados'!H57*$O57,'Detalle de Costos Planificados'!H57))</f>
        <v>0</v>
      </c>
      <c r="I57" s="13">
        <f>IF($O57="x",(1+0.2*RAND()-0.2*RAND())*'Detalle de Costos Planificados'!I57,IF($O57&lt;&gt;"",'Detalle de Costos Planificados'!I57*$O57,'Detalle de Costos Planificados'!I57))</f>
        <v>0</v>
      </c>
      <c r="J57" s="13">
        <f>IF($O57="x",(1+0.2*RAND()-0.2*RAND())*'Detalle de Costos Planificados'!J57,IF($O57&lt;&gt;"",'Detalle de Costos Planificados'!J57*$O57,'Detalle de Costos Planificados'!J57))</f>
        <v>0</v>
      </c>
      <c r="K57" s="13">
        <f>IF($O57="x",(1+0.2*RAND()-0.2*RAND())*'Detalle de Costos Planificados'!K57,IF($O57&lt;&gt;"",'Detalle de Costos Planificados'!K57*$O57,'Detalle de Costos Planificados'!K57))</f>
        <v>0</v>
      </c>
      <c r="L57" s="13">
        <f>IF($O57="x",(1+0.2*RAND()-0.2*RAND())*'Detalle de Costos Planificados'!L57,IF($O57&lt;&gt;"",'Detalle de Costos Planificados'!L57*$O57,'Detalle de Costos Planificados'!L57))</f>
        <v>0</v>
      </c>
      <c r="M57" s="13">
        <f>IF($O57="x",(1+0.2*RAND()-0.2*RAND())*'Detalle de Costos Planificados'!M57,IF($O57&lt;&gt;"",'Detalle de Costos Planificados'!M57*$O57,'Detalle de Costos Planificados'!M57))</f>
        <v>0</v>
      </c>
      <c r="N57" s="13">
        <f>IF($O57="x",(1+0.2*RAND()-0.2*RAND())*'Detalle de Costos Planificados'!N57,IF($O57&lt;&gt;"",'Detalle de Costos Planificados'!N57*$O57,'Detalle de Costos Planificados'!N57))</f>
        <v>0</v>
      </c>
      <c r="O57" s="55">
        <v>0.8</v>
      </c>
    </row>
    <row r="58" ht="15.75" customHeight="1">
      <c r="A58" s="14" t="s">
        <v>264</v>
      </c>
      <c r="B58" s="15" t="s">
        <v>98</v>
      </c>
      <c r="C58" s="13">
        <f>IF($O58="x",(1+0.2*RAND()-0.2*RAND())*'Detalle de Costos Planificados'!C58,IF($O58&lt;&gt;"",'Detalle de Costos Planificados'!C58*$O58,'Detalle de Costos Planificados'!C58))</f>
        <v>0</v>
      </c>
      <c r="D58" s="13">
        <f>IF($O58="x",(1+0.2*RAND()-0.2*RAND())*'Detalle de Costos Planificados'!D58,IF($O58&lt;&gt;"",'Detalle de Costos Planificados'!D58*$O58,'Detalle de Costos Planificados'!D58))</f>
        <v>0</v>
      </c>
      <c r="E58" s="13">
        <f>IF($O58="x",(1+0.2*RAND()-0.2*RAND())*'Detalle de Costos Planificados'!E58,IF($O58&lt;&gt;"",'Detalle de Costos Planificados'!E58*$O58,'Detalle de Costos Planificados'!E58))</f>
        <v>0</v>
      </c>
      <c r="F58" s="13">
        <f>IF($O58="x",(1+0.2*RAND()-0.2*RAND())*'Detalle de Costos Planificados'!F58,IF($O58&lt;&gt;"",'Detalle de Costos Planificados'!F58*$O58,'Detalle de Costos Planificados'!F58))</f>
        <v>0</v>
      </c>
      <c r="G58" s="13">
        <f>IF($O58="x",(1+0.2*RAND()-0.2*RAND())*'Detalle de Costos Planificados'!G58,IF($O58&lt;&gt;"",'Detalle de Costos Planificados'!G58*$O58,'Detalle de Costos Planificados'!G58))</f>
        <v>75000</v>
      </c>
      <c r="H58" s="13">
        <f>IF($O58="x",(1+0.2*RAND()-0.2*RAND())*'Detalle de Costos Planificados'!H58,IF($O58&lt;&gt;"",'Detalle de Costos Planificados'!H58*$O58,'Detalle de Costos Planificados'!H58))</f>
        <v>0</v>
      </c>
      <c r="I58" s="13">
        <f>IF($O58="x",(1+0.2*RAND()-0.2*RAND())*'Detalle de Costos Planificados'!I58,IF($O58&lt;&gt;"",'Detalle de Costos Planificados'!I58*$O58,'Detalle de Costos Planificados'!I58))</f>
        <v>0</v>
      </c>
      <c r="J58" s="13">
        <f>IF($O58="x",(1+0.2*RAND()-0.2*RAND())*'Detalle de Costos Planificados'!J58,IF($O58&lt;&gt;"",'Detalle de Costos Planificados'!J58*$O58,'Detalle de Costos Planificados'!J58))</f>
        <v>0</v>
      </c>
      <c r="K58" s="13">
        <f>IF($O58="x",(1+0.2*RAND()-0.2*RAND())*'Detalle de Costos Planificados'!K58,IF($O58&lt;&gt;"",'Detalle de Costos Planificados'!K58*$O58,'Detalle de Costos Planificados'!K58))</f>
        <v>0</v>
      </c>
      <c r="L58" s="13">
        <f>IF($O58="x",(1+0.2*RAND()-0.2*RAND())*'Detalle de Costos Planificados'!L58,IF($O58&lt;&gt;"",'Detalle de Costos Planificados'!L58*$O58,'Detalle de Costos Planificados'!L58))</f>
        <v>0</v>
      </c>
      <c r="M58" s="13">
        <f>IF($O58="x",(1+0.2*RAND()-0.2*RAND())*'Detalle de Costos Planificados'!M58,IF($O58&lt;&gt;"",'Detalle de Costos Planificados'!M58*$O58,'Detalle de Costos Planificados'!M58))</f>
        <v>0</v>
      </c>
      <c r="N58" s="13">
        <f>IF($O58="x",(1+0.2*RAND()-0.2*RAND())*'Detalle de Costos Planificados'!N58,IF($O58&lt;&gt;"",'Detalle de Costos Planificados'!N58*$O58,'Detalle de Costos Planificados'!N58))</f>
        <v>0</v>
      </c>
      <c r="O58" s="55">
        <v>0.75</v>
      </c>
    </row>
    <row r="59" ht="15.75" customHeight="1">
      <c r="A59" s="53" t="s">
        <v>99</v>
      </c>
      <c r="B59" s="6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2"/>
    </row>
    <row r="60" ht="15.75" customHeight="1">
      <c r="A60" s="56" t="s">
        <v>100</v>
      </c>
      <c r="B60" s="27"/>
      <c r="C60" s="57"/>
      <c r="D60" s="58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2"/>
    </row>
    <row r="61" ht="15.75" customHeight="1">
      <c r="A61" s="14" t="s">
        <v>101</v>
      </c>
      <c r="B61" s="15" t="s">
        <v>102</v>
      </c>
      <c r="C61" s="13">
        <f>IF($O61="x",(1+0.2*RAND()-0.2*RAND())*'Detalle de Costos Planificados'!C61,IF($O61&lt;&gt;"",'Detalle de Costos Planificados'!C61*$O61,'Detalle de Costos Planificados'!C61))</f>
        <v>0</v>
      </c>
      <c r="D61" s="13" t="str">
        <f>IF($O61="x",(1+0.2*RAND()-0.2*RAND())*'Detalle de Costos Planificados'!D61,IF($O61&lt;&gt;"",'Detalle de Costos Planificados'!D61*$O61,'Detalle de Costos Planificados'!D61))</f>
        <v/>
      </c>
      <c r="E61" s="13" t="str">
        <f>IF($O61="x",(1+0.2*RAND()-0.2*RAND())*'Detalle de Costos Planificados'!E61,IF($O61&lt;&gt;"",'Detalle de Costos Planificados'!E61*$O61,'Detalle de Costos Planificados'!E61))</f>
        <v/>
      </c>
      <c r="F61" s="13" t="str">
        <f>IF($O61="x",(1+0.2*RAND()-0.2*RAND())*'Detalle de Costos Planificados'!F61,IF($O61&lt;&gt;"",'Detalle de Costos Planificados'!F61*$O61,'Detalle de Costos Planificados'!F61))</f>
        <v/>
      </c>
      <c r="G61" s="13" t="str">
        <f>IF($O61="x",(1+0.2*RAND()-0.2*RAND())*'Detalle de Costos Planificados'!G61,IF($O61&lt;&gt;"",'Detalle de Costos Planificados'!G61*$O61,'Detalle de Costos Planificados'!G61))</f>
        <v/>
      </c>
      <c r="H61" s="13" t="str">
        <f>IF($O61="x",(1+0.2*RAND()-0.2*RAND())*'Detalle de Costos Planificados'!H61,IF($O61&lt;&gt;"",'Detalle de Costos Planificados'!H61*$O61,'Detalle de Costos Planificados'!H61))</f>
        <v/>
      </c>
      <c r="I61" s="13" t="str">
        <f>IF($O61="x",(1+0.2*RAND()-0.2*RAND())*'Detalle de Costos Planificados'!I61,IF($O61&lt;&gt;"",'Detalle de Costos Planificados'!I61*$O61,'Detalle de Costos Planificados'!I61))</f>
        <v/>
      </c>
      <c r="J61" s="13" t="str">
        <f>IF($O61="x",(1+0.2*RAND()-0.2*RAND())*'Detalle de Costos Planificados'!J61,IF($O61&lt;&gt;"",'Detalle de Costos Planificados'!J61*$O61,'Detalle de Costos Planificados'!J61))</f>
        <v/>
      </c>
      <c r="K61" s="13" t="str">
        <f>IF($O61="x",(1+0.2*RAND()-0.2*RAND())*'Detalle de Costos Planificados'!K61,IF($O61&lt;&gt;"",'Detalle de Costos Planificados'!K61*$O61,'Detalle de Costos Planificados'!K61))</f>
        <v/>
      </c>
      <c r="L61" s="13" t="str">
        <f>IF($O61="x",(1+0.2*RAND()-0.2*RAND())*'Detalle de Costos Planificados'!L61,IF($O61&lt;&gt;"",'Detalle de Costos Planificados'!L61*$O61,'Detalle de Costos Planificados'!L61))</f>
        <v/>
      </c>
      <c r="M61" s="13" t="str">
        <f>IF($O61="x",(1+0.2*RAND()-0.2*RAND())*'Detalle de Costos Planificados'!M61,IF($O61&lt;&gt;"",'Detalle de Costos Planificados'!M61*$O61,'Detalle de Costos Planificados'!M61))</f>
        <v/>
      </c>
      <c r="N61" s="13" t="str">
        <f>IF($O61="x",(1+0.2*RAND()-0.2*RAND())*'Detalle de Costos Planificados'!N61,IF($O61&lt;&gt;"",'Detalle de Costos Planificados'!N61*$O61,'Detalle de Costos Planificados'!N61))</f>
        <v/>
      </c>
      <c r="O61" s="2"/>
    </row>
    <row r="62" ht="15.75" customHeight="1">
      <c r="A62" s="14" t="s">
        <v>103</v>
      </c>
      <c r="B62" s="15" t="s">
        <v>104</v>
      </c>
      <c r="C62" s="13">
        <f>IF($O62="x",(1+0.2*RAND()-0.2*RAND())*'Detalle de Costos Planificados'!C62,IF($O62&lt;&gt;"",'Detalle de Costos Planificados'!C62*$O62,'Detalle de Costos Planificados'!C62))</f>
        <v>0</v>
      </c>
      <c r="D62" s="13" t="str">
        <f>IF($O62="x",(1+0.2*RAND()-0.2*RAND())*'Detalle de Costos Planificados'!D62,IF($O62&lt;&gt;"",'Detalle de Costos Planificados'!D62*$O62,'Detalle de Costos Planificados'!D62))</f>
        <v/>
      </c>
      <c r="E62" s="13" t="str">
        <f>IF($O62="x",(1+0.2*RAND()-0.2*RAND())*'Detalle de Costos Planificados'!E62,IF($O62&lt;&gt;"",'Detalle de Costos Planificados'!E62*$O62,'Detalle de Costos Planificados'!E62))</f>
        <v/>
      </c>
      <c r="F62" s="13" t="str">
        <f>IF($O62="x",(1+0.2*RAND()-0.2*RAND())*'Detalle de Costos Planificados'!F62,IF($O62&lt;&gt;"",'Detalle de Costos Planificados'!F62*$O62,'Detalle de Costos Planificados'!F62))</f>
        <v/>
      </c>
      <c r="G62" s="13" t="str">
        <f>IF($O62="x",(1+0.2*RAND()-0.2*RAND())*'Detalle de Costos Planificados'!G62,IF($O62&lt;&gt;"",'Detalle de Costos Planificados'!G62*$O62,'Detalle de Costos Planificados'!G62))</f>
        <v/>
      </c>
      <c r="H62" s="13" t="str">
        <f>IF($O62="x",(1+0.2*RAND()-0.2*RAND())*'Detalle de Costos Planificados'!H62,IF($O62&lt;&gt;"",'Detalle de Costos Planificados'!H62*$O62,'Detalle de Costos Planificados'!H62))</f>
        <v/>
      </c>
      <c r="I62" s="13" t="str">
        <f>IF($O62="x",(1+0.2*RAND()-0.2*RAND())*'Detalle de Costos Planificados'!I62,IF($O62&lt;&gt;"",'Detalle de Costos Planificados'!I62*$O62,'Detalle de Costos Planificados'!I62))</f>
        <v/>
      </c>
      <c r="J62" s="13" t="str">
        <f>IF($O62="x",(1+0.2*RAND()-0.2*RAND())*'Detalle de Costos Planificados'!J62,IF($O62&lt;&gt;"",'Detalle de Costos Planificados'!J62*$O62,'Detalle de Costos Planificados'!J62))</f>
        <v/>
      </c>
      <c r="K62" s="13" t="str">
        <f>IF($O62="x",(1+0.2*RAND()-0.2*RAND())*'Detalle de Costos Planificados'!K62,IF($O62&lt;&gt;"",'Detalle de Costos Planificados'!K62*$O62,'Detalle de Costos Planificados'!K62))</f>
        <v/>
      </c>
      <c r="L62" s="13" t="str">
        <f>IF($O62="x",(1+0.2*RAND()-0.2*RAND())*'Detalle de Costos Planificados'!L62,IF($O62&lt;&gt;"",'Detalle de Costos Planificados'!L62*$O62,'Detalle de Costos Planificados'!L62))</f>
        <v/>
      </c>
      <c r="M62" s="13" t="str">
        <f>IF($O62="x",(1+0.2*RAND()-0.2*RAND())*'Detalle de Costos Planificados'!M62,IF($O62&lt;&gt;"",'Detalle de Costos Planificados'!M62*$O62,'Detalle de Costos Planificados'!M62))</f>
        <v/>
      </c>
      <c r="N62" s="13" t="str">
        <f>IF($O62="x",(1+0.2*RAND()-0.2*RAND())*'Detalle de Costos Planificados'!N62,IF($O62&lt;&gt;"",'Detalle de Costos Planificados'!N62*$O62,'Detalle de Costos Planificados'!N62))</f>
        <v/>
      </c>
      <c r="O62" s="2"/>
    </row>
    <row r="63" ht="15.75" customHeight="1">
      <c r="A63" s="14" t="s">
        <v>105</v>
      </c>
      <c r="B63" s="15" t="s">
        <v>106</v>
      </c>
      <c r="C63" s="13">
        <f>IF($O63="x",(1+0.2*RAND()-0.2*RAND())*'Detalle de Costos Planificados'!C63,IF($O63&lt;&gt;"",'Detalle de Costos Planificados'!C63*$O63,'Detalle de Costos Planificados'!C63))</f>
        <v>0</v>
      </c>
      <c r="D63" s="13" t="str">
        <f>IF($O63="x",(1+0.2*RAND()-0.2*RAND())*'Detalle de Costos Planificados'!D63,IF($O63&lt;&gt;"",'Detalle de Costos Planificados'!D63*$O63,'Detalle de Costos Planificados'!D63))</f>
        <v/>
      </c>
      <c r="E63" s="13" t="str">
        <f>IF($O63="x",(1+0.2*RAND()-0.2*RAND())*'Detalle de Costos Planificados'!E63,IF($O63&lt;&gt;"",'Detalle de Costos Planificados'!E63*$O63,'Detalle de Costos Planificados'!E63))</f>
        <v/>
      </c>
      <c r="F63" s="13" t="str">
        <f>IF($O63="x",(1+0.2*RAND()-0.2*RAND())*'Detalle de Costos Planificados'!F63,IF($O63&lt;&gt;"",'Detalle de Costos Planificados'!F63*$O63,'Detalle de Costos Planificados'!F63))</f>
        <v/>
      </c>
      <c r="G63" s="13" t="str">
        <f>IF($O63="x",(1+0.2*RAND()-0.2*RAND())*'Detalle de Costos Planificados'!G63,IF($O63&lt;&gt;"",'Detalle de Costos Planificados'!G63*$O63,'Detalle de Costos Planificados'!G63))</f>
        <v/>
      </c>
      <c r="H63" s="13" t="str">
        <f>IF($O63="x",(1+0.2*RAND()-0.2*RAND())*'Detalle de Costos Planificados'!H63,IF($O63&lt;&gt;"",'Detalle de Costos Planificados'!H63*$O63,'Detalle de Costos Planificados'!H63))</f>
        <v/>
      </c>
      <c r="I63" s="13" t="str">
        <f>IF($O63="x",(1+0.2*RAND()-0.2*RAND())*'Detalle de Costos Planificados'!I63,IF($O63&lt;&gt;"",'Detalle de Costos Planificados'!I63*$O63,'Detalle de Costos Planificados'!I63))</f>
        <v/>
      </c>
      <c r="J63" s="13" t="str">
        <f>IF($O63="x",(1+0.2*RAND()-0.2*RAND())*'Detalle de Costos Planificados'!J63,IF($O63&lt;&gt;"",'Detalle de Costos Planificados'!J63*$O63,'Detalle de Costos Planificados'!J63))</f>
        <v/>
      </c>
      <c r="K63" s="13" t="str">
        <f>IF($O63="x",(1+0.2*RAND()-0.2*RAND())*'Detalle de Costos Planificados'!K63,IF($O63&lt;&gt;"",'Detalle de Costos Planificados'!K63*$O63,'Detalle de Costos Planificados'!K63))</f>
        <v/>
      </c>
      <c r="L63" s="13" t="str">
        <f>IF($O63="x",(1+0.2*RAND()-0.2*RAND())*'Detalle de Costos Planificados'!L63,IF($O63&lt;&gt;"",'Detalle de Costos Planificados'!L63*$O63,'Detalle de Costos Planificados'!L63))</f>
        <v/>
      </c>
      <c r="M63" s="13" t="str">
        <f>IF($O63="x",(1+0.2*RAND()-0.2*RAND())*'Detalle de Costos Planificados'!M63,IF($O63&lt;&gt;"",'Detalle de Costos Planificados'!M63*$O63,'Detalle de Costos Planificados'!M63))</f>
        <v/>
      </c>
      <c r="N63" s="13" t="str">
        <f>IF($O63="x",(1+0.2*RAND()-0.2*RAND())*'Detalle de Costos Planificados'!N63,IF($O63&lt;&gt;"",'Detalle de Costos Planificados'!N63*$O63,'Detalle de Costos Planificados'!N63))</f>
        <v/>
      </c>
      <c r="O63" s="2"/>
    </row>
    <row r="64" ht="15.75" customHeight="1">
      <c r="A64" s="14" t="s">
        <v>107</v>
      </c>
      <c r="B64" s="32" t="s">
        <v>108</v>
      </c>
      <c r="C64" s="13">
        <f>IF($O64="x",(1+0.2*RAND()-0.2*RAND())*'Detalle de Costos Planificados'!C64,IF($O64&lt;&gt;"",'Detalle de Costos Planificados'!C64*$O64,'Detalle de Costos Planificados'!C64))</f>
        <v>0</v>
      </c>
      <c r="D64" s="13" t="str">
        <f>IF($O64="x",(1+0.2*RAND()-0.2*RAND())*'Detalle de Costos Planificados'!D64,IF($O64&lt;&gt;"",'Detalle de Costos Planificados'!D64*$O64,'Detalle de Costos Planificados'!D64))</f>
        <v/>
      </c>
      <c r="E64" s="13" t="str">
        <f>IF($O64="x",(1+0.2*RAND()-0.2*RAND())*'Detalle de Costos Planificados'!E64,IF($O64&lt;&gt;"",'Detalle de Costos Planificados'!E64*$O64,'Detalle de Costos Planificados'!E64))</f>
        <v/>
      </c>
      <c r="F64" s="13" t="str">
        <f>IF($O64="x",(1+0.2*RAND()-0.2*RAND())*'Detalle de Costos Planificados'!F64,IF($O64&lt;&gt;"",'Detalle de Costos Planificados'!F64*$O64,'Detalle de Costos Planificados'!F64))</f>
        <v/>
      </c>
      <c r="G64" s="13" t="str">
        <f>IF($O64="x",(1+0.2*RAND()-0.2*RAND())*'Detalle de Costos Planificados'!G64,IF($O64&lt;&gt;"",'Detalle de Costos Planificados'!G64*$O64,'Detalle de Costos Planificados'!G64))</f>
        <v/>
      </c>
      <c r="H64" s="13" t="str">
        <f>IF($O64="x",(1+0.2*RAND()-0.2*RAND())*'Detalle de Costos Planificados'!H64,IF($O64&lt;&gt;"",'Detalle de Costos Planificados'!H64*$O64,'Detalle de Costos Planificados'!H64))</f>
        <v/>
      </c>
      <c r="I64" s="13" t="str">
        <f>IF($O64="x",(1+0.2*RAND()-0.2*RAND())*'Detalle de Costos Planificados'!I64,IF($O64&lt;&gt;"",'Detalle de Costos Planificados'!I64*$O64,'Detalle de Costos Planificados'!I64))</f>
        <v/>
      </c>
      <c r="J64" s="13" t="str">
        <f>IF($O64="x",(1+0.2*RAND()-0.2*RAND())*'Detalle de Costos Planificados'!J64,IF($O64&lt;&gt;"",'Detalle de Costos Planificados'!J64*$O64,'Detalle de Costos Planificados'!J64))</f>
        <v/>
      </c>
      <c r="K64" s="13" t="str">
        <f>IF($O64="x",(1+0.2*RAND()-0.2*RAND())*'Detalle de Costos Planificados'!K64,IF($O64&lt;&gt;"",'Detalle de Costos Planificados'!K64*$O64,'Detalle de Costos Planificados'!K64))</f>
        <v/>
      </c>
      <c r="L64" s="13" t="str">
        <f>IF($O64="x",(1+0.2*RAND()-0.2*RAND())*'Detalle de Costos Planificados'!L64,IF($O64&lt;&gt;"",'Detalle de Costos Planificados'!L64*$O64,'Detalle de Costos Planificados'!L64))</f>
        <v/>
      </c>
      <c r="M64" s="13" t="str">
        <f>IF($O64="x",(1+0.2*RAND()-0.2*RAND())*'Detalle de Costos Planificados'!M64,IF($O64&lt;&gt;"",'Detalle de Costos Planificados'!M64*$O64,'Detalle de Costos Planificados'!M64))</f>
        <v/>
      </c>
      <c r="N64" s="13" t="str">
        <f>IF($O64="x",(1+0.2*RAND()-0.2*RAND())*'Detalle de Costos Planificados'!N64,IF($O64&lt;&gt;"",'Detalle de Costos Planificados'!N64*$O64,'Detalle de Costos Planificados'!N64))</f>
        <v/>
      </c>
      <c r="O64" s="2"/>
    </row>
    <row r="65" ht="15.75" customHeight="1">
      <c r="A65" s="56" t="s">
        <v>109</v>
      </c>
      <c r="B65" s="27"/>
      <c r="C65" s="57"/>
      <c r="D65" s="58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2"/>
    </row>
    <row r="66" ht="15.75" customHeight="1">
      <c r="A66" s="14" t="s">
        <v>110</v>
      </c>
      <c r="B66" s="12" t="s">
        <v>111</v>
      </c>
      <c r="C66" s="13">
        <f>IF($O66="x",(1+0.2*RAND()-0.2*RAND())*'Detalle de Costos Planificados'!C66,IF($O66&lt;&gt;"",'Detalle de Costos Planificados'!C66*$O66,'Detalle de Costos Planificados'!C66))</f>
        <v>0</v>
      </c>
      <c r="D66" s="13" t="str">
        <f>IF($O66="x",(1+0.2*RAND()-0.2*RAND())*'Detalle de Costos Planificados'!D66,IF($O66&lt;&gt;"",'Detalle de Costos Planificados'!D66*$O66,'Detalle de Costos Planificados'!D66))</f>
        <v/>
      </c>
      <c r="E66" s="13" t="str">
        <f>IF($O66="x",(1+0.2*RAND()-0.2*RAND())*'Detalle de Costos Planificados'!E66,IF($O66&lt;&gt;"",'Detalle de Costos Planificados'!E66*$O66,'Detalle de Costos Planificados'!E66))</f>
        <v/>
      </c>
      <c r="F66" s="13" t="str">
        <f>IF($O66="x",(1+0.2*RAND()-0.2*RAND())*'Detalle de Costos Planificados'!F66,IF($O66&lt;&gt;"",'Detalle de Costos Planificados'!F66*$O66,'Detalle de Costos Planificados'!F66))</f>
        <v/>
      </c>
      <c r="G66" s="13" t="str">
        <f>IF($O66="x",(1+0.2*RAND()-0.2*RAND())*'Detalle de Costos Planificados'!G66,IF($O66&lt;&gt;"",'Detalle de Costos Planificados'!G66*$O66,'Detalle de Costos Planificados'!G66))</f>
        <v/>
      </c>
      <c r="H66" s="13" t="str">
        <f>IF($O66="x",(1+0.2*RAND()-0.2*RAND())*'Detalle de Costos Planificados'!H66,IF($O66&lt;&gt;"",'Detalle de Costos Planificados'!H66*$O66,'Detalle de Costos Planificados'!H66))</f>
        <v/>
      </c>
      <c r="I66" s="13" t="str">
        <f>IF($O66="x",(1+0.2*RAND()-0.2*RAND())*'Detalle de Costos Planificados'!I66,IF($O66&lt;&gt;"",'Detalle de Costos Planificados'!I66*$O66,'Detalle de Costos Planificados'!I66))</f>
        <v/>
      </c>
      <c r="J66" s="13" t="str">
        <f>IF($O66="x",(1+0.2*RAND()-0.2*RAND())*'Detalle de Costos Planificados'!J66,IF($O66&lt;&gt;"",'Detalle de Costos Planificados'!J66*$O66,'Detalle de Costos Planificados'!J66))</f>
        <v/>
      </c>
      <c r="K66" s="13" t="str">
        <f>IF($O66="x",(1+0.2*RAND()-0.2*RAND())*'Detalle de Costos Planificados'!K66,IF($O66&lt;&gt;"",'Detalle de Costos Planificados'!K66*$O66,'Detalle de Costos Planificados'!K66))</f>
        <v/>
      </c>
      <c r="L66" s="13" t="str">
        <f>IF($O66="x",(1+0.2*RAND()-0.2*RAND())*'Detalle de Costos Planificados'!L66,IF($O66&lt;&gt;"",'Detalle de Costos Planificados'!L66*$O66,'Detalle de Costos Planificados'!L66))</f>
        <v/>
      </c>
      <c r="M66" s="13" t="str">
        <f>IF($O66="x",(1+0.2*RAND()-0.2*RAND())*'Detalle de Costos Planificados'!M66,IF($O66&lt;&gt;"",'Detalle de Costos Planificados'!M66*$O66,'Detalle de Costos Planificados'!M66))</f>
        <v/>
      </c>
      <c r="N66" s="13" t="str">
        <f>IF($O66="x",(1+0.2*RAND()-0.2*RAND())*'Detalle de Costos Planificados'!N66,IF($O66&lt;&gt;"",'Detalle de Costos Planificados'!N66*$O66,'Detalle de Costos Planificados'!N66))</f>
        <v/>
      </c>
      <c r="O66" s="2"/>
    </row>
    <row r="67" ht="15.75" customHeight="1">
      <c r="A67" s="14" t="s">
        <v>112</v>
      </c>
      <c r="B67" s="15" t="s">
        <v>113</v>
      </c>
      <c r="C67" s="13">
        <f>IF($O67="x",(1+0.2*RAND()-0.2*RAND())*'Detalle de Costos Planificados'!C67,IF($O67&lt;&gt;"",'Detalle de Costos Planificados'!C67*$O67,'Detalle de Costos Planificados'!C67))</f>
        <v>0</v>
      </c>
      <c r="D67" s="13" t="str">
        <f>IF($O67="x",(1+0.2*RAND()-0.2*RAND())*'Detalle de Costos Planificados'!D67,IF($O67&lt;&gt;"",'Detalle de Costos Planificados'!D67*$O67,'Detalle de Costos Planificados'!D67))</f>
        <v/>
      </c>
      <c r="E67" s="13" t="str">
        <f>IF($O67="x",(1+0.2*RAND()-0.2*RAND())*'Detalle de Costos Planificados'!E67,IF($O67&lt;&gt;"",'Detalle de Costos Planificados'!E67*$O67,'Detalle de Costos Planificados'!E67))</f>
        <v/>
      </c>
      <c r="F67" s="13" t="str">
        <f>IF($O67="x",(1+0.2*RAND()-0.2*RAND())*'Detalle de Costos Planificados'!F67,IF($O67&lt;&gt;"",'Detalle de Costos Planificados'!F67*$O67,'Detalle de Costos Planificados'!F67))</f>
        <v/>
      </c>
      <c r="G67" s="13" t="str">
        <f>IF($O67="x",(1+0.2*RAND()-0.2*RAND())*'Detalle de Costos Planificados'!G67,IF($O67&lt;&gt;"",'Detalle de Costos Planificados'!G67*$O67,'Detalle de Costos Planificados'!G67))</f>
        <v/>
      </c>
      <c r="H67" s="13" t="str">
        <f>IF($O67="x",(1+0.2*RAND()-0.2*RAND())*'Detalle de Costos Planificados'!H67,IF($O67&lt;&gt;"",'Detalle de Costos Planificados'!H67*$O67,'Detalle de Costos Planificados'!H67))</f>
        <v/>
      </c>
      <c r="I67" s="13" t="str">
        <f>IF($O67="x",(1+0.2*RAND()-0.2*RAND())*'Detalle de Costos Planificados'!I67,IF($O67&lt;&gt;"",'Detalle de Costos Planificados'!I67*$O67,'Detalle de Costos Planificados'!I67))</f>
        <v/>
      </c>
      <c r="J67" s="13" t="str">
        <f>IF($O67="x",(1+0.2*RAND()-0.2*RAND())*'Detalle de Costos Planificados'!J67,IF($O67&lt;&gt;"",'Detalle de Costos Planificados'!J67*$O67,'Detalle de Costos Planificados'!J67))</f>
        <v/>
      </c>
      <c r="K67" s="13" t="str">
        <f>IF($O67="x",(1+0.2*RAND()-0.2*RAND())*'Detalle de Costos Planificados'!K67,IF($O67&lt;&gt;"",'Detalle de Costos Planificados'!K67*$O67,'Detalle de Costos Planificados'!K67))</f>
        <v/>
      </c>
      <c r="L67" s="13" t="str">
        <f>IF($O67="x",(1+0.2*RAND()-0.2*RAND())*'Detalle de Costos Planificados'!L67,IF($O67&lt;&gt;"",'Detalle de Costos Planificados'!L67*$O67,'Detalle de Costos Planificados'!L67))</f>
        <v/>
      </c>
      <c r="M67" s="13" t="str">
        <f>IF($O67="x",(1+0.2*RAND()-0.2*RAND())*'Detalle de Costos Planificados'!M67,IF($O67&lt;&gt;"",'Detalle de Costos Planificados'!M67*$O67,'Detalle de Costos Planificados'!M67))</f>
        <v/>
      </c>
      <c r="N67" s="13" t="str">
        <f>IF($O67="x",(1+0.2*RAND()-0.2*RAND())*'Detalle de Costos Planificados'!N67,IF($O67&lt;&gt;"",'Detalle de Costos Planificados'!N67*$O67,'Detalle de Costos Planificados'!N67))</f>
        <v/>
      </c>
      <c r="O67" s="2"/>
    </row>
    <row r="68" ht="15.75" customHeight="1">
      <c r="A68" s="14" t="s">
        <v>114</v>
      </c>
      <c r="B68" s="15" t="s">
        <v>115</v>
      </c>
      <c r="C68" s="13">
        <f>IF($O68="x",(1+0.2*RAND()-0.2*RAND())*'Detalle de Costos Planificados'!C68,IF($O68&lt;&gt;"",'Detalle de Costos Planificados'!C68*$O68,'Detalle de Costos Planificados'!C68))</f>
        <v>0</v>
      </c>
      <c r="D68" s="13" t="str">
        <f>IF($O68="x",(1+0.2*RAND()-0.2*RAND())*'Detalle de Costos Planificados'!D68,IF($O68&lt;&gt;"",'Detalle de Costos Planificados'!D68*$O68,'Detalle de Costos Planificados'!D68))</f>
        <v/>
      </c>
      <c r="E68" s="13" t="str">
        <f>IF($O68="x",(1+0.2*RAND()-0.2*RAND())*'Detalle de Costos Planificados'!E68,IF($O68&lt;&gt;"",'Detalle de Costos Planificados'!E68*$O68,'Detalle de Costos Planificados'!E68))</f>
        <v/>
      </c>
      <c r="F68" s="13" t="str">
        <f>IF($O68="x",(1+0.2*RAND()-0.2*RAND())*'Detalle de Costos Planificados'!F68,IF($O68&lt;&gt;"",'Detalle de Costos Planificados'!F68*$O68,'Detalle de Costos Planificados'!F68))</f>
        <v/>
      </c>
      <c r="G68" s="13" t="str">
        <f>IF($O68="x",(1+0.2*RAND()-0.2*RAND())*'Detalle de Costos Planificados'!G68,IF($O68&lt;&gt;"",'Detalle de Costos Planificados'!G68*$O68,'Detalle de Costos Planificados'!G68))</f>
        <v/>
      </c>
      <c r="H68" s="13" t="str">
        <f>IF($O68="x",(1+0.2*RAND()-0.2*RAND())*'Detalle de Costos Planificados'!H68,IF($O68&lt;&gt;"",'Detalle de Costos Planificados'!H68*$O68,'Detalle de Costos Planificados'!H68))</f>
        <v/>
      </c>
      <c r="I68" s="13" t="str">
        <f>IF($O68="x",(1+0.2*RAND()-0.2*RAND())*'Detalle de Costos Planificados'!I68,IF($O68&lt;&gt;"",'Detalle de Costos Planificados'!I68*$O68,'Detalle de Costos Planificados'!I68))</f>
        <v/>
      </c>
      <c r="J68" s="13" t="str">
        <f>IF($O68="x",(1+0.2*RAND()-0.2*RAND())*'Detalle de Costos Planificados'!J68,IF($O68&lt;&gt;"",'Detalle de Costos Planificados'!J68*$O68,'Detalle de Costos Planificados'!J68))</f>
        <v/>
      </c>
      <c r="K68" s="13" t="str">
        <f>IF($O68="x",(1+0.2*RAND()-0.2*RAND())*'Detalle de Costos Planificados'!K68,IF($O68&lt;&gt;"",'Detalle de Costos Planificados'!K68*$O68,'Detalle de Costos Planificados'!K68))</f>
        <v/>
      </c>
      <c r="L68" s="13" t="str">
        <f>IF($O68="x",(1+0.2*RAND()-0.2*RAND())*'Detalle de Costos Planificados'!L68,IF($O68&lt;&gt;"",'Detalle de Costos Planificados'!L68*$O68,'Detalle de Costos Planificados'!L68))</f>
        <v/>
      </c>
      <c r="M68" s="13" t="str">
        <f>IF($O68="x",(1+0.2*RAND()-0.2*RAND())*'Detalle de Costos Planificados'!M68,IF($O68&lt;&gt;"",'Detalle de Costos Planificados'!M68*$O68,'Detalle de Costos Planificados'!M68))</f>
        <v/>
      </c>
      <c r="N68" s="13" t="str">
        <f>IF($O68="x",(1+0.2*RAND()-0.2*RAND())*'Detalle de Costos Planificados'!N68,IF($O68&lt;&gt;"",'Detalle de Costos Planificados'!N68*$O68,'Detalle de Costos Planificados'!N68))</f>
        <v/>
      </c>
      <c r="O68" s="2"/>
    </row>
    <row r="69" ht="15.75" customHeight="1">
      <c r="A69" s="14" t="s">
        <v>116</v>
      </c>
      <c r="B69" s="32" t="s">
        <v>117</v>
      </c>
      <c r="C69" s="13">
        <f>IF($O69="x",(1+0.2*RAND()-0.2*RAND())*'Detalle de Costos Planificados'!C69,IF($O69&lt;&gt;"",'Detalle de Costos Planificados'!C69*$O69,'Detalle de Costos Planificados'!C69))</f>
        <v>0</v>
      </c>
      <c r="D69" s="13" t="str">
        <f>IF($O69="x",(1+0.2*RAND()-0.2*RAND())*'Detalle de Costos Planificados'!D69,IF($O69&lt;&gt;"",'Detalle de Costos Planificados'!D69*$O69,'Detalle de Costos Planificados'!D69))</f>
        <v/>
      </c>
      <c r="E69" s="13" t="str">
        <f>IF($O69="x",(1+0.2*RAND()-0.2*RAND())*'Detalle de Costos Planificados'!E69,IF($O69&lt;&gt;"",'Detalle de Costos Planificados'!E69*$O69,'Detalle de Costos Planificados'!E69))</f>
        <v/>
      </c>
      <c r="F69" s="13" t="str">
        <f>IF($O69="x",(1+0.2*RAND()-0.2*RAND())*'Detalle de Costos Planificados'!F69,IF($O69&lt;&gt;"",'Detalle de Costos Planificados'!F69*$O69,'Detalle de Costos Planificados'!F69))</f>
        <v/>
      </c>
      <c r="G69" s="13" t="str">
        <f>IF($O69="x",(1+0.2*RAND()-0.2*RAND())*'Detalle de Costos Planificados'!G69,IF($O69&lt;&gt;"",'Detalle de Costos Planificados'!G69*$O69,'Detalle de Costos Planificados'!G69))</f>
        <v/>
      </c>
      <c r="H69" s="13" t="str">
        <f>IF($O69="x",(1+0.2*RAND()-0.2*RAND())*'Detalle de Costos Planificados'!H69,IF($O69&lt;&gt;"",'Detalle de Costos Planificados'!H69*$O69,'Detalle de Costos Planificados'!H69))</f>
        <v/>
      </c>
      <c r="I69" s="13" t="str">
        <f>IF($O69="x",(1+0.2*RAND()-0.2*RAND())*'Detalle de Costos Planificados'!I69,IF($O69&lt;&gt;"",'Detalle de Costos Planificados'!I69*$O69,'Detalle de Costos Planificados'!I69))</f>
        <v/>
      </c>
      <c r="J69" s="13" t="str">
        <f>IF($O69="x",(1+0.2*RAND()-0.2*RAND())*'Detalle de Costos Planificados'!J69,IF($O69&lt;&gt;"",'Detalle de Costos Planificados'!J69*$O69,'Detalle de Costos Planificados'!J69))</f>
        <v/>
      </c>
      <c r="K69" s="13" t="str">
        <f>IF($O69="x",(1+0.2*RAND()-0.2*RAND())*'Detalle de Costos Planificados'!K69,IF($O69&lt;&gt;"",'Detalle de Costos Planificados'!K69*$O69,'Detalle de Costos Planificados'!K69))</f>
        <v/>
      </c>
      <c r="L69" s="13" t="str">
        <f>IF($O69="x",(1+0.2*RAND()-0.2*RAND())*'Detalle de Costos Planificados'!L69,IF($O69&lt;&gt;"",'Detalle de Costos Planificados'!L69*$O69,'Detalle de Costos Planificados'!L69))</f>
        <v/>
      </c>
      <c r="M69" s="13" t="str">
        <f>IF($O69="x",(1+0.2*RAND()-0.2*RAND())*'Detalle de Costos Planificados'!M69,IF($O69&lt;&gt;"",'Detalle de Costos Planificados'!M69*$O69,'Detalle de Costos Planificados'!M69))</f>
        <v/>
      </c>
      <c r="N69" s="13" t="str">
        <f>IF($O69="x",(1+0.2*RAND()-0.2*RAND())*'Detalle de Costos Planificados'!N69,IF($O69&lt;&gt;"",'Detalle de Costos Planificados'!N69*$O69,'Detalle de Costos Planificados'!N69))</f>
        <v/>
      </c>
      <c r="O69" s="2"/>
    </row>
    <row r="70" ht="15.75" customHeight="1">
      <c r="A70" s="56" t="s">
        <v>118</v>
      </c>
      <c r="B70" s="27"/>
      <c r="C70" s="57"/>
      <c r="D70" s="58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2"/>
    </row>
    <row r="71" ht="15.75" customHeight="1">
      <c r="A71" s="11" t="s">
        <v>119</v>
      </c>
      <c r="B71" s="12" t="s">
        <v>120</v>
      </c>
      <c r="C71" s="13">
        <f>IF($O71="x",(1+0.2*RAND()-0.2*RAND())*'Detalle de Costos Planificados'!C71,IF($O71&lt;&gt;"",'Detalle de Costos Planificados'!C71*$O71,'Detalle de Costos Planificados'!C71))</f>
        <v>0</v>
      </c>
      <c r="D71" s="13" t="str">
        <f>IF($O71="x",(1+0.2*RAND()-0.2*RAND())*'Detalle de Costos Planificados'!D71,IF($O71&lt;&gt;"",'Detalle de Costos Planificados'!D71*$O71,'Detalle de Costos Planificados'!D71))</f>
        <v/>
      </c>
      <c r="E71" s="13" t="str">
        <f>IF($O71="x",(1+0.2*RAND()-0.2*RAND())*'Detalle de Costos Planificados'!E71,IF($O71&lt;&gt;"",'Detalle de Costos Planificados'!E71*$O71,'Detalle de Costos Planificados'!E71))</f>
        <v/>
      </c>
      <c r="F71" s="13" t="str">
        <f>IF($O71="x",(1+0.2*RAND()-0.2*RAND())*'Detalle de Costos Planificados'!F71,IF($O71&lt;&gt;"",'Detalle de Costos Planificados'!F71*$O71,'Detalle de Costos Planificados'!F71))</f>
        <v/>
      </c>
      <c r="G71" s="13" t="str">
        <f>IF($O71="x",(1+0.2*RAND()-0.2*RAND())*'Detalle de Costos Planificados'!G71,IF($O71&lt;&gt;"",'Detalle de Costos Planificados'!G71*$O71,'Detalle de Costos Planificados'!G71))</f>
        <v/>
      </c>
      <c r="H71" s="13" t="str">
        <f>IF($O71="x",(1+0.2*RAND()-0.2*RAND())*'Detalle de Costos Planificados'!H71,IF($O71&lt;&gt;"",'Detalle de Costos Planificados'!H71*$O71,'Detalle de Costos Planificados'!H71))</f>
        <v/>
      </c>
      <c r="I71" s="13" t="str">
        <f>IF($O71="x",(1+0.2*RAND()-0.2*RAND())*'Detalle de Costos Planificados'!I71,IF($O71&lt;&gt;"",'Detalle de Costos Planificados'!I71*$O71,'Detalle de Costos Planificados'!I71))</f>
        <v/>
      </c>
      <c r="J71" s="13" t="str">
        <f>IF($O71="x",(1+0.2*RAND()-0.2*RAND())*'Detalle de Costos Planificados'!J71,IF($O71&lt;&gt;"",'Detalle de Costos Planificados'!J71*$O71,'Detalle de Costos Planificados'!J71))</f>
        <v/>
      </c>
      <c r="K71" s="13" t="str">
        <f>IF($O71="x",(1+0.2*RAND()-0.2*RAND())*'Detalle de Costos Planificados'!K71,IF($O71&lt;&gt;"",'Detalle de Costos Planificados'!K71*$O71,'Detalle de Costos Planificados'!K71))</f>
        <v/>
      </c>
      <c r="L71" s="13" t="str">
        <f>IF($O71="x",(1+0.2*RAND()-0.2*RAND())*'Detalle de Costos Planificados'!L71,IF($O71&lt;&gt;"",'Detalle de Costos Planificados'!L71*$O71,'Detalle de Costos Planificados'!L71))</f>
        <v/>
      </c>
      <c r="M71" s="13" t="str">
        <f>IF($O71="x",(1+0.2*RAND()-0.2*RAND())*'Detalle de Costos Planificados'!M71,IF($O71&lt;&gt;"",'Detalle de Costos Planificados'!M71*$O71,'Detalle de Costos Planificados'!M71))</f>
        <v/>
      </c>
      <c r="N71" s="13" t="str">
        <f>IF($O71="x",(1+0.2*RAND()-0.2*RAND())*'Detalle de Costos Planificados'!N71,IF($O71&lt;&gt;"",'Detalle de Costos Planificados'!N71*$O71,'Detalle de Costos Planificados'!N71))</f>
        <v/>
      </c>
      <c r="O71" s="2"/>
    </row>
    <row r="72" ht="15.75" customHeight="1">
      <c r="A72" s="11" t="s">
        <v>121</v>
      </c>
      <c r="B72" s="15" t="s">
        <v>122</v>
      </c>
      <c r="C72" s="13" t="str">
        <f>IF($O72="x",(1+0.2*RAND()-0.2*RAND())*'Detalle de Costos Planificados'!C72,IF($O72&lt;&gt;"",'Detalle de Costos Planificados'!C72*$O72,'Detalle de Costos Planificados'!C72))</f>
        <v/>
      </c>
      <c r="D72" s="13">
        <f>IF($O72="x",(1+0.2*RAND()-0.2*RAND())*'Detalle de Costos Planificados'!D72,IF($O72&lt;&gt;"",'Detalle de Costos Planificados'!D72*$O72,'Detalle de Costos Planificados'!D72))</f>
        <v>0</v>
      </c>
      <c r="E72" s="13" t="str">
        <f>IF($O72="x",(1+0.2*RAND()-0.2*RAND())*'Detalle de Costos Planificados'!E72,IF($O72&lt;&gt;"",'Detalle de Costos Planificados'!E72*$O72,'Detalle de Costos Planificados'!E72))</f>
        <v/>
      </c>
      <c r="F72" s="13" t="str">
        <f>IF($O72="x",(1+0.2*RAND()-0.2*RAND())*'Detalle de Costos Planificados'!F72,IF($O72&lt;&gt;"",'Detalle de Costos Planificados'!F72*$O72,'Detalle de Costos Planificados'!F72))</f>
        <v/>
      </c>
      <c r="G72" s="13" t="str">
        <f>IF($O72="x",(1+0.2*RAND()-0.2*RAND())*'Detalle de Costos Planificados'!G72,IF($O72&lt;&gt;"",'Detalle de Costos Planificados'!G72*$O72,'Detalle de Costos Planificados'!G72))</f>
        <v/>
      </c>
      <c r="H72" s="13" t="str">
        <f>IF($O72="x",(1+0.2*RAND()-0.2*RAND())*'Detalle de Costos Planificados'!H72,IF($O72&lt;&gt;"",'Detalle de Costos Planificados'!H72*$O72,'Detalle de Costos Planificados'!H72))</f>
        <v/>
      </c>
      <c r="I72" s="13" t="str">
        <f>IF($O72="x",(1+0.2*RAND()-0.2*RAND())*'Detalle de Costos Planificados'!I72,IF($O72&lt;&gt;"",'Detalle de Costos Planificados'!I72*$O72,'Detalle de Costos Planificados'!I72))</f>
        <v/>
      </c>
      <c r="J72" s="13" t="str">
        <f>IF($O72="x",(1+0.2*RAND()-0.2*RAND())*'Detalle de Costos Planificados'!J72,IF($O72&lt;&gt;"",'Detalle de Costos Planificados'!J72*$O72,'Detalle de Costos Planificados'!J72))</f>
        <v/>
      </c>
      <c r="K72" s="13" t="str">
        <f>IF($O72="x",(1+0.2*RAND()-0.2*RAND())*'Detalle de Costos Planificados'!K72,IF($O72&lt;&gt;"",'Detalle de Costos Planificados'!K72*$O72,'Detalle de Costos Planificados'!K72))</f>
        <v/>
      </c>
      <c r="L72" s="13" t="str">
        <f>IF($O72="x",(1+0.2*RAND()-0.2*RAND())*'Detalle de Costos Planificados'!L72,IF($O72&lt;&gt;"",'Detalle de Costos Planificados'!L72*$O72,'Detalle de Costos Planificados'!L72))</f>
        <v/>
      </c>
      <c r="M72" s="13" t="str">
        <f>IF($O72="x",(1+0.2*RAND()-0.2*RAND())*'Detalle de Costos Planificados'!M72,IF($O72&lt;&gt;"",'Detalle de Costos Planificados'!M72*$O72,'Detalle de Costos Planificados'!M72))</f>
        <v/>
      </c>
      <c r="N72" s="13" t="str">
        <f>IF($O72="x",(1+0.2*RAND()-0.2*RAND())*'Detalle de Costos Planificados'!N72,IF($O72&lt;&gt;"",'Detalle de Costos Planificados'!N72*$O72,'Detalle de Costos Planificados'!N72))</f>
        <v/>
      </c>
      <c r="O72" s="2"/>
    </row>
    <row r="73" ht="15.75" customHeight="1">
      <c r="A73" s="11" t="s">
        <v>123</v>
      </c>
      <c r="B73" s="15" t="s">
        <v>124</v>
      </c>
      <c r="C73" s="13" t="str">
        <f>IF($O73="x",(1+0.2*RAND()-0.2*RAND())*'Detalle de Costos Planificados'!C73,IF($O73&lt;&gt;"",'Detalle de Costos Planificados'!C73*$O73,'Detalle de Costos Planificados'!C73))</f>
        <v/>
      </c>
      <c r="D73" s="13">
        <f>IF($O73="x",(1+0.2*RAND()-0.2*RAND())*'Detalle de Costos Planificados'!D73,IF($O73&lt;&gt;"",'Detalle de Costos Planificados'!D73*$O73,'Detalle de Costos Planificados'!D73))</f>
        <v>0</v>
      </c>
      <c r="E73" s="13" t="str">
        <f>IF($O73="x",(1+0.2*RAND()-0.2*RAND())*'Detalle de Costos Planificados'!E73,IF($O73&lt;&gt;"",'Detalle de Costos Planificados'!E73*$O73,'Detalle de Costos Planificados'!E73))</f>
        <v/>
      </c>
      <c r="F73" s="13" t="str">
        <f>IF($O73="x",(1+0.2*RAND()-0.2*RAND())*'Detalle de Costos Planificados'!F73,IF($O73&lt;&gt;"",'Detalle de Costos Planificados'!F73*$O73,'Detalle de Costos Planificados'!F73))</f>
        <v/>
      </c>
      <c r="G73" s="13" t="str">
        <f>IF($O73="x",(1+0.2*RAND()-0.2*RAND())*'Detalle de Costos Planificados'!G73,IF($O73&lt;&gt;"",'Detalle de Costos Planificados'!G73*$O73,'Detalle de Costos Planificados'!G73))</f>
        <v/>
      </c>
      <c r="H73" s="13" t="str">
        <f>IF($O73="x",(1+0.2*RAND()-0.2*RAND())*'Detalle de Costos Planificados'!H73,IF($O73&lt;&gt;"",'Detalle de Costos Planificados'!H73*$O73,'Detalle de Costos Planificados'!H73))</f>
        <v/>
      </c>
      <c r="I73" s="13" t="str">
        <f>IF($O73="x",(1+0.2*RAND()-0.2*RAND())*'Detalle de Costos Planificados'!I73,IF($O73&lt;&gt;"",'Detalle de Costos Planificados'!I73*$O73,'Detalle de Costos Planificados'!I73))</f>
        <v/>
      </c>
      <c r="J73" s="13" t="str">
        <f>IF($O73="x",(1+0.2*RAND()-0.2*RAND())*'Detalle de Costos Planificados'!J73,IF($O73&lt;&gt;"",'Detalle de Costos Planificados'!J73*$O73,'Detalle de Costos Planificados'!J73))</f>
        <v/>
      </c>
      <c r="K73" s="13" t="str">
        <f>IF($O73="x",(1+0.2*RAND()-0.2*RAND())*'Detalle de Costos Planificados'!K73,IF($O73&lt;&gt;"",'Detalle de Costos Planificados'!K73*$O73,'Detalle de Costos Planificados'!K73))</f>
        <v/>
      </c>
      <c r="L73" s="13" t="str">
        <f>IF($O73="x",(1+0.2*RAND()-0.2*RAND())*'Detalle de Costos Planificados'!L73,IF($O73&lt;&gt;"",'Detalle de Costos Planificados'!L73*$O73,'Detalle de Costos Planificados'!L73))</f>
        <v/>
      </c>
      <c r="M73" s="13" t="str">
        <f>IF($O73="x",(1+0.2*RAND()-0.2*RAND())*'Detalle de Costos Planificados'!M73,IF($O73&lt;&gt;"",'Detalle de Costos Planificados'!M73*$O73,'Detalle de Costos Planificados'!M73))</f>
        <v/>
      </c>
      <c r="N73" s="13" t="str">
        <f>IF($O73="x",(1+0.2*RAND()-0.2*RAND())*'Detalle de Costos Planificados'!N73,IF($O73&lt;&gt;"",'Detalle de Costos Planificados'!N73*$O73,'Detalle de Costos Planificados'!N73))</f>
        <v/>
      </c>
      <c r="O73" s="2"/>
    </row>
    <row r="74" ht="15.75" customHeight="1">
      <c r="A74" s="11" t="s">
        <v>125</v>
      </c>
      <c r="B74" s="15" t="s">
        <v>126</v>
      </c>
      <c r="C74" s="13" t="str">
        <f>IF($O74="x",(1+0.2*RAND()-0.2*RAND())*'Detalle de Costos Planificados'!C74,IF($O74&lt;&gt;"",'Detalle de Costos Planificados'!C74*$O74,'Detalle de Costos Planificados'!C74))</f>
        <v/>
      </c>
      <c r="D74" s="13">
        <f>IF($O74="x",(1+0.2*RAND()-0.2*RAND())*'Detalle de Costos Planificados'!D74,IF($O74&lt;&gt;"",'Detalle de Costos Planificados'!D74*$O74,'Detalle de Costos Planificados'!D74))</f>
        <v>0</v>
      </c>
      <c r="E74" s="13" t="str">
        <f>IF($O74="x",(1+0.2*RAND()-0.2*RAND())*'Detalle de Costos Planificados'!E74,IF($O74&lt;&gt;"",'Detalle de Costos Planificados'!E74*$O74,'Detalle de Costos Planificados'!E74))</f>
        <v/>
      </c>
      <c r="F74" s="13" t="str">
        <f>IF($O74="x",(1+0.2*RAND()-0.2*RAND())*'Detalle de Costos Planificados'!F74,IF($O74&lt;&gt;"",'Detalle de Costos Planificados'!F74*$O74,'Detalle de Costos Planificados'!F74))</f>
        <v/>
      </c>
      <c r="G74" s="13" t="str">
        <f>IF($O74="x",(1+0.2*RAND()-0.2*RAND())*'Detalle de Costos Planificados'!G74,IF($O74&lt;&gt;"",'Detalle de Costos Planificados'!G74*$O74,'Detalle de Costos Planificados'!G74))</f>
        <v/>
      </c>
      <c r="H74" s="13" t="str">
        <f>IF($O74="x",(1+0.2*RAND()-0.2*RAND())*'Detalle de Costos Planificados'!H74,IF($O74&lt;&gt;"",'Detalle de Costos Planificados'!H74*$O74,'Detalle de Costos Planificados'!H74))</f>
        <v/>
      </c>
      <c r="I74" s="13" t="str">
        <f>IF($O74="x",(1+0.2*RAND()-0.2*RAND())*'Detalle de Costos Planificados'!I74,IF($O74&lt;&gt;"",'Detalle de Costos Planificados'!I74*$O74,'Detalle de Costos Planificados'!I74))</f>
        <v/>
      </c>
      <c r="J74" s="13" t="str">
        <f>IF($O74="x",(1+0.2*RAND()-0.2*RAND())*'Detalle de Costos Planificados'!J74,IF($O74&lt;&gt;"",'Detalle de Costos Planificados'!J74*$O74,'Detalle de Costos Planificados'!J74))</f>
        <v/>
      </c>
      <c r="K74" s="13" t="str">
        <f>IF($O74="x",(1+0.2*RAND()-0.2*RAND())*'Detalle de Costos Planificados'!K74,IF($O74&lt;&gt;"",'Detalle de Costos Planificados'!K74*$O74,'Detalle de Costos Planificados'!K74))</f>
        <v/>
      </c>
      <c r="L74" s="13" t="str">
        <f>IF($O74="x",(1+0.2*RAND()-0.2*RAND())*'Detalle de Costos Planificados'!L74,IF($O74&lt;&gt;"",'Detalle de Costos Planificados'!L74*$O74,'Detalle de Costos Planificados'!L74))</f>
        <v/>
      </c>
      <c r="M74" s="13" t="str">
        <f>IF($O74="x",(1+0.2*RAND()-0.2*RAND())*'Detalle de Costos Planificados'!M74,IF($O74&lt;&gt;"",'Detalle de Costos Planificados'!M74*$O74,'Detalle de Costos Planificados'!M74))</f>
        <v/>
      </c>
      <c r="N74" s="13" t="str">
        <f>IF($O74="x",(1+0.2*RAND()-0.2*RAND())*'Detalle de Costos Planificados'!N74,IF($O74&lt;&gt;"",'Detalle de Costos Planificados'!N74*$O74,'Detalle de Costos Planificados'!N74))</f>
        <v/>
      </c>
      <c r="O74" s="2"/>
    </row>
    <row r="75" ht="15.75" customHeight="1">
      <c r="A75" s="53" t="s">
        <v>127</v>
      </c>
      <c r="B75" s="6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2"/>
    </row>
    <row r="76" ht="15.75" customHeight="1">
      <c r="A76" s="14" t="s">
        <v>128</v>
      </c>
      <c r="B76" s="15" t="s">
        <v>129</v>
      </c>
      <c r="C76" s="13" t="str">
        <f>IF($O76="x",(1+0.2*RAND()-0.2*RAND())*'Detalle de Costos Planificados'!C76,IF($O76&lt;&gt;"",'Detalle de Costos Planificados'!C76*$O76,'Detalle de Costos Planificados'!C76))</f>
        <v/>
      </c>
      <c r="D76" s="13">
        <f>IF($O76="x",(1+0.2*RAND()-0.2*RAND())*'Detalle de Costos Planificados'!D76,IF($O76&lt;&gt;"",'Detalle de Costos Planificados'!D76*$O76,'Detalle de Costos Planificados'!D76))</f>
        <v>0</v>
      </c>
      <c r="E76" s="13" t="str">
        <f>IF($O76="x",(1+0.2*RAND()-0.2*RAND())*'Detalle de Costos Planificados'!E76,IF($O76&lt;&gt;"",'Detalle de Costos Planificados'!E76*$O76,'Detalle de Costos Planificados'!E76))</f>
        <v/>
      </c>
      <c r="F76" s="13" t="str">
        <f>IF($O76="x",(1+0.2*RAND()-0.2*RAND())*'Detalle de Costos Planificados'!F76,IF($O76&lt;&gt;"",'Detalle de Costos Planificados'!F76*$O76,'Detalle de Costos Planificados'!F76))</f>
        <v/>
      </c>
      <c r="G76" s="13" t="str">
        <f>IF($O76="x",(1+0.2*RAND()-0.2*RAND())*'Detalle de Costos Planificados'!G76,IF($O76&lt;&gt;"",'Detalle de Costos Planificados'!G76*$O76,'Detalle de Costos Planificados'!G76))</f>
        <v/>
      </c>
      <c r="H76" s="13" t="str">
        <f>IF($O76="x",(1+0.2*RAND()-0.2*RAND())*'Detalle de Costos Planificados'!H76,IF($O76&lt;&gt;"",'Detalle de Costos Planificados'!H76*$O76,'Detalle de Costos Planificados'!H76))</f>
        <v/>
      </c>
      <c r="I76" s="13" t="str">
        <f>IF($O76="x",(1+0.2*RAND()-0.2*RAND())*'Detalle de Costos Planificados'!I76,IF($O76&lt;&gt;"",'Detalle de Costos Planificados'!I76*$O76,'Detalle de Costos Planificados'!I76))</f>
        <v/>
      </c>
      <c r="J76" s="13" t="str">
        <f>IF($O76="x",(1+0.2*RAND()-0.2*RAND())*'Detalle de Costos Planificados'!J76,IF($O76&lt;&gt;"",'Detalle de Costos Planificados'!J76*$O76,'Detalle de Costos Planificados'!J76))</f>
        <v/>
      </c>
      <c r="K76" s="13" t="str">
        <f>IF($O76="x",(1+0.2*RAND()-0.2*RAND())*'Detalle de Costos Planificados'!K76,IF($O76&lt;&gt;"",'Detalle de Costos Planificados'!K76*$O76,'Detalle de Costos Planificados'!K76))</f>
        <v/>
      </c>
      <c r="L76" s="13" t="str">
        <f>IF($O76="x",(1+0.2*RAND()-0.2*RAND())*'Detalle de Costos Planificados'!L76,IF($O76&lt;&gt;"",'Detalle de Costos Planificados'!L76*$O76,'Detalle de Costos Planificados'!L76))</f>
        <v/>
      </c>
      <c r="M76" s="13" t="str">
        <f>IF($O76="x",(1+0.2*RAND()-0.2*RAND())*'Detalle de Costos Planificados'!M76,IF($O76&lt;&gt;"",'Detalle de Costos Planificados'!M76*$O76,'Detalle de Costos Planificados'!M76))</f>
        <v/>
      </c>
      <c r="N76" s="13" t="str">
        <f>IF($O76="x",(1+0.2*RAND()-0.2*RAND())*'Detalle de Costos Planificados'!N76,IF($O76&lt;&gt;"",'Detalle de Costos Planificados'!N76*$O76,'Detalle de Costos Planificados'!N76))</f>
        <v/>
      </c>
      <c r="O76" s="2"/>
    </row>
    <row r="77" ht="15.75" customHeight="1">
      <c r="A77" s="14" t="s">
        <v>130</v>
      </c>
      <c r="B77" s="15" t="s">
        <v>131</v>
      </c>
      <c r="C77" s="13" t="str">
        <f>IF($O77="x",(1+0.2*RAND()-0.2*RAND())*'Detalle de Costos Planificados'!C77,IF($O77&lt;&gt;"",'Detalle de Costos Planificados'!C77*$O77,'Detalle de Costos Planificados'!C77))</f>
        <v/>
      </c>
      <c r="D77" s="13">
        <f>IF($O77="x",(1+0.2*RAND()-0.2*RAND())*'Detalle de Costos Planificados'!D77,IF($O77&lt;&gt;"",'Detalle de Costos Planificados'!D77*$O77,'Detalle de Costos Planificados'!D77))</f>
        <v>0</v>
      </c>
      <c r="E77" s="13" t="str">
        <f>IF($O77="x",(1+0.2*RAND()-0.2*RAND())*'Detalle de Costos Planificados'!E77,IF($O77&lt;&gt;"",'Detalle de Costos Planificados'!E77*$O77,'Detalle de Costos Planificados'!E77))</f>
        <v/>
      </c>
      <c r="F77" s="13" t="str">
        <f>IF($O77="x",(1+0.2*RAND()-0.2*RAND())*'Detalle de Costos Planificados'!F77,IF($O77&lt;&gt;"",'Detalle de Costos Planificados'!F77*$O77,'Detalle de Costos Planificados'!F77))</f>
        <v/>
      </c>
      <c r="G77" s="13" t="str">
        <f>IF($O77="x",(1+0.2*RAND()-0.2*RAND())*'Detalle de Costos Planificados'!G77,IF($O77&lt;&gt;"",'Detalle de Costos Planificados'!G77*$O77,'Detalle de Costos Planificados'!G77))</f>
        <v/>
      </c>
      <c r="H77" s="13" t="str">
        <f>IF($O77="x",(1+0.2*RAND()-0.2*RAND())*'Detalle de Costos Planificados'!H77,IF($O77&lt;&gt;"",'Detalle de Costos Planificados'!H77*$O77,'Detalle de Costos Planificados'!H77))</f>
        <v/>
      </c>
      <c r="I77" s="13" t="str">
        <f>IF($O77="x",(1+0.2*RAND()-0.2*RAND())*'Detalle de Costos Planificados'!I77,IF($O77&lt;&gt;"",'Detalle de Costos Planificados'!I77*$O77,'Detalle de Costos Planificados'!I77))</f>
        <v/>
      </c>
      <c r="J77" s="13" t="str">
        <f>IF($O77="x",(1+0.2*RAND()-0.2*RAND())*'Detalle de Costos Planificados'!J77,IF($O77&lt;&gt;"",'Detalle de Costos Planificados'!J77*$O77,'Detalle de Costos Planificados'!J77))</f>
        <v/>
      </c>
      <c r="K77" s="13" t="str">
        <f>IF($O77="x",(1+0.2*RAND()-0.2*RAND())*'Detalle de Costos Planificados'!K77,IF($O77&lt;&gt;"",'Detalle de Costos Planificados'!K77*$O77,'Detalle de Costos Planificados'!K77))</f>
        <v/>
      </c>
      <c r="L77" s="13" t="str">
        <f>IF($O77="x",(1+0.2*RAND()-0.2*RAND())*'Detalle de Costos Planificados'!L77,IF($O77&lt;&gt;"",'Detalle de Costos Planificados'!L77*$O77,'Detalle de Costos Planificados'!L77))</f>
        <v/>
      </c>
      <c r="M77" s="13" t="str">
        <f>IF($O77="x",(1+0.2*RAND()-0.2*RAND())*'Detalle de Costos Planificados'!M77,IF($O77&lt;&gt;"",'Detalle de Costos Planificados'!M77*$O77,'Detalle de Costos Planificados'!M77))</f>
        <v/>
      </c>
      <c r="N77" s="13" t="str">
        <f>IF($O77="x",(1+0.2*RAND()-0.2*RAND())*'Detalle de Costos Planificados'!N77,IF($O77&lt;&gt;"",'Detalle de Costos Planificados'!N77*$O77,'Detalle de Costos Planificados'!N77))</f>
        <v/>
      </c>
      <c r="O77" s="2"/>
    </row>
    <row r="78" ht="15.75" customHeight="1">
      <c r="A78" s="14" t="s">
        <v>132</v>
      </c>
      <c r="B78" s="15" t="s">
        <v>133</v>
      </c>
      <c r="C78" s="13" t="str">
        <f>IF($O78="x",(1+0.2*RAND()-0.2*RAND())*'Detalle de Costos Planificados'!C78,IF($O78&lt;&gt;"",'Detalle de Costos Planificados'!C78*$O78,'Detalle de Costos Planificados'!C78))</f>
        <v/>
      </c>
      <c r="D78" s="13">
        <f>IF($O78="x",(1+0.2*RAND()-0.2*RAND())*'Detalle de Costos Planificados'!D78,IF($O78&lt;&gt;"",'Detalle de Costos Planificados'!D78*$O78,'Detalle de Costos Planificados'!D78))</f>
        <v>0</v>
      </c>
      <c r="E78" s="13" t="str">
        <f>IF($O78="x",(1+0.2*RAND()-0.2*RAND())*'Detalle de Costos Planificados'!E78,IF($O78&lt;&gt;"",'Detalle de Costos Planificados'!E78*$O78,'Detalle de Costos Planificados'!E78))</f>
        <v/>
      </c>
      <c r="F78" s="13" t="str">
        <f>IF($O78="x",(1+0.2*RAND()-0.2*RAND())*'Detalle de Costos Planificados'!F78,IF($O78&lt;&gt;"",'Detalle de Costos Planificados'!F78*$O78,'Detalle de Costos Planificados'!F78))</f>
        <v/>
      </c>
      <c r="G78" s="13" t="str">
        <f>IF($O78="x",(1+0.2*RAND()-0.2*RAND())*'Detalle de Costos Planificados'!G78,IF($O78&lt;&gt;"",'Detalle de Costos Planificados'!G78*$O78,'Detalle de Costos Planificados'!G78))</f>
        <v/>
      </c>
      <c r="H78" s="13" t="str">
        <f>IF($O78="x",(1+0.2*RAND()-0.2*RAND())*'Detalle de Costos Planificados'!H78,IF($O78&lt;&gt;"",'Detalle de Costos Planificados'!H78*$O78,'Detalle de Costos Planificados'!H78))</f>
        <v/>
      </c>
      <c r="I78" s="13" t="str">
        <f>IF($O78="x",(1+0.2*RAND()-0.2*RAND())*'Detalle de Costos Planificados'!I78,IF($O78&lt;&gt;"",'Detalle de Costos Planificados'!I78*$O78,'Detalle de Costos Planificados'!I78))</f>
        <v/>
      </c>
      <c r="J78" s="13" t="str">
        <f>IF($O78="x",(1+0.2*RAND()-0.2*RAND())*'Detalle de Costos Planificados'!J78,IF($O78&lt;&gt;"",'Detalle de Costos Planificados'!J78*$O78,'Detalle de Costos Planificados'!J78))</f>
        <v/>
      </c>
      <c r="K78" s="13" t="str">
        <f>IF($O78="x",(1+0.2*RAND()-0.2*RAND())*'Detalle de Costos Planificados'!K78,IF($O78&lt;&gt;"",'Detalle de Costos Planificados'!K78*$O78,'Detalle de Costos Planificados'!K78))</f>
        <v/>
      </c>
      <c r="L78" s="13" t="str">
        <f>IF($O78="x",(1+0.2*RAND()-0.2*RAND())*'Detalle de Costos Planificados'!L78,IF($O78&lt;&gt;"",'Detalle de Costos Planificados'!L78*$O78,'Detalle de Costos Planificados'!L78))</f>
        <v/>
      </c>
      <c r="M78" s="13" t="str">
        <f>IF($O78="x",(1+0.2*RAND()-0.2*RAND())*'Detalle de Costos Planificados'!M78,IF($O78&lt;&gt;"",'Detalle de Costos Planificados'!M78*$O78,'Detalle de Costos Planificados'!M78))</f>
        <v/>
      </c>
      <c r="N78" s="13" t="str">
        <f>IF($O78="x",(1+0.2*RAND()-0.2*RAND())*'Detalle de Costos Planificados'!N78,IF($O78&lt;&gt;"",'Detalle de Costos Planificados'!N78*$O78,'Detalle de Costos Planificados'!N78))</f>
        <v/>
      </c>
      <c r="O78" s="2"/>
    </row>
    <row r="79" ht="15.75" customHeight="1">
      <c r="A79" s="14" t="s">
        <v>134</v>
      </c>
      <c r="B79" s="15" t="s">
        <v>135</v>
      </c>
      <c r="C79" s="13" t="str">
        <f>IF($O79="x",(1+0.2*RAND()-0.2*RAND())*'Detalle de Costos Planificados'!C79,IF($O79&lt;&gt;"",'Detalle de Costos Planificados'!C79*$O79,'Detalle de Costos Planificados'!C79))</f>
        <v/>
      </c>
      <c r="D79" s="13">
        <f>IF($O79="x",(1+0.2*RAND()-0.2*RAND())*'Detalle de Costos Planificados'!D79,IF($O79&lt;&gt;"",'Detalle de Costos Planificados'!D79*$O79,'Detalle de Costos Planificados'!D79))</f>
        <v>0</v>
      </c>
      <c r="E79" s="13" t="str">
        <f>IF($O79="x",(1+0.2*RAND()-0.2*RAND())*'Detalle de Costos Planificados'!E79,IF($O79&lt;&gt;"",'Detalle de Costos Planificados'!E79*$O79,'Detalle de Costos Planificados'!E79))</f>
        <v/>
      </c>
      <c r="F79" s="13" t="str">
        <f>IF($O79="x",(1+0.2*RAND()-0.2*RAND())*'Detalle de Costos Planificados'!F79,IF($O79&lt;&gt;"",'Detalle de Costos Planificados'!F79*$O79,'Detalle de Costos Planificados'!F79))</f>
        <v/>
      </c>
      <c r="G79" s="13" t="str">
        <f>IF($O79="x",(1+0.2*RAND()-0.2*RAND())*'Detalle de Costos Planificados'!G79,IF($O79&lt;&gt;"",'Detalle de Costos Planificados'!G79*$O79,'Detalle de Costos Planificados'!G79))</f>
        <v/>
      </c>
      <c r="H79" s="13" t="str">
        <f>IF($O79="x",(1+0.2*RAND()-0.2*RAND())*'Detalle de Costos Planificados'!H79,IF($O79&lt;&gt;"",'Detalle de Costos Planificados'!H79*$O79,'Detalle de Costos Planificados'!H79))</f>
        <v/>
      </c>
      <c r="I79" s="13" t="str">
        <f>IF($O79="x",(1+0.2*RAND()-0.2*RAND())*'Detalle de Costos Planificados'!I79,IF($O79&lt;&gt;"",'Detalle de Costos Planificados'!I79*$O79,'Detalle de Costos Planificados'!I79))</f>
        <v/>
      </c>
      <c r="J79" s="13" t="str">
        <f>IF($O79="x",(1+0.2*RAND()-0.2*RAND())*'Detalle de Costos Planificados'!J79,IF($O79&lt;&gt;"",'Detalle de Costos Planificados'!J79*$O79,'Detalle de Costos Planificados'!J79))</f>
        <v/>
      </c>
      <c r="K79" s="13" t="str">
        <f>IF($O79="x",(1+0.2*RAND()-0.2*RAND())*'Detalle de Costos Planificados'!K79,IF($O79&lt;&gt;"",'Detalle de Costos Planificados'!K79*$O79,'Detalle de Costos Planificados'!K79))</f>
        <v/>
      </c>
      <c r="L79" s="13" t="str">
        <f>IF($O79="x",(1+0.2*RAND()-0.2*RAND())*'Detalle de Costos Planificados'!L79,IF($O79&lt;&gt;"",'Detalle de Costos Planificados'!L79*$O79,'Detalle de Costos Planificados'!L79))</f>
        <v/>
      </c>
      <c r="M79" s="13" t="str">
        <f>IF($O79="x",(1+0.2*RAND()-0.2*RAND())*'Detalle de Costos Planificados'!M79,IF($O79&lt;&gt;"",'Detalle de Costos Planificados'!M79*$O79,'Detalle de Costos Planificados'!M79))</f>
        <v/>
      </c>
      <c r="N79" s="13" t="str">
        <f>IF($O79="x",(1+0.2*RAND()-0.2*RAND())*'Detalle de Costos Planificados'!N79,IF($O79&lt;&gt;"",'Detalle de Costos Planificados'!N79*$O79,'Detalle de Costos Planificados'!N79))</f>
        <v/>
      </c>
      <c r="O79" s="2"/>
    </row>
    <row r="80" ht="15.75" customHeight="1">
      <c r="A80" s="14" t="s">
        <v>136</v>
      </c>
      <c r="B80" s="15" t="s">
        <v>137</v>
      </c>
      <c r="C80" s="13" t="str">
        <f>IF($O80="x",(1+0.2*RAND()-0.2*RAND())*'Detalle de Costos Planificados'!C80,IF($O80&lt;&gt;"",'Detalle de Costos Planificados'!C80*$O80,'Detalle de Costos Planificados'!C80))</f>
        <v/>
      </c>
      <c r="D80" s="13">
        <f>IF($O80="x",(1+0.2*RAND()-0.2*RAND())*'Detalle de Costos Planificados'!D80,IF($O80&lt;&gt;"",'Detalle de Costos Planificados'!D80*$O80,'Detalle de Costos Planificados'!D80))</f>
        <v>0</v>
      </c>
      <c r="E80" s="13" t="str">
        <f>IF($O80="x",(1+0.2*RAND()-0.2*RAND())*'Detalle de Costos Planificados'!E80,IF($O80&lt;&gt;"",'Detalle de Costos Planificados'!E80*$O80,'Detalle de Costos Planificados'!E80))</f>
        <v/>
      </c>
      <c r="F80" s="13" t="str">
        <f>IF($O80="x",(1+0.2*RAND()-0.2*RAND())*'Detalle de Costos Planificados'!F80,IF($O80&lt;&gt;"",'Detalle de Costos Planificados'!F80*$O80,'Detalle de Costos Planificados'!F80))</f>
        <v/>
      </c>
      <c r="G80" s="13" t="str">
        <f>IF($O80="x",(1+0.2*RAND()-0.2*RAND())*'Detalle de Costos Planificados'!G80,IF($O80&lt;&gt;"",'Detalle de Costos Planificados'!G80*$O80,'Detalle de Costos Planificados'!G80))</f>
        <v/>
      </c>
      <c r="H80" s="13" t="str">
        <f>IF($O80="x",(1+0.2*RAND()-0.2*RAND())*'Detalle de Costos Planificados'!H80,IF($O80&lt;&gt;"",'Detalle de Costos Planificados'!H80*$O80,'Detalle de Costos Planificados'!H80))</f>
        <v/>
      </c>
      <c r="I80" s="13" t="str">
        <f>IF($O80="x",(1+0.2*RAND()-0.2*RAND())*'Detalle de Costos Planificados'!I80,IF($O80&lt;&gt;"",'Detalle de Costos Planificados'!I80*$O80,'Detalle de Costos Planificados'!I80))</f>
        <v/>
      </c>
      <c r="J80" s="13" t="str">
        <f>IF($O80="x",(1+0.2*RAND()-0.2*RAND())*'Detalle de Costos Planificados'!J80,IF($O80&lt;&gt;"",'Detalle de Costos Planificados'!J80*$O80,'Detalle de Costos Planificados'!J80))</f>
        <v/>
      </c>
      <c r="K80" s="13" t="str">
        <f>IF($O80="x",(1+0.2*RAND()-0.2*RAND())*'Detalle de Costos Planificados'!K80,IF($O80&lt;&gt;"",'Detalle de Costos Planificados'!K80*$O80,'Detalle de Costos Planificados'!K80))</f>
        <v/>
      </c>
      <c r="L80" s="13" t="str">
        <f>IF($O80="x",(1+0.2*RAND()-0.2*RAND())*'Detalle de Costos Planificados'!L80,IF($O80&lt;&gt;"",'Detalle de Costos Planificados'!L80*$O80,'Detalle de Costos Planificados'!L80))</f>
        <v/>
      </c>
      <c r="M80" s="13" t="str">
        <f>IF($O80="x",(1+0.2*RAND()-0.2*RAND())*'Detalle de Costos Planificados'!M80,IF($O80&lt;&gt;"",'Detalle de Costos Planificados'!M80*$O80,'Detalle de Costos Planificados'!M80))</f>
        <v/>
      </c>
      <c r="N80" s="13" t="str">
        <f>IF($O80="x",(1+0.2*RAND()-0.2*RAND())*'Detalle de Costos Planificados'!N80,IF($O80&lt;&gt;"",'Detalle de Costos Planificados'!N80*$O80,'Detalle de Costos Planificados'!N80))</f>
        <v/>
      </c>
      <c r="O80" s="2"/>
    </row>
    <row r="81" ht="15.75" customHeight="1">
      <c r="A81" s="14" t="s">
        <v>138</v>
      </c>
      <c r="B81" s="15" t="s">
        <v>139</v>
      </c>
      <c r="C81" s="13">
        <f>IF($O81="x",(1+0.2*RAND()-0.2*RAND())*'Detalle de Costos Planificados'!C81,IF($O81&lt;&gt;"",'Detalle de Costos Planificados'!C81*$O81,'Detalle de Costos Planificados'!C81))</f>
        <v>0</v>
      </c>
      <c r="D81" s="13">
        <f>IF($O81="x",(1+0.2*RAND()-0.2*RAND())*'Detalle de Costos Planificados'!D81,IF($O81&lt;&gt;"",'Detalle de Costos Planificados'!D81*$O81,'Detalle de Costos Planificados'!D81))</f>
        <v>682203.1097</v>
      </c>
      <c r="E81" s="13">
        <f>IF($O81="x",(1+0.2*RAND()-0.2*RAND())*'Detalle de Costos Planificados'!E81,IF($O81&lt;&gt;"",'Detalle de Costos Planificados'!E81*$O81,'Detalle de Costos Planificados'!E81))</f>
        <v>0</v>
      </c>
      <c r="F81" s="13">
        <f>IF($O81="x",(1+0.2*RAND()-0.2*RAND())*'Detalle de Costos Planificados'!F81,IF($O81&lt;&gt;"",'Detalle de Costos Planificados'!F81*$O81,'Detalle de Costos Planificados'!F81))</f>
        <v>0</v>
      </c>
      <c r="G81" s="13">
        <f>IF($O81="x",(1+0.2*RAND()-0.2*RAND())*'Detalle de Costos Planificados'!G81,IF($O81&lt;&gt;"",'Detalle de Costos Planificados'!G81*$O81,'Detalle de Costos Planificados'!G81))</f>
        <v>0</v>
      </c>
      <c r="H81" s="13">
        <f>IF($O81="x",(1+0.2*RAND()-0.2*RAND())*'Detalle de Costos Planificados'!H81,IF($O81&lt;&gt;"",'Detalle de Costos Planificados'!H81*$O81,'Detalle de Costos Planificados'!H81))</f>
        <v>0</v>
      </c>
      <c r="I81" s="13">
        <f>IF($O81="x",(1+0.2*RAND()-0.2*RAND())*'Detalle de Costos Planificados'!I81,IF($O81&lt;&gt;"",'Detalle de Costos Planificados'!I81*$O81,'Detalle de Costos Planificados'!I81))</f>
        <v>0</v>
      </c>
      <c r="J81" s="13">
        <f>IF($O81="x",(1+0.2*RAND()-0.2*RAND())*'Detalle de Costos Planificados'!J81,IF($O81&lt;&gt;"",'Detalle de Costos Planificados'!J81*$O81,'Detalle de Costos Planificados'!J81))</f>
        <v>0</v>
      </c>
      <c r="K81" s="13">
        <f>IF($O81="x",(1+0.2*RAND()-0.2*RAND())*'Detalle de Costos Planificados'!K81,IF($O81&lt;&gt;"",'Detalle de Costos Planificados'!K81*$O81,'Detalle de Costos Planificados'!K81))</f>
        <v>0</v>
      </c>
      <c r="L81" s="13">
        <f>IF($O81="x",(1+0.2*RAND()-0.2*RAND())*'Detalle de Costos Planificados'!L81,IF($O81&lt;&gt;"",'Detalle de Costos Planificados'!L81*$O81,'Detalle de Costos Planificados'!L81))</f>
        <v>0</v>
      </c>
      <c r="M81" s="13">
        <f>IF($O81="x",(1+0.2*RAND()-0.2*RAND())*'Detalle de Costos Planificados'!M81,IF($O81&lt;&gt;"",'Detalle de Costos Planificados'!M81*$O81,'Detalle de Costos Planificados'!M81))</f>
        <v>0</v>
      </c>
      <c r="N81" s="13">
        <f>IF($O81="x",(1+0.2*RAND()-0.2*RAND())*'Detalle de Costos Planificados'!N81,IF($O81&lt;&gt;"",'Detalle de Costos Planificados'!N81*$O81,'Detalle de Costos Planificados'!N81))</f>
        <v>0</v>
      </c>
      <c r="O81" s="55" t="s">
        <v>261</v>
      </c>
    </row>
    <row r="82" ht="15.75" customHeight="1">
      <c r="A82" s="14" t="s">
        <v>140</v>
      </c>
      <c r="B82" s="15" t="s">
        <v>141</v>
      </c>
      <c r="C82" s="13">
        <f>IF($O82="x",(1+0.2*RAND()-0.2*RAND())*'Detalle de Costos Planificados'!C82,IF($O82&lt;&gt;"",'Detalle de Costos Planificados'!C82*$O82,'Detalle de Costos Planificados'!C82))</f>
        <v>0</v>
      </c>
      <c r="D82" s="13">
        <f>IF($O82="x",(1+0.2*RAND()-0.2*RAND())*'Detalle de Costos Planificados'!D82,IF($O82&lt;&gt;"",'Detalle de Costos Planificados'!D82*$O82,'Detalle de Costos Planificados'!D82))</f>
        <v>21767.78583</v>
      </c>
      <c r="E82" s="13">
        <f>IF($O82="x",(1+0.2*RAND()-0.2*RAND())*'Detalle de Costos Planificados'!E82,IF($O82&lt;&gt;"",'Detalle de Costos Planificados'!E82*$O82,'Detalle de Costos Planificados'!E82))</f>
        <v>0</v>
      </c>
      <c r="F82" s="13">
        <f>IF($O82="x",(1+0.2*RAND()-0.2*RAND())*'Detalle de Costos Planificados'!F82,IF($O82&lt;&gt;"",'Detalle de Costos Planificados'!F82*$O82,'Detalle de Costos Planificados'!F82))</f>
        <v>0</v>
      </c>
      <c r="G82" s="13">
        <f>IF($O82="x",(1+0.2*RAND()-0.2*RAND())*'Detalle de Costos Planificados'!G82,IF($O82&lt;&gt;"",'Detalle de Costos Planificados'!G82*$O82,'Detalle de Costos Planificados'!G82))</f>
        <v>0</v>
      </c>
      <c r="H82" s="13">
        <f>IF($O82="x",(1+0.2*RAND()-0.2*RAND())*'Detalle de Costos Planificados'!H82,IF($O82&lt;&gt;"",'Detalle de Costos Planificados'!H82*$O82,'Detalle de Costos Planificados'!H82))</f>
        <v>0</v>
      </c>
      <c r="I82" s="13">
        <f>IF($O82="x",(1+0.2*RAND()-0.2*RAND())*'Detalle de Costos Planificados'!I82,IF($O82&lt;&gt;"",'Detalle de Costos Planificados'!I82*$O82,'Detalle de Costos Planificados'!I82))</f>
        <v>0</v>
      </c>
      <c r="J82" s="13">
        <f>IF($O82="x",(1+0.2*RAND()-0.2*RAND())*'Detalle de Costos Planificados'!J82,IF($O82&lt;&gt;"",'Detalle de Costos Planificados'!J82*$O82,'Detalle de Costos Planificados'!J82))</f>
        <v>0</v>
      </c>
      <c r="K82" s="13">
        <f>IF($O82="x",(1+0.2*RAND()-0.2*RAND())*'Detalle de Costos Planificados'!K82,IF($O82&lt;&gt;"",'Detalle de Costos Planificados'!K82*$O82,'Detalle de Costos Planificados'!K82))</f>
        <v>0</v>
      </c>
      <c r="L82" s="13">
        <f>IF($O82="x",(1+0.2*RAND()-0.2*RAND())*'Detalle de Costos Planificados'!L82,IF($O82&lt;&gt;"",'Detalle de Costos Planificados'!L82*$O82,'Detalle de Costos Planificados'!L82))</f>
        <v>0</v>
      </c>
      <c r="M82" s="13">
        <f>IF($O82="x",(1+0.2*RAND()-0.2*RAND())*'Detalle de Costos Planificados'!M82,IF($O82&lt;&gt;"",'Detalle de Costos Planificados'!M82*$O82,'Detalle de Costos Planificados'!M82))</f>
        <v>0</v>
      </c>
      <c r="N82" s="13">
        <f>IF($O82="x",(1+0.2*RAND()-0.2*RAND())*'Detalle de Costos Planificados'!N82,IF($O82&lt;&gt;"",'Detalle de Costos Planificados'!N82*$O82,'Detalle de Costos Planificados'!N82))</f>
        <v>0</v>
      </c>
      <c r="O82" s="55" t="s">
        <v>261</v>
      </c>
    </row>
    <row r="83" ht="15.75" customHeight="1">
      <c r="A83" s="53" t="s">
        <v>142</v>
      </c>
      <c r="B83" s="6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2"/>
    </row>
    <row r="84" ht="15.75" customHeight="1">
      <c r="A84" s="14" t="s">
        <v>143</v>
      </c>
      <c r="B84" s="15" t="s">
        <v>144</v>
      </c>
      <c r="C84" s="13">
        <f>IF($O84="x",(1+0.2*RAND()-0.2*RAND())*'Detalle de Costos Planificados'!C84,IF($O84&lt;&gt;"",'Detalle de Costos Planificados'!C84*$O84,'Detalle de Costos Planificados'!C84))</f>
        <v>0</v>
      </c>
      <c r="D84" s="13" t="str">
        <f>IF($O84="x",(1+0.2*RAND()-0.2*RAND())*'Detalle de Costos Planificados'!D84,IF($O84&lt;&gt;"",'Detalle de Costos Planificados'!D84*$O84,'Detalle de Costos Planificados'!D84))</f>
        <v/>
      </c>
      <c r="E84" s="13" t="str">
        <f>IF($O84="x",(1+0.2*RAND()-0.2*RAND())*'Detalle de Costos Planificados'!E84,IF($O84&lt;&gt;"",'Detalle de Costos Planificados'!E84*$O84,'Detalle de Costos Planificados'!E84))</f>
        <v/>
      </c>
      <c r="F84" s="13" t="str">
        <f>IF($O84="x",(1+0.2*RAND()-0.2*RAND())*'Detalle de Costos Planificados'!F84,IF($O84&lt;&gt;"",'Detalle de Costos Planificados'!F84*$O84,'Detalle de Costos Planificados'!F84))</f>
        <v/>
      </c>
      <c r="G84" s="13" t="str">
        <f>IF($O84="x",(1+0.2*RAND()-0.2*RAND())*'Detalle de Costos Planificados'!G84,IF($O84&lt;&gt;"",'Detalle de Costos Planificados'!G84*$O84,'Detalle de Costos Planificados'!G84))</f>
        <v/>
      </c>
      <c r="H84" s="13" t="str">
        <f>IF($O84="x",(1+0.2*RAND()-0.2*RAND())*'Detalle de Costos Planificados'!H84,IF($O84&lt;&gt;"",'Detalle de Costos Planificados'!H84*$O84,'Detalle de Costos Planificados'!H84))</f>
        <v/>
      </c>
      <c r="I84" s="13" t="str">
        <f>IF($O84="x",(1+0.2*RAND()-0.2*RAND())*'Detalle de Costos Planificados'!I84,IF($O84&lt;&gt;"",'Detalle de Costos Planificados'!I84*$O84,'Detalle de Costos Planificados'!I84))</f>
        <v/>
      </c>
      <c r="J84" s="13" t="str">
        <f>IF($O84="x",(1+0.2*RAND()-0.2*RAND())*'Detalle de Costos Planificados'!J84,IF($O84&lt;&gt;"",'Detalle de Costos Planificados'!J84*$O84,'Detalle de Costos Planificados'!J84))</f>
        <v/>
      </c>
      <c r="K84" s="13" t="str">
        <f>IF($O84="x",(1+0.2*RAND()-0.2*RAND())*'Detalle de Costos Planificados'!K84,IF($O84&lt;&gt;"",'Detalle de Costos Planificados'!K84*$O84,'Detalle de Costos Planificados'!K84))</f>
        <v/>
      </c>
      <c r="L84" s="13" t="str">
        <f>IF($O84="x",(1+0.2*RAND()-0.2*RAND())*'Detalle de Costos Planificados'!L84,IF($O84&lt;&gt;"",'Detalle de Costos Planificados'!L84*$O84,'Detalle de Costos Planificados'!L84))</f>
        <v/>
      </c>
      <c r="M84" s="13" t="str">
        <f>IF($O84="x",(1+0.2*RAND()-0.2*RAND())*'Detalle de Costos Planificados'!M84,IF($O84&lt;&gt;"",'Detalle de Costos Planificados'!M84*$O84,'Detalle de Costos Planificados'!M84))</f>
        <v/>
      </c>
      <c r="N84" s="13" t="str">
        <f>IF($O84="x",(1+0.2*RAND()-0.2*RAND())*'Detalle de Costos Planificados'!N84,IF($O84&lt;&gt;"",'Detalle de Costos Planificados'!N84*$O84,'Detalle de Costos Planificados'!N84))</f>
        <v/>
      </c>
      <c r="O84" s="2"/>
    </row>
    <row r="85" ht="15.75" customHeight="1">
      <c r="A85" s="14" t="s">
        <v>145</v>
      </c>
      <c r="B85" s="15" t="s">
        <v>146</v>
      </c>
      <c r="C85" s="13">
        <f>IF($O85="x",(1+0.2*RAND()-0.2*RAND())*'Detalle de Costos Planificados'!C85,IF($O85&lt;&gt;"",'Detalle de Costos Planificados'!C85*$O85,'Detalle de Costos Planificados'!C85))</f>
        <v>0</v>
      </c>
      <c r="D85" s="13" t="str">
        <f>IF($O85="x",(1+0.2*RAND()-0.2*RAND())*'Detalle de Costos Planificados'!D85,IF($O85&lt;&gt;"",'Detalle de Costos Planificados'!D85*$O85,'Detalle de Costos Planificados'!D85))</f>
        <v/>
      </c>
      <c r="E85" s="13" t="str">
        <f>IF($O85="x",(1+0.2*RAND()-0.2*RAND())*'Detalle de Costos Planificados'!E85,IF($O85&lt;&gt;"",'Detalle de Costos Planificados'!E85*$O85,'Detalle de Costos Planificados'!E85))</f>
        <v/>
      </c>
      <c r="F85" s="13" t="str">
        <f>IF($O85="x",(1+0.2*RAND()-0.2*RAND())*'Detalle de Costos Planificados'!F85,IF($O85&lt;&gt;"",'Detalle de Costos Planificados'!F85*$O85,'Detalle de Costos Planificados'!F85))</f>
        <v/>
      </c>
      <c r="G85" s="13" t="str">
        <f>IF($O85="x",(1+0.2*RAND()-0.2*RAND())*'Detalle de Costos Planificados'!G85,IF($O85&lt;&gt;"",'Detalle de Costos Planificados'!G85*$O85,'Detalle de Costos Planificados'!G85))</f>
        <v/>
      </c>
      <c r="H85" s="13" t="str">
        <f>IF($O85="x",(1+0.2*RAND()-0.2*RAND())*'Detalle de Costos Planificados'!H85,IF($O85&lt;&gt;"",'Detalle de Costos Planificados'!H85*$O85,'Detalle de Costos Planificados'!H85))</f>
        <v/>
      </c>
      <c r="I85" s="13" t="str">
        <f>IF($O85="x",(1+0.2*RAND()-0.2*RAND())*'Detalle de Costos Planificados'!I85,IF($O85&lt;&gt;"",'Detalle de Costos Planificados'!I85*$O85,'Detalle de Costos Planificados'!I85))</f>
        <v/>
      </c>
      <c r="J85" s="13" t="str">
        <f>IF($O85="x",(1+0.2*RAND()-0.2*RAND())*'Detalle de Costos Planificados'!J85,IF($O85&lt;&gt;"",'Detalle de Costos Planificados'!J85*$O85,'Detalle de Costos Planificados'!J85))</f>
        <v/>
      </c>
      <c r="K85" s="13" t="str">
        <f>IF($O85="x",(1+0.2*RAND()-0.2*RAND())*'Detalle de Costos Planificados'!K85,IF($O85&lt;&gt;"",'Detalle de Costos Planificados'!K85*$O85,'Detalle de Costos Planificados'!K85))</f>
        <v/>
      </c>
      <c r="L85" s="13" t="str">
        <f>IF($O85="x",(1+0.2*RAND()-0.2*RAND())*'Detalle de Costos Planificados'!L85,IF($O85&lt;&gt;"",'Detalle de Costos Planificados'!L85*$O85,'Detalle de Costos Planificados'!L85))</f>
        <v/>
      </c>
      <c r="M85" s="13" t="str">
        <f>IF($O85="x",(1+0.2*RAND()-0.2*RAND())*'Detalle de Costos Planificados'!M85,IF($O85&lt;&gt;"",'Detalle de Costos Planificados'!M85*$O85,'Detalle de Costos Planificados'!M85))</f>
        <v/>
      </c>
      <c r="N85" s="13" t="str">
        <f>IF($O85="x",(1+0.2*RAND()-0.2*RAND())*'Detalle de Costos Planificados'!N85,IF($O85&lt;&gt;"",'Detalle de Costos Planificados'!N85*$O85,'Detalle de Costos Planificados'!N85))</f>
        <v/>
      </c>
      <c r="O85" s="2"/>
    </row>
    <row r="86" ht="15.75" customHeight="1">
      <c r="A86" s="14" t="s">
        <v>147</v>
      </c>
      <c r="B86" s="15" t="s">
        <v>148</v>
      </c>
      <c r="C86" s="13">
        <f>IF($O86="x",(1+0.2*RAND()-0.2*RAND())*'Detalle de Costos Planificados'!C86,IF($O86&lt;&gt;"",'Detalle de Costos Planificados'!C86*$O86,'Detalle de Costos Planificados'!C86))</f>
        <v>0</v>
      </c>
      <c r="D86" s="13" t="str">
        <f>IF($O86="x",(1+0.2*RAND()-0.2*RAND())*'Detalle de Costos Planificados'!D86,IF($O86&lt;&gt;"",'Detalle de Costos Planificados'!D86*$O86,'Detalle de Costos Planificados'!D86))</f>
        <v/>
      </c>
      <c r="E86" s="13" t="str">
        <f>IF($O86="x",(1+0.2*RAND()-0.2*RAND())*'Detalle de Costos Planificados'!E86,IF($O86&lt;&gt;"",'Detalle de Costos Planificados'!E86*$O86,'Detalle de Costos Planificados'!E86))</f>
        <v/>
      </c>
      <c r="F86" s="13" t="str">
        <f>IF($O86="x",(1+0.2*RAND()-0.2*RAND())*'Detalle de Costos Planificados'!F86,IF($O86&lt;&gt;"",'Detalle de Costos Planificados'!F86*$O86,'Detalle de Costos Planificados'!F86))</f>
        <v/>
      </c>
      <c r="G86" s="13" t="str">
        <f>IF($O86="x",(1+0.2*RAND()-0.2*RAND())*'Detalle de Costos Planificados'!G86,IF($O86&lt;&gt;"",'Detalle de Costos Planificados'!G86*$O86,'Detalle de Costos Planificados'!G86))</f>
        <v/>
      </c>
      <c r="H86" s="13" t="str">
        <f>IF($O86="x",(1+0.2*RAND()-0.2*RAND())*'Detalle de Costos Planificados'!H86,IF($O86&lt;&gt;"",'Detalle de Costos Planificados'!H86*$O86,'Detalle de Costos Planificados'!H86))</f>
        <v/>
      </c>
      <c r="I86" s="13" t="str">
        <f>IF($O86="x",(1+0.2*RAND()-0.2*RAND())*'Detalle de Costos Planificados'!I86,IF($O86&lt;&gt;"",'Detalle de Costos Planificados'!I86*$O86,'Detalle de Costos Planificados'!I86))</f>
        <v/>
      </c>
      <c r="J86" s="13" t="str">
        <f>IF($O86="x",(1+0.2*RAND()-0.2*RAND())*'Detalle de Costos Planificados'!J86,IF($O86&lt;&gt;"",'Detalle de Costos Planificados'!J86*$O86,'Detalle de Costos Planificados'!J86))</f>
        <v/>
      </c>
      <c r="K86" s="13" t="str">
        <f>IF($O86="x",(1+0.2*RAND()-0.2*RAND())*'Detalle de Costos Planificados'!K86,IF($O86&lt;&gt;"",'Detalle de Costos Planificados'!K86*$O86,'Detalle de Costos Planificados'!K86))</f>
        <v/>
      </c>
      <c r="L86" s="13" t="str">
        <f>IF($O86="x",(1+0.2*RAND()-0.2*RAND())*'Detalle de Costos Planificados'!L86,IF($O86&lt;&gt;"",'Detalle de Costos Planificados'!L86*$O86,'Detalle de Costos Planificados'!L86))</f>
        <v/>
      </c>
      <c r="M86" s="13" t="str">
        <f>IF($O86="x",(1+0.2*RAND()-0.2*RAND())*'Detalle de Costos Planificados'!M86,IF($O86&lt;&gt;"",'Detalle de Costos Planificados'!M86*$O86,'Detalle de Costos Planificados'!M86))</f>
        <v/>
      </c>
      <c r="N86" s="13" t="str">
        <f>IF($O86="x",(1+0.2*RAND()-0.2*RAND())*'Detalle de Costos Planificados'!N86,IF($O86&lt;&gt;"",'Detalle de Costos Planificados'!N86*$O86,'Detalle de Costos Planificados'!N86))</f>
        <v/>
      </c>
      <c r="O86" s="2"/>
    </row>
    <row r="87" ht="15.75" customHeight="1">
      <c r="A87" s="14" t="s">
        <v>149</v>
      </c>
      <c r="B87" s="15" t="s">
        <v>150</v>
      </c>
      <c r="C87" s="13">
        <f>IF($O87="x",(1+0.2*RAND()-0.2*RAND())*'Detalle de Costos Planificados'!C87,IF($O87&lt;&gt;"",'Detalle de Costos Planificados'!C87*$O87,'Detalle de Costos Planificados'!C87))</f>
        <v>4950000</v>
      </c>
      <c r="D87" s="13">
        <f>IF($O87="x",(1+0.2*RAND()-0.2*RAND())*'Detalle de Costos Planificados'!D87,IF($O87&lt;&gt;"",'Detalle de Costos Planificados'!D87*$O87,'Detalle de Costos Planificados'!D87))</f>
        <v>0</v>
      </c>
      <c r="E87" s="13">
        <f>IF($O87="x",(1+0.2*RAND()-0.2*RAND())*'Detalle de Costos Planificados'!E87,IF($O87&lt;&gt;"",'Detalle de Costos Planificados'!E87*$O87,'Detalle de Costos Planificados'!E87))</f>
        <v>0</v>
      </c>
      <c r="F87" s="13">
        <f>IF($O87="x",(1+0.2*RAND()-0.2*RAND())*'Detalle de Costos Planificados'!F87,IF($O87&lt;&gt;"",'Detalle de Costos Planificados'!F87*$O87,'Detalle de Costos Planificados'!F87))</f>
        <v>0</v>
      </c>
      <c r="G87" s="13">
        <f>IF($O87="x",(1+0.2*RAND()-0.2*RAND())*'Detalle de Costos Planificados'!G87,IF($O87&lt;&gt;"",'Detalle de Costos Planificados'!G87*$O87,'Detalle de Costos Planificados'!G87))</f>
        <v>0</v>
      </c>
      <c r="H87" s="13">
        <f>IF($O87="x",(1+0.2*RAND()-0.2*RAND())*'Detalle de Costos Planificados'!H87,IF($O87&lt;&gt;"",'Detalle de Costos Planificados'!H87*$O87,'Detalle de Costos Planificados'!H87))</f>
        <v>0</v>
      </c>
      <c r="I87" s="13">
        <f>IF($O87="x",(1+0.2*RAND()-0.2*RAND())*'Detalle de Costos Planificados'!I87,IF($O87&lt;&gt;"",'Detalle de Costos Planificados'!I87*$O87,'Detalle de Costos Planificados'!I87))</f>
        <v>0</v>
      </c>
      <c r="J87" s="13">
        <f>IF($O87="x",(1+0.2*RAND()-0.2*RAND())*'Detalle de Costos Planificados'!J87,IF($O87&lt;&gt;"",'Detalle de Costos Planificados'!J87*$O87,'Detalle de Costos Planificados'!J87))</f>
        <v>0</v>
      </c>
      <c r="K87" s="13">
        <f>IF($O87="x",(1+0.2*RAND()-0.2*RAND())*'Detalle de Costos Planificados'!K87,IF($O87&lt;&gt;"",'Detalle de Costos Planificados'!K87*$O87,'Detalle de Costos Planificados'!K87))</f>
        <v>0</v>
      </c>
      <c r="L87" s="13">
        <f>IF($O87="x",(1+0.2*RAND()-0.2*RAND())*'Detalle de Costos Planificados'!L87,IF($O87&lt;&gt;"",'Detalle de Costos Planificados'!L87*$O87,'Detalle de Costos Planificados'!L87))</f>
        <v>0</v>
      </c>
      <c r="M87" s="13">
        <f>IF($O87="x",(1+0.2*RAND()-0.2*RAND())*'Detalle de Costos Planificados'!M87,IF($O87&lt;&gt;"",'Detalle de Costos Planificados'!M87*$O87,'Detalle de Costos Planificados'!M87))</f>
        <v>0</v>
      </c>
      <c r="N87" s="13">
        <f>IF($O87="x",(1+0.2*RAND()-0.2*RAND())*'Detalle de Costos Planificados'!N87,IF($O87&lt;&gt;"",'Detalle de Costos Planificados'!N87*$O87,'Detalle de Costos Planificados'!N87))</f>
        <v>0</v>
      </c>
      <c r="O87" s="55">
        <v>1.1</v>
      </c>
    </row>
    <row r="88" ht="15.75" customHeight="1">
      <c r="A88" s="14" t="s">
        <v>151</v>
      </c>
      <c r="B88" s="15" t="s">
        <v>152</v>
      </c>
      <c r="C88" s="13" t="str">
        <f>IF($O88="x",(1+0.2*RAND()-0.2*RAND())*'Detalle de Costos Planificados'!C88,IF($O88&lt;&gt;"",'Detalle de Costos Planificados'!C88*$O88,'Detalle de Costos Planificados'!C88))</f>
        <v/>
      </c>
      <c r="D88" s="13">
        <f>IF($O88="x",(1+0.2*RAND()-0.2*RAND())*'Detalle de Costos Planificados'!D88,IF($O88&lt;&gt;"",'Detalle de Costos Planificados'!D88*$O88,'Detalle de Costos Planificados'!D88))</f>
        <v>0</v>
      </c>
      <c r="E88" s="13" t="str">
        <f>IF($O88="x",(1+0.2*RAND()-0.2*RAND())*'Detalle de Costos Planificados'!E88,IF($O88&lt;&gt;"",'Detalle de Costos Planificados'!E88*$O88,'Detalle de Costos Planificados'!E88))</f>
        <v/>
      </c>
      <c r="F88" s="13" t="str">
        <f>IF($O88="x",(1+0.2*RAND()-0.2*RAND())*'Detalle de Costos Planificados'!F88,IF($O88&lt;&gt;"",'Detalle de Costos Planificados'!F88*$O88,'Detalle de Costos Planificados'!F88))</f>
        <v/>
      </c>
      <c r="G88" s="13" t="str">
        <f>IF($O88="x",(1+0.2*RAND()-0.2*RAND())*'Detalle de Costos Planificados'!G88,IF($O88&lt;&gt;"",'Detalle de Costos Planificados'!G88*$O88,'Detalle de Costos Planificados'!G88))</f>
        <v/>
      </c>
      <c r="H88" s="13" t="str">
        <f>IF($O88="x",(1+0.2*RAND()-0.2*RAND())*'Detalle de Costos Planificados'!H88,IF($O88&lt;&gt;"",'Detalle de Costos Planificados'!H88*$O88,'Detalle de Costos Planificados'!H88))</f>
        <v/>
      </c>
      <c r="I88" s="13" t="str">
        <f>IF($O88="x",(1+0.2*RAND()-0.2*RAND())*'Detalle de Costos Planificados'!I88,IF($O88&lt;&gt;"",'Detalle de Costos Planificados'!I88*$O88,'Detalle de Costos Planificados'!I88))</f>
        <v/>
      </c>
      <c r="J88" s="13" t="str">
        <f>IF($O88="x",(1+0.2*RAND()-0.2*RAND())*'Detalle de Costos Planificados'!J88,IF($O88&lt;&gt;"",'Detalle de Costos Planificados'!J88*$O88,'Detalle de Costos Planificados'!J88))</f>
        <v/>
      </c>
      <c r="K88" s="13" t="str">
        <f>IF($O88="x",(1+0.2*RAND()-0.2*RAND())*'Detalle de Costos Planificados'!K88,IF($O88&lt;&gt;"",'Detalle de Costos Planificados'!K88*$O88,'Detalle de Costos Planificados'!K88))</f>
        <v/>
      </c>
      <c r="L88" s="13" t="str">
        <f>IF($O88="x",(1+0.2*RAND()-0.2*RAND())*'Detalle de Costos Planificados'!L88,IF($O88&lt;&gt;"",'Detalle de Costos Planificados'!L88*$O88,'Detalle de Costos Planificados'!L88))</f>
        <v/>
      </c>
      <c r="M88" s="13" t="str">
        <f>IF($O88="x",(1+0.2*RAND()-0.2*RAND())*'Detalle de Costos Planificados'!M88,IF($O88&lt;&gt;"",'Detalle de Costos Planificados'!M88*$O88,'Detalle de Costos Planificados'!M88))</f>
        <v/>
      </c>
      <c r="N88" s="13" t="str">
        <f>IF($O88="x",(1+0.2*RAND()-0.2*RAND())*'Detalle de Costos Planificados'!N88,IF($O88&lt;&gt;"",'Detalle de Costos Planificados'!N88*$O88,'Detalle de Costos Planificados'!N88))</f>
        <v/>
      </c>
      <c r="O88" s="2"/>
    </row>
    <row r="89" ht="15.75" customHeight="1">
      <c r="A89" s="14" t="s">
        <v>153</v>
      </c>
      <c r="B89" s="15" t="s">
        <v>154</v>
      </c>
      <c r="C89" s="13" t="str">
        <f>IF($O89="x",(1+0.2*RAND()-0.2*RAND())*'Detalle de Costos Planificados'!C89,IF($O89&lt;&gt;"",'Detalle de Costos Planificados'!C89*$O89,'Detalle de Costos Planificados'!C89))</f>
        <v/>
      </c>
      <c r="D89" s="13">
        <f>IF($O89="x",(1+0.2*RAND()-0.2*RAND())*'Detalle de Costos Planificados'!D89,IF($O89&lt;&gt;"",'Detalle de Costos Planificados'!D89*$O89,'Detalle de Costos Planificados'!D89))</f>
        <v>0</v>
      </c>
      <c r="E89" s="13" t="str">
        <f>IF($O89="x",(1+0.2*RAND()-0.2*RAND())*'Detalle de Costos Planificados'!E89,IF($O89&lt;&gt;"",'Detalle de Costos Planificados'!E89*$O89,'Detalle de Costos Planificados'!E89))</f>
        <v/>
      </c>
      <c r="F89" s="13" t="str">
        <f>IF($O89="x",(1+0.2*RAND()-0.2*RAND())*'Detalle de Costos Planificados'!F89,IF($O89&lt;&gt;"",'Detalle de Costos Planificados'!F89*$O89,'Detalle de Costos Planificados'!F89))</f>
        <v/>
      </c>
      <c r="G89" s="13" t="str">
        <f>IF($O89="x",(1+0.2*RAND()-0.2*RAND())*'Detalle de Costos Planificados'!G89,IF($O89&lt;&gt;"",'Detalle de Costos Planificados'!G89*$O89,'Detalle de Costos Planificados'!G89))</f>
        <v/>
      </c>
      <c r="H89" s="13" t="str">
        <f>IF($O89="x",(1+0.2*RAND()-0.2*RAND())*'Detalle de Costos Planificados'!H89,IF($O89&lt;&gt;"",'Detalle de Costos Planificados'!H89*$O89,'Detalle de Costos Planificados'!H89))</f>
        <v/>
      </c>
      <c r="I89" s="13" t="str">
        <f>IF($O89="x",(1+0.2*RAND()-0.2*RAND())*'Detalle de Costos Planificados'!I89,IF($O89&lt;&gt;"",'Detalle de Costos Planificados'!I89*$O89,'Detalle de Costos Planificados'!I89))</f>
        <v/>
      </c>
      <c r="J89" s="13" t="str">
        <f>IF($O89="x",(1+0.2*RAND()-0.2*RAND())*'Detalle de Costos Planificados'!J89,IF($O89&lt;&gt;"",'Detalle de Costos Planificados'!J89*$O89,'Detalle de Costos Planificados'!J89))</f>
        <v/>
      </c>
      <c r="K89" s="13" t="str">
        <f>IF($O89="x",(1+0.2*RAND()-0.2*RAND())*'Detalle de Costos Planificados'!K89,IF($O89&lt;&gt;"",'Detalle de Costos Planificados'!K89*$O89,'Detalle de Costos Planificados'!K89))</f>
        <v/>
      </c>
      <c r="L89" s="13" t="str">
        <f>IF($O89="x",(1+0.2*RAND()-0.2*RAND())*'Detalle de Costos Planificados'!L89,IF($O89&lt;&gt;"",'Detalle de Costos Planificados'!L89*$O89,'Detalle de Costos Planificados'!L89))</f>
        <v/>
      </c>
      <c r="M89" s="13" t="str">
        <f>IF($O89="x",(1+0.2*RAND()-0.2*RAND())*'Detalle de Costos Planificados'!M89,IF($O89&lt;&gt;"",'Detalle de Costos Planificados'!M89*$O89,'Detalle de Costos Planificados'!M89))</f>
        <v/>
      </c>
      <c r="N89" s="13" t="str">
        <f>IF($O89="x",(1+0.2*RAND()-0.2*RAND())*'Detalle de Costos Planificados'!N89,IF($O89&lt;&gt;"",'Detalle de Costos Planificados'!N89*$O89,'Detalle de Costos Planificados'!N89))</f>
        <v/>
      </c>
      <c r="O89" s="2"/>
    </row>
    <row r="90" ht="15.75" customHeight="1">
      <c r="A90" s="53" t="s">
        <v>155</v>
      </c>
      <c r="B90" s="6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2"/>
    </row>
    <row r="91" ht="15.75" customHeight="1">
      <c r="A91" s="56" t="s">
        <v>156</v>
      </c>
      <c r="B91" s="27"/>
      <c r="C91" s="57"/>
      <c r="D91" s="58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2"/>
    </row>
    <row r="92" ht="15.75" customHeight="1">
      <c r="A92" s="14" t="s">
        <v>157</v>
      </c>
      <c r="B92" s="15" t="s">
        <v>158</v>
      </c>
      <c r="C92" s="13" t="str">
        <f>IF($O92="x",(1+0.2*RAND()-0.2*RAND())*'Detalle de Costos Planificados'!C92,IF($O92&lt;&gt;"",'Detalle de Costos Planificados'!C92*$O92,'Detalle de Costos Planificados'!C92))</f>
        <v/>
      </c>
      <c r="D92" s="13">
        <f>IF($O92="x",(1+0.2*RAND()-0.2*RAND())*'Detalle de Costos Planificados'!D92,IF($O92&lt;&gt;"",'Detalle de Costos Planificados'!D92*$O92,'Detalle de Costos Planificados'!D92))</f>
        <v>0</v>
      </c>
      <c r="E92" s="13" t="str">
        <f>IF($O92="x",(1+0.2*RAND()-0.2*RAND())*'Detalle de Costos Planificados'!E92,IF($O92&lt;&gt;"",'Detalle de Costos Planificados'!E92*$O92,'Detalle de Costos Planificados'!E92))</f>
        <v/>
      </c>
      <c r="F92" s="13" t="str">
        <f>IF($O92="x",(1+0.2*RAND()-0.2*RAND())*'Detalle de Costos Planificados'!F92,IF($O92&lt;&gt;"",'Detalle de Costos Planificados'!F92*$O92,'Detalle de Costos Planificados'!F92))</f>
        <v/>
      </c>
      <c r="G92" s="13" t="str">
        <f>IF($O92="x",(1+0.2*RAND()-0.2*RAND())*'Detalle de Costos Planificados'!G92,IF($O92&lt;&gt;"",'Detalle de Costos Planificados'!G92*$O92,'Detalle de Costos Planificados'!G92))</f>
        <v/>
      </c>
      <c r="H92" s="13" t="str">
        <f>IF($O92="x",(1+0.2*RAND()-0.2*RAND())*'Detalle de Costos Planificados'!H92,IF($O92&lt;&gt;"",'Detalle de Costos Planificados'!H92*$O92,'Detalle de Costos Planificados'!H92))</f>
        <v/>
      </c>
      <c r="I92" s="13" t="str">
        <f>IF($O92="x",(1+0.2*RAND()-0.2*RAND())*'Detalle de Costos Planificados'!I92,IF($O92&lt;&gt;"",'Detalle de Costos Planificados'!I92*$O92,'Detalle de Costos Planificados'!I92))</f>
        <v/>
      </c>
      <c r="J92" s="13" t="str">
        <f>IF($O92="x",(1+0.2*RAND()-0.2*RAND())*'Detalle de Costos Planificados'!J92,IF($O92&lt;&gt;"",'Detalle de Costos Planificados'!J92*$O92,'Detalle de Costos Planificados'!J92))</f>
        <v/>
      </c>
      <c r="K92" s="13" t="str">
        <f>IF($O92="x",(1+0.2*RAND()-0.2*RAND())*'Detalle de Costos Planificados'!K92,IF($O92&lt;&gt;"",'Detalle de Costos Planificados'!K92*$O92,'Detalle de Costos Planificados'!K92))</f>
        <v/>
      </c>
      <c r="L92" s="13" t="str">
        <f>IF($O92="x",(1+0.2*RAND()-0.2*RAND())*'Detalle de Costos Planificados'!L92,IF($O92&lt;&gt;"",'Detalle de Costos Planificados'!L92*$O92,'Detalle de Costos Planificados'!L92))</f>
        <v/>
      </c>
      <c r="M92" s="13" t="str">
        <f>IF($O92="x",(1+0.2*RAND()-0.2*RAND())*'Detalle de Costos Planificados'!M92,IF($O92&lt;&gt;"",'Detalle de Costos Planificados'!M92*$O92,'Detalle de Costos Planificados'!M92))</f>
        <v/>
      </c>
      <c r="N92" s="13" t="str">
        <f>IF($O92="x",(1+0.2*RAND()-0.2*RAND())*'Detalle de Costos Planificados'!N92,IF($O92&lt;&gt;"",'Detalle de Costos Planificados'!N92*$O92,'Detalle de Costos Planificados'!N92))</f>
        <v/>
      </c>
      <c r="O92" s="2"/>
    </row>
    <row r="93" ht="15.75" customHeight="1">
      <c r="A93" s="14" t="s">
        <v>159</v>
      </c>
      <c r="B93" s="15" t="s">
        <v>160</v>
      </c>
      <c r="C93" s="13" t="str">
        <f>IF($O93="x",(1+0.2*RAND()-0.2*RAND())*'Detalle de Costos Planificados'!C93,IF($O93&lt;&gt;"",'Detalle de Costos Planificados'!C93*$O93,'Detalle de Costos Planificados'!C93))</f>
        <v/>
      </c>
      <c r="D93" s="13" t="str">
        <f>IF($O93="x",(1+0.2*RAND()-0.2*RAND())*'Detalle de Costos Planificados'!D93,IF($O93&lt;&gt;"",'Detalle de Costos Planificados'!D93*$O93,'Detalle de Costos Planificados'!D93))</f>
        <v/>
      </c>
      <c r="E93" s="13">
        <f>IF($O93="x",(1+0.2*RAND()-0.2*RAND())*'Detalle de Costos Planificados'!E93,IF($O93&lt;&gt;"",'Detalle de Costos Planificados'!E93*$O93,'Detalle de Costos Planificados'!E93))</f>
        <v>0</v>
      </c>
      <c r="F93" s="13" t="str">
        <f>IF($O93="x",(1+0.2*RAND()-0.2*RAND())*'Detalle de Costos Planificados'!F93,IF($O93&lt;&gt;"",'Detalle de Costos Planificados'!F93*$O93,'Detalle de Costos Planificados'!F93))</f>
        <v/>
      </c>
      <c r="G93" s="13" t="str">
        <f>IF($O93="x",(1+0.2*RAND()-0.2*RAND())*'Detalle de Costos Planificados'!G93,IF($O93&lt;&gt;"",'Detalle de Costos Planificados'!G93*$O93,'Detalle de Costos Planificados'!G93))</f>
        <v/>
      </c>
      <c r="H93" s="13" t="str">
        <f>IF($O93="x",(1+0.2*RAND()-0.2*RAND())*'Detalle de Costos Planificados'!H93,IF($O93&lt;&gt;"",'Detalle de Costos Planificados'!H93*$O93,'Detalle de Costos Planificados'!H93))</f>
        <v/>
      </c>
      <c r="I93" s="13" t="str">
        <f>IF($O93="x",(1+0.2*RAND()-0.2*RAND())*'Detalle de Costos Planificados'!I93,IF($O93&lt;&gt;"",'Detalle de Costos Planificados'!I93*$O93,'Detalle de Costos Planificados'!I93))</f>
        <v/>
      </c>
      <c r="J93" s="13" t="str">
        <f>IF($O93="x",(1+0.2*RAND()-0.2*RAND())*'Detalle de Costos Planificados'!J93,IF($O93&lt;&gt;"",'Detalle de Costos Planificados'!J93*$O93,'Detalle de Costos Planificados'!J93))</f>
        <v/>
      </c>
      <c r="K93" s="13" t="str">
        <f>IF($O93="x",(1+0.2*RAND()-0.2*RAND())*'Detalle de Costos Planificados'!K93,IF($O93&lt;&gt;"",'Detalle de Costos Planificados'!K93*$O93,'Detalle de Costos Planificados'!K93))</f>
        <v/>
      </c>
      <c r="L93" s="13" t="str">
        <f>IF($O93="x",(1+0.2*RAND()-0.2*RAND())*'Detalle de Costos Planificados'!L93,IF($O93&lt;&gt;"",'Detalle de Costos Planificados'!L93*$O93,'Detalle de Costos Planificados'!L93))</f>
        <v/>
      </c>
      <c r="M93" s="13" t="str">
        <f>IF($O93="x",(1+0.2*RAND()-0.2*RAND())*'Detalle de Costos Planificados'!M93,IF($O93&lt;&gt;"",'Detalle de Costos Planificados'!M93*$O93,'Detalle de Costos Planificados'!M93))</f>
        <v/>
      </c>
      <c r="N93" s="13" t="str">
        <f>IF($O93="x",(1+0.2*RAND()-0.2*RAND())*'Detalle de Costos Planificados'!N93,IF($O93&lt;&gt;"",'Detalle de Costos Planificados'!N93*$O93,'Detalle de Costos Planificados'!N93))</f>
        <v/>
      </c>
      <c r="O93" s="2"/>
    </row>
    <row r="94" ht="15.75" customHeight="1">
      <c r="A94" s="14" t="s">
        <v>161</v>
      </c>
      <c r="B94" s="15" t="s">
        <v>84</v>
      </c>
      <c r="C94" s="13" t="str">
        <f>IF($O94="x",(1+0.2*RAND()-0.2*RAND())*'Detalle de Costos Planificados'!C94,IF($O94&lt;&gt;"",'Detalle de Costos Planificados'!C94*$O94,'Detalle de Costos Planificados'!C94))</f>
        <v/>
      </c>
      <c r="D94" s="13" t="str">
        <f>IF($O94="x",(1+0.2*RAND()-0.2*RAND())*'Detalle de Costos Planificados'!D94,IF($O94&lt;&gt;"",'Detalle de Costos Planificados'!D94*$O94,'Detalle de Costos Planificados'!D94))</f>
        <v/>
      </c>
      <c r="E94" s="13" t="str">
        <f>IF($O94="x",(1+0.2*RAND()-0.2*RAND())*'Detalle de Costos Planificados'!E94,IF($O94&lt;&gt;"",'Detalle de Costos Planificados'!E94*$O94,'Detalle de Costos Planificados'!E94))</f>
        <v/>
      </c>
      <c r="F94" s="13">
        <f>IF($O94="x",(1+0.2*RAND()-0.2*RAND())*'Detalle de Costos Planificados'!F94,IF($O94&lt;&gt;"",'Detalle de Costos Planificados'!F94*$O94,'Detalle de Costos Planificados'!F94))</f>
        <v>0</v>
      </c>
      <c r="G94" s="13" t="str">
        <f>IF($O94="x",(1+0.2*RAND()-0.2*RAND())*'Detalle de Costos Planificados'!G94,IF($O94&lt;&gt;"",'Detalle de Costos Planificados'!G94*$O94,'Detalle de Costos Planificados'!G94))</f>
        <v/>
      </c>
      <c r="H94" s="13" t="str">
        <f>IF($O94="x",(1+0.2*RAND()-0.2*RAND())*'Detalle de Costos Planificados'!H94,IF($O94&lt;&gt;"",'Detalle de Costos Planificados'!H94*$O94,'Detalle de Costos Planificados'!H94))</f>
        <v/>
      </c>
      <c r="I94" s="13" t="str">
        <f>IF($O94="x",(1+0.2*RAND()-0.2*RAND())*'Detalle de Costos Planificados'!I94,IF($O94&lt;&gt;"",'Detalle de Costos Planificados'!I94*$O94,'Detalle de Costos Planificados'!I94))</f>
        <v/>
      </c>
      <c r="J94" s="13" t="str">
        <f>IF($O94="x",(1+0.2*RAND()-0.2*RAND())*'Detalle de Costos Planificados'!J94,IF($O94&lt;&gt;"",'Detalle de Costos Planificados'!J94*$O94,'Detalle de Costos Planificados'!J94))</f>
        <v/>
      </c>
      <c r="K94" s="13" t="str">
        <f>IF($O94="x",(1+0.2*RAND()-0.2*RAND())*'Detalle de Costos Planificados'!K94,IF($O94&lt;&gt;"",'Detalle de Costos Planificados'!K94*$O94,'Detalle de Costos Planificados'!K94))</f>
        <v/>
      </c>
      <c r="L94" s="13" t="str">
        <f>IF($O94="x",(1+0.2*RAND()-0.2*RAND())*'Detalle de Costos Planificados'!L94,IF($O94&lt;&gt;"",'Detalle de Costos Planificados'!L94*$O94,'Detalle de Costos Planificados'!L94))</f>
        <v/>
      </c>
      <c r="M94" s="13" t="str">
        <f>IF($O94="x",(1+0.2*RAND()-0.2*RAND())*'Detalle de Costos Planificados'!M94,IF($O94&lt;&gt;"",'Detalle de Costos Planificados'!M94*$O94,'Detalle de Costos Planificados'!M94))</f>
        <v/>
      </c>
      <c r="N94" s="13" t="str">
        <f>IF($O94="x",(1+0.2*RAND()-0.2*RAND())*'Detalle de Costos Planificados'!N94,IF($O94&lt;&gt;"",'Detalle de Costos Planificados'!N94*$O94,'Detalle de Costos Planificados'!N94))</f>
        <v/>
      </c>
      <c r="O94" s="2"/>
    </row>
    <row r="95" ht="15.75" customHeight="1">
      <c r="A95" s="14" t="s">
        <v>162</v>
      </c>
      <c r="B95" s="15" t="s">
        <v>163</v>
      </c>
      <c r="C95" s="13" t="str">
        <f>IF($O95="x",(1+0.2*RAND()-0.2*RAND())*'Detalle de Costos Planificados'!C95,IF($O95&lt;&gt;"",'Detalle de Costos Planificados'!C95*$O95,'Detalle de Costos Planificados'!C95))</f>
        <v/>
      </c>
      <c r="D95" s="13" t="str">
        <f>IF($O95="x",(1+0.2*RAND()-0.2*RAND())*'Detalle de Costos Planificados'!D95,IF($O95&lt;&gt;"",'Detalle de Costos Planificados'!D95*$O95,'Detalle de Costos Planificados'!D95))</f>
        <v/>
      </c>
      <c r="E95" s="13" t="str">
        <f>IF($O95="x",(1+0.2*RAND()-0.2*RAND())*'Detalle de Costos Planificados'!E95,IF($O95&lt;&gt;"",'Detalle de Costos Planificados'!E95*$O95,'Detalle de Costos Planificados'!E95))</f>
        <v/>
      </c>
      <c r="F95" s="13">
        <f>IF($O95="x",(1+0.2*RAND()-0.2*RAND())*'Detalle de Costos Planificados'!F95,IF($O95&lt;&gt;"",'Detalle de Costos Planificados'!F95*$O95,'Detalle de Costos Planificados'!F95))</f>
        <v>0</v>
      </c>
      <c r="G95" s="13" t="str">
        <f>IF($O95="x",(1+0.2*RAND()-0.2*RAND())*'Detalle de Costos Planificados'!G95,IF($O95&lt;&gt;"",'Detalle de Costos Planificados'!G95*$O95,'Detalle de Costos Planificados'!G95))</f>
        <v/>
      </c>
      <c r="H95" s="13" t="str">
        <f>IF($O95="x",(1+0.2*RAND()-0.2*RAND())*'Detalle de Costos Planificados'!H95,IF($O95&lt;&gt;"",'Detalle de Costos Planificados'!H95*$O95,'Detalle de Costos Planificados'!H95))</f>
        <v/>
      </c>
      <c r="I95" s="13" t="str">
        <f>IF($O95="x",(1+0.2*RAND()-0.2*RAND())*'Detalle de Costos Planificados'!I95,IF($O95&lt;&gt;"",'Detalle de Costos Planificados'!I95*$O95,'Detalle de Costos Planificados'!I95))</f>
        <v/>
      </c>
      <c r="J95" s="13" t="str">
        <f>IF($O95="x",(1+0.2*RAND()-0.2*RAND())*'Detalle de Costos Planificados'!J95,IF($O95&lt;&gt;"",'Detalle de Costos Planificados'!J95*$O95,'Detalle de Costos Planificados'!J95))</f>
        <v/>
      </c>
      <c r="K95" s="13" t="str">
        <f>IF($O95="x",(1+0.2*RAND()-0.2*RAND())*'Detalle de Costos Planificados'!K95,IF($O95&lt;&gt;"",'Detalle de Costos Planificados'!K95*$O95,'Detalle de Costos Planificados'!K95))</f>
        <v/>
      </c>
      <c r="L95" s="13" t="str">
        <f>IF($O95="x",(1+0.2*RAND()-0.2*RAND())*'Detalle de Costos Planificados'!L95,IF($O95&lt;&gt;"",'Detalle de Costos Planificados'!L95*$O95,'Detalle de Costos Planificados'!L95))</f>
        <v/>
      </c>
      <c r="M95" s="13" t="str">
        <f>IF($O95="x",(1+0.2*RAND()-0.2*RAND())*'Detalle de Costos Planificados'!M95,IF($O95&lt;&gt;"",'Detalle de Costos Planificados'!M95*$O95,'Detalle de Costos Planificados'!M95))</f>
        <v/>
      </c>
      <c r="N95" s="13" t="str">
        <f>IF($O95="x",(1+0.2*RAND()-0.2*RAND())*'Detalle de Costos Planificados'!N95,IF($O95&lt;&gt;"",'Detalle de Costos Planificados'!N95*$O95,'Detalle de Costos Planificados'!N95))</f>
        <v/>
      </c>
      <c r="O95" s="2"/>
    </row>
    <row r="96" ht="15.75" customHeight="1">
      <c r="A96" s="14" t="s">
        <v>164</v>
      </c>
      <c r="B96" s="32" t="s">
        <v>27</v>
      </c>
      <c r="C96" s="13">
        <f>IF($O96="x",(1+0.2*RAND()-0.2*RAND())*'Detalle de Costos Planificados'!C96,IF($O96&lt;&gt;"",'Detalle de Costos Planificados'!C96*$O96,'Detalle de Costos Planificados'!C96))</f>
        <v>0</v>
      </c>
      <c r="D96" s="13">
        <f>IF($O96="x",(1+0.2*RAND()-0.2*RAND())*'Detalle de Costos Planificados'!D96,IF($O96&lt;&gt;"",'Detalle de Costos Planificados'!D96*$O96,'Detalle de Costos Planificados'!D96))</f>
        <v>0</v>
      </c>
      <c r="E96" s="13">
        <f>IF($O96="x",(1+0.2*RAND()-0.2*RAND())*'Detalle de Costos Planificados'!E96,IF($O96&lt;&gt;"",'Detalle de Costos Planificados'!E96*$O96,'Detalle de Costos Planificados'!E96))</f>
        <v>0</v>
      </c>
      <c r="F96" s="13">
        <f>IF($O96="x",(1+0.2*RAND()-0.2*RAND())*'Detalle de Costos Planificados'!F96,IF($O96&lt;&gt;"",'Detalle de Costos Planificados'!F96*$O96,'Detalle de Costos Planificados'!F96))</f>
        <v>435516.27</v>
      </c>
      <c r="G96" s="13">
        <f>IF($O96="x",(1+0.2*RAND()-0.2*RAND())*'Detalle de Costos Planificados'!G96,IF($O96&lt;&gt;"",'Detalle de Costos Planificados'!G96*$O96,'Detalle de Costos Planificados'!G96))</f>
        <v>0</v>
      </c>
      <c r="H96" s="13">
        <f>IF($O96="x",(1+0.2*RAND()-0.2*RAND())*'Detalle de Costos Planificados'!H96,IF($O96&lt;&gt;"",'Detalle de Costos Planificados'!H96*$O96,'Detalle de Costos Planificados'!H96))</f>
        <v>0</v>
      </c>
      <c r="I96" s="13">
        <f>IF($O96="x",(1+0.2*RAND()-0.2*RAND())*'Detalle de Costos Planificados'!I96,IF($O96&lt;&gt;"",'Detalle de Costos Planificados'!I96*$O96,'Detalle de Costos Planificados'!I96))</f>
        <v>0</v>
      </c>
      <c r="J96" s="13">
        <f>IF($O96="x",(1+0.2*RAND()-0.2*RAND())*'Detalle de Costos Planificados'!J96,IF($O96&lt;&gt;"",'Detalle de Costos Planificados'!J96*$O96,'Detalle de Costos Planificados'!J96))</f>
        <v>0</v>
      </c>
      <c r="K96" s="13">
        <f>IF($O96="x",(1+0.2*RAND()-0.2*RAND())*'Detalle de Costos Planificados'!K96,IF($O96&lt;&gt;"",'Detalle de Costos Planificados'!K96*$O96,'Detalle de Costos Planificados'!K96))</f>
        <v>0</v>
      </c>
      <c r="L96" s="13">
        <f>IF($O96="x",(1+0.2*RAND()-0.2*RAND())*'Detalle de Costos Planificados'!L96,IF($O96&lt;&gt;"",'Detalle de Costos Planificados'!L96*$O96,'Detalle de Costos Planificados'!L96))</f>
        <v>0</v>
      </c>
      <c r="M96" s="13">
        <f>IF($O96="x",(1+0.2*RAND()-0.2*RAND())*'Detalle de Costos Planificados'!M96,IF($O96&lt;&gt;"",'Detalle de Costos Planificados'!M96*$O96,'Detalle de Costos Planificados'!M96))</f>
        <v>0</v>
      </c>
      <c r="N96" s="13">
        <f>IF($O96="x",(1+0.2*RAND()-0.2*RAND())*'Detalle de Costos Planificados'!N96,IF($O96&lt;&gt;"",'Detalle de Costos Planificados'!N96*$O96,'Detalle de Costos Planificados'!N96))</f>
        <v>0</v>
      </c>
      <c r="O96" s="55" t="s">
        <v>261</v>
      </c>
    </row>
    <row r="97" ht="15.75" customHeight="1">
      <c r="A97" s="56" t="s">
        <v>165</v>
      </c>
      <c r="B97" s="27"/>
      <c r="C97" s="57"/>
      <c r="D97" s="58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2"/>
    </row>
    <row r="98" ht="15.75" customHeight="1">
      <c r="A98" s="14" t="s">
        <v>166</v>
      </c>
      <c r="B98" s="12" t="s">
        <v>167</v>
      </c>
      <c r="C98" s="13" t="str">
        <f>IF($O98="x",(1+0.2*RAND()-0.2*RAND())*'Detalle de Costos Planificados'!C98,IF($O98&lt;&gt;"",'Detalle de Costos Planificados'!C98*$O98,'Detalle de Costos Planificados'!C98))</f>
        <v/>
      </c>
      <c r="D98" s="13">
        <f>IF($O98="x",(1+0.2*RAND()-0.2*RAND())*'Detalle de Costos Planificados'!D98,IF($O98&lt;&gt;"",'Detalle de Costos Planificados'!D98*$O98,'Detalle de Costos Planificados'!D98))</f>
        <v>0</v>
      </c>
      <c r="E98" s="13" t="str">
        <f>IF($O98="x",(1+0.2*RAND()-0.2*RAND())*'Detalle de Costos Planificados'!E98,IF($O98&lt;&gt;"",'Detalle de Costos Planificados'!E98*$O98,'Detalle de Costos Planificados'!E98))</f>
        <v/>
      </c>
      <c r="F98" s="13" t="str">
        <f>IF($O98="x",(1+0.2*RAND()-0.2*RAND())*'Detalle de Costos Planificados'!F98,IF($O98&lt;&gt;"",'Detalle de Costos Planificados'!F98*$O98,'Detalle de Costos Planificados'!F98))</f>
        <v/>
      </c>
      <c r="G98" s="13" t="str">
        <f>IF($O98="x",(1+0.2*RAND()-0.2*RAND())*'Detalle de Costos Planificados'!G98,IF($O98&lt;&gt;"",'Detalle de Costos Planificados'!G98*$O98,'Detalle de Costos Planificados'!G98))</f>
        <v/>
      </c>
      <c r="H98" s="13" t="str">
        <f>IF($O98="x",(1+0.2*RAND()-0.2*RAND())*'Detalle de Costos Planificados'!H98,IF($O98&lt;&gt;"",'Detalle de Costos Planificados'!H98*$O98,'Detalle de Costos Planificados'!H98))</f>
        <v/>
      </c>
      <c r="I98" s="13" t="str">
        <f>IF($O98="x",(1+0.2*RAND()-0.2*RAND())*'Detalle de Costos Planificados'!I98,IF($O98&lt;&gt;"",'Detalle de Costos Planificados'!I98*$O98,'Detalle de Costos Planificados'!I98))</f>
        <v/>
      </c>
      <c r="J98" s="13" t="str">
        <f>IF($O98="x",(1+0.2*RAND()-0.2*RAND())*'Detalle de Costos Planificados'!J98,IF($O98&lt;&gt;"",'Detalle de Costos Planificados'!J98*$O98,'Detalle de Costos Planificados'!J98))</f>
        <v/>
      </c>
      <c r="K98" s="13" t="str">
        <f>IF($O98="x",(1+0.2*RAND()-0.2*RAND())*'Detalle de Costos Planificados'!K98,IF($O98&lt;&gt;"",'Detalle de Costos Planificados'!K98*$O98,'Detalle de Costos Planificados'!K98))</f>
        <v/>
      </c>
      <c r="L98" s="13" t="str">
        <f>IF($O98="x",(1+0.2*RAND()-0.2*RAND())*'Detalle de Costos Planificados'!L98,IF($O98&lt;&gt;"",'Detalle de Costos Planificados'!L98*$O98,'Detalle de Costos Planificados'!L98))</f>
        <v/>
      </c>
      <c r="M98" s="13" t="str">
        <f>IF($O98="x",(1+0.2*RAND()-0.2*RAND())*'Detalle de Costos Planificados'!M98,IF($O98&lt;&gt;"",'Detalle de Costos Planificados'!M98*$O98,'Detalle de Costos Planificados'!M98))</f>
        <v/>
      </c>
      <c r="N98" s="13" t="str">
        <f>IF($O98="x",(1+0.2*RAND()-0.2*RAND())*'Detalle de Costos Planificados'!N98,IF($O98&lt;&gt;"",'Detalle de Costos Planificados'!N98*$O98,'Detalle de Costos Planificados'!N98))</f>
        <v/>
      </c>
      <c r="O98" s="2"/>
    </row>
    <row r="99" ht="15.75" customHeight="1">
      <c r="A99" s="14" t="s">
        <v>168</v>
      </c>
      <c r="B99" s="15" t="s">
        <v>169</v>
      </c>
      <c r="C99" s="13" t="str">
        <f>IF($O99="x",(1+0.2*RAND()-0.2*RAND())*'Detalle de Costos Planificados'!C99,IF($O99&lt;&gt;"",'Detalle de Costos Planificados'!C99*$O99,'Detalle de Costos Planificados'!C99))</f>
        <v/>
      </c>
      <c r="D99" s="13" t="str">
        <f>IF($O99="x",(1+0.2*RAND()-0.2*RAND())*'Detalle de Costos Planificados'!D99,IF($O99&lt;&gt;"",'Detalle de Costos Planificados'!D99*$O99,'Detalle de Costos Planificados'!D99))</f>
        <v/>
      </c>
      <c r="E99" s="13" t="str">
        <f>IF($O99="x",(1+0.2*RAND()-0.2*RAND())*'Detalle de Costos Planificados'!E99,IF($O99&lt;&gt;"",'Detalle de Costos Planificados'!E99*$O99,'Detalle de Costos Planificados'!E99))</f>
        <v/>
      </c>
      <c r="F99" s="13" t="str">
        <f>IF($O99="x",(1+0.2*RAND()-0.2*RAND())*'Detalle de Costos Planificados'!F99,IF($O99&lt;&gt;"",'Detalle de Costos Planificados'!F99*$O99,'Detalle de Costos Planificados'!F99))</f>
        <v/>
      </c>
      <c r="G99" s="13" t="str">
        <f>IF($O99="x",(1+0.2*RAND()-0.2*RAND())*'Detalle de Costos Planificados'!G99,IF($O99&lt;&gt;"",'Detalle de Costos Planificados'!G99*$O99,'Detalle de Costos Planificados'!G99))</f>
        <v/>
      </c>
      <c r="H99" s="13" t="str">
        <f>IF($O99="x",(1+0.2*RAND()-0.2*RAND())*'Detalle de Costos Planificados'!H99,IF($O99&lt;&gt;"",'Detalle de Costos Planificados'!H99*$O99,'Detalle de Costos Planificados'!H99))</f>
        <v/>
      </c>
      <c r="I99" s="13" t="str">
        <f>IF($O99="x",(1+0.2*RAND()-0.2*RAND())*'Detalle de Costos Planificados'!I99,IF($O99&lt;&gt;"",'Detalle de Costos Planificados'!I99*$O99,'Detalle de Costos Planificados'!I99))</f>
        <v/>
      </c>
      <c r="J99" s="13" t="str">
        <f>IF($O99="x",(1+0.2*RAND()-0.2*RAND())*'Detalle de Costos Planificados'!J99,IF($O99&lt;&gt;"",'Detalle de Costos Planificados'!J99*$O99,'Detalle de Costos Planificados'!J99))</f>
        <v/>
      </c>
      <c r="K99" s="13" t="str">
        <f>IF($O99="x",(1+0.2*RAND()-0.2*RAND())*'Detalle de Costos Planificados'!K99,IF($O99&lt;&gt;"",'Detalle de Costos Planificados'!K99*$O99,'Detalle de Costos Planificados'!K99))</f>
        <v/>
      </c>
      <c r="L99" s="13" t="str">
        <f>IF($O99="x",(1+0.2*RAND()-0.2*RAND())*'Detalle de Costos Planificados'!L99,IF($O99&lt;&gt;"",'Detalle de Costos Planificados'!L99*$O99,'Detalle de Costos Planificados'!L99))</f>
        <v/>
      </c>
      <c r="M99" s="13">
        <f>IF($O99="x",(1+0.2*RAND()-0.2*RAND())*'Detalle de Costos Planificados'!M99,IF($O99&lt;&gt;"",'Detalle de Costos Planificados'!M99*$O99,'Detalle de Costos Planificados'!M99))</f>
        <v>200000</v>
      </c>
      <c r="N99" s="13">
        <f>IF($O99="x",(1+0.2*RAND()-0.2*RAND())*'Detalle de Costos Planificados'!N99,IF($O99&lt;&gt;"",'Detalle de Costos Planificados'!N99*$O99,'Detalle de Costos Planificados'!N99))</f>
        <v>200000</v>
      </c>
      <c r="O99" s="2"/>
    </row>
    <row r="100" ht="15.75" customHeight="1">
      <c r="A100" s="53" t="s">
        <v>170</v>
      </c>
      <c r="B100" s="6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2"/>
    </row>
    <row r="101" ht="15.75" customHeight="1">
      <c r="A101" s="14" t="s">
        <v>171</v>
      </c>
      <c r="B101" s="15" t="s">
        <v>172</v>
      </c>
      <c r="C101" s="13" t="str">
        <f>IF($O101="x",(1+0.2*RAND()-0.2*RAND())*'Detalle de Costos Planificados'!C101,IF($O101&lt;&gt;"",'Detalle de Costos Planificados'!C101*$O101,'Detalle de Costos Planificados'!C101))</f>
        <v/>
      </c>
      <c r="D101" s="13" t="str">
        <f>IF($O101="x",(1+0.2*RAND()-0.2*RAND())*'Detalle de Costos Planificados'!D101,IF($O101&lt;&gt;"",'Detalle de Costos Planificados'!D101*$O101,'Detalle de Costos Planificados'!D101))</f>
        <v/>
      </c>
      <c r="E101" s="13" t="str">
        <f>IF($O101="x",(1+0.2*RAND()-0.2*RAND())*'Detalle de Costos Planificados'!E101,IF($O101&lt;&gt;"",'Detalle de Costos Planificados'!E101*$O101,'Detalle de Costos Planificados'!E101))</f>
        <v/>
      </c>
      <c r="F101" s="13" t="str">
        <f>IF($O101="x",(1+0.2*RAND()-0.2*RAND())*'Detalle de Costos Planificados'!F101,IF($O101&lt;&gt;"",'Detalle de Costos Planificados'!F101*$O101,'Detalle de Costos Planificados'!F101))</f>
        <v/>
      </c>
      <c r="G101" s="13" t="str">
        <f>IF($O101="x",(1+0.2*RAND()-0.2*RAND())*'Detalle de Costos Planificados'!G101,IF($O101&lt;&gt;"",'Detalle de Costos Planificados'!G101*$O101,'Detalle de Costos Planificados'!G101))</f>
        <v/>
      </c>
      <c r="H101" s="13" t="str">
        <f>IF($O101="x",(1+0.2*RAND()-0.2*RAND())*'Detalle de Costos Planificados'!H101,IF($O101&lt;&gt;"",'Detalle de Costos Planificados'!H101*$O101,'Detalle de Costos Planificados'!H101))</f>
        <v/>
      </c>
      <c r="I101" s="13" t="str">
        <f>IF($O101="x",(1+0.2*RAND()-0.2*RAND())*'Detalle de Costos Planificados'!I101,IF($O101&lt;&gt;"",'Detalle de Costos Planificados'!I101*$O101,'Detalle de Costos Planificados'!I101))</f>
        <v/>
      </c>
      <c r="J101" s="13" t="str">
        <f>IF($O101="x",(1+0.2*RAND()-0.2*RAND())*'Detalle de Costos Planificados'!J101,IF($O101&lt;&gt;"",'Detalle de Costos Planificados'!J101*$O101,'Detalle de Costos Planificados'!J101))</f>
        <v/>
      </c>
      <c r="K101" s="13" t="str">
        <f>IF($O101="x",(1+0.2*RAND()-0.2*RAND())*'Detalle de Costos Planificados'!K101,IF($O101&lt;&gt;"",'Detalle de Costos Planificados'!K101*$O101,'Detalle de Costos Planificados'!K101))</f>
        <v/>
      </c>
      <c r="L101" s="13" t="str">
        <f>IF($O101="x",(1+0.2*RAND()-0.2*RAND())*'Detalle de Costos Planificados'!L101,IF($O101&lt;&gt;"",'Detalle de Costos Planificados'!L101*$O101,'Detalle de Costos Planificados'!L101))</f>
        <v/>
      </c>
      <c r="M101" s="13" t="str">
        <f>IF($O101="x",(1+0.2*RAND()-0.2*RAND())*'Detalle de Costos Planificados'!M101,IF($O101&lt;&gt;"",'Detalle de Costos Planificados'!M101*$O101,'Detalle de Costos Planificados'!M101))</f>
        <v/>
      </c>
      <c r="N101" s="13" t="str">
        <f>IF($O101="x",(1+0.2*RAND()-0.2*RAND())*'Detalle de Costos Planificados'!N101,IF($O101&lt;&gt;"",'Detalle de Costos Planificados'!N101*$O101,'Detalle de Costos Planificados'!N101))</f>
        <v/>
      </c>
      <c r="O101" s="2"/>
    </row>
    <row r="102" ht="15.75" customHeight="1">
      <c r="A102" s="14" t="s">
        <v>173</v>
      </c>
      <c r="B102" s="15" t="s">
        <v>174</v>
      </c>
      <c r="C102" s="13" t="str">
        <f>IF($O102="x",(1+0.2*RAND()-0.2*RAND())*'Detalle de Costos Planificados'!C102,IF($O102&lt;&gt;"",'Detalle de Costos Planificados'!C102*$O102,'Detalle de Costos Planificados'!C102))</f>
        <v/>
      </c>
      <c r="D102" s="13" t="str">
        <f>IF($O102="x",(1+0.2*RAND()-0.2*RAND())*'Detalle de Costos Planificados'!D102,IF($O102&lt;&gt;"",'Detalle de Costos Planificados'!D102*$O102,'Detalle de Costos Planificados'!D102))</f>
        <v/>
      </c>
      <c r="E102" s="13" t="str">
        <f>IF($O102="x",(1+0.2*RAND()-0.2*RAND())*'Detalle de Costos Planificados'!E102,IF($O102&lt;&gt;"",'Detalle de Costos Planificados'!E102*$O102,'Detalle de Costos Planificados'!E102))</f>
        <v/>
      </c>
      <c r="F102" s="13" t="str">
        <f>IF($O102="x",(1+0.2*RAND()-0.2*RAND())*'Detalle de Costos Planificados'!F102,IF($O102&lt;&gt;"",'Detalle de Costos Planificados'!F102*$O102,'Detalle de Costos Planificados'!F102))</f>
        <v/>
      </c>
      <c r="G102" s="13" t="str">
        <f>IF($O102="x",(1+0.2*RAND()-0.2*RAND())*'Detalle de Costos Planificados'!G102,IF($O102&lt;&gt;"",'Detalle de Costos Planificados'!G102*$O102,'Detalle de Costos Planificados'!G102))</f>
        <v/>
      </c>
      <c r="H102" s="13" t="str">
        <f>IF($O102="x",(1+0.2*RAND()-0.2*RAND())*'Detalle de Costos Planificados'!H102,IF($O102&lt;&gt;"",'Detalle de Costos Planificados'!H102*$O102,'Detalle de Costos Planificados'!H102))</f>
        <v/>
      </c>
      <c r="I102" s="13" t="str">
        <f>IF($O102="x",(1+0.2*RAND()-0.2*RAND())*'Detalle de Costos Planificados'!I102,IF($O102&lt;&gt;"",'Detalle de Costos Planificados'!I102*$O102,'Detalle de Costos Planificados'!I102))</f>
        <v/>
      </c>
      <c r="J102" s="13" t="str">
        <f>IF($O102="x",(1+0.2*RAND()-0.2*RAND())*'Detalle de Costos Planificados'!J102,IF($O102&lt;&gt;"",'Detalle de Costos Planificados'!J102*$O102,'Detalle de Costos Planificados'!J102))</f>
        <v/>
      </c>
      <c r="K102" s="13" t="str">
        <f>IF($O102="x",(1+0.2*RAND()-0.2*RAND())*'Detalle de Costos Planificados'!K102,IF($O102&lt;&gt;"",'Detalle de Costos Planificados'!K102*$O102,'Detalle de Costos Planificados'!K102))</f>
        <v/>
      </c>
      <c r="L102" s="13" t="str">
        <f>IF($O102="x",(1+0.2*RAND()-0.2*RAND())*'Detalle de Costos Planificados'!L102,IF($O102&lt;&gt;"",'Detalle de Costos Planificados'!L102*$O102,'Detalle de Costos Planificados'!L102))</f>
        <v/>
      </c>
      <c r="M102" s="13" t="str">
        <f>IF($O102="x",(1+0.2*RAND()-0.2*RAND())*'Detalle de Costos Planificados'!M102,IF($O102&lt;&gt;"",'Detalle de Costos Planificados'!M102*$O102,'Detalle de Costos Planificados'!M102))</f>
        <v/>
      </c>
      <c r="N102" s="13" t="str">
        <f>IF($O102="x",(1+0.2*RAND()-0.2*RAND())*'Detalle de Costos Planificados'!N102,IF($O102&lt;&gt;"",'Detalle de Costos Planificados'!N102*$O102,'Detalle de Costos Planificados'!N102))</f>
        <v/>
      </c>
      <c r="O102" s="2"/>
    </row>
    <row r="103" ht="15.75" customHeight="1">
      <c r="A103" s="14" t="s">
        <v>175</v>
      </c>
      <c r="B103" s="15" t="s">
        <v>176</v>
      </c>
      <c r="C103" s="13" t="str">
        <f>IF($O103="x",(1+0.2*RAND()-0.2*RAND())*'Detalle de Costos Planificados'!C103,IF($O103&lt;&gt;"",'Detalle de Costos Planificados'!C103*$O103,'Detalle de Costos Planificados'!C103))</f>
        <v/>
      </c>
      <c r="D103" s="13" t="str">
        <f>IF($O103="x",(1+0.2*RAND()-0.2*RAND())*'Detalle de Costos Planificados'!D103,IF($O103&lt;&gt;"",'Detalle de Costos Planificados'!D103*$O103,'Detalle de Costos Planificados'!D103))</f>
        <v/>
      </c>
      <c r="E103" s="13" t="str">
        <f>IF($O103="x",(1+0.2*RAND()-0.2*RAND())*'Detalle de Costos Planificados'!E103,IF($O103&lt;&gt;"",'Detalle de Costos Planificados'!E103*$O103,'Detalle de Costos Planificados'!E103))</f>
        <v/>
      </c>
      <c r="F103" s="13" t="str">
        <f>IF($O103="x",(1+0.2*RAND()-0.2*RAND())*'Detalle de Costos Planificados'!F103,IF($O103&lt;&gt;"",'Detalle de Costos Planificados'!F103*$O103,'Detalle de Costos Planificados'!F103))</f>
        <v/>
      </c>
      <c r="G103" s="13" t="str">
        <f>IF($O103="x",(1+0.2*RAND()-0.2*RAND())*'Detalle de Costos Planificados'!G103,IF($O103&lt;&gt;"",'Detalle de Costos Planificados'!G103*$O103,'Detalle de Costos Planificados'!G103))</f>
        <v/>
      </c>
      <c r="H103" s="13" t="str">
        <f>IF($O103="x",(1+0.2*RAND()-0.2*RAND())*'Detalle de Costos Planificados'!H103,IF($O103&lt;&gt;"",'Detalle de Costos Planificados'!H103*$O103,'Detalle de Costos Planificados'!H103))</f>
        <v/>
      </c>
      <c r="I103" s="13" t="str">
        <f>IF($O103="x",(1+0.2*RAND()-0.2*RAND())*'Detalle de Costos Planificados'!I103,IF($O103&lt;&gt;"",'Detalle de Costos Planificados'!I103*$O103,'Detalle de Costos Planificados'!I103))</f>
        <v/>
      </c>
      <c r="J103" s="13" t="str">
        <f>IF($O103="x",(1+0.2*RAND()-0.2*RAND())*'Detalle de Costos Planificados'!J103,IF($O103&lt;&gt;"",'Detalle de Costos Planificados'!J103*$O103,'Detalle de Costos Planificados'!J103))</f>
        <v/>
      </c>
      <c r="K103" s="13" t="str">
        <f>IF($O103="x",(1+0.2*RAND()-0.2*RAND())*'Detalle de Costos Planificados'!K103,IF($O103&lt;&gt;"",'Detalle de Costos Planificados'!K103*$O103,'Detalle de Costos Planificados'!K103))</f>
        <v/>
      </c>
      <c r="L103" s="13" t="str">
        <f>IF($O103="x",(1+0.2*RAND()-0.2*RAND())*'Detalle de Costos Planificados'!L103,IF($O103&lt;&gt;"",'Detalle de Costos Planificados'!L103*$O103,'Detalle de Costos Planificados'!L103))</f>
        <v/>
      </c>
      <c r="M103" s="13" t="str">
        <f>IF($O103="x",(1+0.2*RAND()-0.2*RAND())*'Detalle de Costos Planificados'!M103,IF($O103&lt;&gt;"",'Detalle de Costos Planificados'!M103*$O103,'Detalle de Costos Planificados'!M103))</f>
        <v/>
      </c>
      <c r="N103" s="13" t="str">
        <f>IF($O103="x",(1+0.2*RAND()-0.2*RAND())*'Detalle de Costos Planificados'!N103,IF($O103&lt;&gt;"",'Detalle de Costos Planificados'!N103*$O103,'Detalle de Costos Planificados'!N103))</f>
        <v/>
      </c>
      <c r="O103" s="2"/>
    </row>
    <row r="104" ht="15.75" customHeight="1">
      <c r="A104" s="14" t="s">
        <v>177</v>
      </c>
      <c r="B104" s="15" t="s">
        <v>178</v>
      </c>
      <c r="C104" s="13" t="str">
        <f>IF($O104="x",(1+0.2*RAND()-0.2*RAND())*'Detalle de Costos Planificados'!C104,IF($O104&lt;&gt;"",'Detalle de Costos Planificados'!C104*$O104,'Detalle de Costos Planificados'!C104))</f>
        <v/>
      </c>
      <c r="D104" s="13" t="str">
        <f>IF($O104="x",(1+0.2*RAND()-0.2*RAND())*'Detalle de Costos Planificados'!D104,IF($O104&lt;&gt;"",'Detalle de Costos Planificados'!D104*$O104,'Detalle de Costos Planificados'!D104))</f>
        <v/>
      </c>
      <c r="E104" s="13" t="str">
        <f>IF($O104="x",(1+0.2*RAND()-0.2*RAND())*'Detalle de Costos Planificados'!E104,IF($O104&lt;&gt;"",'Detalle de Costos Planificados'!E104*$O104,'Detalle de Costos Planificados'!E104))</f>
        <v/>
      </c>
      <c r="F104" s="13" t="str">
        <f>IF($O104="x",(1+0.2*RAND()-0.2*RAND())*'Detalle de Costos Planificados'!F104,IF($O104&lt;&gt;"",'Detalle de Costos Planificados'!F104*$O104,'Detalle de Costos Planificados'!F104))</f>
        <v/>
      </c>
      <c r="G104" s="13" t="str">
        <f>IF($O104="x",(1+0.2*RAND()-0.2*RAND())*'Detalle de Costos Planificados'!G104,IF($O104&lt;&gt;"",'Detalle de Costos Planificados'!G104*$O104,'Detalle de Costos Planificados'!G104))</f>
        <v/>
      </c>
      <c r="H104" s="13" t="str">
        <f>IF($O104="x",(1+0.2*RAND()-0.2*RAND())*'Detalle de Costos Planificados'!H104,IF($O104&lt;&gt;"",'Detalle de Costos Planificados'!H104*$O104,'Detalle de Costos Planificados'!H104))</f>
        <v/>
      </c>
      <c r="I104" s="13" t="str">
        <f>IF($O104="x",(1+0.2*RAND()-0.2*RAND())*'Detalle de Costos Planificados'!I104,IF($O104&lt;&gt;"",'Detalle de Costos Planificados'!I104*$O104,'Detalle de Costos Planificados'!I104))</f>
        <v/>
      </c>
      <c r="J104" s="13" t="str">
        <f>IF($O104="x",(1+0.2*RAND()-0.2*RAND())*'Detalle de Costos Planificados'!J104,IF($O104&lt;&gt;"",'Detalle de Costos Planificados'!J104*$O104,'Detalle de Costos Planificados'!J104))</f>
        <v/>
      </c>
      <c r="K104" s="13" t="str">
        <f>IF($O104="x",(1+0.2*RAND()-0.2*RAND())*'Detalle de Costos Planificados'!K104,IF($O104&lt;&gt;"",'Detalle de Costos Planificados'!K104*$O104,'Detalle de Costos Planificados'!K104))</f>
        <v/>
      </c>
      <c r="L104" s="13" t="str">
        <f>IF($O104="x",(1+0.2*RAND()-0.2*RAND())*'Detalle de Costos Planificados'!L104,IF($O104&lt;&gt;"",'Detalle de Costos Planificados'!L104*$O104,'Detalle de Costos Planificados'!L104))</f>
        <v/>
      </c>
      <c r="M104" s="13" t="str">
        <f>IF($O104="x",(1+0.2*RAND()-0.2*RAND())*'Detalle de Costos Planificados'!M104,IF($O104&lt;&gt;"",'Detalle de Costos Planificados'!M104*$O104,'Detalle de Costos Planificados'!M104))</f>
        <v/>
      </c>
      <c r="N104" s="13" t="str">
        <f>IF($O104="x",(1+0.2*RAND()-0.2*RAND())*'Detalle de Costos Planificados'!N104,IF($O104&lt;&gt;"",'Detalle de Costos Planificados'!N104*$O104,'Detalle de Costos Planificados'!N104))</f>
        <v/>
      </c>
      <c r="O104" s="2"/>
    </row>
    <row r="105" ht="15.75" customHeight="1">
      <c r="A105" s="14" t="s">
        <v>179</v>
      </c>
      <c r="B105" s="15" t="s">
        <v>180</v>
      </c>
      <c r="C105" s="13">
        <f>IF($O105="x",(1+0.2*RAND()-0.2*RAND())*'Detalle de Costos Planificados'!C105,IF($O105&lt;&gt;"",'Detalle de Costos Planificados'!C105*$O105,'Detalle de Costos Planificados'!C105))</f>
        <v>1600000</v>
      </c>
      <c r="D105" s="13">
        <f>IF($O105="x",(1+0.2*RAND()-0.2*RAND())*'Detalle de Costos Planificados'!D105,IF($O105&lt;&gt;"",'Detalle de Costos Planificados'!D105*$O105,'Detalle de Costos Planificados'!D105))</f>
        <v>2560000</v>
      </c>
      <c r="E105" s="13">
        <f>IF($O105="x",(1+0.2*RAND()-0.2*RAND())*'Detalle de Costos Planificados'!E105,IF($O105&lt;&gt;"",'Detalle de Costos Planificados'!E105*$O105,'Detalle de Costos Planificados'!E105))</f>
        <v>2560000</v>
      </c>
      <c r="F105" s="13">
        <f>IF($O105="x",(1+0.2*RAND()-0.2*RAND())*'Detalle de Costos Planificados'!F105,IF($O105&lt;&gt;"",'Detalle de Costos Planificados'!F105*$O105,'Detalle de Costos Planificados'!F105))</f>
        <v>2560000</v>
      </c>
      <c r="G105" s="13">
        <f>IF($O105="x",(1+0.2*RAND()-0.2*RAND())*'Detalle de Costos Planificados'!G105,IF($O105&lt;&gt;"",'Detalle de Costos Planificados'!G105*$O105,'Detalle de Costos Planificados'!G105))</f>
        <v>2560000</v>
      </c>
      <c r="H105" s="13">
        <f>IF($O105="x",(1+0.2*RAND()-0.2*RAND())*'Detalle de Costos Planificados'!H105,IF($O105&lt;&gt;"",'Detalle de Costos Planificados'!H105*$O105,'Detalle de Costos Planificados'!H105))</f>
        <v>2560000</v>
      </c>
      <c r="I105" s="13">
        <f>IF($O105="x",(1+0.2*RAND()-0.2*RAND())*'Detalle de Costos Planificados'!I105,IF($O105&lt;&gt;"",'Detalle de Costos Planificados'!I105*$O105,'Detalle de Costos Planificados'!I105))</f>
        <v>2560000</v>
      </c>
      <c r="J105" s="13">
        <f>IF($O105="x",(1+0.2*RAND()-0.2*RAND())*'Detalle de Costos Planificados'!J105,IF($O105&lt;&gt;"",'Detalle de Costos Planificados'!J105*$O105,'Detalle de Costos Planificados'!J105))</f>
        <v>2560000</v>
      </c>
      <c r="K105" s="13">
        <f>IF($O105="x",(1+0.2*RAND()-0.2*RAND())*'Detalle de Costos Planificados'!K105,IF($O105&lt;&gt;"",'Detalle de Costos Planificados'!K105*$O105,'Detalle de Costos Planificados'!K105))</f>
        <v>2560000</v>
      </c>
      <c r="L105" s="13">
        <f>IF($O105="x",(1+0.2*RAND()-0.2*RAND())*'Detalle de Costos Planificados'!L105,IF($O105&lt;&gt;"",'Detalle de Costos Planificados'!L105*$O105,'Detalle de Costos Planificados'!L105))</f>
        <v>2560000</v>
      </c>
      <c r="M105" s="13">
        <f>IF($O105="x",(1+0.2*RAND()-0.2*RAND())*'Detalle de Costos Planificados'!M105,IF($O105&lt;&gt;"",'Detalle de Costos Planificados'!M105*$O105,'Detalle de Costos Planificados'!M105))</f>
        <v>2560000</v>
      </c>
      <c r="N105" s="13">
        <f>IF($O105="x",(1+0.2*RAND()-0.2*RAND())*'Detalle de Costos Planificados'!N105,IF($O105&lt;&gt;"",'Detalle de Costos Planificados'!N105*$O105,'Detalle de Costos Planificados'!N105))</f>
        <v>2560000</v>
      </c>
      <c r="O105" s="55">
        <v>1.0</v>
      </c>
    </row>
    <row r="106" ht="15.75" customHeight="1">
      <c r="A106" s="14" t="s">
        <v>181</v>
      </c>
      <c r="B106" s="15" t="s">
        <v>182</v>
      </c>
      <c r="C106" s="13" t="str">
        <f>IF($O106="x",(1+0.2*RAND()-0.2*RAND())*'Detalle de Costos Planificados'!C106,IF($O106&lt;&gt;"",'Detalle de Costos Planificados'!C106*$O106,'Detalle de Costos Planificados'!C106))</f>
        <v/>
      </c>
      <c r="D106" s="13" t="str">
        <f>IF($O106="x",(1+0.2*RAND()-0.2*RAND())*'Detalle de Costos Planificados'!D106,IF($O106&lt;&gt;"",'Detalle de Costos Planificados'!D106*$O106,'Detalle de Costos Planificados'!D106))</f>
        <v/>
      </c>
      <c r="E106" s="13" t="str">
        <f>IF($O106="x",(1+0.2*RAND()-0.2*RAND())*'Detalle de Costos Planificados'!E106,IF($O106&lt;&gt;"",'Detalle de Costos Planificados'!E106*$O106,'Detalle de Costos Planificados'!E106))</f>
        <v/>
      </c>
      <c r="F106" s="13" t="str">
        <f>IF($O106="x",(1+0.2*RAND()-0.2*RAND())*'Detalle de Costos Planificados'!F106,IF($O106&lt;&gt;"",'Detalle de Costos Planificados'!F106*$O106,'Detalle de Costos Planificados'!F106))</f>
        <v/>
      </c>
      <c r="G106" s="13" t="str">
        <f>IF($O106="x",(1+0.2*RAND()-0.2*RAND())*'Detalle de Costos Planificados'!G106,IF($O106&lt;&gt;"",'Detalle de Costos Planificados'!G106*$O106,'Detalle de Costos Planificados'!G106))</f>
        <v/>
      </c>
      <c r="H106" s="13" t="str">
        <f>IF($O106="x",(1+0.2*RAND()-0.2*RAND())*'Detalle de Costos Planificados'!H106,IF($O106&lt;&gt;"",'Detalle de Costos Planificados'!H106*$O106,'Detalle de Costos Planificados'!H106))</f>
        <v/>
      </c>
      <c r="I106" s="13" t="str">
        <f>IF($O106="x",(1+0.2*RAND()-0.2*RAND())*'Detalle de Costos Planificados'!I106,IF($O106&lt;&gt;"",'Detalle de Costos Planificados'!I106*$O106,'Detalle de Costos Planificados'!I106))</f>
        <v/>
      </c>
      <c r="J106" s="13" t="str">
        <f>IF($O106="x",(1+0.2*RAND()-0.2*RAND())*'Detalle de Costos Planificados'!J106,IF($O106&lt;&gt;"",'Detalle de Costos Planificados'!J106*$O106,'Detalle de Costos Planificados'!J106))</f>
        <v/>
      </c>
      <c r="K106" s="13" t="str">
        <f>IF($O106="x",(1+0.2*RAND()-0.2*RAND())*'Detalle de Costos Planificados'!K106,IF($O106&lt;&gt;"",'Detalle de Costos Planificados'!K106*$O106,'Detalle de Costos Planificados'!K106))</f>
        <v/>
      </c>
      <c r="L106" s="13" t="str">
        <f>IF($O106="x",(1+0.2*RAND()-0.2*RAND())*'Detalle de Costos Planificados'!L106,IF($O106&lt;&gt;"",'Detalle de Costos Planificados'!L106*$O106,'Detalle de Costos Planificados'!L106))</f>
        <v/>
      </c>
      <c r="M106" s="13" t="str">
        <f>IF($O106="x",(1+0.2*RAND()-0.2*RAND())*'Detalle de Costos Planificados'!M106,IF($O106&lt;&gt;"",'Detalle de Costos Planificados'!M106*$O106,'Detalle de Costos Planificados'!M106))</f>
        <v/>
      </c>
      <c r="N106" s="13" t="str">
        <f>IF($O106="x",(1+0.2*RAND()-0.2*RAND())*'Detalle de Costos Planificados'!N106,IF($O106&lt;&gt;"",'Detalle de Costos Planificados'!N106*$O106,'Detalle de Costos Planificados'!N106))</f>
        <v/>
      </c>
      <c r="O106" s="2"/>
    </row>
    <row r="107" ht="15.75" customHeight="1">
      <c r="A107" s="53" t="s">
        <v>183</v>
      </c>
      <c r="B107" s="6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2"/>
    </row>
    <row r="108" ht="15.75" customHeight="1">
      <c r="A108" s="56" t="s">
        <v>184</v>
      </c>
      <c r="B108" s="27"/>
      <c r="C108" s="57"/>
      <c r="D108" s="58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2"/>
    </row>
    <row r="109" ht="15.75" customHeight="1">
      <c r="A109" s="14" t="s">
        <v>185</v>
      </c>
      <c r="B109" s="15" t="s">
        <v>186</v>
      </c>
      <c r="C109" s="13">
        <f>IF($O109="x",(1+0.2*RAND()-0.2*RAND())*'Detalle de Costos Planificados'!C109,IF($O109&lt;&gt;"",'Detalle de Costos Planificados'!C109*$O109,'Detalle de Costos Planificados'!C109))</f>
        <v>0</v>
      </c>
      <c r="D109" s="13" t="str">
        <f>IF($O109="x",(1+0.2*RAND()-0.2*RAND())*'Detalle de Costos Planificados'!D109,IF($O109&lt;&gt;"",'Detalle de Costos Planificados'!D109*$O109,'Detalle de Costos Planificados'!D109))</f>
        <v/>
      </c>
      <c r="E109" s="13" t="str">
        <f>IF($O109="x",(1+0.2*RAND()-0.2*RAND())*'Detalle de Costos Planificados'!E109,IF($O109&lt;&gt;"",'Detalle de Costos Planificados'!E109*$O109,'Detalle de Costos Planificados'!E109))</f>
        <v/>
      </c>
      <c r="F109" s="13" t="str">
        <f>IF($O109="x",(1+0.2*RAND()-0.2*RAND())*'Detalle de Costos Planificados'!F109,IF($O109&lt;&gt;"",'Detalle de Costos Planificados'!F109*$O109,'Detalle de Costos Planificados'!F109))</f>
        <v/>
      </c>
      <c r="G109" s="13" t="str">
        <f>IF($O109="x",(1+0.2*RAND()-0.2*RAND())*'Detalle de Costos Planificados'!G109,IF($O109&lt;&gt;"",'Detalle de Costos Planificados'!G109*$O109,'Detalle de Costos Planificados'!G109))</f>
        <v/>
      </c>
      <c r="H109" s="13" t="str">
        <f>IF($O109="x",(1+0.2*RAND()-0.2*RAND())*'Detalle de Costos Planificados'!H109,IF($O109&lt;&gt;"",'Detalle de Costos Planificados'!H109*$O109,'Detalle de Costos Planificados'!H109))</f>
        <v/>
      </c>
      <c r="I109" s="13" t="str">
        <f>IF($O109="x",(1+0.2*RAND()-0.2*RAND())*'Detalle de Costos Planificados'!I109,IF($O109&lt;&gt;"",'Detalle de Costos Planificados'!I109*$O109,'Detalle de Costos Planificados'!I109))</f>
        <v/>
      </c>
      <c r="J109" s="13" t="str">
        <f>IF($O109="x",(1+0.2*RAND()-0.2*RAND())*'Detalle de Costos Planificados'!J109,IF($O109&lt;&gt;"",'Detalle de Costos Planificados'!J109*$O109,'Detalle de Costos Planificados'!J109))</f>
        <v/>
      </c>
      <c r="K109" s="13" t="str">
        <f>IF($O109="x",(1+0.2*RAND()-0.2*RAND())*'Detalle de Costos Planificados'!K109,IF($O109&lt;&gt;"",'Detalle de Costos Planificados'!K109*$O109,'Detalle de Costos Planificados'!K109))</f>
        <v/>
      </c>
      <c r="L109" s="13" t="str">
        <f>IF($O109="x",(1+0.2*RAND()-0.2*RAND())*'Detalle de Costos Planificados'!L109,IF($O109&lt;&gt;"",'Detalle de Costos Planificados'!L109*$O109,'Detalle de Costos Planificados'!L109))</f>
        <v/>
      </c>
      <c r="M109" s="13" t="str">
        <f>IF($O109="x",(1+0.2*RAND()-0.2*RAND())*'Detalle de Costos Planificados'!M109,IF($O109&lt;&gt;"",'Detalle de Costos Planificados'!M109*$O109,'Detalle de Costos Planificados'!M109))</f>
        <v/>
      </c>
      <c r="N109" s="13" t="str">
        <f>IF($O109="x",(1+0.2*RAND()-0.2*RAND())*'Detalle de Costos Planificados'!N109,IF($O109&lt;&gt;"",'Detalle de Costos Planificados'!N109*$O109,'Detalle de Costos Planificados'!N109))</f>
        <v/>
      </c>
      <c r="O109" s="2"/>
    </row>
    <row r="110" ht="15.75" customHeight="1">
      <c r="A110" s="14" t="s">
        <v>187</v>
      </c>
      <c r="B110" s="15" t="s">
        <v>188</v>
      </c>
      <c r="C110" s="13">
        <f>IF($O110="x",(1+0.2*RAND()-0.2*RAND())*'Detalle de Costos Planificados'!C110,IF($O110&lt;&gt;"",'Detalle de Costos Planificados'!C110*$O110,'Detalle de Costos Planificados'!C110))</f>
        <v>0</v>
      </c>
      <c r="D110" s="13">
        <f>IF($O110="x",(1+0.2*RAND()-0.2*RAND())*'Detalle de Costos Planificados'!D110,IF($O110&lt;&gt;"",'Detalle de Costos Planificados'!D110*$O110,'Detalle de Costos Planificados'!D110))</f>
        <v>206292.1753</v>
      </c>
      <c r="E110" s="13">
        <f>IF($O110="x",(1+0.2*RAND()-0.2*RAND())*'Detalle de Costos Planificados'!E110,IF($O110&lt;&gt;"",'Detalle de Costos Planificados'!E110*$O110,'Detalle de Costos Planificados'!E110))</f>
        <v>0</v>
      </c>
      <c r="F110" s="13">
        <f>IF($O110="x",(1+0.2*RAND()-0.2*RAND())*'Detalle de Costos Planificados'!F110,IF($O110&lt;&gt;"",'Detalle de Costos Planificados'!F110*$O110,'Detalle de Costos Planificados'!F110))</f>
        <v>0</v>
      </c>
      <c r="G110" s="13">
        <f>IF($O110="x",(1+0.2*RAND()-0.2*RAND())*'Detalle de Costos Planificados'!G110,IF($O110&lt;&gt;"",'Detalle de Costos Planificados'!G110*$O110,'Detalle de Costos Planificados'!G110))</f>
        <v>0</v>
      </c>
      <c r="H110" s="13">
        <f>IF($O110="x",(1+0.2*RAND()-0.2*RAND())*'Detalle de Costos Planificados'!H110,IF($O110&lt;&gt;"",'Detalle de Costos Planificados'!H110*$O110,'Detalle de Costos Planificados'!H110))</f>
        <v>0</v>
      </c>
      <c r="I110" s="13">
        <f>IF($O110="x",(1+0.2*RAND()-0.2*RAND())*'Detalle de Costos Planificados'!I110,IF($O110&lt;&gt;"",'Detalle de Costos Planificados'!I110*$O110,'Detalle de Costos Planificados'!I110))</f>
        <v>0</v>
      </c>
      <c r="J110" s="13">
        <f>IF($O110="x",(1+0.2*RAND()-0.2*RAND())*'Detalle de Costos Planificados'!J110,IF($O110&lt;&gt;"",'Detalle de Costos Planificados'!J110*$O110,'Detalle de Costos Planificados'!J110))</f>
        <v>0</v>
      </c>
      <c r="K110" s="13">
        <f>IF($O110="x",(1+0.2*RAND()-0.2*RAND())*'Detalle de Costos Planificados'!K110,IF($O110&lt;&gt;"",'Detalle de Costos Planificados'!K110*$O110,'Detalle de Costos Planificados'!K110))</f>
        <v>0</v>
      </c>
      <c r="L110" s="13">
        <f>IF($O110="x",(1+0.2*RAND()-0.2*RAND())*'Detalle de Costos Planificados'!L110,IF($O110&lt;&gt;"",'Detalle de Costos Planificados'!L110*$O110,'Detalle de Costos Planificados'!L110))</f>
        <v>0</v>
      </c>
      <c r="M110" s="13">
        <f>IF($O110="x",(1+0.2*RAND()-0.2*RAND())*'Detalle de Costos Planificados'!M110,IF($O110&lt;&gt;"",'Detalle de Costos Planificados'!M110*$O110,'Detalle de Costos Planificados'!M110))</f>
        <v>0</v>
      </c>
      <c r="N110" s="13">
        <f>IF($O110="x",(1+0.2*RAND()-0.2*RAND())*'Detalle de Costos Planificados'!N110,IF($O110&lt;&gt;"",'Detalle de Costos Planificados'!N110*$O110,'Detalle de Costos Planificados'!N110))</f>
        <v>0</v>
      </c>
      <c r="O110" s="55" t="s">
        <v>261</v>
      </c>
    </row>
    <row r="111" ht="15.75" customHeight="1">
      <c r="A111" s="14" t="s">
        <v>189</v>
      </c>
      <c r="B111" s="15" t="s">
        <v>190</v>
      </c>
      <c r="C111" s="13">
        <f>IF($O111="x",(1+0.2*RAND()-0.2*RAND())*'Detalle de Costos Planificados'!C111,IF($O111&lt;&gt;"",'Detalle de Costos Planificados'!C111*$O111,'Detalle de Costos Planificados'!C111))</f>
        <v>0</v>
      </c>
      <c r="D111" s="13">
        <f>IF($O111="x",(1+0.2*RAND()-0.2*RAND())*'Detalle de Costos Planificados'!D111,IF($O111&lt;&gt;"",'Detalle de Costos Planificados'!D111*$O111,'Detalle de Costos Planificados'!D111))</f>
        <v>195000</v>
      </c>
      <c r="E111" s="13">
        <f>IF($O111="x",(1+0.2*RAND()-0.2*RAND())*'Detalle de Costos Planificados'!E111,IF($O111&lt;&gt;"",'Detalle de Costos Planificados'!E111*$O111,'Detalle de Costos Planificados'!E111))</f>
        <v>0</v>
      </c>
      <c r="F111" s="13">
        <f>IF($O111="x",(1+0.2*RAND()-0.2*RAND())*'Detalle de Costos Planificados'!F111,IF($O111&lt;&gt;"",'Detalle de Costos Planificados'!F111*$O111,'Detalle de Costos Planificados'!F111))</f>
        <v>0</v>
      </c>
      <c r="G111" s="13">
        <f>IF($O111="x",(1+0.2*RAND()-0.2*RAND())*'Detalle de Costos Planificados'!G111,IF($O111&lt;&gt;"",'Detalle de Costos Planificados'!G111*$O111,'Detalle de Costos Planificados'!G111))</f>
        <v>0</v>
      </c>
      <c r="H111" s="13">
        <f>IF($O111="x",(1+0.2*RAND()-0.2*RAND())*'Detalle de Costos Planificados'!H111,IF($O111&lt;&gt;"",'Detalle de Costos Planificados'!H111*$O111,'Detalle de Costos Planificados'!H111))</f>
        <v>0</v>
      </c>
      <c r="I111" s="13">
        <f>IF($O111="x",(1+0.2*RAND()-0.2*RAND())*'Detalle de Costos Planificados'!I111,IF($O111&lt;&gt;"",'Detalle de Costos Planificados'!I111*$O111,'Detalle de Costos Planificados'!I111))</f>
        <v>0</v>
      </c>
      <c r="J111" s="13">
        <f>IF($O111="x",(1+0.2*RAND()-0.2*RAND())*'Detalle de Costos Planificados'!J111,IF($O111&lt;&gt;"",'Detalle de Costos Planificados'!J111*$O111,'Detalle de Costos Planificados'!J111))</f>
        <v>0</v>
      </c>
      <c r="K111" s="13">
        <f>IF($O111="x",(1+0.2*RAND()-0.2*RAND())*'Detalle de Costos Planificados'!K111,IF($O111&lt;&gt;"",'Detalle de Costos Planificados'!K111*$O111,'Detalle de Costos Planificados'!K111))</f>
        <v>0</v>
      </c>
      <c r="L111" s="13">
        <f>IF($O111="x",(1+0.2*RAND()-0.2*RAND())*'Detalle de Costos Planificados'!L111,IF($O111&lt;&gt;"",'Detalle de Costos Planificados'!L111*$O111,'Detalle de Costos Planificados'!L111))</f>
        <v>0</v>
      </c>
      <c r="M111" s="13">
        <f>IF($O111="x",(1+0.2*RAND()-0.2*RAND())*'Detalle de Costos Planificados'!M111,IF($O111&lt;&gt;"",'Detalle de Costos Planificados'!M111*$O111,'Detalle de Costos Planificados'!M111))</f>
        <v>0</v>
      </c>
      <c r="N111" s="13">
        <f>IF($O111="x",(1+0.2*RAND()-0.2*RAND())*'Detalle de Costos Planificados'!N111,IF($O111&lt;&gt;"",'Detalle de Costos Planificados'!N111*$O111,'Detalle de Costos Planificados'!N111))</f>
        <v>0</v>
      </c>
      <c r="O111" s="55">
        <v>1.3</v>
      </c>
    </row>
    <row r="112" ht="15.75" customHeight="1">
      <c r="A112" s="14" t="s">
        <v>191</v>
      </c>
      <c r="B112" s="15" t="s">
        <v>192</v>
      </c>
      <c r="C112" s="13" t="str">
        <f>IF($O112="x",(1+0.2*RAND()-0.2*RAND())*'Detalle de Costos Planificados'!C112,IF($O112&lt;&gt;"",'Detalle de Costos Planificados'!C112*$O112,'Detalle de Costos Planificados'!C112))</f>
        <v/>
      </c>
      <c r="D112" s="13">
        <f>IF($O112="x",(1+0.2*RAND()-0.2*RAND())*'Detalle de Costos Planificados'!D112,IF($O112&lt;&gt;"",'Detalle de Costos Planificados'!D112*$O112,'Detalle de Costos Planificados'!D112))</f>
        <v>0</v>
      </c>
      <c r="E112" s="13" t="str">
        <f>IF($O112="x",(1+0.2*RAND()-0.2*RAND())*'Detalle de Costos Planificados'!E112,IF($O112&lt;&gt;"",'Detalle de Costos Planificados'!E112*$O112,'Detalle de Costos Planificados'!E112))</f>
        <v/>
      </c>
      <c r="F112" s="13" t="str">
        <f>IF($O112="x",(1+0.2*RAND()-0.2*RAND())*'Detalle de Costos Planificados'!F112,IF($O112&lt;&gt;"",'Detalle de Costos Planificados'!F112*$O112,'Detalle de Costos Planificados'!F112))</f>
        <v/>
      </c>
      <c r="G112" s="13" t="str">
        <f>IF($O112="x",(1+0.2*RAND()-0.2*RAND())*'Detalle de Costos Planificados'!G112,IF($O112&lt;&gt;"",'Detalle de Costos Planificados'!G112*$O112,'Detalle de Costos Planificados'!G112))</f>
        <v/>
      </c>
      <c r="H112" s="13" t="str">
        <f>IF($O112="x",(1+0.2*RAND()-0.2*RAND())*'Detalle de Costos Planificados'!H112,IF($O112&lt;&gt;"",'Detalle de Costos Planificados'!H112*$O112,'Detalle de Costos Planificados'!H112))</f>
        <v/>
      </c>
      <c r="I112" s="13" t="str">
        <f>IF($O112="x",(1+0.2*RAND()-0.2*RAND())*'Detalle de Costos Planificados'!I112,IF($O112&lt;&gt;"",'Detalle de Costos Planificados'!I112*$O112,'Detalle de Costos Planificados'!I112))</f>
        <v/>
      </c>
      <c r="J112" s="13" t="str">
        <f>IF($O112="x",(1+0.2*RAND()-0.2*RAND())*'Detalle de Costos Planificados'!J112,IF($O112&lt;&gt;"",'Detalle de Costos Planificados'!J112*$O112,'Detalle de Costos Planificados'!J112))</f>
        <v/>
      </c>
      <c r="K112" s="13" t="str">
        <f>IF($O112="x",(1+0.2*RAND()-0.2*RAND())*'Detalle de Costos Planificados'!K112,IF($O112&lt;&gt;"",'Detalle de Costos Planificados'!K112*$O112,'Detalle de Costos Planificados'!K112))</f>
        <v/>
      </c>
      <c r="L112" s="13" t="str">
        <f>IF($O112="x",(1+0.2*RAND()-0.2*RAND())*'Detalle de Costos Planificados'!L112,IF($O112&lt;&gt;"",'Detalle de Costos Planificados'!L112*$O112,'Detalle de Costos Planificados'!L112))</f>
        <v/>
      </c>
      <c r="M112" s="13" t="str">
        <f>IF($O112="x",(1+0.2*RAND()-0.2*RAND())*'Detalle de Costos Planificados'!M112,IF($O112&lt;&gt;"",'Detalle de Costos Planificados'!M112*$O112,'Detalle de Costos Planificados'!M112))</f>
        <v/>
      </c>
      <c r="N112" s="13" t="str">
        <f>IF($O112="x",(1+0.2*RAND()-0.2*RAND())*'Detalle de Costos Planificados'!N112,IF($O112&lt;&gt;"",'Detalle de Costos Planificados'!N112*$O112,'Detalle de Costos Planificados'!N112))</f>
        <v/>
      </c>
      <c r="O112" s="2"/>
    </row>
    <row r="113" ht="15.75" customHeight="1">
      <c r="A113" s="14" t="s">
        <v>193</v>
      </c>
      <c r="B113" s="32" t="s">
        <v>194</v>
      </c>
      <c r="C113" s="13">
        <f>IF($O113="x",(1+0.2*RAND()-0.2*RAND())*'Detalle de Costos Planificados'!C113,IF($O113&lt;&gt;"",'Detalle de Costos Planificados'!C113*$O113,'Detalle de Costos Planificados'!C113))</f>
        <v>0</v>
      </c>
      <c r="D113" s="13">
        <f>IF($O113="x",(1+0.2*RAND()-0.2*RAND())*'Detalle de Costos Planificados'!D113,IF($O113&lt;&gt;"",'Detalle de Costos Planificados'!D113*$O113,'Detalle de Costos Planificados'!D113))</f>
        <v>2200000</v>
      </c>
      <c r="E113" s="13">
        <f>IF($O113="x",(1+0.2*RAND()-0.2*RAND())*'Detalle de Costos Planificados'!E113,IF($O113&lt;&gt;"",'Detalle de Costos Planificados'!E113*$O113,'Detalle de Costos Planificados'!E113))</f>
        <v>0</v>
      </c>
      <c r="F113" s="13">
        <f>IF($O113="x",(1+0.2*RAND()-0.2*RAND())*'Detalle de Costos Planificados'!F113,IF($O113&lt;&gt;"",'Detalle de Costos Planificados'!F113*$O113,'Detalle de Costos Planificados'!F113))</f>
        <v>0</v>
      </c>
      <c r="G113" s="13">
        <f>IF($O113="x",(1+0.2*RAND()-0.2*RAND())*'Detalle de Costos Planificados'!G113,IF($O113&lt;&gt;"",'Detalle de Costos Planificados'!G113*$O113,'Detalle de Costos Planificados'!G113))</f>
        <v>0</v>
      </c>
      <c r="H113" s="13">
        <f>IF($O113="x",(1+0.2*RAND()-0.2*RAND())*'Detalle de Costos Planificados'!H113,IF($O113&lt;&gt;"",'Detalle de Costos Planificados'!H113*$O113,'Detalle de Costos Planificados'!H113))</f>
        <v>0</v>
      </c>
      <c r="I113" s="13">
        <f>IF($O113="x",(1+0.2*RAND()-0.2*RAND())*'Detalle de Costos Planificados'!I113,IF($O113&lt;&gt;"",'Detalle de Costos Planificados'!I113*$O113,'Detalle de Costos Planificados'!I113))</f>
        <v>0</v>
      </c>
      <c r="J113" s="13">
        <f>IF($O113="x",(1+0.2*RAND()-0.2*RAND())*'Detalle de Costos Planificados'!J113,IF($O113&lt;&gt;"",'Detalle de Costos Planificados'!J113*$O113,'Detalle de Costos Planificados'!J113))</f>
        <v>0</v>
      </c>
      <c r="K113" s="13">
        <f>IF($O113="x",(1+0.2*RAND()-0.2*RAND())*'Detalle de Costos Planificados'!K113,IF($O113&lt;&gt;"",'Detalle de Costos Planificados'!K113*$O113,'Detalle de Costos Planificados'!K113))</f>
        <v>0</v>
      </c>
      <c r="L113" s="13">
        <f>IF($O113="x",(1+0.2*RAND()-0.2*RAND())*'Detalle de Costos Planificados'!L113,IF($O113&lt;&gt;"",'Detalle de Costos Planificados'!L113*$O113,'Detalle de Costos Planificados'!L113))</f>
        <v>0</v>
      </c>
      <c r="M113" s="13">
        <f>IF($O113="x",(1+0.2*RAND()-0.2*RAND())*'Detalle de Costos Planificados'!M113,IF($O113&lt;&gt;"",'Detalle de Costos Planificados'!M113*$O113,'Detalle de Costos Planificados'!M113))</f>
        <v>0</v>
      </c>
      <c r="N113" s="13">
        <f>IF($O113="x",(1+0.2*RAND()-0.2*RAND())*'Detalle de Costos Planificados'!N113,IF($O113&lt;&gt;"",'Detalle de Costos Planificados'!N113*$O113,'Detalle de Costos Planificados'!N113))</f>
        <v>0</v>
      </c>
      <c r="O113" s="55">
        <v>1.1</v>
      </c>
    </row>
    <row r="114" ht="15.75" customHeight="1">
      <c r="A114" s="56" t="s">
        <v>195</v>
      </c>
      <c r="B114" s="27"/>
      <c r="C114" s="57"/>
      <c r="D114" s="58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2"/>
    </row>
    <row r="115" ht="15.75" customHeight="1">
      <c r="A115" s="14" t="s">
        <v>196</v>
      </c>
      <c r="B115" s="12" t="s">
        <v>197</v>
      </c>
      <c r="C115" s="13">
        <f>IF($O115="x",(1+0.2*RAND()-0.2*RAND())*'Detalle de Costos Planificados'!C115,IF($O115&lt;&gt;"",'Detalle de Costos Planificados'!C115*$O115,'Detalle de Costos Planificados'!C115))</f>
        <v>0</v>
      </c>
      <c r="D115" s="13" t="str">
        <f>IF($O115="x",(1+0.2*RAND()-0.2*RAND())*'Detalle de Costos Planificados'!D115,IF($O115&lt;&gt;"",'Detalle de Costos Planificados'!D115*$O115,'Detalle de Costos Planificados'!D115))</f>
        <v/>
      </c>
      <c r="E115" s="13" t="str">
        <f>IF($O115="x",(1+0.2*RAND()-0.2*RAND())*'Detalle de Costos Planificados'!E115,IF($O115&lt;&gt;"",'Detalle de Costos Planificados'!E115*$O115,'Detalle de Costos Planificados'!E115))</f>
        <v/>
      </c>
      <c r="F115" s="13" t="str">
        <f>IF($O115="x",(1+0.2*RAND()-0.2*RAND())*'Detalle de Costos Planificados'!F115,IF($O115&lt;&gt;"",'Detalle de Costos Planificados'!F115*$O115,'Detalle de Costos Planificados'!F115))</f>
        <v/>
      </c>
      <c r="G115" s="13" t="str">
        <f>IF($O115="x",(1+0.2*RAND()-0.2*RAND())*'Detalle de Costos Planificados'!G115,IF($O115&lt;&gt;"",'Detalle de Costos Planificados'!G115*$O115,'Detalle de Costos Planificados'!G115))</f>
        <v/>
      </c>
      <c r="H115" s="13" t="str">
        <f>IF($O115="x",(1+0.2*RAND()-0.2*RAND())*'Detalle de Costos Planificados'!H115,IF($O115&lt;&gt;"",'Detalle de Costos Planificados'!H115*$O115,'Detalle de Costos Planificados'!H115))</f>
        <v/>
      </c>
      <c r="I115" s="13" t="str">
        <f>IF($O115="x",(1+0.2*RAND()-0.2*RAND())*'Detalle de Costos Planificados'!I115,IF($O115&lt;&gt;"",'Detalle de Costos Planificados'!I115*$O115,'Detalle de Costos Planificados'!I115))</f>
        <v/>
      </c>
      <c r="J115" s="13" t="str">
        <f>IF($O115="x",(1+0.2*RAND()-0.2*RAND())*'Detalle de Costos Planificados'!J115,IF($O115&lt;&gt;"",'Detalle de Costos Planificados'!J115*$O115,'Detalle de Costos Planificados'!J115))</f>
        <v/>
      </c>
      <c r="K115" s="13" t="str">
        <f>IF($O115="x",(1+0.2*RAND()-0.2*RAND())*'Detalle de Costos Planificados'!K115,IF($O115&lt;&gt;"",'Detalle de Costos Planificados'!K115*$O115,'Detalle de Costos Planificados'!K115))</f>
        <v/>
      </c>
      <c r="L115" s="13" t="str">
        <f>IF($O115="x",(1+0.2*RAND()-0.2*RAND())*'Detalle de Costos Planificados'!L115,IF($O115&lt;&gt;"",'Detalle de Costos Planificados'!L115*$O115,'Detalle de Costos Planificados'!L115))</f>
        <v/>
      </c>
      <c r="M115" s="13" t="str">
        <f>IF($O115="x",(1+0.2*RAND()-0.2*RAND())*'Detalle de Costos Planificados'!M115,IF($O115&lt;&gt;"",'Detalle de Costos Planificados'!M115*$O115,'Detalle de Costos Planificados'!M115))</f>
        <v/>
      </c>
      <c r="N115" s="13" t="str">
        <f>IF($O115="x",(1+0.2*RAND()-0.2*RAND())*'Detalle de Costos Planificados'!N115,IF($O115&lt;&gt;"",'Detalle de Costos Planificados'!N115*$O115,'Detalle de Costos Planificados'!N115))</f>
        <v/>
      </c>
      <c r="O115" s="2"/>
    </row>
    <row r="116" ht="15.75" customHeight="1">
      <c r="A116" s="14" t="s">
        <v>198</v>
      </c>
      <c r="B116" s="15" t="s">
        <v>199</v>
      </c>
      <c r="C116" s="13">
        <f>IF($O116="x",(1+0.2*RAND()-0.2*RAND())*'Detalle de Costos Planificados'!C116,IF($O116&lt;&gt;"",'Detalle de Costos Planificados'!C116*$O116,'Detalle de Costos Planificados'!C116))</f>
        <v>0</v>
      </c>
      <c r="D116" s="13" t="str">
        <f>IF($O116="x",(1+0.2*RAND()-0.2*RAND())*'Detalle de Costos Planificados'!D116,IF($O116&lt;&gt;"",'Detalle de Costos Planificados'!D116*$O116,'Detalle de Costos Planificados'!D116))</f>
        <v/>
      </c>
      <c r="E116" s="13" t="str">
        <f>IF($O116="x",(1+0.2*RAND()-0.2*RAND())*'Detalle de Costos Planificados'!E116,IF($O116&lt;&gt;"",'Detalle de Costos Planificados'!E116*$O116,'Detalle de Costos Planificados'!E116))</f>
        <v/>
      </c>
      <c r="F116" s="13" t="str">
        <f>IF($O116="x",(1+0.2*RAND()-0.2*RAND())*'Detalle de Costos Planificados'!F116,IF($O116&lt;&gt;"",'Detalle de Costos Planificados'!F116*$O116,'Detalle de Costos Planificados'!F116))</f>
        <v/>
      </c>
      <c r="G116" s="13" t="str">
        <f>IF($O116="x",(1+0.2*RAND()-0.2*RAND())*'Detalle de Costos Planificados'!G116,IF($O116&lt;&gt;"",'Detalle de Costos Planificados'!G116*$O116,'Detalle de Costos Planificados'!G116))</f>
        <v/>
      </c>
      <c r="H116" s="13" t="str">
        <f>IF($O116="x",(1+0.2*RAND()-0.2*RAND())*'Detalle de Costos Planificados'!H116,IF($O116&lt;&gt;"",'Detalle de Costos Planificados'!H116*$O116,'Detalle de Costos Planificados'!H116))</f>
        <v/>
      </c>
      <c r="I116" s="13" t="str">
        <f>IF($O116="x",(1+0.2*RAND()-0.2*RAND())*'Detalle de Costos Planificados'!I116,IF($O116&lt;&gt;"",'Detalle de Costos Planificados'!I116*$O116,'Detalle de Costos Planificados'!I116))</f>
        <v/>
      </c>
      <c r="J116" s="13" t="str">
        <f>IF($O116="x",(1+0.2*RAND()-0.2*RAND())*'Detalle de Costos Planificados'!J116,IF($O116&lt;&gt;"",'Detalle de Costos Planificados'!J116*$O116,'Detalle de Costos Planificados'!J116))</f>
        <v/>
      </c>
      <c r="K116" s="13" t="str">
        <f>IF($O116="x",(1+0.2*RAND()-0.2*RAND())*'Detalle de Costos Planificados'!K116,IF($O116&lt;&gt;"",'Detalle de Costos Planificados'!K116*$O116,'Detalle de Costos Planificados'!K116))</f>
        <v/>
      </c>
      <c r="L116" s="13" t="str">
        <f>IF($O116="x",(1+0.2*RAND()-0.2*RAND())*'Detalle de Costos Planificados'!L116,IF($O116&lt;&gt;"",'Detalle de Costos Planificados'!L116*$O116,'Detalle de Costos Planificados'!L116))</f>
        <v/>
      </c>
      <c r="M116" s="13" t="str">
        <f>IF($O116="x",(1+0.2*RAND()-0.2*RAND())*'Detalle de Costos Planificados'!M116,IF($O116&lt;&gt;"",'Detalle de Costos Planificados'!M116*$O116,'Detalle de Costos Planificados'!M116))</f>
        <v/>
      </c>
      <c r="N116" s="13" t="str">
        <f>IF($O116="x",(1+0.2*RAND()-0.2*RAND())*'Detalle de Costos Planificados'!N116,IF($O116&lt;&gt;"",'Detalle de Costos Planificados'!N116*$O116,'Detalle de Costos Planificados'!N116))</f>
        <v/>
      </c>
      <c r="O116" s="2"/>
    </row>
    <row r="117" ht="15.75" customHeight="1">
      <c r="A117" s="14" t="s">
        <v>200</v>
      </c>
      <c r="B117" s="15" t="s">
        <v>201</v>
      </c>
      <c r="C117" s="13">
        <f>IF($O117="x",(1+0.2*RAND()-0.2*RAND())*'Detalle de Costos Planificados'!C117,IF($O117&lt;&gt;"",'Detalle de Costos Planificados'!C117*$O117,'Detalle de Costos Planificados'!C117))</f>
        <v>0</v>
      </c>
      <c r="D117" s="13" t="str">
        <f>IF($O117="x",(1+0.2*RAND()-0.2*RAND())*'Detalle de Costos Planificados'!D117,IF($O117&lt;&gt;"",'Detalle de Costos Planificados'!D117*$O117,'Detalle de Costos Planificados'!D117))</f>
        <v/>
      </c>
      <c r="E117" s="13" t="str">
        <f>IF($O117="x",(1+0.2*RAND()-0.2*RAND())*'Detalle de Costos Planificados'!E117,IF($O117&lt;&gt;"",'Detalle de Costos Planificados'!E117*$O117,'Detalle de Costos Planificados'!E117))</f>
        <v/>
      </c>
      <c r="F117" s="13" t="str">
        <f>IF($O117="x",(1+0.2*RAND()-0.2*RAND())*'Detalle de Costos Planificados'!F117,IF($O117&lt;&gt;"",'Detalle de Costos Planificados'!F117*$O117,'Detalle de Costos Planificados'!F117))</f>
        <v/>
      </c>
      <c r="G117" s="13" t="str">
        <f>IF($O117="x",(1+0.2*RAND()-0.2*RAND())*'Detalle de Costos Planificados'!G117,IF($O117&lt;&gt;"",'Detalle de Costos Planificados'!G117*$O117,'Detalle de Costos Planificados'!G117))</f>
        <v/>
      </c>
      <c r="H117" s="13" t="str">
        <f>IF($O117="x",(1+0.2*RAND()-0.2*RAND())*'Detalle de Costos Planificados'!H117,IF($O117&lt;&gt;"",'Detalle de Costos Planificados'!H117*$O117,'Detalle de Costos Planificados'!H117))</f>
        <v/>
      </c>
      <c r="I117" s="13" t="str">
        <f>IF($O117="x",(1+0.2*RAND()-0.2*RAND())*'Detalle de Costos Planificados'!I117,IF($O117&lt;&gt;"",'Detalle de Costos Planificados'!I117*$O117,'Detalle de Costos Planificados'!I117))</f>
        <v/>
      </c>
      <c r="J117" s="13" t="str">
        <f>IF($O117="x",(1+0.2*RAND()-0.2*RAND())*'Detalle de Costos Planificados'!J117,IF($O117&lt;&gt;"",'Detalle de Costos Planificados'!J117*$O117,'Detalle de Costos Planificados'!J117))</f>
        <v/>
      </c>
      <c r="K117" s="13" t="str">
        <f>IF($O117="x",(1+0.2*RAND()-0.2*RAND())*'Detalle de Costos Planificados'!K117,IF($O117&lt;&gt;"",'Detalle de Costos Planificados'!K117*$O117,'Detalle de Costos Planificados'!K117))</f>
        <v/>
      </c>
      <c r="L117" s="13" t="str">
        <f>IF($O117="x",(1+0.2*RAND()-0.2*RAND())*'Detalle de Costos Planificados'!L117,IF($O117&lt;&gt;"",'Detalle de Costos Planificados'!L117*$O117,'Detalle de Costos Planificados'!L117))</f>
        <v/>
      </c>
      <c r="M117" s="13" t="str">
        <f>IF($O117="x",(1+0.2*RAND()-0.2*RAND())*'Detalle de Costos Planificados'!M117,IF($O117&lt;&gt;"",'Detalle de Costos Planificados'!M117*$O117,'Detalle de Costos Planificados'!M117))</f>
        <v/>
      </c>
      <c r="N117" s="13" t="str">
        <f>IF($O117="x",(1+0.2*RAND()-0.2*RAND())*'Detalle de Costos Planificados'!N117,IF($O117&lt;&gt;"",'Detalle de Costos Planificados'!N117*$O117,'Detalle de Costos Planificados'!N117))</f>
        <v/>
      </c>
      <c r="O117" s="2"/>
    </row>
    <row r="118" ht="15.75" customHeight="1">
      <c r="A118" s="14" t="s">
        <v>202</v>
      </c>
      <c r="B118" s="15" t="s">
        <v>203</v>
      </c>
      <c r="C118" s="13">
        <f>IF($O118="x",(1+0.2*RAND()-0.2*RAND())*'Detalle de Costos Planificados'!C118,IF($O118&lt;&gt;"",'Detalle de Costos Planificados'!C118*$O118,'Detalle de Costos Planificados'!C118))</f>
        <v>0</v>
      </c>
      <c r="D118" s="13" t="str">
        <f>IF($O118="x",(1+0.2*RAND()-0.2*RAND())*'Detalle de Costos Planificados'!D118,IF($O118&lt;&gt;"",'Detalle de Costos Planificados'!D118*$O118,'Detalle de Costos Planificados'!D118))</f>
        <v/>
      </c>
      <c r="E118" s="13" t="str">
        <f>IF($O118="x",(1+0.2*RAND()-0.2*RAND())*'Detalle de Costos Planificados'!E118,IF($O118&lt;&gt;"",'Detalle de Costos Planificados'!E118*$O118,'Detalle de Costos Planificados'!E118))</f>
        <v/>
      </c>
      <c r="F118" s="13" t="str">
        <f>IF($O118="x",(1+0.2*RAND()-0.2*RAND())*'Detalle de Costos Planificados'!F118,IF($O118&lt;&gt;"",'Detalle de Costos Planificados'!F118*$O118,'Detalle de Costos Planificados'!F118))</f>
        <v/>
      </c>
      <c r="G118" s="13" t="str">
        <f>IF($O118="x",(1+0.2*RAND()-0.2*RAND())*'Detalle de Costos Planificados'!G118,IF($O118&lt;&gt;"",'Detalle de Costos Planificados'!G118*$O118,'Detalle de Costos Planificados'!G118))</f>
        <v/>
      </c>
      <c r="H118" s="13" t="str">
        <f>IF($O118="x",(1+0.2*RAND()-0.2*RAND())*'Detalle de Costos Planificados'!H118,IF($O118&lt;&gt;"",'Detalle de Costos Planificados'!H118*$O118,'Detalle de Costos Planificados'!H118))</f>
        <v/>
      </c>
      <c r="I118" s="13" t="str">
        <f>IF($O118="x",(1+0.2*RAND()-0.2*RAND())*'Detalle de Costos Planificados'!I118,IF($O118&lt;&gt;"",'Detalle de Costos Planificados'!I118*$O118,'Detalle de Costos Planificados'!I118))</f>
        <v/>
      </c>
      <c r="J118" s="13" t="str">
        <f>IF($O118="x",(1+0.2*RAND()-0.2*RAND())*'Detalle de Costos Planificados'!J118,IF($O118&lt;&gt;"",'Detalle de Costos Planificados'!J118*$O118,'Detalle de Costos Planificados'!J118))</f>
        <v/>
      </c>
      <c r="K118" s="13" t="str">
        <f>IF($O118="x",(1+0.2*RAND()-0.2*RAND())*'Detalle de Costos Planificados'!K118,IF($O118&lt;&gt;"",'Detalle de Costos Planificados'!K118*$O118,'Detalle de Costos Planificados'!K118))</f>
        <v/>
      </c>
      <c r="L118" s="13" t="str">
        <f>IF($O118="x",(1+0.2*RAND()-0.2*RAND())*'Detalle de Costos Planificados'!L118,IF($O118&lt;&gt;"",'Detalle de Costos Planificados'!L118*$O118,'Detalle de Costos Planificados'!L118))</f>
        <v/>
      </c>
      <c r="M118" s="13" t="str">
        <f>IF($O118="x",(1+0.2*RAND()-0.2*RAND())*'Detalle de Costos Planificados'!M118,IF($O118&lt;&gt;"",'Detalle de Costos Planificados'!M118*$O118,'Detalle de Costos Planificados'!M118))</f>
        <v/>
      </c>
      <c r="N118" s="13" t="str">
        <f>IF($O118="x",(1+0.2*RAND()-0.2*RAND())*'Detalle de Costos Planificados'!N118,IF($O118&lt;&gt;"",'Detalle de Costos Planificados'!N118*$O118,'Detalle de Costos Planificados'!N118))</f>
        <v/>
      </c>
      <c r="O118" s="2"/>
    </row>
    <row r="119" ht="15.75" customHeight="1">
      <c r="A119" s="14" t="s">
        <v>204</v>
      </c>
      <c r="B119" s="15" t="s">
        <v>205</v>
      </c>
      <c r="C119" s="13">
        <f>IF($O119="x",(1+0.2*RAND()-0.2*RAND())*'Detalle de Costos Planificados'!C119,IF($O119&lt;&gt;"",'Detalle de Costos Planificados'!C119*$O119,'Detalle de Costos Planificados'!C119))</f>
        <v>0</v>
      </c>
      <c r="D119" s="13">
        <f>IF($O119="x",(1+0.2*RAND()-0.2*RAND())*'Detalle de Costos Planificados'!D119,IF($O119&lt;&gt;"",'Detalle de Costos Planificados'!D119*$O119,'Detalle de Costos Planificados'!D119))</f>
        <v>647125.9615</v>
      </c>
      <c r="E119" s="13">
        <f>IF($O119="x",(1+0.2*RAND()-0.2*RAND())*'Detalle de Costos Planificados'!E119,IF($O119&lt;&gt;"",'Detalle de Costos Planificados'!E119*$O119,'Detalle de Costos Planificados'!E119))</f>
        <v>0</v>
      </c>
      <c r="F119" s="13">
        <f>IF($O119="x",(1+0.2*RAND()-0.2*RAND())*'Detalle de Costos Planificados'!F119,IF($O119&lt;&gt;"",'Detalle de Costos Planificados'!F119*$O119,'Detalle de Costos Planificados'!F119))</f>
        <v>0</v>
      </c>
      <c r="G119" s="13">
        <f>IF($O119="x",(1+0.2*RAND()-0.2*RAND())*'Detalle de Costos Planificados'!G119,IF($O119&lt;&gt;"",'Detalle de Costos Planificados'!G119*$O119,'Detalle de Costos Planificados'!G119))</f>
        <v>0</v>
      </c>
      <c r="H119" s="13">
        <f>IF($O119="x",(1+0.2*RAND()-0.2*RAND())*'Detalle de Costos Planificados'!H119,IF($O119&lt;&gt;"",'Detalle de Costos Planificados'!H119*$O119,'Detalle de Costos Planificados'!H119))</f>
        <v>0</v>
      </c>
      <c r="I119" s="13">
        <f>IF($O119="x",(1+0.2*RAND()-0.2*RAND())*'Detalle de Costos Planificados'!I119,IF($O119&lt;&gt;"",'Detalle de Costos Planificados'!I119*$O119,'Detalle de Costos Planificados'!I119))</f>
        <v>0</v>
      </c>
      <c r="J119" s="13">
        <f>IF($O119="x",(1+0.2*RAND()-0.2*RAND())*'Detalle de Costos Planificados'!J119,IF($O119&lt;&gt;"",'Detalle de Costos Planificados'!J119*$O119,'Detalle de Costos Planificados'!J119))</f>
        <v>0</v>
      </c>
      <c r="K119" s="13">
        <f>IF($O119="x",(1+0.2*RAND()-0.2*RAND())*'Detalle de Costos Planificados'!K119,IF($O119&lt;&gt;"",'Detalle de Costos Planificados'!K119*$O119,'Detalle de Costos Planificados'!K119))</f>
        <v>0</v>
      </c>
      <c r="L119" s="13">
        <f>IF($O119="x",(1+0.2*RAND()-0.2*RAND())*'Detalle de Costos Planificados'!L119,IF($O119&lt;&gt;"",'Detalle de Costos Planificados'!L119*$O119,'Detalle de Costos Planificados'!L119))</f>
        <v>0</v>
      </c>
      <c r="M119" s="13">
        <f>IF($O119="x",(1+0.2*RAND()-0.2*RAND())*'Detalle de Costos Planificados'!M119,IF($O119&lt;&gt;"",'Detalle de Costos Planificados'!M119*$O119,'Detalle de Costos Planificados'!M119))</f>
        <v>0</v>
      </c>
      <c r="N119" s="13">
        <f>IF($O119="x",(1+0.2*RAND()-0.2*RAND())*'Detalle de Costos Planificados'!N119,IF($O119&lt;&gt;"",'Detalle de Costos Planificados'!N119*$O119,'Detalle de Costos Planificados'!N119))</f>
        <v>0</v>
      </c>
      <c r="O119" s="55" t="s">
        <v>261</v>
      </c>
    </row>
    <row r="120" ht="15.75" customHeight="1">
      <c r="A120" s="53" t="s">
        <v>206</v>
      </c>
      <c r="B120" s="6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2"/>
    </row>
    <row r="121" ht="15.75" customHeight="1">
      <c r="A121" s="56" t="s">
        <v>207</v>
      </c>
      <c r="B121" s="27"/>
      <c r="C121" s="57"/>
      <c r="D121" s="58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2"/>
    </row>
    <row r="122" ht="15.75" customHeight="1">
      <c r="A122" s="14" t="s">
        <v>208</v>
      </c>
      <c r="B122" s="15" t="s">
        <v>209</v>
      </c>
      <c r="C122" s="13" t="str">
        <f>IF($O122="x",(1+0.2*RAND()-0.2*RAND())*'Detalle de Costos Planificados'!C122,IF($O122&lt;&gt;"",'Detalle de Costos Planificados'!C122*$O122,'Detalle de Costos Planificados'!C122))</f>
        <v/>
      </c>
      <c r="D122" s="13" t="str">
        <f>IF($O122="x",(1+0.2*RAND()-0.2*RAND())*'Detalle de Costos Planificados'!D122,IF($O122&lt;&gt;"",'Detalle de Costos Planificados'!D122*$O122,'Detalle de Costos Planificados'!D122))</f>
        <v/>
      </c>
      <c r="E122" s="13">
        <f>IF($O122="x",(1+0.2*RAND()-0.2*RAND())*'Detalle de Costos Planificados'!E122,IF($O122&lt;&gt;"",'Detalle de Costos Planificados'!E122*$O122,'Detalle de Costos Planificados'!E122))</f>
        <v>0</v>
      </c>
      <c r="F122" s="13" t="str">
        <f>IF($O122="x",(1+0.2*RAND()-0.2*RAND())*'Detalle de Costos Planificados'!F122,IF($O122&lt;&gt;"",'Detalle de Costos Planificados'!F122*$O122,'Detalle de Costos Planificados'!F122))</f>
        <v/>
      </c>
      <c r="G122" s="13" t="str">
        <f>IF($O122="x",(1+0.2*RAND()-0.2*RAND())*'Detalle de Costos Planificados'!G122,IF($O122&lt;&gt;"",'Detalle de Costos Planificados'!G122*$O122,'Detalle de Costos Planificados'!G122))</f>
        <v/>
      </c>
      <c r="H122" s="13" t="str">
        <f>IF($O122="x",(1+0.2*RAND()-0.2*RAND())*'Detalle de Costos Planificados'!H122,IF($O122&lt;&gt;"",'Detalle de Costos Planificados'!H122*$O122,'Detalle de Costos Planificados'!H122))</f>
        <v/>
      </c>
      <c r="I122" s="13" t="str">
        <f>IF($O122="x",(1+0.2*RAND()-0.2*RAND())*'Detalle de Costos Planificados'!I122,IF($O122&lt;&gt;"",'Detalle de Costos Planificados'!I122*$O122,'Detalle de Costos Planificados'!I122))</f>
        <v/>
      </c>
      <c r="J122" s="13" t="str">
        <f>IF($O122="x",(1+0.2*RAND()-0.2*RAND())*'Detalle de Costos Planificados'!J122,IF($O122&lt;&gt;"",'Detalle de Costos Planificados'!J122*$O122,'Detalle de Costos Planificados'!J122))</f>
        <v/>
      </c>
      <c r="K122" s="13" t="str">
        <f>IF($O122="x",(1+0.2*RAND()-0.2*RAND())*'Detalle de Costos Planificados'!K122,IF($O122&lt;&gt;"",'Detalle de Costos Planificados'!K122*$O122,'Detalle de Costos Planificados'!K122))</f>
        <v/>
      </c>
      <c r="L122" s="13" t="str">
        <f>IF($O122="x",(1+0.2*RAND()-0.2*RAND())*'Detalle de Costos Planificados'!L122,IF($O122&lt;&gt;"",'Detalle de Costos Planificados'!L122*$O122,'Detalle de Costos Planificados'!L122))</f>
        <v/>
      </c>
      <c r="M122" s="13" t="str">
        <f>IF($O122="x",(1+0.2*RAND()-0.2*RAND())*'Detalle de Costos Planificados'!M122,IF($O122&lt;&gt;"",'Detalle de Costos Planificados'!M122*$O122,'Detalle de Costos Planificados'!M122))</f>
        <v/>
      </c>
      <c r="N122" s="13" t="str">
        <f>IF($O122="x",(1+0.2*RAND()-0.2*RAND())*'Detalle de Costos Planificados'!N122,IF($O122&lt;&gt;"",'Detalle de Costos Planificados'!N122*$O122,'Detalle de Costos Planificados'!N122))</f>
        <v/>
      </c>
      <c r="O122" s="2"/>
    </row>
    <row r="123" ht="15.75" customHeight="1">
      <c r="A123" s="14" t="s">
        <v>210</v>
      </c>
      <c r="B123" s="15" t="s">
        <v>211</v>
      </c>
      <c r="C123" s="13">
        <f>IF($O123="x",(1+0.2*RAND()-0.2*RAND())*'Detalle de Costos Planificados'!C123,IF($O123&lt;&gt;"",'Detalle de Costos Planificados'!C123*$O123,'Detalle de Costos Planificados'!C123))</f>
        <v>0</v>
      </c>
      <c r="D123" s="13">
        <f>IF($O123="x",(1+0.2*RAND()-0.2*RAND())*'Detalle de Costos Planificados'!D123,IF($O123&lt;&gt;"",'Detalle de Costos Planificados'!D123*$O123,'Detalle de Costos Planificados'!D123))</f>
        <v>0</v>
      </c>
      <c r="E123" s="13">
        <f>IF($O123="x",(1+0.2*RAND()-0.2*RAND())*'Detalle de Costos Planificados'!E123,IF($O123&lt;&gt;"",'Detalle de Costos Planificados'!E123*$O123,'Detalle de Costos Planificados'!E123))</f>
        <v>18763422.68</v>
      </c>
      <c r="F123" s="13">
        <f>IF($O123="x",(1+0.2*RAND()-0.2*RAND())*'Detalle de Costos Planificados'!F123,IF($O123&lt;&gt;"",'Detalle de Costos Planificados'!F123*$O123,'Detalle de Costos Planificados'!F123))</f>
        <v>0</v>
      </c>
      <c r="G123" s="13">
        <f>IF($O123="x",(1+0.2*RAND()-0.2*RAND())*'Detalle de Costos Planificados'!G123,IF($O123&lt;&gt;"",'Detalle de Costos Planificados'!G123*$O123,'Detalle de Costos Planificados'!G123))</f>
        <v>0</v>
      </c>
      <c r="H123" s="13">
        <f>IF($O123="x",(1+0.2*RAND()-0.2*RAND())*'Detalle de Costos Planificados'!H123,IF($O123&lt;&gt;"",'Detalle de Costos Planificados'!H123*$O123,'Detalle de Costos Planificados'!H123))</f>
        <v>0</v>
      </c>
      <c r="I123" s="13">
        <f>IF($O123="x",(1+0.2*RAND()-0.2*RAND())*'Detalle de Costos Planificados'!I123,IF($O123&lt;&gt;"",'Detalle de Costos Planificados'!I123*$O123,'Detalle de Costos Planificados'!I123))</f>
        <v>0</v>
      </c>
      <c r="J123" s="13">
        <f>IF($O123="x",(1+0.2*RAND()-0.2*RAND())*'Detalle de Costos Planificados'!J123,IF($O123&lt;&gt;"",'Detalle de Costos Planificados'!J123*$O123,'Detalle de Costos Planificados'!J123))</f>
        <v>0</v>
      </c>
      <c r="K123" s="13">
        <f>IF($O123="x",(1+0.2*RAND()-0.2*RAND())*'Detalle de Costos Planificados'!K123,IF($O123&lt;&gt;"",'Detalle de Costos Planificados'!K123*$O123,'Detalle de Costos Planificados'!K123))</f>
        <v>0</v>
      </c>
      <c r="L123" s="13">
        <f>IF($O123="x",(1+0.2*RAND()-0.2*RAND())*'Detalle de Costos Planificados'!L123,IF($O123&lt;&gt;"",'Detalle de Costos Planificados'!L123*$O123,'Detalle de Costos Planificados'!L123))</f>
        <v>0</v>
      </c>
      <c r="M123" s="13">
        <f>IF($O123="x",(1+0.2*RAND()-0.2*RAND())*'Detalle de Costos Planificados'!M123,IF($O123&lt;&gt;"",'Detalle de Costos Planificados'!M123*$O123,'Detalle de Costos Planificados'!M123))</f>
        <v>0</v>
      </c>
      <c r="N123" s="13">
        <f>IF($O123="x",(1+0.2*RAND()-0.2*RAND())*'Detalle de Costos Planificados'!N123,IF($O123&lt;&gt;"",'Detalle de Costos Planificados'!N123*$O123,'Detalle de Costos Planificados'!N123))</f>
        <v>0</v>
      </c>
      <c r="O123" s="55" t="s">
        <v>261</v>
      </c>
    </row>
    <row r="124" ht="15.75" customHeight="1">
      <c r="A124" s="14" t="s">
        <v>212</v>
      </c>
      <c r="B124" s="15" t="s">
        <v>213</v>
      </c>
      <c r="C124" s="13">
        <f>IF($O124="x",(1+0.2*RAND()-0.2*RAND())*'Detalle de Costos Planificados'!C124,IF($O124&lt;&gt;"",'Detalle de Costos Planificados'!C124*$O124,'Detalle de Costos Planificados'!C124))</f>
        <v>0</v>
      </c>
      <c r="D124" s="13">
        <f>IF($O124="x",(1+0.2*RAND()-0.2*RAND())*'Detalle de Costos Planificados'!D124,IF($O124&lt;&gt;"",'Detalle de Costos Planificados'!D124*$O124,'Detalle de Costos Planificados'!D124))</f>
        <v>0</v>
      </c>
      <c r="E124" s="13">
        <f>IF($O124="x",(1+0.2*RAND()-0.2*RAND())*'Detalle de Costos Planificados'!E124,IF($O124&lt;&gt;"",'Detalle de Costos Planificados'!E124*$O124,'Detalle de Costos Planificados'!E124))</f>
        <v>474715.6902</v>
      </c>
      <c r="F124" s="13">
        <f>IF($O124="x",(1+0.2*RAND()-0.2*RAND())*'Detalle de Costos Planificados'!F124,IF($O124&lt;&gt;"",'Detalle de Costos Planificados'!F124*$O124,'Detalle de Costos Planificados'!F124))</f>
        <v>0</v>
      </c>
      <c r="G124" s="13">
        <f>IF($O124="x",(1+0.2*RAND()-0.2*RAND())*'Detalle de Costos Planificados'!G124,IF($O124&lt;&gt;"",'Detalle de Costos Planificados'!G124*$O124,'Detalle de Costos Planificados'!G124))</f>
        <v>0</v>
      </c>
      <c r="H124" s="13">
        <f>IF($O124="x",(1+0.2*RAND()-0.2*RAND())*'Detalle de Costos Planificados'!H124,IF($O124&lt;&gt;"",'Detalle de Costos Planificados'!H124*$O124,'Detalle de Costos Planificados'!H124))</f>
        <v>0</v>
      </c>
      <c r="I124" s="13">
        <f>IF($O124="x",(1+0.2*RAND()-0.2*RAND())*'Detalle de Costos Planificados'!I124,IF($O124&lt;&gt;"",'Detalle de Costos Planificados'!I124*$O124,'Detalle de Costos Planificados'!I124))</f>
        <v>0</v>
      </c>
      <c r="J124" s="13">
        <f>IF($O124="x",(1+0.2*RAND()-0.2*RAND())*'Detalle de Costos Planificados'!J124,IF($O124&lt;&gt;"",'Detalle de Costos Planificados'!J124*$O124,'Detalle de Costos Planificados'!J124))</f>
        <v>0</v>
      </c>
      <c r="K124" s="13">
        <f>IF($O124="x",(1+0.2*RAND()-0.2*RAND())*'Detalle de Costos Planificados'!K124,IF($O124&lt;&gt;"",'Detalle de Costos Planificados'!K124*$O124,'Detalle de Costos Planificados'!K124))</f>
        <v>0</v>
      </c>
      <c r="L124" s="13">
        <f>IF($O124="x",(1+0.2*RAND()-0.2*RAND())*'Detalle de Costos Planificados'!L124,IF($O124&lt;&gt;"",'Detalle de Costos Planificados'!L124*$O124,'Detalle de Costos Planificados'!L124))</f>
        <v>0</v>
      </c>
      <c r="M124" s="13">
        <f>IF($O124="x",(1+0.2*RAND()-0.2*RAND())*'Detalle de Costos Planificados'!M124,IF($O124&lt;&gt;"",'Detalle de Costos Planificados'!M124*$O124,'Detalle de Costos Planificados'!M124))</f>
        <v>0</v>
      </c>
      <c r="N124" s="13">
        <f>IF($O124="x",(1+0.2*RAND()-0.2*RAND())*'Detalle de Costos Planificados'!N124,IF($O124&lt;&gt;"",'Detalle de Costos Planificados'!N124*$O124,'Detalle de Costos Planificados'!N124))</f>
        <v>0</v>
      </c>
      <c r="O124" s="55" t="s">
        <v>261</v>
      </c>
    </row>
    <row r="125" ht="15.75" customHeight="1">
      <c r="A125" s="14" t="s">
        <v>214</v>
      </c>
      <c r="B125" s="15" t="s">
        <v>215</v>
      </c>
      <c r="C125" s="13">
        <f>IF($O125="x",(1+0.2*RAND()-0.2*RAND())*'Detalle de Costos Planificados'!C125,IF($O125&lt;&gt;"",'Detalle de Costos Planificados'!C125*$O125,'Detalle de Costos Planificados'!C125))</f>
        <v>0</v>
      </c>
      <c r="D125" s="13">
        <f>IF($O125="x",(1+0.2*RAND()-0.2*RAND())*'Detalle de Costos Planificados'!D125,IF($O125&lt;&gt;"",'Detalle de Costos Planificados'!D125*$O125,'Detalle de Costos Planificados'!D125))</f>
        <v>0</v>
      </c>
      <c r="E125" s="13">
        <f>IF($O125="x",(1+0.2*RAND()-0.2*RAND())*'Detalle de Costos Planificados'!E125,IF($O125&lt;&gt;"",'Detalle de Costos Planificados'!E125*$O125,'Detalle de Costos Planificados'!E125))</f>
        <v>538236.1107</v>
      </c>
      <c r="F125" s="13">
        <f>IF($O125="x",(1+0.2*RAND()-0.2*RAND())*'Detalle de Costos Planificados'!F125,IF($O125&lt;&gt;"",'Detalle de Costos Planificados'!F125*$O125,'Detalle de Costos Planificados'!F125))</f>
        <v>0</v>
      </c>
      <c r="G125" s="13">
        <f>IF($O125="x",(1+0.2*RAND()-0.2*RAND())*'Detalle de Costos Planificados'!G125,IF($O125&lt;&gt;"",'Detalle de Costos Planificados'!G125*$O125,'Detalle de Costos Planificados'!G125))</f>
        <v>0</v>
      </c>
      <c r="H125" s="13">
        <f>IF($O125="x",(1+0.2*RAND()-0.2*RAND())*'Detalle de Costos Planificados'!H125,IF($O125&lt;&gt;"",'Detalle de Costos Planificados'!H125*$O125,'Detalle de Costos Planificados'!H125))</f>
        <v>0</v>
      </c>
      <c r="I125" s="13">
        <f>IF($O125="x",(1+0.2*RAND()-0.2*RAND())*'Detalle de Costos Planificados'!I125,IF($O125&lt;&gt;"",'Detalle de Costos Planificados'!I125*$O125,'Detalle de Costos Planificados'!I125))</f>
        <v>0</v>
      </c>
      <c r="J125" s="13">
        <f>IF($O125="x",(1+0.2*RAND()-0.2*RAND())*'Detalle de Costos Planificados'!J125,IF($O125&lt;&gt;"",'Detalle de Costos Planificados'!J125*$O125,'Detalle de Costos Planificados'!J125))</f>
        <v>0</v>
      </c>
      <c r="K125" s="13">
        <f>IF($O125="x",(1+0.2*RAND()-0.2*RAND())*'Detalle de Costos Planificados'!K125,IF($O125&lt;&gt;"",'Detalle de Costos Planificados'!K125*$O125,'Detalle de Costos Planificados'!K125))</f>
        <v>0</v>
      </c>
      <c r="L125" s="13">
        <f>IF($O125="x",(1+0.2*RAND()-0.2*RAND())*'Detalle de Costos Planificados'!L125,IF($O125&lt;&gt;"",'Detalle de Costos Planificados'!L125*$O125,'Detalle de Costos Planificados'!L125))</f>
        <v>0</v>
      </c>
      <c r="M125" s="13">
        <f>IF($O125="x",(1+0.2*RAND()-0.2*RAND())*'Detalle de Costos Planificados'!M125,IF($O125&lt;&gt;"",'Detalle de Costos Planificados'!M125*$O125,'Detalle de Costos Planificados'!M125))</f>
        <v>0</v>
      </c>
      <c r="N125" s="13">
        <f>IF($O125="x",(1+0.2*RAND()-0.2*RAND())*'Detalle de Costos Planificados'!N125,IF($O125&lt;&gt;"",'Detalle de Costos Planificados'!N125*$O125,'Detalle de Costos Planificados'!N125))</f>
        <v>0</v>
      </c>
      <c r="O125" s="55" t="s">
        <v>261</v>
      </c>
    </row>
    <row r="126" ht="15.75" customHeight="1">
      <c r="A126" s="14" t="s">
        <v>216</v>
      </c>
      <c r="B126" s="32" t="s">
        <v>217</v>
      </c>
      <c r="C126" s="13">
        <f>IF($O126="x",(1+0.2*RAND()-0.2*RAND())*'Detalle de Costos Planificados'!C126,IF($O126&lt;&gt;"",'Detalle de Costos Planificados'!C126*$O126,'Detalle de Costos Planificados'!C126))</f>
        <v>0</v>
      </c>
      <c r="D126" s="13">
        <f>IF($O126="x",(1+0.2*RAND()-0.2*RAND())*'Detalle de Costos Planificados'!D126,IF($O126&lt;&gt;"",'Detalle de Costos Planificados'!D126*$O126,'Detalle de Costos Planificados'!D126))</f>
        <v>0</v>
      </c>
      <c r="E126" s="13">
        <f>IF($O126="x",(1+0.2*RAND()-0.2*RAND())*'Detalle de Costos Planificados'!E126,IF($O126&lt;&gt;"",'Detalle de Costos Planificados'!E126*$O126,'Detalle de Costos Planificados'!E126))</f>
        <v>199602.3607</v>
      </c>
      <c r="F126" s="13">
        <f>IF($O126="x",(1+0.2*RAND()-0.2*RAND())*'Detalle de Costos Planificados'!F126,IF($O126&lt;&gt;"",'Detalle de Costos Planificados'!F126*$O126,'Detalle de Costos Planificados'!F126))</f>
        <v>0</v>
      </c>
      <c r="G126" s="13">
        <f>IF($O126="x",(1+0.2*RAND()-0.2*RAND())*'Detalle de Costos Planificados'!G126,IF($O126&lt;&gt;"",'Detalle de Costos Planificados'!G126*$O126,'Detalle de Costos Planificados'!G126))</f>
        <v>0</v>
      </c>
      <c r="H126" s="13">
        <f>IF($O126="x",(1+0.2*RAND()-0.2*RAND())*'Detalle de Costos Planificados'!H126,IF($O126&lt;&gt;"",'Detalle de Costos Planificados'!H126*$O126,'Detalle de Costos Planificados'!H126))</f>
        <v>0</v>
      </c>
      <c r="I126" s="13">
        <f>IF($O126="x",(1+0.2*RAND()-0.2*RAND())*'Detalle de Costos Planificados'!I126,IF($O126&lt;&gt;"",'Detalle de Costos Planificados'!I126*$O126,'Detalle de Costos Planificados'!I126))</f>
        <v>0</v>
      </c>
      <c r="J126" s="13">
        <f>IF($O126="x",(1+0.2*RAND()-0.2*RAND())*'Detalle de Costos Planificados'!J126,IF($O126&lt;&gt;"",'Detalle de Costos Planificados'!J126*$O126,'Detalle de Costos Planificados'!J126))</f>
        <v>0</v>
      </c>
      <c r="K126" s="13">
        <f>IF($O126="x",(1+0.2*RAND()-0.2*RAND())*'Detalle de Costos Planificados'!K126,IF($O126&lt;&gt;"",'Detalle de Costos Planificados'!K126*$O126,'Detalle de Costos Planificados'!K126))</f>
        <v>0</v>
      </c>
      <c r="L126" s="13">
        <f>IF($O126="x",(1+0.2*RAND()-0.2*RAND())*'Detalle de Costos Planificados'!L126,IF($O126&lt;&gt;"",'Detalle de Costos Planificados'!L126*$O126,'Detalle de Costos Planificados'!L126))</f>
        <v>0</v>
      </c>
      <c r="M126" s="13">
        <f>IF($O126="x",(1+0.2*RAND()-0.2*RAND())*'Detalle de Costos Planificados'!M126,IF($O126&lt;&gt;"",'Detalle de Costos Planificados'!M126*$O126,'Detalle de Costos Planificados'!M126))</f>
        <v>0</v>
      </c>
      <c r="N126" s="13">
        <f>IF($O126="x",(1+0.2*RAND()-0.2*RAND())*'Detalle de Costos Planificados'!N126,IF($O126&lt;&gt;"",'Detalle de Costos Planificados'!N126*$O126,'Detalle de Costos Planificados'!N126))</f>
        <v>0</v>
      </c>
      <c r="O126" s="55" t="s">
        <v>261</v>
      </c>
    </row>
    <row r="127" ht="15.75" customHeight="1">
      <c r="A127" s="56" t="s">
        <v>218</v>
      </c>
      <c r="B127" s="27"/>
      <c r="C127" s="57"/>
      <c r="D127" s="58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2"/>
    </row>
    <row r="128" ht="15.75" customHeight="1">
      <c r="A128" s="11" t="s">
        <v>219</v>
      </c>
      <c r="B128" s="12" t="s">
        <v>220</v>
      </c>
      <c r="C128" s="13">
        <f>IF($O128="x",(1+0.2*RAND()-0.2*RAND())*'Detalle de Costos Planificados'!C128,IF($O128&lt;&gt;"",'Detalle de Costos Planificados'!C128*$O128,'Detalle de Costos Planificados'!C128))</f>
        <v>0</v>
      </c>
      <c r="D128" s="13" t="str">
        <f>IF($O128="x",(1+0.2*RAND()-0.2*RAND())*'Detalle de Costos Planificados'!D128,IF($O128&lt;&gt;"",'Detalle de Costos Planificados'!D128*$O128,'Detalle de Costos Planificados'!D128))</f>
        <v/>
      </c>
      <c r="E128" s="13" t="str">
        <f>IF($O128="x",(1+0.2*RAND()-0.2*RAND())*'Detalle de Costos Planificados'!E128,IF($O128&lt;&gt;"",'Detalle de Costos Planificados'!E128*$O128,'Detalle de Costos Planificados'!E128))</f>
        <v/>
      </c>
      <c r="F128" s="13" t="str">
        <f>IF($O128="x",(1+0.2*RAND()-0.2*RAND())*'Detalle de Costos Planificados'!F128,IF($O128&lt;&gt;"",'Detalle de Costos Planificados'!F128*$O128,'Detalle de Costos Planificados'!F128))</f>
        <v/>
      </c>
      <c r="G128" s="13" t="str">
        <f>IF($O128="x",(1+0.2*RAND()-0.2*RAND())*'Detalle de Costos Planificados'!G128,IF($O128&lt;&gt;"",'Detalle de Costos Planificados'!G128*$O128,'Detalle de Costos Planificados'!G128))</f>
        <v/>
      </c>
      <c r="H128" s="13" t="str">
        <f>IF($O128="x",(1+0.2*RAND()-0.2*RAND())*'Detalle de Costos Planificados'!H128,IF($O128&lt;&gt;"",'Detalle de Costos Planificados'!H128*$O128,'Detalle de Costos Planificados'!H128))</f>
        <v/>
      </c>
      <c r="I128" s="13" t="str">
        <f>IF($O128="x",(1+0.2*RAND()-0.2*RAND())*'Detalle de Costos Planificados'!I128,IF($O128&lt;&gt;"",'Detalle de Costos Planificados'!I128*$O128,'Detalle de Costos Planificados'!I128))</f>
        <v/>
      </c>
      <c r="J128" s="13" t="str">
        <f>IF($O128="x",(1+0.2*RAND()-0.2*RAND())*'Detalle de Costos Planificados'!J128,IF($O128&lt;&gt;"",'Detalle de Costos Planificados'!J128*$O128,'Detalle de Costos Planificados'!J128))</f>
        <v/>
      </c>
      <c r="K128" s="13" t="str">
        <f>IF($O128="x",(1+0.2*RAND()-0.2*RAND())*'Detalle de Costos Planificados'!K128,IF($O128&lt;&gt;"",'Detalle de Costos Planificados'!K128*$O128,'Detalle de Costos Planificados'!K128))</f>
        <v/>
      </c>
      <c r="L128" s="13" t="str">
        <f>IF($O128="x",(1+0.2*RAND()-0.2*RAND())*'Detalle de Costos Planificados'!L128,IF($O128&lt;&gt;"",'Detalle de Costos Planificados'!L128*$O128,'Detalle de Costos Planificados'!L128))</f>
        <v/>
      </c>
      <c r="M128" s="13" t="str">
        <f>IF($O128="x",(1+0.2*RAND()-0.2*RAND())*'Detalle de Costos Planificados'!M128,IF($O128&lt;&gt;"",'Detalle de Costos Planificados'!M128*$O128,'Detalle de Costos Planificados'!M128))</f>
        <v/>
      </c>
      <c r="N128" s="13" t="str">
        <f>IF($O128="x",(1+0.2*RAND()-0.2*RAND())*'Detalle de Costos Planificados'!N128,IF($O128&lt;&gt;"",'Detalle de Costos Planificados'!N128*$O128,'Detalle de Costos Planificados'!N128))</f>
        <v/>
      </c>
      <c r="O128" s="2"/>
    </row>
    <row r="129" ht="15.75" customHeight="1">
      <c r="A129" s="11" t="s">
        <v>221</v>
      </c>
      <c r="B129" s="15" t="s">
        <v>222</v>
      </c>
      <c r="C129" s="13">
        <f>IF($O129="x",(1+0.2*RAND()-0.2*RAND())*'Detalle de Costos Planificados'!C129,IF($O129&lt;&gt;"",'Detalle de Costos Planificados'!C129*$O129,'Detalle de Costos Planificados'!C129))</f>
        <v>0</v>
      </c>
      <c r="D129" s="13" t="str">
        <f>IF($O129="x",(1+0.2*RAND()-0.2*RAND())*'Detalle de Costos Planificados'!D129,IF($O129&lt;&gt;"",'Detalle de Costos Planificados'!D129*$O129,'Detalle de Costos Planificados'!D129))</f>
        <v/>
      </c>
      <c r="E129" s="13" t="str">
        <f>IF($O129="x",(1+0.2*RAND()-0.2*RAND())*'Detalle de Costos Planificados'!E129,IF($O129&lt;&gt;"",'Detalle de Costos Planificados'!E129*$O129,'Detalle de Costos Planificados'!E129))</f>
        <v/>
      </c>
      <c r="F129" s="13" t="str">
        <f>IF($O129="x",(1+0.2*RAND()-0.2*RAND())*'Detalle de Costos Planificados'!F129,IF($O129&lt;&gt;"",'Detalle de Costos Planificados'!F129*$O129,'Detalle de Costos Planificados'!F129))</f>
        <v/>
      </c>
      <c r="G129" s="13" t="str">
        <f>IF($O129="x",(1+0.2*RAND()-0.2*RAND())*'Detalle de Costos Planificados'!G129,IF($O129&lt;&gt;"",'Detalle de Costos Planificados'!G129*$O129,'Detalle de Costos Planificados'!G129))</f>
        <v/>
      </c>
      <c r="H129" s="13" t="str">
        <f>IF($O129="x",(1+0.2*RAND()-0.2*RAND())*'Detalle de Costos Planificados'!H129,IF($O129&lt;&gt;"",'Detalle de Costos Planificados'!H129*$O129,'Detalle de Costos Planificados'!H129))</f>
        <v/>
      </c>
      <c r="I129" s="13" t="str">
        <f>IF($O129="x",(1+0.2*RAND()-0.2*RAND())*'Detalle de Costos Planificados'!I129,IF($O129&lt;&gt;"",'Detalle de Costos Planificados'!I129*$O129,'Detalle de Costos Planificados'!I129))</f>
        <v/>
      </c>
      <c r="J129" s="13" t="str">
        <f>IF($O129="x",(1+0.2*RAND()-0.2*RAND())*'Detalle de Costos Planificados'!J129,IF($O129&lt;&gt;"",'Detalle de Costos Planificados'!J129*$O129,'Detalle de Costos Planificados'!J129))</f>
        <v/>
      </c>
      <c r="K129" s="13" t="str">
        <f>IF($O129="x",(1+0.2*RAND()-0.2*RAND())*'Detalle de Costos Planificados'!K129,IF($O129&lt;&gt;"",'Detalle de Costos Planificados'!K129*$O129,'Detalle de Costos Planificados'!K129))</f>
        <v/>
      </c>
      <c r="L129" s="13" t="str">
        <f>IF($O129="x",(1+0.2*RAND()-0.2*RAND())*'Detalle de Costos Planificados'!L129,IF($O129&lt;&gt;"",'Detalle de Costos Planificados'!L129*$O129,'Detalle de Costos Planificados'!L129))</f>
        <v/>
      </c>
      <c r="M129" s="13" t="str">
        <f>IF($O129="x",(1+0.2*RAND()-0.2*RAND())*'Detalle de Costos Planificados'!M129,IF($O129&lt;&gt;"",'Detalle de Costos Planificados'!M129*$O129,'Detalle de Costos Planificados'!M129))</f>
        <v/>
      </c>
      <c r="N129" s="13" t="str">
        <f>IF($O129="x",(1+0.2*RAND()-0.2*RAND())*'Detalle de Costos Planificados'!N129,IF($O129&lt;&gt;"",'Detalle de Costos Planificados'!N129*$O129,'Detalle de Costos Planificados'!N129))</f>
        <v/>
      </c>
      <c r="O129" s="2"/>
    </row>
    <row r="130" ht="15.75" customHeight="1">
      <c r="A130" s="11" t="s">
        <v>223</v>
      </c>
      <c r="B130" s="15" t="s">
        <v>224</v>
      </c>
      <c r="C130" s="13">
        <f>IF($O130="x",(1+0.2*RAND()-0.2*RAND())*'Detalle de Costos Planificados'!C130,IF($O130&lt;&gt;"",'Detalle de Costos Planificados'!C130*$O130,'Detalle de Costos Planificados'!C130))</f>
        <v>0</v>
      </c>
      <c r="D130" s="13" t="str">
        <f>IF($O130="x",(1+0.2*RAND()-0.2*RAND())*'Detalle de Costos Planificados'!D130,IF($O130&lt;&gt;"",'Detalle de Costos Planificados'!D130*$O130,'Detalle de Costos Planificados'!D130))</f>
        <v/>
      </c>
      <c r="E130" s="13" t="str">
        <f>IF($O130="x",(1+0.2*RAND()-0.2*RAND())*'Detalle de Costos Planificados'!E130,IF($O130&lt;&gt;"",'Detalle de Costos Planificados'!E130*$O130,'Detalle de Costos Planificados'!E130))</f>
        <v/>
      </c>
      <c r="F130" s="13" t="str">
        <f>IF($O130="x",(1+0.2*RAND()-0.2*RAND())*'Detalle de Costos Planificados'!F130,IF($O130&lt;&gt;"",'Detalle de Costos Planificados'!F130*$O130,'Detalle de Costos Planificados'!F130))</f>
        <v/>
      </c>
      <c r="G130" s="13" t="str">
        <f>IF($O130="x",(1+0.2*RAND()-0.2*RAND())*'Detalle de Costos Planificados'!G130,IF($O130&lt;&gt;"",'Detalle de Costos Planificados'!G130*$O130,'Detalle de Costos Planificados'!G130))</f>
        <v/>
      </c>
      <c r="H130" s="13" t="str">
        <f>IF($O130="x",(1+0.2*RAND()-0.2*RAND())*'Detalle de Costos Planificados'!H130,IF($O130&lt;&gt;"",'Detalle de Costos Planificados'!H130*$O130,'Detalle de Costos Planificados'!H130))</f>
        <v/>
      </c>
      <c r="I130" s="13" t="str">
        <f>IF($O130="x",(1+0.2*RAND()-0.2*RAND())*'Detalle de Costos Planificados'!I130,IF($O130&lt;&gt;"",'Detalle de Costos Planificados'!I130*$O130,'Detalle de Costos Planificados'!I130))</f>
        <v/>
      </c>
      <c r="J130" s="13" t="str">
        <f>IF($O130="x",(1+0.2*RAND()-0.2*RAND())*'Detalle de Costos Planificados'!J130,IF($O130&lt;&gt;"",'Detalle de Costos Planificados'!J130*$O130,'Detalle de Costos Planificados'!J130))</f>
        <v/>
      </c>
      <c r="K130" s="13" t="str">
        <f>IF($O130="x",(1+0.2*RAND()-0.2*RAND())*'Detalle de Costos Planificados'!K130,IF($O130&lt;&gt;"",'Detalle de Costos Planificados'!K130*$O130,'Detalle de Costos Planificados'!K130))</f>
        <v/>
      </c>
      <c r="L130" s="13" t="str">
        <f>IF($O130="x",(1+0.2*RAND()-0.2*RAND())*'Detalle de Costos Planificados'!L130,IF($O130&lt;&gt;"",'Detalle de Costos Planificados'!L130*$O130,'Detalle de Costos Planificados'!L130))</f>
        <v/>
      </c>
      <c r="M130" s="13" t="str">
        <f>IF($O130="x",(1+0.2*RAND()-0.2*RAND())*'Detalle de Costos Planificados'!M130,IF($O130&lt;&gt;"",'Detalle de Costos Planificados'!M130*$O130,'Detalle de Costos Planificados'!M130))</f>
        <v/>
      </c>
      <c r="N130" s="13" t="str">
        <f>IF($O130="x",(1+0.2*RAND()-0.2*RAND())*'Detalle de Costos Planificados'!N130,IF($O130&lt;&gt;"",'Detalle de Costos Planificados'!N130*$O130,'Detalle de Costos Planificados'!N130))</f>
        <v/>
      </c>
      <c r="O130" s="2"/>
    </row>
    <row r="131" ht="15.75" customHeight="1">
      <c r="A131" s="11" t="s">
        <v>225</v>
      </c>
      <c r="B131" s="15" t="s">
        <v>226</v>
      </c>
      <c r="C131" s="13">
        <f>IF($O131="x",(1+0.2*RAND()-0.2*RAND())*'Detalle de Costos Planificados'!C131,IF($O131&lt;&gt;"",'Detalle de Costos Planificados'!C131*$O131,'Detalle de Costos Planificados'!C131))</f>
        <v>0</v>
      </c>
      <c r="D131" s="13">
        <f>IF($O131="x",(1+0.2*RAND()-0.2*RAND())*'Detalle de Costos Planificados'!D131,IF($O131&lt;&gt;"",'Detalle de Costos Planificados'!D131*$O131,'Detalle de Costos Planificados'!D131))</f>
        <v>174795.1654</v>
      </c>
      <c r="E131" s="13">
        <f>IF($O131="x",(1+0.2*RAND()-0.2*RAND())*'Detalle de Costos Planificados'!E131,IF($O131&lt;&gt;"",'Detalle de Costos Planificados'!E131*$O131,'Detalle de Costos Planificados'!E131))</f>
        <v>0</v>
      </c>
      <c r="F131" s="13">
        <f>IF($O131="x",(1+0.2*RAND()-0.2*RAND())*'Detalle de Costos Planificados'!F131,IF($O131&lt;&gt;"",'Detalle de Costos Planificados'!F131*$O131,'Detalle de Costos Planificados'!F131))</f>
        <v>0</v>
      </c>
      <c r="G131" s="13">
        <f>IF($O131="x",(1+0.2*RAND()-0.2*RAND())*'Detalle de Costos Planificados'!G131,IF($O131&lt;&gt;"",'Detalle de Costos Planificados'!G131*$O131,'Detalle de Costos Planificados'!G131))</f>
        <v>0</v>
      </c>
      <c r="H131" s="13">
        <f>IF($O131="x",(1+0.2*RAND()-0.2*RAND())*'Detalle de Costos Planificados'!H131,IF($O131&lt;&gt;"",'Detalle de Costos Planificados'!H131*$O131,'Detalle de Costos Planificados'!H131))</f>
        <v>0</v>
      </c>
      <c r="I131" s="13">
        <f>IF($O131="x",(1+0.2*RAND()-0.2*RAND())*'Detalle de Costos Planificados'!I131,IF($O131&lt;&gt;"",'Detalle de Costos Planificados'!I131*$O131,'Detalle de Costos Planificados'!I131))</f>
        <v>0</v>
      </c>
      <c r="J131" s="13">
        <f>IF($O131="x",(1+0.2*RAND()-0.2*RAND())*'Detalle de Costos Planificados'!J131,IF($O131&lt;&gt;"",'Detalle de Costos Planificados'!J131*$O131,'Detalle de Costos Planificados'!J131))</f>
        <v>0</v>
      </c>
      <c r="K131" s="13">
        <f>IF($O131="x",(1+0.2*RAND()-0.2*RAND())*'Detalle de Costos Planificados'!K131,IF($O131&lt;&gt;"",'Detalle de Costos Planificados'!K131*$O131,'Detalle de Costos Planificados'!K131))</f>
        <v>0</v>
      </c>
      <c r="L131" s="13">
        <f>IF($O131="x",(1+0.2*RAND()-0.2*RAND())*'Detalle de Costos Planificados'!L131,IF($O131&lt;&gt;"",'Detalle de Costos Planificados'!L131*$O131,'Detalle de Costos Planificados'!L131))</f>
        <v>0</v>
      </c>
      <c r="M131" s="13">
        <f>IF($O131="x",(1+0.2*RAND()-0.2*RAND())*'Detalle de Costos Planificados'!M131,IF($O131&lt;&gt;"",'Detalle de Costos Planificados'!M131*$O131,'Detalle de Costos Planificados'!M131))</f>
        <v>0</v>
      </c>
      <c r="N131" s="13">
        <f>IF($O131="x",(1+0.2*RAND()-0.2*RAND())*'Detalle de Costos Planificados'!N131,IF($O131&lt;&gt;"",'Detalle de Costos Planificados'!N131*$O131,'Detalle de Costos Planificados'!N131))</f>
        <v>0</v>
      </c>
      <c r="O131" s="55" t="s">
        <v>261</v>
      </c>
    </row>
    <row r="132" ht="15.75" customHeight="1">
      <c r="A132" s="11" t="s">
        <v>227</v>
      </c>
      <c r="B132" s="32" t="s">
        <v>228</v>
      </c>
      <c r="C132" s="13" t="str">
        <f>IF($O132="x",(1+0.2*RAND()-0.2*RAND())*'Detalle de Costos Planificados'!C132,IF($O132&lt;&gt;"",'Detalle de Costos Planificados'!C132*$O132,'Detalle de Costos Planificados'!C132))</f>
        <v/>
      </c>
      <c r="D132" s="13">
        <f>IF($O132="x",(1+0.2*RAND()-0.2*RAND())*'Detalle de Costos Planificados'!D132,IF($O132&lt;&gt;"",'Detalle de Costos Planificados'!D132*$O132,'Detalle de Costos Planificados'!D132))</f>
        <v>0</v>
      </c>
      <c r="E132" s="13" t="str">
        <f>IF($O132="x",(1+0.2*RAND()-0.2*RAND())*'Detalle de Costos Planificados'!E132,IF($O132&lt;&gt;"",'Detalle de Costos Planificados'!E132*$O132,'Detalle de Costos Planificados'!E132))</f>
        <v/>
      </c>
      <c r="F132" s="13" t="str">
        <f>IF($O132="x",(1+0.2*RAND()-0.2*RAND())*'Detalle de Costos Planificados'!F132,IF($O132&lt;&gt;"",'Detalle de Costos Planificados'!F132*$O132,'Detalle de Costos Planificados'!F132))</f>
        <v/>
      </c>
      <c r="G132" s="13" t="str">
        <f>IF($O132="x",(1+0.2*RAND()-0.2*RAND())*'Detalle de Costos Planificados'!G132,IF($O132&lt;&gt;"",'Detalle de Costos Planificados'!G132*$O132,'Detalle de Costos Planificados'!G132))</f>
        <v/>
      </c>
      <c r="H132" s="13" t="str">
        <f>IF($O132="x",(1+0.2*RAND()-0.2*RAND())*'Detalle de Costos Planificados'!H132,IF($O132&lt;&gt;"",'Detalle de Costos Planificados'!H132*$O132,'Detalle de Costos Planificados'!H132))</f>
        <v/>
      </c>
      <c r="I132" s="13" t="str">
        <f>IF($O132="x",(1+0.2*RAND()-0.2*RAND())*'Detalle de Costos Planificados'!I132,IF($O132&lt;&gt;"",'Detalle de Costos Planificados'!I132*$O132,'Detalle de Costos Planificados'!I132))</f>
        <v/>
      </c>
      <c r="J132" s="13" t="str">
        <f>IF($O132="x",(1+0.2*RAND()-0.2*RAND())*'Detalle de Costos Planificados'!J132,IF($O132&lt;&gt;"",'Detalle de Costos Planificados'!J132*$O132,'Detalle de Costos Planificados'!J132))</f>
        <v/>
      </c>
      <c r="K132" s="13" t="str">
        <f>IF($O132="x",(1+0.2*RAND()-0.2*RAND())*'Detalle de Costos Planificados'!K132,IF($O132&lt;&gt;"",'Detalle de Costos Planificados'!K132*$O132,'Detalle de Costos Planificados'!K132))</f>
        <v/>
      </c>
      <c r="L132" s="13" t="str">
        <f>IF($O132="x",(1+0.2*RAND()-0.2*RAND())*'Detalle de Costos Planificados'!L132,IF($O132&lt;&gt;"",'Detalle de Costos Planificados'!L132*$O132,'Detalle de Costos Planificados'!L132))</f>
        <v/>
      </c>
      <c r="M132" s="13" t="str">
        <f>IF($O132="x",(1+0.2*RAND()-0.2*RAND())*'Detalle de Costos Planificados'!M132,IF($O132&lt;&gt;"",'Detalle de Costos Planificados'!M132*$O132,'Detalle de Costos Planificados'!M132))</f>
        <v/>
      </c>
      <c r="N132" s="13" t="str">
        <f>IF($O132="x",(1+0.2*RAND()-0.2*RAND())*'Detalle de Costos Planificados'!N132,IF($O132&lt;&gt;"",'Detalle de Costos Planificados'!N132*$O132,'Detalle de Costos Planificados'!N132))</f>
        <v/>
      </c>
      <c r="O132" s="2"/>
    </row>
    <row r="133" ht="15.75" customHeight="1">
      <c r="A133" s="56" t="s">
        <v>229</v>
      </c>
      <c r="B133" s="27"/>
      <c r="C133" s="57"/>
      <c r="D133" s="58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2"/>
    </row>
    <row r="134" ht="15.75" customHeight="1">
      <c r="A134" s="11" t="s">
        <v>230</v>
      </c>
      <c r="B134" s="12" t="s">
        <v>231</v>
      </c>
      <c r="C134" s="13">
        <f>IF($O134="x",(1+0.2*RAND()-0.2*RAND())*'Detalle de Costos Planificados'!C134,IF($O134&lt;&gt;"",'Detalle de Costos Planificados'!C134*$O134,'Detalle de Costos Planificados'!C134))</f>
        <v>0</v>
      </c>
      <c r="D134" s="13" t="str">
        <f>IF($O134="x",(1+0.2*RAND()-0.2*RAND())*'Detalle de Costos Planificados'!D134,IF($O134&lt;&gt;"",'Detalle de Costos Planificados'!D134*$O134,'Detalle de Costos Planificados'!D134))</f>
        <v/>
      </c>
      <c r="E134" s="13" t="str">
        <f>IF($O134="x",(1+0.2*RAND()-0.2*RAND())*'Detalle de Costos Planificados'!E134,IF($O134&lt;&gt;"",'Detalle de Costos Planificados'!E134*$O134,'Detalle de Costos Planificados'!E134))</f>
        <v/>
      </c>
      <c r="F134" s="13" t="str">
        <f>IF($O134="x",(1+0.2*RAND()-0.2*RAND())*'Detalle de Costos Planificados'!F134,IF($O134&lt;&gt;"",'Detalle de Costos Planificados'!F134*$O134,'Detalle de Costos Planificados'!F134))</f>
        <v/>
      </c>
      <c r="G134" s="13" t="str">
        <f>IF($O134="x",(1+0.2*RAND()-0.2*RAND())*'Detalle de Costos Planificados'!G134,IF($O134&lt;&gt;"",'Detalle de Costos Planificados'!G134*$O134,'Detalle de Costos Planificados'!G134))</f>
        <v/>
      </c>
      <c r="H134" s="13" t="str">
        <f>IF($O134="x",(1+0.2*RAND()-0.2*RAND())*'Detalle de Costos Planificados'!H134,IF($O134&lt;&gt;"",'Detalle de Costos Planificados'!H134*$O134,'Detalle de Costos Planificados'!H134))</f>
        <v/>
      </c>
      <c r="I134" s="13" t="str">
        <f>IF($O134="x",(1+0.2*RAND()-0.2*RAND())*'Detalle de Costos Planificados'!I134,IF($O134&lt;&gt;"",'Detalle de Costos Planificados'!I134*$O134,'Detalle de Costos Planificados'!I134))</f>
        <v/>
      </c>
      <c r="J134" s="13" t="str">
        <f>IF($O134="x",(1+0.2*RAND()-0.2*RAND())*'Detalle de Costos Planificados'!J134,IF($O134&lt;&gt;"",'Detalle de Costos Planificados'!J134*$O134,'Detalle de Costos Planificados'!J134))</f>
        <v/>
      </c>
      <c r="K134" s="13" t="str">
        <f>IF($O134="x",(1+0.2*RAND()-0.2*RAND())*'Detalle de Costos Planificados'!K134,IF($O134&lt;&gt;"",'Detalle de Costos Planificados'!K134*$O134,'Detalle de Costos Planificados'!K134))</f>
        <v/>
      </c>
      <c r="L134" s="13" t="str">
        <f>IF($O134="x",(1+0.2*RAND()-0.2*RAND())*'Detalle de Costos Planificados'!L134,IF($O134&lt;&gt;"",'Detalle de Costos Planificados'!L134*$O134,'Detalle de Costos Planificados'!L134))</f>
        <v/>
      </c>
      <c r="M134" s="13" t="str">
        <f>IF($O134="x",(1+0.2*RAND()-0.2*RAND())*'Detalle de Costos Planificados'!M134,IF($O134&lt;&gt;"",'Detalle de Costos Planificados'!M134*$O134,'Detalle de Costos Planificados'!M134))</f>
        <v/>
      </c>
      <c r="N134" s="13" t="str">
        <f>IF($O134="x",(1+0.2*RAND()-0.2*RAND())*'Detalle de Costos Planificados'!N134,IF($O134&lt;&gt;"",'Detalle de Costos Planificados'!N134*$O134,'Detalle de Costos Planificados'!N134))</f>
        <v/>
      </c>
      <c r="O134" s="2"/>
    </row>
    <row r="135" ht="15.75" customHeight="1">
      <c r="A135" s="11" t="s">
        <v>232</v>
      </c>
      <c r="B135" s="15" t="s">
        <v>233</v>
      </c>
      <c r="C135" s="13">
        <f>IF($O135="x",(1+0.2*RAND()-0.2*RAND())*'Detalle de Costos Planificados'!C135,IF($O135&lt;&gt;"",'Detalle de Costos Planificados'!C135*$O135,'Detalle de Costos Planificados'!C135))</f>
        <v>0</v>
      </c>
      <c r="D135" s="13">
        <f>IF($O135="x",(1+0.2*RAND()-0.2*RAND())*'Detalle de Costos Planificados'!D135,IF($O135&lt;&gt;"",'Detalle de Costos Planificados'!D135*$O135,'Detalle de Costos Planificados'!D135))</f>
        <v>0</v>
      </c>
      <c r="E135" s="13">
        <f>IF($O135="x",(1+0.2*RAND()-0.2*RAND())*'Detalle de Costos Planificados'!E135,IF($O135&lt;&gt;"",'Detalle de Costos Planificados'!E135*$O135,'Detalle de Costos Planificados'!E135))</f>
        <v>89948.68258</v>
      </c>
      <c r="F135" s="13">
        <f>IF($O135="x",(1+0.2*RAND()-0.2*RAND())*'Detalle de Costos Planificados'!F135,IF($O135&lt;&gt;"",'Detalle de Costos Planificados'!F135*$O135,'Detalle de Costos Planificados'!F135))</f>
        <v>0</v>
      </c>
      <c r="G135" s="13">
        <f>IF($O135="x",(1+0.2*RAND()-0.2*RAND())*'Detalle de Costos Planificados'!G135,IF($O135&lt;&gt;"",'Detalle de Costos Planificados'!G135*$O135,'Detalle de Costos Planificados'!G135))</f>
        <v>0</v>
      </c>
      <c r="H135" s="13">
        <f>IF($O135="x",(1+0.2*RAND()-0.2*RAND())*'Detalle de Costos Planificados'!H135,IF($O135&lt;&gt;"",'Detalle de Costos Planificados'!H135*$O135,'Detalle de Costos Planificados'!H135))</f>
        <v>0</v>
      </c>
      <c r="I135" s="13">
        <f>IF($O135="x",(1+0.2*RAND()-0.2*RAND())*'Detalle de Costos Planificados'!I135,IF($O135&lt;&gt;"",'Detalle de Costos Planificados'!I135*$O135,'Detalle de Costos Planificados'!I135))</f>
        <v>0</v>
      </c>
      <c r="J135" s="13">
        <f>IF($O135="x",(1+0.2*RAND()-0.2*RAND())*'Detalle de Costos Planificados'!J135,IF($O135&lt;&gt;"",'Detalle de Costos Planificados'!J135*$O135,'Detalle de Costos Planificados'!J135))</f>
        <v>0</v>
      </c>
      <c r="K135" s="13">
        <f>IF($O135="x",(1+0.2*RAND()-0.2*RAND())*'Detalle de Costos Planificados'!K135,IF($O135&lt;&gt;"",'Detalle de Costos Planificados'!K135*$O135,'Detalle de Costos Planificados'!K135))</f>
        <v>0</v>
      </c>
      <c r="L135" s="13">
        <f>IF($O135="x",(1+0.2*RAND()-0.2*RAND())*'Detalle de Costos Planificados'!L135,IF($O135&lt;&gt;"",'Detalle de Costos Planificados'!L135*$O135,'Detalle de Costos Planificados'!L135))</f>
        <v>0</v>
      </c>
      <c r="M135" s="13">
        <f>IF($O135="x",(1+0.2*RAND()-0.2*RAND())*'Detalle de Costos Planificados'!M135,IF($O135&lt;&gt;"",'Detalle de Costos Planificados'!M135*$O135,'Detalle de Costos Planificados'!M135))</f>
        <v>0</v>
      </c>
      <c r="N135" s="13">
        <f>IF($O135="x",(1+0.2*RAND()-0.2*RAND())*'Detalle de Costos Planificados'!N135,IF($O135&lt;&gt;"",'Detalle de Costos Planificados'!N135*$O135,'Detalle de Costos Planificados'!N135))</f>
        <v>0</v>
      </c>
      <c r="O135" s="55" t="s">
        <v>261</v>
      </c>
    </row>
    <row r="136" ht="15.75" customHeight="1">
      <c r="A136" s="11" t="s">
        <v>234</v>
      </c>
      <c r="B136" s="15" t="s">
        <v>235</v>
      </c>
      <c r="C136" s="13" t="str">
        <f>IF($O136="x",(1+0.2*RAND()-0.2*RAND())*'Detalle de Costos Planificados'!C136,IF($O136&lt;&gt;"",'Detalle de Costos Planificados'!C136*$O136,'Detalle de Costos Planificados'!C136))</f>
        <v/>
      </c>
      <c r="D136" s="13" t="str">
        <f>IF($O136="x",(1+0.2*RAND()-0.2*RAND())*'Detalle de Costos Planificados'!D136,IF($O136&lt;&gt;"",'Detalle de Costos Planificados'!D136*$O136,'Detalle de Costos Planificados'!D136))</f>
        <v/>
      </c>
      <c r="E136" s="13" t="str">
        <f>IF($O136="x",(1+0.2*RAND()-0.2*RAND())*'Detalle de Costos Planificados'!E136,IF($O136&lt;&gt;"",'Detalle de Costos Planificados'!E136*$O136,'Detalle de Costos Planificados'!E136))</f>
        <v/>
      </c>
      <c r="F136" s="13" t="str">
        <f>IF($O136="x",(1+0.2*RAND()-0.2*RAND())*'Detalle de Costos Planificados'!F136,IF($O136&lt;&gt;"",'Detalle de Costos Planificados'!F136*$O136,'Detalle de Costos Planificados'!F136))</f>
        <v/>
      </c>
      <c r="G136" s="13">
        <f>IF($O136="x",(1+0.2*RAND()-0.2*RAND())*'Detalle de Costos Planificados'!G136,IF($O136&lt;&gt;"",'Detalle de Costos Planificados'!G136*$O136,'Detalle de Costos Planificados'!G136))</f>
        <v>0</v>
      </c>
      <c r="H136" s="13" t="str">
        <f>IF($O136="x",(1+0.2*RAND()-0.2*RAND())*'Detalle de Costos Planificados'!H136,IF($O136&lt;&gt;"",'Detalle de Costos Planificados'!H136*$O136,'Detalle de Costos Planificados'!H136))</f>
        <v/>
      </c>
      <c r="I136" s="13" t="str">
        <f>IF($O136="x",(1+0.2*RAND()-0.2*RAND())*'Detalle de Costos Planificados'!I136,IF($O136&lt;&gt;"",'Detalle de Costos Planificados'!I136*$O136,'Detalle de Costos Planificados'!I136))</f>
        <v/>
      </c>
      <c r="J136" s="13" t="str">
        <f>IF($O136="x",(1+0.2*RAND()-0.2*RAND())*'Detalle de Costos Planificados'!J136,IF($O136&lt;&gt;"",'Detalle de Costos Planificados'!J136*$O136,'Detalle de Costos Planificados'!J136))</f>
        <v/>
      </c>
      <c r="K136" s="13" t="str">
        <f>IF($O136="x",(1+0.2*RAND()-0.2*RAND())*'Detalle de Costos Planificados'!K136,IF($O136&lt;&gt;"",'Detalle de Costos Planificados'!K136*$O136,'Detalle de Costos Planificados'!K136))</f>
        <v/>
      </c>
      <c r="L136" s="13" t="str">
        <f>IF($O136="x",(1+0.2*RAND()-0.2*RAND())*'Detalle de Costos Planificados'!L136,IF($O136&lt;&gt;"",'Detalle de Costos Planificados'!L136*$O136,'Detalle de Costos Planificados'!L136))</f>
        <v/>
      </c>
      <c r="M136" s="13" t="str">
        <f>IF($O136="x",(1+0.2*RAND()-0.2*RAND())*'Detalle de Costos Planificados'!M136,IF($O136&lt;&gt;"",'Detalle de Costos Planificados'!M136*$O136,'Detalle de Costos Planificados'!M136))</f>
        <v/>
      </c>
      <c r="N136" s="13" t="str">
        <f>IF($O136="x",(1+0.2*RAND()-0.2*RAND())*'Detalle de Costos Planificados'!N136,IF($O136&lt;&gt;"",'Detalle de Costos Planificados'!N136*$O136,'Detalle de Costos Planificados'!N136))</f>
        <v/>
      </c>
      <c r="O136" s="2"/>
    </row>
    <row r="137" ht="15.75" customHeight="1">
      <c r="A137" s="11" t="s">
        <v>236</v>
      </c>
      <c r="B137" s="15" t="s">
        <v>237</v>
      </c>
      <c r="C137" s="13" t="str">
        <f>IF($O137="x",(1+0.2*RAND()-0.2*RAND())*'Detalle de Costos Planificados'!C137,IF($O137&lt;&gt;"",'Detalle de Costos Planificados'!C137*$O137,'Detalle de Costos Planificados'!C137))</f>
        <v/>
      </c>
      <c r="D137" s="13" t="str">
        <f>IF($O137="x",(1+0.2*RAND()-0.2*RAND())*'Detalle de Costos Planificados'!D137,IF($O137&lt;&gt;"",'Detalle de Costos Planificados'!D137*$O137,'Detalle de Costos Planificados'!D137))</f>
        <v/>
      </c>
      <c r="E137" s="13" t="str">
        <f>IF($O137="x",(1+0.2*RAND()-0.2*RAND())*'Detalle de Costos Planificados'!E137,IF($O137&lt;&gt;"",'Detalle de Costos Planificados'!E137*$O137,'Detalle de Costos Planificados'!E137))</f>
        <v/>
      </c>
      <c r="F137" s="13" t="str">
        <f>IF($O137="x",(1+0.2*RAND()-0.2*RAND())*'Detalle de Costos Planificados'!F137,IF($O137&lt;&gt;"",'Detalle de Costos Planificados'!F137*$O137,'Detalle de Costos Planificados'!F137))</f>
        <v/>
      </c>
      <c r="G137" s="13" t="str">
        <f>IF($O137="x",(1+0.2*RAND()-0.2*RAND())*'Detalle de Costos Planificados'!G137,IF($O137&lt;&gt;"",'Detalle de Costos Planificados'!G137*$O137,'Detalle de Costos Planificados'!G137))</f>
        <v/>
      </c>
      <c r="H137" s="13">
        <f>IF($O137="x",(1+0.2*RAND()-0.2*RAND())*'Detalle de Costos Planificados'!H137,IF($O137&lt;&gt;"",'Detalle de Costos Planificados'!H137*$O137,'Detalle de Costos Planificados'!H137))</f>
        <v>0</v>
      </c>
      <c r="I137" s="13" t="str">
        <f>IF($O137="x",(1+0.2*RAND()-0.2*RAND())*'Detalle de Costos Planificados'!I137,IF($O137&lt;&gt;"",'Detalle de Costos Planificados'!I137*$O137,'Detalle de Costos Planificados'!I137))</f>
        <v/>
      </c>
      <c r="J137" s="13" t="str">
        <f>IF($O137="x",(1+0.2*RAND()-0.2*RAND())*'Detalle de Costos Planificados'!J137,IF($O137&lt;&gt;"",'Detalle de Costos Planificados'!J137*$O137,'Detalle de Costos Planificados'!J137))</f>
        <v/>
      </c>
      <c r="K137" s="13" t="str">
        <f>IF($O137="x",(1+0.2*RAND()-0.2*RAND())*'Detalle de Costos Planificados'!K137,IF($O137&lt;&gt;"",'Detalle de Costos Planificados'!K137*$O137,'Detalle de Costos Planificados'!K137))</f>
        <v/>
      </c>
      <c r="L137" s="13" t="str">
        <f>IF($O137="x",(1+0.2*RAND()-0.2*RAND())*'Detalle de Costos Planificados'!L137,IF($O137&lt;&gt;"",'Detalle de Costos Planificados'!L137*$O137,'Detalle de Costos Planificados'!L137))</f>
        <v/>
      </c>
      <c r="M137" s="13" t="str">
        <f>IF($O137="x",(1+0.2*RAND()-0.2*RAND())*'Detalle de Costos Planificados'!M137,IF($O137&lt;&gt;"",'Detalle de Costos Planificados'!M137*$O137,'Detalle de Costos Planificados'!M137))</f>
        <v/>
      </c>
      <c r="N137" s="13" t="str">
        <f>IF($O137="x",(1+0.2*RAND()-0.2*RAND())*'Detalle de Costos Planificados'!N137,IF($O137&lt;&gt;"",'Detalle de Costos Planificados'!N137*$O137,'Detalle de Costos Planificados'!N137))</f>
        <v/>
      </c>
      <c r="O137" s="2"/>
    </row>
    <row r="138" ht="15.75" customHeight="1">
      <c r="A138" s="53" t="s">
        <v>238</v>
      </c>
      <c r="B138" s="6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2"/>
    </row>
    <row r="139" ht="15.75" customHeight="1">
      <c r="A139" s="14" t="s">
        <v>239</v>
      </c>
      <c r="B139" s="15" t="s">
        <v>240</v>
      </c>
      <c r="C139" s="13" t="str">
        <f>IF($O139="x",(1+0.2*RAND()-0.2*RAND())*'Detalle de Costos Planificados'!C139,IF($O139&lt;&gt;"",'Detalle de Costos Planificados'!C139*$O139,'Detalle de Costos Planificados'!C139))</f>
        <v/>
      </c>
      <c r="D139" s="13" t="str">
        <f>IF($O139="x",(1+0.2*RAND()-0.2*RAND())*'Detalle de Costos Planificados'!D139,IF($O139&lt;&gt;"",'Detalle de Costos Planificados'!D139*$O139,'Detalle de Costos Planificados'!D139))</f>
        <v/>
      </c>
      <c r="E139" s="13" t="str">
        <f>IF($O139="x",(1+0.2*RAND()-0.2*RAND())*'Detalle de Costos Planificados'!E139,IF($O139&lt;&gt;"",'Detalle de Costos Planificados'!E139*$O139,'Detalle de Costos Planificados'!E139))</f>
        <v/>
      </c>
      <c r="F139" s="13">
        <f>IF($O139="x",(1+0.2*RAND()-0.2*RAND())*'Detalle de Costos Planificados'!F139,IF($O139&lt;&gt;"",'Detalle de Costos Planificados'!F139*$O139,'Detalle de Costos Planificados'!F139))</f>
        <v>0</v>
      </c>
      <c r="G139" s="13" t="str">
        <f>IF($O139="x",(1+0.2*RAND()-0.2*RAND())*'Detalle de Costos Planificados'!G139,IF($O139&lt;&gt;"",'Detalle de Costos Planificados'!G139*$O139,'Detalle de Costos Planificados'!G139))</f>
        <v/>
      </c>
      <c r="H139" s="13" t="str">
        <f>IF($O139="x",(1+0.2*RAND()-0.2*RAND())*'Detalle de Costos Planificados'!H139,IF($O139&lt;&gt;"",'Detalle de Costos Planificados'!H139*$O139,'Detalle de Costos Planificados'!H139))</f>
        <v/>
      </c>
      <c r="I139" s="13" t="str">
        <f>IF($O139="x",(1+0.2*RAND()-0.2*RAND())*'Detalle de Costos Planificados'!I139,IF($O139&lt;&gt;"",'Detalle de Costos Planificados'!I139*$O139,'Detalle de Costos Planificados'!I139))</f>
        <v/>
      </c>
      <c r="J139" s="13" t="str">
        <f>IF($O139="x",(1+0.2*RAND()-0.2*RAND())*'Detalle de Costos Planificados'!J139,IF($O139&lt;&gt;"",'Detalle de Costos Planificados'!J139*$O139,'Detalle de Costos Planificados'!J139))</f>
        <v/>
      </c>
      <c r="K139" s="13" t="str">
        <f>IF($O139="x",(1+0.2*RAND()-0.2*RAND())*'Detalle de Costos Planificados'!K139,IF($O139&lt;&gt;"",'Detalle de Costos Planificados'!K139*$O139,'Detalle de Costos Planificados'!K139))</f>
        <v/>
      </c>
      <c r="L139" s="13" t="str">
        <f>IF($O139="x",(1+0.2*RAND()-0.2*RAND())*'Detalle de Costos Planificados'!L139,IF($O139&lt;&gt;"",'Detalle de Costos Planificados'!L139*$O139,'Detalle de Costos Planificados'!L139))</f>
        <v/>
      </c>
      <c r="M139" s="13" t="str">
        <f>IF($O139="x",(1+0.2*RAND()-0.2*RAND())*'Detalle de Costos Planificados'!M139,IF($O139&lt;&gt;"",'Detalle de Costos Planificados'!M139*$O139,'Detalle de Costos Planificados'!M139))</f>
        <v/>
      </c>
      <c r="N139" s="13" t="str">
        <f>IF($O139="x",(1+0.2*RAND()-0.2*RAND())*'Detalle de Costos Planificados'!N139,IF($O139&lt;&gt;"",'Detalle de Costos Planificados'!N139*$O139,'Detalle de Costos Planificados'!N139))</f>
        <v/>
      </c>
      <c r="O139" s="2"/>
    </row>
    <row r="140" ht="15.75" customHeight="1">
      <c r="A140" s="14" t="s">
        <v>241</v>
      </c>
      <c r="B140" s="15" t="s">
        <v>242</v>
      </c>
      <c r="C140" s="13" t="str">
        <f>IF($O140="x",(1+0.2*RAND()-0.2*RAND())*'Detalle de Costos Planificados'!C140,IF($O140&lt;&gt;"",'Detalle de Costos Planificados'!C140*$O140,'Detalle de Costos Planificados'!C140))</f>
        <v/>
      </c>
      <c r="D140" s="13" t="str">
        <f>IF($O140="x",(1+0.2*RAND()-0.2*RAND())*'Detalle de Costos Planificados'!D140,IF($O140&lt;&gt;"",'Detalle de Costos Planificados'!D140*$O140,'Detalle de Costos Planificados'!D140))</f>
        <v/>
      </c>
      <c r="E140" s="13" t="str">
        <f>IF($O140="x",(1+0.2*RAND()-0.2*RAND())*'Detalle de Costos Planificados'!E140,IF($O140&lt;&gt;"",'Detalle de Costos Planificados'!E140*$O140,'Detalle de Costos Planificados'!E140))</f>
        <v/>
      </c>
      <c r="F140" s="13">
        <f>IF($O140="x",(1+0.2*RAND()-0.2*RAND())*'Detalle de Costos Planificados'!F140,IF($O140&lt;&gt;"",'Detalle de Costos Planificados'!F140*$O140,'Detalle de Costos Planificados'!F140))</f>
        <v>0</v>
      </c>
      <c r="G140" s="13" t="str">
        <f>IF($O140="x",(1+0.2*RAND()-0.2*RAND())*'Detalle de Costos Planificados'!G140,IF($O140&lt;&gt;"",'Detalle de Costos Planificados'!G140*$O140,'Detalle de Costos Planificados'!G140))</f>
        <v/>
      </c>
      <c r="H140" s="13" t="str">
        <f>IF($O140="x",(1+0.2*RAND()-0.2*RAND())*'Detalle de Costos Planificados'!H140,IF($O140&lt;&gt;"",'Detalle de Costos Planificados'!H140*$O140,'Detalle de Costos Planificados'!H140))</f>
        <v/>
      </c>
      <c r="I140" s="13" t="str">
        <f>IF($O140="x",(1+0.2*RAND()-0.2*RAND())*'Detalle de Costos Planificados'!I140,IF($O140&lt;&gt;"",'Detalle de Costos Planificados'!I140*$O140,'Detalle de Costos Planificados'!I140))</f>
        <v/>
      </c>
      <c r="J140" s="13" t="str">
        <f>IF($O140="x",(1+0.2*RAND()-0.2*RAND())*'Detalle de Costos Planificados'!J140,IF($O140&lt;&gt;"",'Detalle de Costos Planificados'!J140*$O140,'Detalle de Costos Planificados'!J140))</f>
        <v/>
      </c>
      <c r="K140" s="13" t="str">
        <f>IF($O140="x",(1+0.2*RAND()-0.2*RAND())*'Detalle de Costos Planificados'!K140,IF($O140&lt;&gt;"",'Detalle de Costos Planificados'!K140*$O140,'Detalle de Costos Planificados'!K140))</f>
        <v/>
      </c>
      <c r="L140" s="13" t="str">
        <f>IF($O140="x",(1+0.2*RAND()-0.2*RAND())*'Detalle de Costos Planificados'!L140,IF($O140&lt;&gt;"",'Detalle de Costos Planificados'!L140*$O140,'Detalle de Costos Planificados'!L140))</f>
        <v/>
      </c>
      <c r="M140" s="13" t="str">
        <f>IF($O140="x",(1+0.2*RAND()-0.2*RAND())*'Detalle de Costos Planificados'!M140,IF($O140&lt;&gt;"",'Detalle de Costos Planificados'!M140*$O140,'Detalle de Costos Planificados'!M140))</f>
        <v/>
      </c>
      <c r="N140" s="13" t="str">
        <f>IF($O140="x",(1+0.2*RAND()-0.2*RAND())*'Detalle de Costos Planificados'!N140,IF($O140&lt;&gt;"",'Detalle de Costos Planificados'!N140*$O140,'Detalle de Costos Planificados'!N140))</f>
        <v/>
      </c>
      <c r="O140" s="2"/>
    </row>
    <row r="141" ht="15.75" customHeight="1">
      <c r="A141" s="14" t="s">
        <v>243</v>
      </c>
      <c r="B141" s="15" t="s">
        <v>244</v>
      </c>
      <c r="C141" s="13" t="str">
        <f>IF($O141="x",(1+0.2*RAND()-0.2*RAND())*'Detalle de Costos Planificados'!C141,IF($O141&lt;&gt;"",'Detalle de Costos Planificados'!C141*$O141,'Detalle de Costos Planificados'!C141))</f>
        <v/>
      </c>
      <c r="D141" s="13" t="str">
        <f>IF($O141="x",(1+0.2*RAND()-0.2*RAND())*'Detalle de Costos Planificados'!D141,IF($O141&lt;&gt;"",'Detalle de Costos Planificados'!D141*$O141,'Detalle de Costos Planificados'!D141))</f>
        <v/>
      </c>
      <c r="E141" s="13" t="str">
        <f>IF($O141="x",(1+0.2*RAND()-0.2*RAND())*'Detalle de Costos Planificados'!E141,IF($O141&lt;&gt;"",'Detalle de Costos Planificados'!E141*$O141,'Detalle de Costos Planificados'!E141))</f>
        <v/>
      </c>
      <c r="F141" s="13">
        <f>IF($O141="x",(1+0.2*RAND()-0.2*RAND())*'Detalle de Costos Planificados'!F141,IF($O141&lt;&gt;"",'Detalle de Costos Planificados'!F141*$O141,'Detalle de Costos Planificados'!F141))</f>
        <v>0</v>
      </c>
      <c r="G141" s="13" t="str">
        <f>IF($O141="x",(1+0.2*RAND()-0.2*RAND())*'Detalle de Costos Planificados'!G141,IF($O141&lt;&gt;"",'Detalle de Costos Planificados'!G141*$O141,'Detalle de Costos Planificados'!G141))</f>
        <v/>
      </c>
      <c r="H141" s="13" t="str">
        <f>IF($O141="x",(1+0.2*RAND()-0.2*RAND())*'Detalle de Costos Planificados'!H141,IF($O141&lt;&gt;"",'Detalle de Costos Planificados'!H141*$O141,'Detalle de Costos Planificados'!H141))</f>
        <v/>
      </c>
      <c r="I141" s="13" t="str">
        <f>IF($O141="x",(1+0.2*RAND()-0.2*RAND())*'Detalle de Costos Planificados'!I141,IF($O141&lt;&gt;"",'Detalle de Costos Planificados'!I141*$O141,'Detalle de Costos Planificados'!I141))</f>
        <v/>
      </c>
      <c r="J141" s="13" t="str">
        <f>IF($O141="x",(1+0.2*RAND()-0.2*RAND())*'Detalle de Costos Planificados'!J141,IF($O141&lt;&gt;"",'Detalle de Costos Planificados'!J141*$O141,'Detalle de Costos Planificados'!J141))</f>
        <v/>
      </c>
      <c r="K141" s="13" t="str">
        <f>IF($O141="x",(1+0.2*RAND()-0.2*RAND())*'Detalle de Costos Planificados'!K141,IF($O141&lt;&gt;"",'Detalle de Costos Planificados'!K141*$O141,'Detalle de Costos Planificados'!K141))</f>
        <v/>
      </c>
      <c r="L141" s="13" t="str">
        <f>IF($O141="x",(1+0.2*RAND()-0.2*RAND())*'Detalle de Costos Planificados'!L141,IF($O141&lt;&gt;"",'Detalle de Costos Planificados'!L141*$O141,'Detalle de Costos Planificados'!L141))</f>
        <v/>
      </c>
      <c r="M141" s="13" t="str">
        <f>IF($O141="x",(1+0.2*RAND()-0.2*RAND())*'Detalle de Costos Planificados'!M141,IF($O141&lt;&gt;"",'Detalle de Costos Planificados'!M141*$O141,'Detalle de Costos Planificados'!M141))</f>
        <v/>
      </c>
      <c r="N141" s="13" t="str">
        <f>IF($O141="x",(1+0.2*RAND()-0.2*RAND())*'Detalle de Costos Planificados'!N141,IF($O141&lt;&gt;"",'Detalle de Costos Planificados'!N141*$O141,'Detalle de Costos Planificados'!N141))</f>
        <v/>
      </c>
      <c r="O141" s="2"/>
    </row>
    <row r="142" ht="15.75" customHeight="1">
      <c r="A142" s="14" t="s">
        <v>245</v>
      </c>
      <c r="B142" s="15" t="s">
        <v>246</v>
      </c>
      <c r="C142" s="13" t="str">
        <f>IF($O142="x",(1+0.2*RAND()-0.2*RAND())*'Detalle de Costos Planificados'!C142,IF($O142&lt;&gt;"",'Detalle de Costos Planificados'!C142*$O142,'Detalle de Costos Planificados'!C142))</f>
        <v/>
      </c>
      <c r="D142" s="13" t="str">
        <f>IF($O142="x",(1+0.2*RAND()-0.2*RAND())*'Detalle de Costos Planificados'!D142,IF($O142&lt;&gt;"",'Detalle de Costos Planificados'!D142*$O142,'Detalle de Costos Planificados'!D142))</f>
        <v/>
      </c>
      <c r="E142" s="13" t="str">
        <f>IF($O142="x",(1+0.2*RAND()-0.2*RAND())*'Detalle de Costos Planificados'!E142,IF($O142&lt;&gt;"",'Detalle de Costos Planificados'!E142*$O142,'Detalle de Costos Planificados'!E142))</f>
        <v/>
      </c>
      <c r="F142" s="13">
        <f>IF($O142="x",(1+0.2*RAND()-0.2*RAND())*'Detalle de Costos Planificados'!F142,IF($O142&lt;&gt;"",'Detalle de Costos Planificados'!F142*$O142,'Detalle de Costos Planificados'!F142))</f>
        <v>0</v>
      </c>
      <c r="G142" s="13" t="str">
        <f>IF($O142="x",(1+0.2*RAND()-0.2*RAND())*'Detalle de Costos Planificados'!G142,IF($O142&lt;&gt;"",'Detalle de Costos Planificados'!G142*$O142,'Detalle de Costos Planificados'!G142))</f>
        <v/>
      </c>
      <c r="H142" s="13" t="str">
        <f>IF($O142="x",(1+0.2*RAND()-0.2*RAND())*'Detalle de Costos Planificados'!H142,IF($O142&lt;&gt;"",'Detalle de Costos Planificados'!H142*$O142,'Detalle de Costos Planificados'!H142))</f>
        <v/>
      </c>
      <c r="I142" s="13" t="str">
        <f>IF($O142="x",(1+0.2*RAND()-0.2*RAND())*'Detalle de Costos Planificados'!I142,IF($O142&lt;&gt;"",'Detalle de Costos Planificados'!I142*$O142,'Detalle de Costos Planificados'!I142))</f>
        <v/>
      </c>
      <c r="J142" s="13" t="str">
        <f>IF($O142="x",(1+0.2*RAND()-0.2*RAND())*'Detalle de Costos Planificados'!J142,IF($O142&lt;&gt;"",'Detalle de Costos Planificados'!J142*$O142,'Detalle de Costos Planificados'!J142))</f>
        <v/>
      </c>
      <c r="K142" s="13" t="str">
        <f>IF($O142="x",(1+0.2*RAND()-0.2*RAND())*'Detalle de Costos Planificados'!K142,IF($O142&lt;&gt;"",'Detalle de Costos Planificados'!K142*$O142,'Detalle de Costos Planificados'!K142))</f>
        <v/>
      </c>
      <c r="L142" s="13" t="str">
        <f>IF($O142="x",(1+0.2*RAND()-0.2*RAND())*'Detalle de Costos Planificados'!L142,IF($O142&lt;&gt;"",'Detalle de Costos Planificados'!L142*$O142,'Detalle de Costos Planificados'!L142))</f>
        <v/>
      </c>
      <c r="M142" s="13" t="str">
        <f>IF($O142="x",(1+0.2*RAND()-0.2*RAND())*'Detalle de Costos Planificados'!M142,IF($O142&lt;&gt;"",'Detalle de Costos Planificados'!M142*$O142,'Detalle de Costos Planificados'!M142))</f>
        <v/>
      </c>
      <c r="N142" s="13" t="str">
        <f>IF($O142="x",(1+0.2*RAND()-0.2*RAND())*'Detalle de Costos Planificados'!N142,IF($O142&lt;&gt;"",'Detalle de Costos Planificados'!N142*$O142,'Detalle de Costos Planificados'!N142))</f>
        <v/>
      </c>
      <c r="O142" s="2"/>
    </row>
    <row r="143" ht="15.75" customHeight="1">
      <c r="A143" s="14" t="s">
        <v>247</v>
      </c>
      <c r="B143" s="15" t="s">
        <v>248</v>
      </c>
      <c r="C143" s="13">
        <f>IF($O143="x",(1+0.2*RAND()-0.2*RAND())*'Detalle de Costos Planificados'!C143,IF($O143&lt;&gt;"",'Detalle de Costos Planificados'!C143*$O143,'Detalle de Costos Planificados'!C143))</f>
        <v>0</v>
      </c>
      <c r="D143" s="13">
        <f>IF($O143="x",(1+0.2*RAND()-0.2*RAND())*'Detalle de Costos Planificados'!D143,IF($O143&lt;&gt;"",'Detalle de Costos Planificados'!D143*$O143,'Detalle de Costos Planificados'!D143))</f>
        <v>0</v>
      </c>
      <c r="E143" s="13">
        <f>IF($O143="x",(1+0.2*RAND()-0.2*RAND())*'Detalle de Costos Planificados'!E143,IF($O143&lt;&gt;"",'Detalle de Costos Planificados'!E143*$O143,'Detalle de Costos Planificados'!E143))</f>
        <v>0</v>
      </c>
      <c r="F143" s="13">
        <f>IF($O143="x",(1+0.2*RAND()-0.2*RAND())*'Detalle de Costos Planificados'!F143,IF($O143&lt;&gt;"",'Detalle de Costos Planificados'!F143*$O143,'Detalle de Costos Planificados'!F143))</f>
        <v>0</v>
      </c>
      <c r="G143" s="13">
        <f>IF($O143="x",(1+0.2*RAND()-0.2*RAND())*'Detalle de Costos Planificados'!G143,IF($O143&lt;&gt;"",'Detalle de Costos Planificados'!G143*$O143,'Detalle de Costos Planificados'!G143))</f>
        <v>1032499.145</v>
      </c>
      <c r="H143" s="13">
        <f>IF($O143="x",(1+0.2*RAND()-0.2*RAND())*'Detalle de Costos Planificados'!H143,IF($O143&lt;&gt;"",'Detalle de Costos Planificados'!H143*$O143,'Detalle de Costos Planificados'!H143))</f>
        <v>0</v>
      </c>
      <c r="I143" s="13">
        <f>IF($O143="x",(1+0.2*RAND()-0.2*RAND())*'Detalle de Costos Planificados'!I143,IF($O143&lt;&gt;"",'Detalle de Costos Planificados'!I143*$O143,'Detalle de Costos Planificados'!I143))</f>
        <v>0</v>
      </c>
      <c r="J143" s="13">
        <f>IF($O143="x",(1+0.2*RAND()-0.2*RAND())*'Detalle de Costos Planificados'!J143,IF($O143&lt;&gt;"",'Detalle de Costos Planificados'!J143*$O143,'Detalle de Costos Planificados'!J143))</f>
        <v>0</v>
      </c>
      <c r="K143" s="13">
        <f>IF($O143="x",(1+0.2*RAND()-0.2*RAND())*'Detalle de Costos Planificados'!K143,IF($O143&lt;&gt;"",'Detalle de Costos Planificados'!K143*$O143,'Detalle de Costos Planificados'!K143))</f>
        <v>0</v>
      </c>
      <c r="L143" s="13">
        <f>IF($O143="x",(1+0.2*RAND()-0.2*RAND())*'Detalle de Costos Planificados'!L143,IF($O143&lt;&gt;"",'Detalle de Costos Planificados'!L143*$O143,'Detalle de Costos Planificados'!L143))</f>
        <v>0</v>
      </c>
      <c r="M143" s="13">
        <f>IF($O143="x",(1+0.2*RAND()-0.2*RAND())*'Detalle de Costos Planificados'!M143,IF($O143&lt;&gt;"",'Detalle de Costos Planificados'!M143*$O143,'Detalle de Costos Planificados'!M143))</f>
        <v>0</v>
      </c>
      <c r="N143" s="13">
        <f>IF($O143="x",(1+0.2*RAND()-0.2*RAND())*'Detalle de Costos Planificados'!N143,IF($O143&lt;&gt;"",'Detalle de Costos Planificados'!N143*$O143,'Detalle de Costos Planificados'!N143))</f>
        <v>0</v>
      </c>
      <c r="O143" s="55" t="s">
        <v>261</v>
      </c>
    </row>
    <row r="144" ht="15.75" customHeight="1">
      <c r="A144" s="14" t="s">
        <v>249</v>
      </c>
      <c r="B144" s="15" t="s">
        <v>250</v>
      </c>
      <c r="C144" s="13">
        <f>IF($O144="x",(1+0.2*RAND()-0.2*RAND())*'Detalle de Costos Planificados'!C144,IF($O144&lt;&gt;"",'Detalle de Costos Planificados'!C144*$O144,'Detalle de Costos Planificados'!C144))</f>
        <v>0</v>
      </c>
      <c r="D144" s="13">
        <f>IF($O144="x",(1+0.2*RAND()-0.2*RAND())*'Detalle de Costos Planificados'!D144,IF($O144&lt;&gt;"",'Detalle de Costos Planificados'!D144*$O144,'Detalle de Costos Planificados'!D144))</f>
        <v>0</v>
      </c>
      <c r="E144" s="13">
        <f>IF($O144="x",(1+0.2*RAND()-0.2*RAND())*'Detalle de Costos Planificados'!E144,IF($O144&lt;&gt;"",'Detalle de Costos Planificados'!E144*$O144,'Detalle de Costos Planificados'!E144))</f>
        <v>0</v>
      </c>
      <c r="F144" s="13">
        <f>IF($O144="x",(1+0.2*RAND()-0.2*RAND())*'Detalle de Costos Planificados'!F144,IF($O144&lt;&gt;"",'Detalle de Costos Planificados'!F144*$O144,'Detalle de Costos Planificados'!F144))</f>
        <v>0</v>
      </c>
      <c r="G144" s="13">
        <f>IF($O144="x",(1+0.2*RAND()-0.2*RAND())*'Detalle de Costos Planificados'!G144,IF($O144&lt;&gt;"",'Detalle de Costos Planificados'!G144*$O144,'Detalle de Costos Planificados'!G144))</f>
        <v>60000</v>
      </c>
      <c r="H144" s="13">
        <f>IF($O144="x",(1+0.2*RAND()-0.2*RAND())*'Detalle de Costos Planificados'!H144,IF($O144&lt;&gt;"",'Detalle de Costos Planificados'!H144*$O144,'Detalle de Costos Planificados'!H144))</f>
        <v>0</v>
      </c>
      <c r="I144" s="13">
        <f>IF($O144="x",(1+0.2*RAND()-0.2*RAND())*'Detalle de Costos Planificados'!I144,IF($O144&lt;&gt;"",'Detalle de Costos Planificados'!I144*$O144,'Detalle de Costos Planificados'!I144))</f>
        <v>0</v>
      </c>
      <c r="J144" s="13">
        <f>IF($O144="x",(1+0.2*RAND()-0.2*RAND())*'Detalle de Costos Planificados'!J144,IF($O144&lt;&gt;"",'Detalle de Costos Planificados'!J144*$O144,'Detalle de Costos Planificados'!J144))</f>
        <v>0</v>
      </c>
      <c r="K144" s="13">
        <f>IF($O144="x",(1+0.2*RAND()-0.2*RAND())*'Detalle de Costos Planificados'!K144,IF($O144&lt;&gt;"",'Detalle de Costos Planificados'!K144*$O144,'Detalle de Costos Planificados'!K144))</f>
        <v>0</v>
      </c>
      <c r="L144" s="13">
        <f>IF($O144="x",(1+0.2*RAND()-0.2*RAND())*'Detalle de Costos Planificados'!L144,IF($O144&lt;&gt;"",'Detalle de Costos Planificados'!L144*$O144,'Detalle de Costos Planificados'!L144))</f>
        <v>0</v>
      </c>
      <c r="M144" s="13">
        <f>IF($O144="x",(1+0.2*RAND()-0.2*RAND())*'Detalle de Costos Planificados'!M144,IF($O144&lt;&gt;"",'Detalle de Costos Planificados'!M144*$O144,'Detalle de Costos Planificados'!M144))</f>
        <v>0</v>
      </c>
      <c r="N144" s="13">
        <f>IF($O144="x",(1+0.2*RAND()-0.2*RAND())*'Detalle de Costos Planificados'!N144,IF($O144&lt;&gt;"",'Detalle de Costos Planificados'!N144*$O144,'Detalle de Costos Planificados'!N144))</f>
        <v>0</v>
      </c>
      <c r="O144" s="55">
        <v>1.2</v>
      </c>
    </row>
    <row r="145" ht="15.75" customHeight="1">
      <c r="A145" s="14" t="s">
        <v>251</v>
      </c>
      <c r="B145" s="15" t="s">
        <v>252</v>
      </c>
      <c r="C145" s="13">
        <f>IF($O145="x",(1+0.2*RAND()-0.2*RAND())*'Detalle de Costos Planificados'!C145,IF($O145&lt;&gt;"",'Detalle de Costos Planificados'!C145*$O145,'Detalle de Costos Planificados'!C145))</f>
        <v>0</v>
      </c>
      <c r="D145" s="13">
        <f>IF($O145="x",(1+0.2*RAND()-0.2*RAND())*'Detalle de Costos Planificados'!D145,IF($O145&lt;&gt;"",'Detalle de Costos Planificados'!D145*$O145,'Detalle de Costos Planificados'!D145))</f>
        <v>0</v>
      </c>
      <c r="E145" s="13">
        <f>IF($O145="x",(1+0.2*RAND()-0.2*RAND())*'Detalle de Costos Planificados'!E145,IF($O145&lt;&gt;"",'Detalle de Costos Planificados'!E145*$O145,'Detalle de Costos Planificados'!E145))</f>
        <v>0</v>
      </c>
      <c r="F145" s="13">
        <f>IF($O145="x",(1+0.2*RAND()-0.2*RAND())*'Detalle de Costos Planificados'!F145,IF($O145&lt;&gt;"",'Detalle de Costos Planificados'!F145*$O145,'Detalle de Costos Planificados'!F145))</f>
        <v>0</v>
      </c>
      <c r="G145" s="13">
        <f>IF($O145="x",(1+0.2*RAND()-0.2*RAND())*'Detalle de Costos Planificados'!G145,IF($O145&lt;&gt;"",'Detalle de Costos Planificados'!G145*$O145,'Detalle de Costos Planificados'!G145))</f>
        <v>75000</v>
      </c>
      <c r="H145" s="13">
        <f>IF($O145="x",(1+0.2*RAND()-0.2*RAND())*'Detalle de Costos Planificados'!H145,IF($O145&lt;&gt;"",'Detalle de Costos Planificados'!H145*$O145,'Detalle de Costos Planificados'!H145))</f>
        <v>0</v>
      </c>
      <c r="I145" s="13">
        <f>IF($O145="x",(1+0.2*RAND()-0.2*RAND())*'Detalle de Costos Planificados'!I145,IF($O145&lt;&gt;"",'Detalle de Costos Planificados'!I145*$O145,'Detalle de Costos Planificados'!I145))</f>
        <v>0</v>
      </c>
      <c r="J145" s="13">
        <f>IF($O145="x",(1+0.2*RAND()-0.2*RAND())*'Detalle de Costos Planificados'!J145,IF($O145&lt;&gt;"",'Detalle de Costos Planificados'!J145*$O145,'Detalle de Costos Planificados'!J145))</f>
        <v>0</v>
      </c>
      <c r="K145" s="13">
        <f>IF($O145="x",(1+0.2*RAND()-0.2*RAND())*'Detalle de Costos Planificados'!K145,IF($O145&lt;&gt;"",'Detalle de Costos Planificados'!K145*$O145,'Detalle de Costos Planificados'!K145))</f>
        <v>0</v>
      </c>
      <c r="L145" s="13">
        <f>IF($O145="x",(1+0.2*RAND()-0.2*RAND())*'Detalle de Costos Planificados'!L145,IF($O145&lt;&gt;"",'Detalle de Costos Planificados'!L145*$O145,'Detalle de Costos Planificados'!L145))</f>
        <v>0</v>
      </c>
      <c r="M145" s="13">
        <f>IF($O145="x",(1+0.2*RAND()-0.2*RAND())*'Detalle de Costos Planificados'!M145,IF($O145&lt;&gt;"",'Detalle de Costos Planificados'!M145*$O145,'Detalle de Costos Planificados'!M145))</f>
        <v>0</v>
      </c>
      <c r="N145" s="13">
        <f>IF($O145="x",(1+0.2*RAND()-0.2*RAND())*'Detalle de Costos Planificados'!N145,IF($O145&lt;&gt;"",'Detalle de Costos Planificados'!N145*$O145,'Detalle de Costos Planificados'!N145))</f>
        <v>0</v>
      </c>
      <c r="O145" s="55">
        <v>1.5</v>
      </c>
    </row>
    <row r="146" ht="15.75" customHeight="1">
      <c r="A146" s="53" t="s">
        <v>253</v>
      </c>
      <c r="B146" s="6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2"/>
    </row>
    <row r="147" ht="15.75" customHeight="1">
      <c r="A147" s="14" t="s">
        <v>254</v>
      </c>
      <c r="B147" s="15" t="s">
        <v>255</v>
      </c>
      <c r="C147" s="13" t="str">
        <f>IF($O147="x",(1+0.2*RAND()-0.2*RAND())*'Detalle de Costos Planificados'!C147,IF($O147&lt;&gt;"",'Detalle de Costos Planificados'!C147*$O147,'Detalle de Costos Planificados'!C147))</f>
        <v/>
      </c>
      <c r="D147" s="13" t="str">
        <f>IF($O147="x",(1+0.2*RAND()-0.2*RAND())*'Detalle de Costos Planificados'!D147,IF($O147&lt;&gt;"",'Detalle de Costos Planificados'!D147*$O147,'Detalle de Costos Planificados'!D147))</f>
        <v/>
      </c>
      <c r="E147" s="13" t="str">
        <f>IF($O147="x",(1+0.2*RAND()-0.2*RAND())*'Detalle de Costos Planificados'!E147,IF($O147&lt;&gt;"",'Detalle de Costos Planificados'!E147*$O147,'Detalle de Costos Planificados'!E147))</f>
        <v/>
      </c>
      <c r="F147" s="13" t="str">
        <f>IF($O147="x",(1+0.2*RAND()-0.2*RAND())*'Detalle de Costos Planificados'!F147,IF($O147&lt;&gt;"",'Detalle de Costos Planificados'!F147*$O147,'Detalle de Costos Planificados'!F147))</f>
        <v/>
      </c>
      <c r="G147" s="13" t="str">
        <f>IF($O147="x",(1+0.2*RAND()-0.2*RAND())*'Detalle de Costos Planificados'!G147,IF($O147&lt;&gt;"",'Detalle de Costos Planificados'!G147*$O147,'Detalle de Costos Planificados'!G147))</f>
        <v/>
      </c>
      <c r="H147" s="13" t="str">
        <f>IF($O147="x",(1+0.2*RAND()-0.2*RAND())*'Detalle de Costos Planificados'!H147,IF($O147&lt;&gt;"",'Detalle de Costos Planificados'!H147*$O147,'Detalle de Costos Planificados'!H147))</f>
        <v/>
      </c>
      <c r="I147" s="13" t="str">
        <f>IF($O147="x",(1+0.2*RAND()-0.2*RAND())*'Detalle de Costos Planificados'!I147,IF($O147&lt;&gt;"",'Detalle de Costos Planificados'!I147*$O147,'Detalle de Costos Planificados'!I147))</f>
        <v/>
      </c>
      <c r="J147" s="13" t="str">
        <f>IF($O147="x",(1+0.2*RAND()-0.2*RAND())*'Detalle de Costos Planificados'!J147,IF($O147&lt;&gt;"",'Detalle de Costos Planificados'!J147*$O147,'Detalle de Costos Planificados'!J147))</f>
        <v/>
      </c>
      <c r="K147" s="13" t="str">
        <f>IF($O147="x",(1+0.2*RAND()-0.2*RAND())*'Detalle de Costos Planificados'!K147,IF($O147&lt;&gt;"",'Detalle de Costos Planificados'!K147*$O147,'Detalle de Costos Planificados'!K147))</f>
        <v/>
      </c>
      <c r="L147" s="13" t="str">
        <f>IF($O147="x",(1+0.2*RAND()-0.2*RAND())*'Detalle de Costos Planificados'!L147,IF($O147&lt;&gt;"",'Detalle de Costos Planificados'!L147*$O147,'Detalle de Costos Planificados'!L147))</f>
        <v/>
      </c>
      <c r="M147" s="13" t="str">
        <f>IF($O147="x",(1+0.2*RAND()-0.2*RAND())*'Detalle de Costos Planificados'!M147,IF($O147&lt;&gt;"",'Detalle de Costos Planificados'!M147*$O147,'Detalle de Costos Planificados'!M147))</f>
        <v/>
      </c>
      <c r="N147" s="13" t="str">
        <f>IF($O147="x",(1+0.2*RAND()-0.2*RAND())*'Detalle de Costos Planificados'!N147,IF($O147&lt;&gt;"",'Detalle de Costos Planificados'!N147*$O147,'Detalle de Costos Planificados'!N147))</f>
        <v/>
      </c>
      <c r="O147" s="2"/>
    </row>
    <row r="148" ht="15.75" customHeight="1">
      <c r="A148" s="20" t="s">
        <v>256</v>
      </c>
      <c r="B148" s="21" t="s">
        <v>257</v>
      </c>
      <c r="C148" s="13" t="str">
        <f>IF($O148="x",(1+0.2*RAND()-0.2*RAND())*'Detalle de Costos Planificados'!C148,IF($O148&lt;&gt;"",'Detalle de Costos Planificados'!C148*$O148,'Detalle de Costos Planificados'!C148))</f>
        <v/>
      </c>
      <c r="D148" s="13" t="str">
        <f>IF($O148="x",(1+0.2*RAND()-0.2*RAND())*'Detalle de Costos Planificados'!D148,IF($O148&lt;&gt;"",'Detalle de Costos Planificados'!D148*$O148,'Detalle de Costos Planificados'!D148))</f>
        <v/>
      </c>
      <c r="E148" s="13" t="str">
        <f>IF($O148="x",(1+0.2*RAND()-0.2*RAND())*'Detalle de Costos Planificados'!E148,IF($O148&lt;&gt;"",'Detalle de Costos Planificados'!E148*$O148,'Detalle de Costos Planificados'!E148))</f>
        <v/>
      </c>
      <c r="F148" s="13" t="str">
        <f>IF($O148="x",(1+0.2*RAND()-0.2*RAND())*'Detalle de Costos Planificados'!F148,IF($O148&lt;&gt;"",'Detalle de Costos Planificados'!F148*$O148,'Detalle de Costos Planificados'!F148))</f>
        <v/>
      </c>
      <c r="G148" s="13" t="str">
        <f>IF($O148="x",(1+0.2*RAND()-0.2*RAND())*'Detalle de Costos Planificados'!G148,IF($O148&lt;&gt;"",'Detalle de Costos Planificados'!G148*$O148,'Detalle de Costos Planificados'!G148))</f>
        <v/>
      </c>
      <c r="H148" s="13" t="str">
        <f>IF($O148="x",(1+0.2*RAND()-0.2*RAND())*'Detalle de Costos Planificados'!H148,IF($O148&lt;&gt;"",'Detalle de Costos Planificados'!H148*$O148,'Detalle de Costos Planificados'!H148))</f>
        <v/>
      </c>
      <c r="I148" s="13" t="str">
        <f>IF($O148="x",(1+0.2*RAND()-0.2*RAND())*'Detalle de Costos Planificados'!I148,IF($O148&lt;&gt;"",'Detalle de Costos Planificados'!I148*$O148,'Detalle de Costos Planificados'!I148))</f>
        <v/>
      </c>
      <c r="J148" s="13" t="str">
        <f>IF($O148="x",(1+0.2*RAND()-0.2*RAND())*'Detalle de Costos Planificados'!J148,IF($O148&lt;&gt;"",'Detalle de Costos Planificados'!J148*$O148,'Detalle de Costos Planificados'!J148))</f>
        <v/>
      </c>
      <c r="K148" s="13" t="str">
        <f>IF($O148="x",(1+0.2*RAND()-0.2*RAND())*'Detalle de Costos Planificados'!K148,IF($O148&lt;&gt;"",'Detalle de Costos Planificados'!K148*$O148,'Detalle de Costos Planificados'!K148))</f>
        <v/>
      </c>
      <c r="L148" s="13" t="str">
        <f>IF($O148="x",(1+0.2*RAND()-0.2*RAND())*'Detalle de Costos Planificados'!L148,IF($O148&lt;&gt;"",'Detalle de Costos Planificados'!L148*$O148,'Detalle de Costos Planificados'!L148))</f>
        <v/>
      </c>
      <c r="M148" s="13" t="str">
        <f>IF($O148="x",(1+0.2*RAND()-0.2*RAND())*'Detalle de Costos Planificados'!M148,IF($O148&lt;&gt;"",'Detalle de Costos Planificados'!M148*$O148,'Detalle de Costos Planificados'!M148))</f>
        <v/>
      </c>
      <c r="N148" s="13" t="str">
        <f>IF($O148="x",(1+0.2*RAND()-0.2*RAND())*'Detalle de Costos Planificados'!N148,IF($O148&lt;&gt;"",'Detalle de Costos Planificados'!N148*$O148,'Detalle de Costos Planificados'!N148))</f>
        <v/>
      </c>
      <c r="O148" s="2"/>
    </row>
    <row r="149" ht="15.75" customHeight="1">
      <c r="A149" s="59" t="s">
        <v>258</v>
      </c>
      <c r="B149" s="6"/>
      <c r="C149" s="60">
        <f t="shared" ref="C149:N149" si="1">SUM(C8:C148)</f>
        <v>6582328.357</v>
      </c>
      <c r="D149" s="60">
        <f t="shared" si="1"/>
        <v>9912774.742</v>
      </c>
      <c r="E149" s="60">
        <f t="shared" si="1"/>
        <v>29815925.52</v>
      </c>
      <c r="F149" s="60">
        <f t="shared" si="1"/>
        <v>10115531.13</v>
      </c>
      <c r="G149" s="60">
        <f t="shared" si="1"/>
        <v>10983562.81</v>
      </c>
      <c r="H149" s="60">
        <f t="shared" si="1"/>
        <v>4000000</v>
      </c>
      <c r="I149" s="60">
        <f t="shared" si="1"/>
        <v>4000000</v>
      </c>
      <c r="J149" s="60">
        <f t="shared" si="1"/>
        <v>4000000</v>
      </c>
      <c r="K149" s="60">
        <f t="shared" si="1"/>
        <v>4000000</v>
      </c>
      <c r="L149" s="60">
        <f t="shared" si="1"/>
        <v>4000000</v>
      </c>
      <c r="M149" s="60">
        <f t="shared" si="1"/>
        <v>4200000</v>
      </c>
      <c r="N149" s="60">
        <f t="shared" si="1"/>
        <v>4200000</v>
      </c>
      <c r="O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4:N4"/>
    <mergeCell ref="C5:N5"/>
    <mergeCell ref="A6:B6"/>
    <mergeCell ref="A7:B7"/>
    <mergeCell ref="A14:B14"/>
    <mergeCell ref="A15:B15"/>
    <mergeCell ref="A21:B21"/>
    <mergeCell ref="A24:B24"/>
    <mergeCell ref="A25:B25"/>
    <mergeCell ref="A30:B30"/>
    <mergeCell ref="A35:B35"/>
    <mergeCell ref="A36:B36"/>
    <mergeCell ref="A42:B42"/>
    <mergeCell ref="A47:B47"/>
    <mergeCell ref="A48:B48"/>
    <mergeCell ref="A52:B52"/>
    <mergeCell ref="A59:B59"/>
    <mergeCell ref="A60:B60"/>
    <mergeCell ref="A65:B65"/>
    <mergeCell ref="A70:B70"/>
    <mergeCell ref="A75:B75"/>
    <mergeCell ref="A114:B114"/>
    <mergeCell ref="A120:B120"/>
    <mergeCell ref="A121:B121"/>
    <mergeCell ref="A127:B127"/>
    <mergeCell ref="A133:B133"/>
    <mergeCell ref="A138:B138"/>
    <mergeCell ref="A146:B146"/>
    <mergeCell ref="A149:B149"/>
    <mergeCell ref="A83:B83"/>
    <mergeCell ref="A90:B90"/>
    <mergeCell ref="A91:B91"/>
    <mergeCell ref="A97:B97"/>
    <mergeCell ref="A100:B100"/>
    <mergeCell ref="A107:B107"/>
    <mergeCell ref="A108:B108"/>
  </mergeCell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2" width="3.29"/>
    <col customWidth="1" min="3" max="3" width="44.71"/>
    <col customWidth="1" min="4" max="4" width="15.71"/>
    <col customWidth="1" min="5" max="5" width="17.29"/>
    <col customWidth="1" min="6" max="15" width="18.29"/>
    <col customWidth="1" min="16" max="16" width="3.29"/>
  </cols>
  <sheetData>
    <row r="2">
      <c r="B2" s="61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3"/>
      <c r="P2" s="64"/>
    </row>
    <row r="3">
      <c r="B3" s="65"/>
      <c r="C3" s="66" t="s">
        <v>265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8"/>
      <c r="P3" s="64"/>
    </row>
    <row r="4">
      <c r="B4" s="65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9"/>
      <c r="P4" s="64"/>
    </row>
    <row r="5">
      <c r="B5" s="65"/>
      <c r="C5" s="70" t="s">
        <v>266</v>
      </c>
      <c r="D5" s="71" t="s">
        <v>1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3"/>
      <c r="P5" s="64"/>
    </row>
    <row r="6">
      <c r="B6" s="65"/>
      <c r="C6" s="70" t="s">
        <v>267</v>
      </c>
      <c r="D6" s="74" t="s">
        <v>268</v>
      </c>
      <c r="E6" s="5"/>
      <c r="F6" s="5"/>
      <c r="G6" s="5"/>
      <c r="H6" s="5"/>
      <c r="I6" s="5"/>
      <c r="J6" s="5"/>
      <c r="K6" s="5"/>
      <c r="L6" s="5"/>
      <c r="M6" s="5"/>
      <c r="N6" s="5"/>
      <c r="O6" s="75"/>
      <c r="P6" s="64"/>
    </row>
    <row r="7">
      <c r="B7" s="65"/>
      <c r="C7" s="70" t="s">
        <v>269</v>
      </c>
      <c r="D7" s="76" t="s">
        <v>270</v>
      </c>
      <c r="E7" s="6"/>
      <c r="F7" s="77" t="s">
        <v>271</v>
      </c>
      <c r="G7" s="6"/>
      <c r="H7" s="74" t="s">
        <v>272</v>
      </c>
      <c r="I7" s="5"/>
      <c r="J7" s="6"/>
      <c r="K7" s="77" t="s">
        <v>273</v>
      </c>
      <c r="L7" s="6"/>
      <c r="M7" s="76" t="s">
        <v>274</v>
      </c>
      <c r="N7" s="5"/>
      <c r="O7" s="75"/>
      <c r="P7" s="64"/>
    </row>
    <row r="8">
      <c r="B8" s="65"/>
      <c r="C8" s="78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80"/>
      <c r="P8" s="64"/>
    </row>
    <row r="9">
      <c r="B9" s="65"/>
      <c r="C9" s="81"/>
      <c r="D9" s="82" t="s">
        <v>275</v>
      </c>
      <c r="E9" s="5"/>
      <c r="F9" s="5"/>
      <c r="G9" s="5"/>
      <c r="H9" s="5"/>
      <c r="I9" s="5"/>
      <c r="J9" s="5"/>
      <c r="K9" s="5"/>
      <c r="L9" s="5"/>
      <c r="M9" s="5"/>
      <c r="N9" s="5"/>
      <c r="O9" s="75"/>
      <c r="P9" s="64"/>
    </row>
    <row r="10">
      <c r="B10" s="65"/>
      <c r="C10" s="83"/>
      <c r="D10" s="10" t="s">
        <v>5</v>
      </c>
      <c r="E10" s="10" t="s">
        <v>6</v>
      </c>
      <c r="F10" s="10" t="s">
        <v>7</v>
      </c>
      <c r="G10" s="10" t="s">
        <v>8</v>
      </c>
      <c r="H10" s="10" t="s">
        <v>9</v>
      </c>
      <c r="I10" s="10" t="s">
        <v>10</v>
      </c>
      <c r="J10" s="10" t="s">
        <v>11</v>
      </c>
      <c r="K10" s="10" t="s">
        <v>12</v>
      </c>
      <c r="L10" s="10" t="s">
        <v>13</v>
      </c>
      <c r="M10" s="10" t="s">
        <v>14</v>
      </c>
      <c r="N10" s="10" t="s">
        <v>15</v>
      </c>
      <c r="O10" s="10" t="s">
        <v>16</v>
      </c>
      <c r="P10" s="64"/>
    </row>
    <row r="11">
      <c r="B11" s="65"/>
      <c r="C11" s="70" t="s">
        <v>276</v>
      </c>
      <c r="D11" s="84">
        <f>'Detalle de Costos Planificados'!C149</f>
        <v>6135000</v>
      </c>
      <c r="E11" s="84">
        <f>'Detalle de Costos Planificados'!D149</f>
        <v>9325000</v>
      </c>
      <c r="F11" s="84">
        <f>'Detalle de Costos Planificados'!E149</f>
        <v>32010000</v>
      </c>
      <c r="G11" s="84">
        <f>'Detalle de Costos Planificados'!F149</f>
        <v>10220000</v>
      </c>
      <c r="H11" s="84">
        <f>'Detalle de Costos Planificados'!G149</f>
        <v>11040000</v>
      </c>
      <c r="I11" s="84">
        <f>'Detalle de Costos Planificados'!H149</f>
        <v>3760000</v>
      </c>
      <c r="J11" s="84">
        <f>'Detalle de Costos Planificados'!I149</f>
        <v>3760000</v>
      </c>
      <c r="K11" s="84">
        <f>'Detalle de Costos Planificados'!J149</f>
        <v>3760000</v>
      </c>
      <c r="L11" s="84">
        <f>'Detalle de Costos Planificados'!K149</f>
        <v>3760000</v>
      </c>
      <c r="M11" s="84">
        <f>'Detalle de Costos Planificados'!L149</f>
        <v>3760000</v>
      </c>
      <c r="N11" s="84">
        <f>'Detalle de Costos Planificados'!M149</f>
        <v>3960000</v>
      </c>
      <c r="O11" s="84">
        <f>'Detalle de Costos Planificados'!N149</f>
        <v>3960000</v>
      </c>
      <c r="P11" s="64"/>
    </row>
    <row r="12">
      <c r="B12" s="65"/>
      <c r="C12" s="70" t="s">
        <v>277</v>
      </c>
      <c r="D12" s="84">
        <f>D11</f>
        <v>6135000</v>
      </c>
      <c r="E12" s="84">
        <f t="shared" ref="E12:O12" si="1">E11+D12</f>
        <v>15460000</v>
      </c>
      <c r="F12" s="84">
        <f t="shared" si="1"/>
        <v>47470000</v>
      </c>
      <c r="G12" s="84">
        <f t="shared" si="1"/>
        <v>57690000</v>
      </c>
      <c r="H12" s="84">
        <f t="shared" si="1"/>
        <v>68730000</v>
      </c>
      <c r="I12" s="84">
        <f t="shared" si="1"/>
        <v>72490000</v>
      </c>
      <c r="J12" s="84">
        <f t="shared" si="1"/>
        <v>76250000</v>
      </c>
      <c r="K12" s="84">
        <f t="shared" si="1"/>
        <v>80010000</v>
      </c>
      <c r="L12" s="84">
        <f t="shared" si="1"/>
        <v>83770000</v>
      </c>
      <c r="M12" s="84">
        <f t="shared" si="1"/>
        <v>87530000</v>
      </c>
      <c r="N12" s="84">
        <f t="shared" si="1"/>
        <v>91490000</v>
      </c>
      <c r="O12" s="84">
        <f t="shared" si="1"/>
        <v>95450000</v>
      </c>
      <c r="P12" s="64"/>
    </row>
    <row r="13">
      <c r="B13" s="65"/>
      <c r="C13" s="70" t="s">
        <v>278</v>
      </c>
      <c r="D13" s="84">
        <f>+'Detalle de Costos Reales'!C149</f>
        <v>6582328.357</v>
      </c>
      <c r="E13" s="84">
        <f>+'Detalle de Costos Reales'!D149</f>
        <v>9912774.742</v>
      </c>
      <c r="F13" s="84">
        <f>+'Detalle de Costos Reales'!E149</f>
        <v>29815925.52</v>
      </c>
      <c r="G13" s="84">
        <f>+'Detalle de Costos Reales'!F149</f>
        <v>10115531.13</v>
      </c>
      <c r="H13" s="84">
        <f>+'Detalle de Costos Reales'!G149</f>
        <v>10983562.81</v>
      </c>
      <c r="I13" s="84">
        <f>+'Detalle de Costos Reales'!H149</f>
        <v>4000000</v>
      </c>
      <c r="J13" s="84">
        <f>+'Detalle de Costos Reales'!I149</f>
        <v>4000000</v>
      </c>
      <c r="K13" s="84">
        <f>+'Detalle de Costos Reales'!J149</f>
        <v>4000000</v>
      </c>
      <c r="L13" s="84">
        <f>+'Detalle de Costos Reales'!K149</f>
        <v>4000000</v>
      </c>
      <c r="M13" s="84">
        <f>+'Detalle de Costos Reales'!L149</f>
        <v>4000000</v>
      </c>
      <c r="N13" s="84">
        <f>+'Detalle de Costos Reales'!M149</f>
        <v>4200000</v>
      </c>
      <c r="O13" s="84">
        <f>+'Detalle de Costos Reales'!N149</f>
        <v>4200000</v>
      </c>
      <c r="P13" s="64"/>
    </row>
    <row r="14">
      <c r="B14" s="65"/>
      <c r="C14" s="70" t="s">
        <v>279</v>
      </c>
      <c r="D14" s="84">
        <f>D13</f>
        <v>6582328.357</v>
      </c>
      <c r="E14" s="84">
        <f t="shared" ref="E14:O14" si="2">D14+E13</f>
        <v>16495103.1</v>
      </c>
      <c r="F14" s="84">
        <f t="shared" si="2"/>
        <v>46311028.62</v>
      </c>
      <c r="G14" s="84">
        <f t="shared" si="2"/>
        <v>56426559.75</v>
      </c>
      <c r="H14" s="84">
        <f t="shared" si="2"/>
        <v>67410122.56</v>
      </c>
      <c r="I14" s="84">
        <f t="shared" si="2"/>
        <v>71410122.56</v>
      </c>
      <c r="J14" s="84">
        <f t="shared" si="2"/>
        <v>75410122.56</v>
      </c>
      <c r="K14" s="84">
        <f t="shared" si="2"/>
        <v>79410122.56</v>
      </c>
      <c r="L14" s="84">
        <f t="shared" si="2"/>
        <v>83410122.56</v>
      </c>
      <c r="M14" s="84">
        <f t="shared" si="2"/>
        <v>87410122.56</v>
      </c>
      <c r="N14" s="84">
        <f t="shared" si="2"/>
        <v>91610122.56</v>
      </c>
      <c r="O14" s="84">
        <f t="shared" si="2"/>
        <v>95810122.56</v>
      </c>
      <c r="P14" s="64"/>
    </row>
    <row r="15">
      <c r="B15" s="65"/>
      <c r="C15" s="64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6"/>
      <c r="P15" s="64"/>
    </row>
    <row r="16">
      <c r="B16" s="65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9"/>
      <c r="P16" s="64"/>
    </row>
    <row r="17">
      <c r="B17" s="65"/>
      <c r="C17" s="87"/>
      <c r="D17" s="88"/>
      <c r="E17" s="89"/>
      <c r="F17" s="64"/>
      <c r="G17" s="64"/>
      <c r="H17" s="64"/>
      <c r="I17" s="64"/>
      <c r="J17" s="64"/>
      <c r="K17" s="64"/>
      <c r="L17" s="64"/>
      <c r="M17" s="64"/>
      <c r="N17" s="64"/>
      <c r="O17" s="69"/>
      <c r="P17" s="64"/>
    </row>
    <row r="18">
      <c r="B18" s="65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9"/>
      <c r="P18" s="64"/>
    </row>
    <row r="19">
      <c r="B19" s="65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9"/>
      <c r="P19" s="64"/>
    </row>
    <row r="20">
      <c r="B20" s="65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9"/>
      <c r="P20" s="64"/>
    </row>
    <row r="21" ht="15.75" customHeight="1">
      <c r="B21" s="65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9"/>
      <c r="P21" s="64"/>
    </row>
    <row r="22" ht="15.75" customHeight="1">
      <c r="B22" s="65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9"/>
      <c r="P22" s="64"/>
    </row>
    <row r="23" ht="15.75" customHeight="1">
      <c r="B23" s="65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9"/>
      <c r="P23" s="64"/>
    </row>
    <row r="24" ht="15.75" customHeight="1">
      <c r="B24" s="65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9"/>
      <c r="P24" s="64"/>
    </row>
    <row r="25" ht="15.75" customHeight="1">
      <c r="B25" s="65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9"/>
      <c r="P25" s="64"/>
    </row>
    <row r="26" ht="15.75" customHeight="1">
      <c r="B26" s="65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9"/>
      <c r="P26" s="64"/>
    </row>
    <row r="27" ht="15.75" customHeight="1">
      <c r="B27" s="65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9"/>
      <c r="P27" s="64"/>
    </row>
    <row r="28" ht="15.75" customHeight="1">
      <c r="B28" s="65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9"/>
      <c r="P28" s="64"/>
    </row>
    <row r="29" ht="15.75" customHeight="1">
      <c r="B29" s="65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9"/>
    </row>
    <row r="30" ht="15.75" customHeight="1">
      <c r="B30" s="65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9"/>
    </row>
    <row r="31" ht="15.75" customHeight="1">
      <c r="B31" s="65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9"/>
    </row>
    <row r="32" ht="15.75" customHeight="1">
      <c r="B32" s="65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9"/>
    </row>
    <row r="33" ht="15.75" customHeight="1">
      <c r="B33" s="65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9"/>
    </row>
    <row r="34" ht="15.75" customHeight="1">
      <c r="B34" s="65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9"/>
    </row>
    <row r="35" ht="15.75" customHeight="1">
      <c r="B35" s="65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9"/>
    </row>
    <row r="36" ht="15.75" customHeight="1">
      <c r="B36" s="65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9"/>
    </row>
    <row r="37" ht="15.75" customHeight="1">
      <c r="B37" s="65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9"/>
    </row>
    <row r="38" ht="15.75" customHeight="1">
      <c r="B38" s="65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9"/>
    </row>
    <row r="39" ht="15.75" customHeight="1">
      <c r="B39" s="90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3:O3"/>
    <mergeCell ref="D6:O6"/>
    <mergeCell ref="D7:E7"/>
    <mergeCell ref="F7:G7"/>
    <mergeCell ref="H7:J7"/>
    <mergeCell ref="K7:L7"/>
    <mergeCell ref="M7:O7"/>
    <mergeCell ref="D9:O9"/>
  </mergeCells>
  <printOptions/>
  <pageMargins bottom="0.75" footer="0.0" header="0.0" left="0.7" right="0.7" top="0.75"/>
  <pageSetup scale="32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20.71"/>
    <col customWidth="1" min="3" max="3" width="55.71"/>
  </cols>
  <sheetData>
    <row r="1">
      <c r="A1" s="93" t="s">
        <v>280</v>
      </c>
      <c r="B1" s="93" t="s">
        <v>281</v>
      </c>
      <c r="C1" s="94" t="s">
        <v>282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>
      <c r="A2" s="96">
        <v>45266.0</v>
      </c>
      <c r="B2" s="97" t="s">
        <v>283</v>
      </c>
      <c r="C2" s="98" t="s">
        <v>284</v>
      </c>
    </row>
    <row r="3">
      <c r="A3" s="96">
        <v>45267.0</v>
      </c>
      <c r="B3" s="97" t="s">
        <v>285</v>
      </c>
      <c r="C3" s="98" t="s">
        <v>286</v>
      </c>
    </row>
    <row r="4">
      <c r="C4" s="99"/>
    </row>
    <row r="5">
      <c r="C5" s="99"/>
    </row>
    <row r="6">
      <c r="C6" s="99"/>
    </row>
    <row r="7">
      <c r="C7" s="99"/>
    </row>
    <row r="8">
      <c r="C8" s="99"/>
    </row>
    <row r="9">
      <c r="C9" s="99"/>
    </row>
    <row r="10">
      <c r="C10" s="99"/>
    </row>
    <row r="11">
      <c r="C11" s="99"/>
    </row>
    <row r="12">
      <c r="C12" s="99"/>
    </row>
    <row r="13">
      <c r="C13" s="99"/>
    </row>
    <row r="14">
      <c r="C14" s="99"/>
    </row>
    <row r="15">
      <c r="C15" s="99"/>
    </row>
    <row r="16">
      <c r="C16" s="99"/>
    </row>
    <row r="17">
      <c r="C17" s="99"/>
    </row>
    <row r="18">
      <c r="C18" s="99"/>
    </row>
    <row r="19">
      <c r="C19" s="99"/>
    </row>
    <row r="20">
      <c r="C20" s="99"/>
    </row>
    <row r="21">
      <c r="C21" s="99"/>
    </row>
    <row r="22">
      <c r="C22" s="99"/>
    </row>
    <row r="23">
      <c r="C23" s="99"/>
    </row>
    <row r="24">
      <c r="C24" s="99"/>
    </row>
    <row r="25">
      <c r="C25" s="99"/>
    </row>
    <row r="26">
      <c r="C26" s="99"/>
    </row>
    <row r="27">
      <c r="C27" s="99"/>
    </row>
    <row r="28">
      <c r="C28" s="99"/>
    </row>
    <row r="29">
      <c r="C29" s="99"/>
    </row>
    <row r="30">
      <c r="C30" s="99"/>
    </row>
    <row r="31">
      <c r="C31" s="99"/>
    </row>
    <row r="32">
      <c r="C32" s="99"/>
    </row>
    <row r="33">
      <c r="C33" s="99"/>
    </row>
    <row r="34">
      <c r="C34" s="99"/>
    </row>
    <row r="35">
      <c r="C35" s="99"/>
    </row>
    <row r="36">
      <c r="C36" s="99"/>
    </row>
    <row r="37">
      <c r="C37" s="99"/>
    </row>
    <row r="38">
      <c r="C38" s="99"/>
    </row>
    <row r="39">
      <c r="C39" s="99"/>
    </row>
    <row r="40">
      <c r="C40" s="99"/>
    </row>
    <row r="41">
      <c r="C41" s="99"/>
    </row>
    <row r="42">
      <c r="C42" s="99"/>
    </row>
    <row r="43">
      <c r="C43" s="99"/>
    </row>
    <row r="44">
      <c r="C44" s="99"/>
    </row>
    <row r="45">
      <c r="C45" s="99"/>
    </row>
    <row r="46">
      <c r="C46" s="99"/>
    </row>
    <row r="47">
      <c r="C47" s="99"/>
    </row>
    <row r="48">
      <c r="C48" s="99"/>
    </row>
    <row r="49">
      <c r="C49" s="99"/>
    </row>
    <row r="50">
      <c r="C50" s="99"/>
    </row>
    <row r="51">
      <c r="C51" s="99"/>
    </row>
    <row r="52">
      <c r="C52" s="99"/>
    </row>
    <row r="53">
      <c r="C53" s="99"/>
    </row>
    <row r="54">
      <c r="C54" s="99"/>
    </row>
    <row r="55">
      <c r="C55" s="99"/>
    </row>
    <row r="56">
      <c r="C56" s="99"/>
    </row>
    <row r="57">
      <c r="C57" s="99"/>
    </row>
    <row r="58">
      <c r="C58" s="99"/>
    </row>
    <row r="59">
      <c r="C59" s="99"/>
    </row>
    <row r="60">
      <c r="C60" s="99"/>
    </row>
    <row r="61">
      <c r="C61" s="99"/>
    </row>
    <row r="62">
      <c r="C62" s="99"/>
    </row>
    <row r="63">
      <c r="C63" s="99"/>
    </row>
    <row r="64">
      <c r="C64" s="99"/>
    </row>
    <row r="65">
      <c r="C65" s="99"/>
    </row>
    <row r="66">
      <c r="C66" s="99"/>
    </row>
    <row r="67">
      <c r="C67" s="99"/>
    </row>
    <row r="68">
      <c r="C68" s="99"/>
    </row>
    <row r="69">
      <c r="C69" s="99"/>
    </row>
    <row r="70">
      <c r="C70" s="99"/>
    </row>
    <row r="71">
      <c r="C71" s="99"/>
    </row>
    <row r="72">
      <c r="C72" s="99"/>
    </row>
    <row r="73">
      <c r="C73" s="99"/>
    </row>
    <row r="74">
      <c r="C74" s="99"/>
    </row>
    <row r="75">
      <c r="C75" s="99"/>
    </row>
    <row r="76">
      <c r="C76" s="99"/>
    </row>
    <row r="77">
      <c r="C77" s="99"/>
    </row>
    <row r="78">
      <c r="C78" s="99"/>
    </row>
    <row r="79">
      <c r="C79" s="99"/>
    </row>
    <row r="80">
      <c r="C80" s="99"/>
    </row>
    <row r="81">
      <c r="C81" s="99"/>
    </row>
    <row r="82">
      <c r="C82" s="99"/>
    </row>
    <row r="83">
      <c r="C83" s="99"/>
    </row>
    <row r="84">
      <c r="C84" s="99"/>
    </row>
    <row r="85">
      <c r="C85" s="99"/>
    </row>
    <row r="86">
      <c r="C86" s="99"/>
    </row>
    <row r="87">
      <c r="C87" s="99"/>
    </row>
    <row r="88">
      <c r="C88" s="99"/>
    </row>
    <row r="89">
      <c r="C89" s="99"/>
    </row>
    <row r="90">
      <c r="C90" s="99"/>
    </row>
    <row r="91">
      <c r="C91" s="99"/>
    </row>
    <row r="92">
      <c r="C92" s="99"/>
    </row>
    <row r="93">
      <c r="C93" s="99"/>
    </row>
    <row r="94">
      <c r="C94" s="99"/>
    </row>
    <row r="95">
      <c r="C95" s="99"/>
    </row>
    <row r="96">
      <c r="C96" s="99"/>
    </row>
    <row r="97">
      <c r="C97" s="99"/>
    </row>
    <row r="98">
      <c r="C98" s="99"/>
    </row>
    <row r="99">
      <c r="C99" s="99"/>
    </row>
    <row r="100">
      <c r="C100" s="99"/>
    </row>
    <row r="101">
      <c r="C101" s="99"/>
    </row>
    <row r="102">
      <c r="C102" s="99"/>
    </row>
    <row r="103">
      <c r="C103" s="99"/>
    </row>
    <row r="104">
      <c r="C104" s="99"/>
    </row>
    <row r="105">
      <c r="C105" s="99"/>
    </row>
    <row r="106">
      <c r="C106" s="99"/>
    </row>
    <row r="107">
      <c r="C107" s="99"/>
    </row>
    <row r="108">
      <c r="C108" s="99"/>
    </row>
    <row r="109">
      <c r="C109" s="99"/>
    </row>
    <row r="110">
      <c r="C110" s="99"/>
    </row>
    <row r="111">
      <c r="C111" s="99"/>
    </row>
    <row r="112">
      <c r="C112" s="99"/>
    </row>
    <row r="113">
      <c r="C113" s="99"/>
    </row>
    <row r="114">
      <c r="C114" s="99"/>
    </row>
    <row r="115">
      <c r="C115" s="99"/>
    </row>
    <row r="116">
      <c r="C116" s="99"/>
    </row>
    <row r="117">
      <c r="C117" s="99"/>
    </row>
    <row r="118">
      <c r="C118" s="99"/>
    </row>
    <row r="119">
      <c r="C119" s="99"/>
    </row>
    <row r="120">
      <c r="C120" s="99"/>
    </row>
    <row r="121">
      <c r="C121" s="99"/>
    </row>
    <row r="122">
      <c r="C122" s="99"/>
    </row>
    <row r="123">
      <c r="C123" s="99"/>
    </row>
    <row r="124">
      <c r="C124" s="99"/>
    </row>
    <row r="125">
      <c r="C125" s="99"/>
    </row>
    <row r="126">
      <c r="C126" s="99"/>
    </row>
    <row r="127">
      <c r="C127" s="99"/>
    </row>
    <row r="128">
      <c r="C128" s="99"/>
    </row>
    <row r="129">
      <c r="C129" s="99"/>
    </row>
    <row r="130">
      <c r="C130" s="99"/>
    </row>
    <row r="131">
      <c r="C131" s="99"/>
    </row>
    <row r="132">
      <c r="C132" s="99"/>
    </row>
    <row r="133">
      <c r="C133" s="99"/>
    </row>
    <row r="134">
      <c r="C134" s="99"/>
    </row>
    <row r="135">
      <c r="C135" s="99"/>
    </row>
    <row r="136">
      <c r="C136" s="99"/>
    </row>
    <row r="137">
      <c r="C137" s="99"/>
    </row>
    <row r="138">
      <c r="C138" s="99"/>
    </row>
    <row r="139">
      <c r="C139" s="99"/>
    </row>
    <row r="140">
      <c r="C140" s="99"/>
    </row>
    <row r="141">
      <c r="C141" s="99"/>
    </row>
    <row r="142">
      <c r="C142" s="99"/>
    </row>
    <row r="143">
      <c r="C143" s="99"/>
    </row>
    <row r="144">
      <c r="C144" s="99"/>
    </row>
    <row r="145">
      <c r="C145" s="99"/>
    </row>
    <row r="146">
      <c r="C146" s="99"/>
    </row>
    <row r="147">
      <c r="C147" s="99"/>
    </row>
    <row r="148">
      <c r="C148" s="99"/>
    </row>
    <row r="149">
      <c r="C149" s="99"/>
    </row>
    <row r="150">
      <c r="C150" s="99"/>
    </row>
    <row r="151">
      <c r="C151" s="99"/>
    </row>
    <row r="152">
      <c r="C152" s="99"/>
    </row>
    <row r="153">
      <c r="C153" s="99"/>
    </row>
    <row r="154">
      <c r="C154" s="99"/>
    </row>
    <row r="155">
      <c r="C155" s="99"/>
    </row>
    <row r="156">
      <c r="C156" s="99"/>
    </row>
    <row r="157">
      <c r="C157" s="99"/>
    </row>
    <row r="158">
      <c r="C158" s="99"/>
    </row>
    <row r="159">
      <c r="C159" s="99"/>
    </row>
    <row r="160">
      <c r="C160" s="99"/>
    </row>
    <row r="161">
      <c r="C161" s="99"/>
    </row>
    <row r="162">
      <c r="C162" s="99"/>
    </row>
    <row r="163">
      <c r="C163" s="99"/>
    </row>
    <row r="164">
      <c r="C164" s="99"/>
    </row>
    <row r="165">
      <c r="C165" s="99"/>
    </row>
    <row r="166">
      <c r="C166" s="99"/>
    </row>
    <row r="167">
      <c r="C167" s="99"/>
    </row>
    <row r="168">
      <c r="C168" s="99"/>
    </row>
    <row r="169">
      <c r="C169" s="99"/>
    </row>
    <row r="170">
      <c r="C170" s="99"/>
    </row>
    <row r="171">
      <c r="C171" s="99"/>
    </row>
    <row r="172">
      <c r="C172" s="99"/>
    </row>
    <row r="173">
      <c r="C173" s="99"/>
    </row>
    <row r="174">
      <c r="C174" s="99"/>
    </row>
    <row r="175">
      <c r="C175" s="99"/>
    </row>
    <row r="176">
      <c r="C176" s="99"/>
    </row>
    <row r="177">
      <c r="C177" s="99"/>
    </row>
    <row r="178">
      <c r="C178" s="99"/>
    </row>
    <row r="179">
      <c r="C179" s="99"/>
    </row>
    <row r="180">
      <c r="C180" s="99"/>
    </row>
    <row r="181">
      <c r="C181" s="99"/>
    </row>
    <row r="182">
      <c r="C182" s="99"/>
    </row>
    <row r="183">
      <c r="C183" s="99"/>
    </row>
    <row r="184">
      <c r="C184" s="99"/>
    </row>
    <row r="185">
      <c r="C185" s="99"/>
    </row>
    <row r="186">
      <c r="C186" s="99"/>
    </row>
    <row r="187">
      <c r="C187" s="99"/>
    </row>
    <row r="188">
      <c r="C188" s="99"/>
    </row>
    <row r="189">
      <c r="C189" s="99"/>
    </row>
    <row r="190">
      <c r="C190" s="99"/>
    </row>
    <row r="191">
      <c r="C191" s="99"/>
    </row>
    <row r="192">
      <c r="C192" s="99"/>
    </row>
    <row r="193">
      <c r="C193" s="99"/>
    </row>
    <row r="194">
      <c r="C194" s="99"/>
    </row>
    <row r="195">
      <c r="C195" s="99"/>
    </row>
    <row r="196">
      <c r="C196" s="99"/>
    </row>
    <row r="197">
      <c r="C197" s="99"/>
    </row>
    <row r="198">
      <c r="C198" s="99"/>
    </row>
    <row r="199">
      <c r="C199" s="99"/>
    </row>
    <row r="200">
      <c r="C200" s="99"/>
    </row>
    <row r="201">
      <c r="C201" s="99"/>
    </row>
    <row r="202">
      <c r="C202" s="99"/>
    </row>
    <row r="203">
      <c r="C203" s="99"/>
    </row>
    <row r="204">
      <c r="C204" s="99"/>
    </row>
    <row r="205">
      <c r="C205" s="99"/>
    </row>
    <row r="206">
      <c r="C206" s="99"/>
    </row>
    <row r="207">
      <c r="C207" s="99"/>
    </row>
    <row r="208">
      <c r="C208" s="99"/>
    </row>
    <row r="209">
      <c r="C209" s="99"/>
    </row>
    <row r="210">
      <c r="C210" s="99"/>
    </row>
    <row r="211">
      <c r="C211" s="99"/>
    </row>
    <row r="212">
      <c r="C212" s="99"/>
    </row>
    <row r="213">
      <c r="C213" s="99"/>
    </row>
    <row r="214">
      <c r="C214" s="99"/>
    </row>
    <row r="215">
      <c r="C215" s="99"/>
    </row>
    <row r="216">
      <c r="C216" s="99"/>
    </row>
    <row r="217">
      <c r="C217" s="99"/>
    </row>
    <row r="218">
      <c r="C218" s="99"/>
    </row>
    <row r="219">
      <c r="C219" s="99"/>
    </row>
    <row r="220">
      <c r="C220" s="99"/>
    </row>
    <row r="221">
      <c r="C221" s="99"/>
    </row>
    <row r="222">
      <c r="C222" s="99"/>
    </row>
    <row r="223">
      <c r="C223" s="99"/>
    </row>
    <row r="224">
      <c r="C224" s="99"/>
    </row>
    <row r="225">
      <c r="C225" s="99"/>
    </row>
    <row r="226">
      <c r="C226" s="99"/>
    </row>
    <row r="227">
      <c r="C227" s="99"/>
    </row>
    <row r="228">
      <c r="C228" s="99"/>
    </row>
    <row r="229">
      <c r="C229" s="99"/>
    </row>
    <row r="230">
      <c r="C230" s="99"/>
    </row>
    <row r="231">
      <c r="C231" s="99"/>
    </row>
    <row r="232">
      <c r="C232" s="99"/>
    </row>
    <row r="233">
      <c r="C233" s="99"/>
    </row>
    <row r="234">
      <c r="C234" s="99"/>
    </row>
    <row r="235">
      <c r="C235" s="99"/>
    </row>
    <row r="236">
      <c r="C236" s="99"/>
    </row>
    <row r="237">
      <c r="C237" s="99"/>
    </row>
    <row r="238">
      <c r="C238" s="99"/>
    </row>
    <row r="239">
      <c r="C239" s="99"/>
    </row>
    <row r="240">
      <c r="C240" s="99"/>
    </row>
    <row r="241">
      <c r="C241" s="99"/>
    </row>
    <row r="242">
      <c r="C242" s="99"/>
    </row>
    <row r="243">
      <c r="C243" s="99"/>
    </row>
    <row r="244">
      <c r="C244" s="99"/>
    </row>
    <row r="245">
      <c r="C245" s="99"/>
    </row>
    <row r="246">
      <c r="C246" s="99"/>
    </row>
    <row r="247">
      <c r="C247" s="99"/>
    </row>
    <row r="248">
      <c r="C248" s="99"/>
    </row>
    <row r="249">
      <c r="C249" s="99"/>
    </row>
    <row r="250">
      <c r="C250" s="99"/>
    </row>
    <row r="251">
      <c r="C251" s="99"/>
    </row>
    <row r="252">
      <c r="C252" s="99"/>
    </row>
    <row r="253">
      <c r="C253" s="99"/>
    </row>
    <row r="254">
      <c r="C254" s="99"/>
    </row>
    <row r="255">
      <c r="C255" s="99"/>
    </row>
    <row r="256">
      <c r="C256" s="99"/>
    </row>
    <row r="257">
      <c r="C257" s="99"/>
    </row>
    <row r="258">
      <c r="C258" s="99"/>
    </row>
    <row r="259">
      <c r="C259" s="99"/>
    </row>
    <row r="260">
      <c r="C260" s="99"/>
    </row>
    <row r="261">
      <c r="C261" s="99"/>
    </row>
    <row r="262">
      <c r="C262" s="99"/>
    </row>
    <row r="263">
      <c r="C263" s="99"/>
    </row>
    <row r="264">
      <c r="C264" s="99"/>
    </row>
    <row r="265">
      <c r="C265" s="99"/>
    </row>
    <row r="266">
      <c r="C266" s="99"/>
    </row>
    <row r="267">
      <c r="C267" s="99"/>
    </row>
    <row r="268">
      <c r="C268" s="99"/>
    </row>
    <row r="269">
      <c r="C269" s="99"/>
    </row>
    <row r="270">
      <c r="C270" s="99"/>
    </row>
    <row r="271">
      <c r="C271" s="99"/>
    </row>
    <row r="272">
      <c r="C272" s="99"/>
    </row>
    <row r="273">
      <c r="C273" s="99"/>
    </row>
    <row r="274">
      <c r="C274" s="99"/>
    </row>
    <row r="275">
      <c r="C275" s="99"/>
    </row>
    <row r="276">
      <c r="C276" s="99"/>
    </row>
    <row r="277">
      <c r="C277" s="99"/>
    </row>
    <row r="278">
      <c r="C278" s="99"/>
    </row>
    <row r="279">
      <c r="C279" s="99"/>
    </row>
    <row r="280">
      <c r="C280" s="99"/>
    </row>
    <row r="281">
      <c r="C281" s="99"/>
    </row>
    <row r="282">
      <c r="C282" s="99"/>
    </row>
    <row r="283">
      <c r="C283" s="99"/>
    </row>
    <row r="284">
      <c r="C284" s="99"/>
    </row>
    <row r="285">
      <c r="C285" s="99"/>
    </row>
    <row r="286">
      <c r="C286" s="99"/>
    </row>
    <row r="287">
      <c r="C287" s="99"/>
    </row>
    <row r="288">
      <c r="C288" s="99"/>
    </row>
    <row r="289">
      <c r="C289" s="99"/>
    </row>
    <row r="290">
      <c r="C290" s="99"/>
    </row>
    <row r="291">
      <c r="C291" s="99"/>
    </row>
    <row r="292">
      <c r="C292" s="99"/>
    </row>
    <row r="293">
      <c r="C293" s="99"/>
    </row>
    <row r="294">
      <c r="C294" s="99"/>
    </row>
    <row r="295">
      <c r="C295" s="99"/>
    </row>
    <row r="296">
      <c r="C296" s="99"/>
    </row>
    <row r="297">
      <c r="C297" s="99"/>
    </row>
    <row r="298">
      <c r="C298" s="99"/>
    </row>
    <row r="299">
      <c r="C299" s="99"/>
    </row>
    <row r="300">
      <c r="C300" s="99"/>
    </row>
    <row r="301">
      <c r="C301" s="99"/>
    </row>
    <row r="302">
      <c r="C302" s="99"/>
    </row>
    <row r="303">
      <c r="C303" s="99"/>
    </row>
    <row r="304">
      <c r="C304" s="99"/>
    </row>
    <row r="305">
      <c r="C305" s="99"/>
    </row>
    <row r="306">
      <c r="C306" s="99"/>
    </row>
    <row r="307">
      <c r="C307" s="99"/>
    </row>
    <row r="308">
      <c r="C308" s="99"/>
    </row>
    <row r="309">
      <c r="C309" s="99"/>
    </row>
    <row r="310">
      <c r="C310" s="99"/>
    </row>
    <row r="311">
      <c r="C311" s="99"/>
    </row>
    <row r="312">
      <c r="C312" s="99"/>
    </row>
    <row r="313">
      <c r="C313" s="99"/>
    </row>
    <row r="314">
      <c r="C314" s="99"/>
    </row>
    <row r="315">
      <c r="C315" s="99"/>
    </row>
    <row r="316">
      <c r="C316" s="99"/>
    </row>
    <row r="317">
      <c r="C317" s="99"/>
    </row>
    <row r="318">
      <c r="C318" s="99"/>
    </row>
    <row r="319">
      <c r="C319" s="99"/>
    </row>
    <row r="320">
      <c r="C320" s="99"/>
    </row>
    <row r="321">
      <c r="C321" s="99"/>
    </row>
    <row r="322">
      <c r="C322" s="99"/>
    </row>
    <row r="323">
      <c r="C323" s="99"/>
    </row>
    <row r="324">
      <c r="C324" s="99"/>
    </row>
    <row r="325">
      <c r="C325" s="99"/>
    </row>
    <row r="326">
      <c r="C326" s="99"/>
    </row>
    <row r="327">
      <c r="C327" s="99"/>
    </row>
    <row r="328">
      <c r="C328" s="99"/>
    </row>
    <row r="329">
      <c r="C329" s="99"/>
    </row>
    <row r="330">
      <c r="C330" s="99"/>
    </row>
    <row r="331">
      <c r="C331" s="99"/>
    </row>
    <row r="332">
      <c r="C332" s="99"/>
    </row>
    <row r="333">
      <c r="C333" s="99"/>
    </row>
    <row r="334">
      <c r="C334" s="99"/>
    </row>
    <row r="335">
      <c r="C335" s="99"/>
    </row>
    <row r="336">
      <c r="C336" s="99"/>
    </row>
    <row r="337">
      <c r="C337" s="99"/>
    </row>
    <row r="338">
      <c r="C338" s="99"/>
    </row>
    <row r="339">
      <c r="C339" s="99"/>
    </row>
    <row r="340">
      <c r="C340" s="99"/>
    </row>
    <row r="341">
      <c r="C341" s="99"/>
    </row>
    <row r="342">
      <c r="C342" s="99"/>
    </row>
    <row r="343">
      <c r="C343" s="99"/>
    </row>
    <row r="344">
      <c r="C344" s="99"/>
    </row>
    <row r="345">
      <c r="C345" s="99"/>
    </row>
    <row r="346">
      <c r="C346" s="99"/>
    </row>
    <row r="347">
      <c r="C347" s="99"/>
    </row>
    <row r="348">
      <c r="C348" s="99"/>
    </row>
    <row r="349">
      <c r="C349" s="99"/>
    </row>
    <row r="350">
      <c r="C350" s="99"/>
    </row>
    <row r="351">
      <c r="C351" s="99"/>
    </row>
    <row r="352">
      <c r="C352" s="99"/>
    </row>
    <row r="353">
      <c r="C353" s="99"/>
    </row>
    <row r="354">
      <c r="C354" s="99"/>
    </row>
    <row r="355">
      <c r="C355" s="99"/>
    </row>
    <row r="356">
      <c r="C356" s="99"/>
    </row>
    <row r="357">
      <c r="C357" s="99"/>
    </row>
    <row r="358">
      <c r="C358" s="99"/>
    </row>
    <row r="359">
      <c r="C359" s="99"/>
    </row>
    <row r="360">
      <c r="C360" s="99"/>
    </row>
    <row r="361">
      <c r="C361" s="99"/>
    </row>
    <row r="362">
      <c r="C362" s="99"/>
    </row>
    <row r="363">
      <c r="C363" s="99"/>
    </row>
    <row r="364">
      <c r="C364" s="99"/>
    </row>
    <row r="365">
      <c r="C365" s="99"/>
    </row>
    <row r="366">
      <c r="C366" s="99"/>
    </row>
    <row r="367">
      <c r="C367" s="99"/>
    </row>
    <row r="368">
      <c r="C368" s="99"/>
    </row>
    <row r="369">
      <c r="C369" s="99"/>
    </row>
    <row r="370">
      <c r="C370" s="99"/>
    </row>
    <row r="371">
      <c r="C371" s="99"/>
    </row>
    <row r="372">
      <c r="C372" s="99"/>
    </row>
    <row r="373">
      <c r="C373" s="99"/>
    </row>
    <row r="374">
      <c r="C374" s="99"/>
    </row>
    <row r="375">
      <c r="C375" s="99"/>
    </row>
    <row r="376">
      <c r="C376" s="99"/>
    </row>
    <row r="377">
      <c r="C377" s="99"/>
    </row>
    <row r="378">
      <c r="C378" s="99"/>
    </row>
    <row r="379">
      <c r="C379" s="99"/>
    </row>
    <row r="380">
      <c r="C380" s="99"/>
    </row>
    <row r="381">
      <c r="C381" s="99"/>
    </row>
    <row r="382">
      <c r="C382" s="99"/>
    </row>
    <row r="383">
      <c r="C383" s="99"/>
    </row>
    <row r="384">
      <c r="C384" s="99"/>
    </row>
    <row r="385">
      <c r="C385" s="99"/>
    </row>
    <row r="386">
      <c r="C386" s="99"/>
    </row>
    <row r="387">
      <c r="C387" s="99"/>
    </row>
    <row r="388">
      <c r="C388" s="99"/>
    </row>
    <row r="389">
      <c r="C389" s="99"/>
    </row>
    <row r="390">
      <c r="C390" s="99"/>
    </row>
    <row r="391">
      <c r="C391" s="99"/>
    </row>
    <row r="392">
      <c r="C392" s="99"/>
    </row>
    <row r="393">
      <c r="C393" s="99"/>
    </row>
    <row r="394">
      <c r="C394" s="99"/>
    </row>
    <row r="395">
      <c r="C395" s="99"/>
    </row>
    <row r="396">
      <c r="C396" s="99"/>
    </row>
    <row r="397">
      <c r="C397" s="99"/>
    </row>
    <row r="398">
      <c r="C398" s="99"/>
    </row>
    <row r="399">
      <c r="C399" s="99"/>
    </row>
    <row r="400">
      <c r="C400" s="99"/>
    </row>
    <row r="401">
      <c r="C401" s="99"/>
    </row>
    <row r="402">
      <c r="C402" s="99"/>
    </row>
    <row r="403">
      <c r="C403" s="99"/>
    </row>
    <row r="404">
      <c r="C404" s="99"/>
    </row>
    <row r="405">
      <c r="C405" s="99"/>
    </row>
    <row r="406">
      <c r="C406" s="99"/>
    </row>
    <row r="407">
      <c r="C407" s="99"/>
    </row>
    <row r="408">
      <c r="C408" s="99"/>
    </row>
    <row r="409">
      <c r="C409" s="99"/>
    </row>
    <row r="410">
      <c r="C410" s="99"/>
    </row>
    <row r="411">
      <c r="C411" s="99"/>
    </row>
    <row r="412">
      <c r="C412" s="99"/>
    </row>
    <row r="413">
      <c r="C413" s="99"/>
    </row>
    <row r="414">
      <c r="C414" s="99"/>
    </row>
    <row r="415">
      <c r="C415" s="99"/>
    </row>
    <row r="416">
      <c r="C416" s="99"/>
    </row>
    <row r="417">
      <c r="C417" s="99"/>
    </row>
    <row r="418">
      <c r="C418" s="99"/>
    </row>
    <row r="419">
      <c r="C419" s="99"/>
    </row>
    <row r="420">
      <c r="C420" s="99"/>
    </row>
    <row r="421">
      <c r="C421" s="99"/>
    </row>
    <row r="422">
      <c r="C422" s="99"/>
    </row>
    <row r="423">
      <c r="C423" s="99"/>
    </row>
    <row r="424">
      <c r="C424" s="99"/>
    </row>
    <row r="425">
      <c r="C425" s="99"/>
    </row>
    <row r="426">
      <c r="C426" s="99"/>
    </row>
    <row r="427">
      <c r="C427" s="99"/>
    </row>
    <row r="428">
      <c r="C428" s="99"/>
    </row>
    <row r="429">
      <c r="C429" s="99"/>
    </row>
    <row r="430">
      <c r="C430" s="99"/>
    </row>
    <row r="431">
      <c r="C431" s="99"/>
    </row>
    <row r="432">
      <c r="C432" s="99"/>
    </row>
    <row r="433">
      <c r="C433" s="99"/>
    </row>
    <row r="434">
      <c r="C434" s="99"/>
    </row>
    <row r="435">
      <c r="C435" s="99"/>
    </row>
    <row r="436">
      <c r="C436" s="99"/>
    </row>
    <row r="437">
      <c r="C437" s="99"/>
    </row>
    <row r="438">
      <c r="C438" s="99"/>
    </row>
    <row r="439">
      <c r="C439" s="99"/>
    </row>
    <row r="440">
      <c r="C440" s="99"/>
    </row>
    <row r="441">
      <c r="C441" s="99"/>
    </row>
    <row r="442">
      <c r="C442" s="99"/>
    </row>
    <row r="443">
      <c r="C443" s="99"/>
    </row>
    <row r="444">
      <c r="C444" s="99"/>
    </row>
    <row r="445">
      <c r="C445" s="99"/>
    </row>
    <row r="446">
      <c r="C446" s="99"/>
    </row>
    <row r="447">
      <c r="C447" s="99"/>
    </row>
    <row r="448">
      <c r="C448" s="99"/>
    </row>
    <row r="449">
      <c r="C449" s="99"/>
    </row>
    <row r="450">
      <c r="C450" s="99"/>
    </row>
    <row r="451">
      <c r="C451" s="99"/>
    </row>
    <row r="452">
      <c r="C452" s="99"/>
    </row>
    <row r="453">
      <c r="C453" s="99"/>
    </row>
    <row r="454">
      <c r="C454" s="99"/>
    </row>
    <row r="455">
      <c r="C455" s="99"/>
    </row>
    <row r="456">
      <c r="C456" s="99"/>
    </row>
    <row r="457">
      <c r="C457" s="99"/>
    </row>
    <row r="458">
      <c r="C458" s="99"/>
    </row>
    <row r="459">
      <c r="C459" s="99"/>
    </row>
    <row r="460">
      <c r="C460" s="99"/>
    </row>
    <row r="461">
      <c r="C461" s="99"/>
    </row>
    <row r="462">
      <c r="C462" s="99"/>
    </row>
    <row r="463">
      <c r="C463" s="99"/>
    </row>
    <row r="464">
      <c r="C464" s="99"/>
    </row>
    <row r="465">
      <c r="C465" s="99"/>
    </row>
    <row r="466">
      <c r="C466" s="99"/>
    </row>
    <row r="467">
      <c r="C467" s="99"/>
    </row>
    <row r="468">
      <c r="C468" s="99"/>
    </row>
    <row r="469">
      <c r="C469" s="99"/>
    </row>
    <row r="470">
      <c r="C470" s="99"/>
    </row>
    <row r="471">
      <c r="C471" s="99"/>
    </row>
    <row r="472">
      <c r="C472" s="99"/>
    </row>
    <row r="473">
      <c r="C473" s="99"/>
    </row>
    <row r="474">
      <c r="C474" s="99"/>
    </row>
    <row r="475">
      <c r="C475" s="99"/>
    </row>
    <row r="476">
      <c r="C476" s="99"/>
    </row>
    <row r="477">
      <c r="C477" s="99"/>
    </row>
    <row r="478">
      <c r="C478" s="99"/>
    </row>
    <row r="479">
      <c r="C479" s="99"/>
    </row>
    <row r="480">
      <c r="C480" s="99"/>
    </row>
    <row r="481">
      <c r="C481" s="99"/>
    </row>
    <row r="482">
      <c r="C482" s="99"/>
    </row>
    <row r="483">
      <c r="C483" s="99"/>
    </row>
    <row r="484">
      <c r="C484" s="99"/>
    </row>
    <row r="485">
      <c r="C485" s="99"/>
    </row>
    <row r="486">
      <c r="C486" s="99"/>
    </row>
    <row r="487">
      <c r="C487" s="99"/>
    </row>
    <row r="488">
      <c r="C488" s="99"/>
    </row>
    <row r="489">
      <c r="C489" s="99"/>
    </row>
    <row r="490">
      <c r="C490" s="99"/>
    </row>
    <row r="491">
      <c r="C491" s="99"/>
    </row>
    <row r="492">
      <c r="C492" s="99"/>
    </row>
    <row r="493">
      <c r="C493" s="99"/>
    </row>
    <row r="494">
      <c r="C494" s="99"/>
    </row>
    <row r="495">
      <c r="C495" s="99"/>
    </row>
    <row r="496">
      <c r="C496" s="99"/>
    </row>
    <row r="497">
      <c r="C497" s="99"/>
    </row>
    <row r="498">
      <c r="C498" s="99"/>
    </row>
    <row r="499">
      <c r="C499" s="99"/>
    </row>
    <row r="500">
      <c r="C500" s="99"/>
    </row>
    <row r="501">
      <c r="C501" s="99"/>
    </row>
    <row r="502">
      <c r="C502" s="99"/>
    </row>
    <row r="503">
      <c r="C503" s="99"/>
    </row>
    <row r="504">
      <c r="C504" s="99"/>
    </row>
    <row r="505">
      <c r="C505" s="99"/>
    </row>
    <row r="506">
      <c r="C506" s="99"/>
    </row>
    <row r="507">
      <c r="C507" s="99"/>
    </row>
    <row r="508">
      <c r="C508" s="99"/>
    </row>
    <row r="509">
      <c r="C509" s="99"/>
    </row>
    <row r="510">
      <c r="C510" s="99"/>
    </row>
    <row r="511">
      <c r="C511" s="99"/>
    </row>
    <row r="512">
      <c r="C512" s="99"/>
    </row>
    <row r="513">
      <c r="C513" s="99"/>
    </row>
    <row r="514">
      <c r="C514" s="99"/>
    </row>
    <row r="515">
      <c r="C515" s="99"/>
    </row>
    <row r="516">
      <c r="C516" s="99"/>
    </row>
    <row r="517">
      <c r="C517" s="99"/>
    </row>
    <row r="518">
      <c r="C518" s="99"/>
    </row>
    <row r="519">
      <c r="C519" s="99"/>
    </row>
    <row r="520">
      <c r="C520" s="99"/>
    </row>
    <row r="521">
      <c r="C521" s="99"/>
    </row>
    <row r="522">
      <c r="C522" s="99"/>
    </row>
    <row r="523">
      <c r="C523" s="99"/>
    </row>
    <row r="524">
      <c r="C524" s="99"/>
    </row>
    <row r="525">
      <c r="C525" s="99"/>
    </row>
    <row r="526">
      <c r="C526" s="99"/>
    </row>
    <row r="527">
      <c r="C527" s="99"/>
    </row>
    <row r="528">
      <c r="C528" s="99"/>
    </row>
    <row r="529">
      <c r="C529" s="99"/>
    </row>
    <row r="530">
      <c r="C530" s="99"/>
    </row>
    <row r="531">
      <c r="C531" s="99"/>
    </row>
    <row r="532">
      <c r="C532" s="99"/>
    </row>
    <row r="533">
      <c r="C533" s="99"/>
    </row>
    <row r="534">
      <c r="C534" s="99"/>
    </row>
    <row r="535">
      <c r="C535" s="99"/>
    </row>
    <row r="536">
      <c r="C536" s="99"/>
    </row>
    <row r="537">
      <c r="C537" s="99"/>
    </row>
    <row r="538">
      <c r="C538" s="99"/>
    </row>
    <row r="539">
      <c r="C539" s="99"/>
    </row>
    <row r="540">
      <c r="C540" s="99"/>
    </row>
    <row r="541">
      <c r="C541" s="99"/>
    </row>
    <row r="542">
      <c r="C542" s="99"/>
    </row>
    <row r="543">
      <c r="C543" s="99"/>
    </row>
    <row r="544">
      <c r="C544" s="99"/>
    </row>
    <row r="545">
      <c r="C545" s="99"/>
    </row>
    <row r="546">
      <c r="C546" s="99"/>
    </row>
    <row r="547">
      <c r="C547" s="99"/>
    </row>
    <row r="548">
      <c r="C548" s="99"/>
    </row>
    <row r="549">
      <c r="C549" s="99"/>
    </row>
    <row r="550">
      <c r="C550" s="99"/>
    </row>
    <row r="551">
      <c r="C551" s="99"/>
    </row>
    <row r="552">
      <c r="C552" s="99"/>
    </row>
    <row r="553">
      <c r="C553" s="99"/>
    </row>
    <row r="554">
      <c r="C554" s="99"/>
    </row>
    <row r="555">
      <c r="C555" s="99"/>
    </row>
    <row r="556">
      <c r="C556" s="99"/>
    </row>
    <row r="557">
      <c r="C557" s="99"/>
    </row>
    <row r="558">
      <c r="C558" s="99"/>
    </row>
    <row r="559">
      <c r="C559" s="99"/>
    </row>
    <row r="560">
      <c r="C560" s="99"/>
    </row>
    <row r="561">
      <c r="C561" s="99"/>
    </row>
    <row r="562">
      <c r="C562" s="99"/>
    </row>
    <row r="563">
      <c r="C563" s="99"/>
    </row>
    <row r="564">
      <c r="C564" s="99"/>
    </row>
    <row r="565">
      <c r="C565" s="99"/>
    </row>
    <row r="566">
      <c r="C566" s="99"/>
    </row>
    <row r="567">
      <c r="C567" s="99"/>
    </row>
    <row r="568">
      <c r="C568" s="99"/>
    </row>
    <row r="569">
      <c r="C569" s="99"/>
    </row>
    <row r="570">
      <c r="C570" s="99"/>
    </row>
    <row r="571">
      <c r="C571" s="99"/>
    </row>
    <row r="572">
      <c r="C572" s="99"/>
    </row>
    <row r="573">
      <c r="C573" s="99"/>
    </row>
    <row r="574">
      <c r="C574" s="99"/>
    </row>
    <row r="575">
      <c r="C575" s="99"/>
    </row>
    <row r="576">
      <c r="C576" s="99"/>
    </row>
    <row r="577">
      <c r="C577" s="99"/>
    </row>
    <row r="578">
      <c r="C578" s="99"/>
    </row>
    <row r="579">
      <c r="C579" s="99"/>
    </row>
    <row r="580">
      <c r="C580" s="99"/>
    </row>
    <row r="581">
      <c r="C581" s="99"/>
    </row>
    <row r="582">
      <c r="C582" s="99"/>
    </row>
    <row r="583">
      <c r="C583" s="99"/>
    </row>
    <row r="584">
      <c r="C584" s="99"/>
    </row>
    <row r="585">
      <c r="C585" s="99"/>
    </row>
    <row r="586">
      <c r="C586" s="99"/>
    </row>
    <row r="587">
      <c r="C587" s="99"/>
    </row>
    <row r="588">
      <c r="C588" s="99"/>
    </row>
    <row r="589">
      <c r="C589" s="99"/>
    </row>
    <row r="590">
      <c r="C590" s="99"/>
    </row>
    <row r="591">
      <c r="C591" s="99"/>
    </row>
    <row r="592">
      <c r="C592" s="99"/>
    </row>
    <row r="593">
      <c r="C593" s="99"/>
    </row>
    <row r="594">
      <c r="C594" s="99"/>
    </row>
    <row r="595">
      <c r="C595" s="99"/>
    </row>
    <row r="596">
      <c r="C596" s="99"/>
    </row>
    <row r="597">
      <c r="C597" s="99"/>
    </row>
    <row r="598">
      <c r="C598" s="99"/>
    </row>
    <row r="599">
      <c r="C599" s="99"/>
    </row>
    <row r="600">
      <c r="C600" s="99"/>
    </row>
    <row r="601">
      <c r="C601" s="99"/>
    </row>
    <row r="602">
      <c r="C602" s="99"/>
    </row>
    <row r="603">
      <c r="C603" s="99"/>
    </row>
    <row r="604">
      <c r="C604" s="99"/>
    </row>
    <row r="605">
      <c r="C605" s="99"/>
    </row>
    <row r="606">
      <c r="C606" s="99"/>
    </row>
    <row r="607">
      <c r="C607" s="99"/>
    </row>
    <row r="608">
      <c r="C608" s="99"/>
    </row>
    <row r="609">
      <c r="C609" s="99"/>
    </row>
    <row r="610">
      <c r="C610" s="99"/>
    </row>
    <row r="611">
      <c r="C611" s="99"/>
    </row>
    <row r="612">
      <c r="C612" s="99"/>
    </row>
    <row r="613">
      <c r="C613" s="99"/>
    </row>
    <row r="614">
      <c r="C614" s="99"/>
    </row>
    <row r="615">
      <c r="C615" s="99"/>
    </row>
    <row r="616">
      <c r="C616" s="99"/>
    </row>
    <row r="617">
      <c r="C617" s="99"/>
    </row>
    <row r="618">
      <c r="C618" s="99"/>
    </row>
    <row r="619">
      <c r="C619" s="99"/>
    </row>
    <row r="620">
      <c r="C620" s="99"/>
    </row>
    <row r="621">
      <c r="C621" s="99"/>
    </row>
    <row r="622">
      <c r="C622" s="99"/>
    </row>
    <row r="623">
      <c r="C623" s="99"/>
    </row>
    <row r="624">
      <c r="C624" s="99"/>
    </row>
    <row r="625">
      <c r="C625" s="99"/>
    </row>
    <row r="626">
      <c r="C626" s="99"/>
    </row>
    <row r="627">
      <c r="C627" s="99"/>
    </row>
    <row r="628">
      <c r="C628" s="99"/>
    </row>
    <row r="629">
      <c r="C629" s="99"/>
    </row>
    <row r="630">
      <c r="C630" s="99"/>
    </row>
    <row r="631">
      <c r="C631" s="99"/>
    </row>
    <row r="632">
      <c r="C632" s="99"/>
    </row>
    <row r="633">
      <c r="C633" s="99"/>
    </row>
    <row r="634">
      <c r="C634" s="99"/>
    </row>
    <row r="635">
      <c r="C635" s="99"/>
    </row>
    <row r="636">
      <c r="C636" s="99"/>
    </row>
    <row r="637">
      <c r="C637" s="99"/>
    </row>
    <row r="638">
      <c r="C638" s="99"/>
    </row>
    <row r="639">
      <c r="C639" s="99"/>
    </row>
    <row r="640">
      <c r="C640" s="99"/>
    </row>
    <row r="641">
      <c r="C641" s="99"/>
    </row>
    <row r="642">
      <c r="C642" s="99"/>
    </row>
    <row r="643">
      <c r="C643" s="99"/>
    </row>
    <row r="644">
      <c r="C644" s="99"/>
    </row>
    <row r="645">
      <c r="C645" s="99"/>
    </row>
    <row r="646">
      <c r="C646" s="99"/>
    </row>
    <row r="647">
      <c r="C647" s="99"/>
    </row>
    <row r="648">
      <c r="C648" s="99"/>
    </row>
    <row r="649">
      <c r="C649" s="99"/>
    </row>
    <row r="650">
      <c r="C650" s="99"/>
    </row>
    <row r="651">
      <c r="C651" s="99"/>
    </row>
    <row r="652">
      <c r="C652" s="99"/>
    </row>
    <row r="653">
      <c r="C653" s="99"/>
    </row>
    <row r="654">
      <c r="C654" s="99"/>
    </row>
    <row r="655">
      <c r="C655" s="99"/>
    </row>
    <row r="656">
      <c r="C656" s="99"/>
    </row>
    <row r="657">
      <c r="C657" s="99"/>
    </row>
    <row r="658">
      <c r="C658" s="99"/>
    </row>
    <row r="659">
      <c r="C659" s="99"/>
    </row>
    <row r="660">
      <c r="C660" s="99"/>
    </row>
    <row r="661">
      <c r="C661" s="99"/>
    </row>
    <row r="662">
      <c r="C662" s="99"/>
    </row>
    <row r="663">
      <c r="C663" s="99"/>
    </row>
    <row r="664">
      <c r="C664" s="99"/>
    </row>
    <row r="665">
      <c r="C665" s="99"/>
    </row>
    <row r="666">
      <c r="C666" s="99"/>
    </row>
    <row r="667">
      <c r="C667" s="99"/>
    </row>
    <row r="668">
      <c r="C668" s="99"/>
    </row>
    <row r="669">
      <c r="C669" s="99"/>
    </row>
    <row r="670">
      <c r="C670" s="99"/>
    </row>
    <row r="671">
      <c r="C671" s="99"/>
    </row>
    <row r="672">
      <c r="C672" s="99"/>
    </row>
    <row r="673">
      <c r="C673" s="99"/>
    </row>
    <row r="674">
      <c r="C674" s="99"/>
    </row>
    <row r="675">
      <c r="C675" s="99"/>
    </row>
    <row r="676">
      <c r="C676" s="99"/>
    </row>
    <row r="677">
      <c r="C677" s="99"/>
    </row>
    <row r="678">
      <c r="C678" s="99"/>
    </row>
    <row r="679">
      <c r="C679" s="99"/>
    </row>
    <row r="680">
      <c r="C680" s="99"/>
    </row>
    <row r="681">
      <c r="C681" s="99"/>
    </row>
    <row r="682">
      <c r="C682" s="99"/>
    </row>
    <row r="683">
      <c r="C683" s="99"/>
    </row>
    <row r="684">
      <c r="C684" s="99"/>
    </row>
    <row r="685">
      <c r="C685" s="99"/>
    </row>
    <row r="686">
      <c r="C686" s="99"/>
    </row>
    <row r="687">
      <c r="C687" s="99"/>
    </row>
    <row r="688">
      <c r="C688" s="99"/>
    </row>
    <row r="689">
      <c r="C689" s="99"/>
    </row>
    <row r="690">
      <c r="C690" s="99"/>
    </row>
    <row r="691">
      <c r="C691" s="99"/>
    </row>
    <row r="692">
      <c r="C692" s="99"/>
    </row>
    <row r="693">
      <c r="C693" s="99"/>
    </row>
    <row r="694">
      <c r="C694" s="99"/>
    </row>
    <row r="695">
      <c r="C695" s="99"/>
    </row>
    <row r="696">
      <c r="C696" s="99"/>
    </row>
    <row r="697">
      <c r="C697" s="99"/>
    </row>
    <row r="698">
      <c r="C698" s="99"/>
    </row>
    <row r="699">
      <c r="C699" s="99"/>
    </row>
    <row r="700">
      <c r="C700" s="99"/>
    </row>
    <row r="701">
      <c r="C701" s="99"/>
    </row>
    <row r="702">
      <c r="C702" s="99"/>
    </row>
    <row r="703">
      <c r="C703" s="99"/>
    </row>
    <row r="704">
      <c r="C704" s="99"/>
    </row>
    <row r="705">
      <c r="C705" s="99"/>
    </row>
    <row r="706">
      <c r="C706" s="99"/>
    </row>
    <row r="707">
      <c r="C707" s="99"/>
    </row>
    <row r="708">
      <c r="C708" s="99"/>
    </row>
    <row r="709">
      <c r="C709" s="99"/>
    </row>
    <row r="710">
      <c r="C710" s="99"/>
    </row>
    <row r="711">
      <c r="C711" s="99"/>
    </row>
    <row r="712">
      <c r="C712" s="99"/>
    </row>
    <row r="713">
      <c r="C713" s="99"/>
    </row>
    <row r="714">
      <c r="C714" s="99"/>
    </row>
    <row r="715">
      <c r="C715" s="99"/>
    </row>
    <row r="716">
      <c r="C716" s="99"/>
    </row>
    <row r="717">
      <c r="C717" s="99"/>
    </row>
    <row r="718">
      <c r="C718" s="99"/>
    </row>
    <row r="719">
      <c r="C719" s="99"/>
    </row>
    <row r="720">
      <c r="C720" s="99"/>
    </row>
    <row r="721">
      <c r="C721" s="99"/>
    </row>
    <row r="722">
      <c r="C722" s="99"/>
    </row>
    <row r="723">
      <c r="C723" s="99"/>
    </row>
    <row r="724">
      <c r="C724" s="99"/>
    </row>
    <row r="725">
      <c r="C725" s="99"/>
    </row>
    <row r="726">
      <c r="C726" s="99"/>
    </row>
    <row r="727">
      <c r="C727" s="99"/>
    </row>
    <row r="728">
      <c r="C728" s="99"/>
    </row>
    <row r="729">
      <c r="C729" s="99"/>
    </row>
    <row r="730">
      <c r="C730" s="99"/>
    </row>
    <row r="731">
      <c r="C731" s="99"/>
    </row>
    <row r="732">
      <c r="C732" s="99"/>
    </row>
    <row r="733">
      <c r="C733" s="99"/>
    </row>
    <row r="734">
      <c r="C734" s="99"/>
    </row>
    <row r="735">
      <c r="C735" s="99"/>
    </row>
    <row r="736">
      <c r="C736" s="99"/>
    </row>
    <row r="737">
      <c r="C737" s="99"/>
    </row>
    <row r="738">
      <c r="C738" s="99"/>
    </row>
    <row r="739">
      <c r="C739" s="99"/>
    </row>
    <row r="740">
      <c r="C740" s="99"/>
    </row>
    <row r="741">
      <c r="C741" s="99"/>
    </row>
    <row r="742">
      <c r="C742" s="99"/>
    </row>
    <row r="743">
      <c r="C743" s="99"/>
    </row>
    <row r="744">
      <c r="C744" s="99"/>
    </row>
    <row r="745">
      <c r="C745" s="99"/>
    </row>
    <row r="746">
      <c r="C746" s="99"/>
    </row>
    <row r="747">
      <c r="C747" s="99"/>
    </row>
    <row r="748">
      <c r="C748" s="99"/>
    </row>
    <row r="749">
      <c r="C749" s="99"/>
    </row>
    <row r="750">
      <c r="C750" s="99"/>
    </row>
    <row r="751">
      <c r="C751" s="99"/>
    </row>
    <row r="752">
      <c r="C752" s="99"/>
    </row>
    <row r="753">
      <c r="C753" s="99"/>
    </row>
    <row r="754">
      <c r="C754" s="99"/>
    </row>
    <row r="755">
      <c r="C755" s="99"/>
    </row>
    <row r="756">
      <c r="C756" s="99"/>
    </row>
    <row r="757">
      <c r="C757" s="99"/>
    </row>
    <row r="758">
      <c r="C758" s="99"/>
    </row>
    <row r="759">
      <c r="C759" s="99"/>
    </row>
    <row r="760">
      <c r="C760" s="99"/>
    </row>
    <row r="761">
      <c r="C761" s="99"/>
    </row>
    <row r="762">
      <c r="C762" s="99"/>
    </row>
    <row r="763">
      <c r="C763" s="99"/>
    </row>
    <row r="764">
      <c r="C764" s="99"/>
    </row>
    <row r="765">
      <c r="C765" s="99"/>
    </row>
    <row r="766">
      <c r="C766" s="99"/>
    </row>
    <row r="767">
      <c r="C767" s="99"/>
    </row>
    <row r="768">
      <c r="C768" s="99"/>
    </row>
    <row r="769">
      <c r="C769" s="99"/>
    </row>
    <row r="770">
      <c r="C770" s="99"/>
    </row>
    <row r="771">
      <c r="C771" s="99"/>
    </row>
    <row r="772">
      <c r="C772" s="99"/>
    </row>
    <row r="773">
      <c r="C773" s="99"/>
    </row>
    <row r="774">
      <c r="C774" s="99"/>
    </row>
    <row r="775">
      <c r="C775" s="99"/>
    </row>
    <row r="776">
      <c r="C776" s="99"/>
    </row>
    <row r="777">
      <c r="C777" s="99"/>
    </row>
    <row r="778">
      <c r="C778" s="99"/>
    </row>
    <row r="779">
      <c r="C779" s="99"/>
    </row>
    <row r="780">
      <c r="C780" s="99"/>
    </row>
    <row r="781">
      <c r="C781" s="99"/>
    </row>
    <row r="782">
      <c r="C782" s="99"/>
    </row>
    <row r="783">
      <c r="C783" s="99"/>
    </row>
    <row r="784">
      <c r="C784" s="99"/>
    </row>
    <row r="785">
      <c r="C785" s="99"/>
    </row>
    <row r="786">
      <c r="C786" s="99"/>
    </row>
    <row r="787">
      <c r="C787" s="99"/>
    </row>
    <row r="788">
      <c r="C788" s="99"/>
    </row>
    <row r="789">
      <c r="C789" s="99"/>
    </row>
    <row r="790">
      <c r="C790" s="99"/>
    </row>
    <row r="791">
      <c r="C791" s="99"/>
    </row>
    <row r="792">
      <c r="C792" s="99"/>
    </row>
    <row r="793">
      <c r="C793" s="99"/>
    </row>
    <row r="794">
      <c r="C794" s="99"/>
    </row>
    <row r="795">
      <c r="C795" s="99"/>
    </row>
    <row r="796">
      <c r="C796" s="99"/>
    </row>
    <row r="797">
      <c r="C797" s="99"/>
    </row>
    <row r="798">
      <c r="C798" s="99"/>
    </row>
    <row r="799">
      <c r="C799" s="99"/>
    </row>
    <row r="800">
      <c r="C800" s="99"/>
    </row>
    <row r="801">
      <c r="C801" s="99"/>
    </row>
    <row r="802">
      <c r="C802" s="99"/>
    </row>
    <row r="803">
      <c r="C803" s="99"/>
    </row>
    <row r="804">
      <c r="C804" s="99"/>
    </row>
    <row r="805">
      <c r="C805" s="99"/>
    </row>
    <row r="806">
      <c r="C806" s="99"/>
    </row>
    <row r="807">
      <c r="C807" s="99"/>
    </row>
    <row r="808">
      <c r="C808" s="99"/>
    </row>
    <row r="809">
      <c r="C809" s="99"/>
    </row>
    <row r="810">
      <c r="C810" s="99"/>
    </row>
    <row r="811">
      <c r="C811" s="99"/>
    </row>
    <row r="812">
      <c r="C812" s="99"/>
    </row>
    <row r="813">
      <c r="C813" s="99"/>
    </row>
    <row r="814">
      <c r="C814" s="99"/>
    </row>
    <row r="815">
      <c r="C815" s="99"/>
    </row>
    <row r="816">
      <c r="C816" s="99"/>
    </row>
    <row r="817">
      <c r="C817" s="99"/>
    </row>
    <row r="818">
      <c r="C818" s="99"/>
    </row>
    <row r="819">
      <c r="C819" s="99"/>
    </row>
    <row r="820">
      <c r="C820" s="99"/>
    </row>
    <row r="821">
      <c r="C821" s="99"/>
    </row>
    <row r="822">
      <c r="C822" s="99"/>
    </row>
    <row r="823">
      <c r="C823" s="99"/>
    </row>
    <row r="824">
      <c r="C824" s="99"/>
    </row>
    <row r="825">
      <c r="C825" s="99"/>
    </row>
    <row r="826">
      <c r="C826" s="99"/>
    </row>
    <row r="827">
      <c r="C827" s="99"/>
    </row>
    <row r="828">
      <c r="C828" s="99"/>
    </row>
    <row r="829">
      <c r="C829" s="99"/>
    </row>
    <row r="830">
      <c r="C830" s="99"/>
    </row>
    <row r="831">
      <c r="C831" s="99"/>
    </row>
    <row r="832">
      <c r="C832" s="99"/>
    </row>
    <row r="833">
      <c r="C833" s="99"/>
    </row>
    <row r="834">
      <c r="C834" s="99"/>
    </row>
    <row r="835">
      <c r="C835" s="99"/>
    </row>
    <row r="836">
      <c r="C836" s="99"/>
    </row>
    <row r="837">
      <c r="C837" s="99"/>
    </row>
    <row r="838">
      <c r="C838" s="99"/>
    </row>
    <row r="839">
      <c r="C839" s="99"/>
    </row>
    <row r="840">
      <c r="C840" s="99"/>
    </row>
    <row r="841">
      <c r="C841" s="99"/>
    </row>
    <row r="842">
      <c r="C842" s="99"/>
    </row>
    <row r="843">
      <c r="C843" s="99"/>
    </row>
    <row r="844">
      <c r="C844" s="99"/>
    </row>
    <row r="845">
      <c r="C845" s="99"/>
    </row>
    <row r="846">
      <c r="C846" s="99"/>
    </row>
    <row r="847">
      <c r="C847" s="99"/>
    </row>
    <row r="848">
      <c r="C848" s="99"/>
    </row>
    <row r="849">
      <c r="C849" s="99"/>
    </row>
    <row r="850">
      <c r="C850" s="99"/>
    </row>
    <row r="851">
      <c r="C851" s="99"/>
    </row>
    <row r="852">
      <c r="C852" s="99"/>
    </row>
    <row r="853">
      <c r="C853" s="99"/>
    </row>
    <row r="854">
      <c r="C854" s="99"/>
    </row>
    <row r="855">
      <c r="C855" s="99"/>
    </row>
    <row r="856">
      <c r="C856" s="99"/>
    </row>
    <row r="857">
      <c r="C857" s="99"/>
    </row>
    <row r="858">
      <c r="C858" s="99"/>
    </row>
    <row r="859">
      <c r="C859" s="99"/>
    </row>
    <row r="860">
      <c r="C860" s="99"/>
    </row>
    <row r="861">
      <c r="C861" s="99"/>
    </row>
    <row r="862">
      <c r="C862" s="99"/>
    </row>
    <row r="863">
      <c r="C863" s="99"/>
    </row>
    <row r="864">
      <c r="C864" s="99"/>
    </row>
    <row r="865">
      <c r="C865" s="99"/>
    </row>
    <row r="866">
      <c r="C866" s="99"/>
    </row>
    <row r="867">
      <c r="C867" s="99"/>
    </row>
    <row r="868">
      <c r="C868" s="99"/>
    </row>
    <row r="869">
      <c r="C869" s="99"/>
    </row>
    <row r="870">
      <c r="C870" s="99"/>
    </row>
    <row r="871">
      <c r="C871" s="99"/>
    </row>
    <row r="872">
      <c r="C872" s="99"/>
    </row>
    <row r="873">
      <c r="C873" s="99"/>
    </row>
    <row r="874">
      <c r="C874" s="99"/>
    </row>
    <row r="875">
      <c r="C875" s="99"/>
    </row>
    <row r="876">
      <c r="C876" s="99"/>
    </row>
    <row r="877">
      <c r="C877" s="99"/>
    </row>
    <row r="878">
      <c r="C878" s="99"/>
    </row>
    <row r="879">
      <c r="C879" s="99"/>
    </row>
    <row r="880">
      <c r="C880" s="99"/>
    </row>
    <row r="881">
      <c r="C881" s="99"/>
    </row>
    <row r="882">
      <c r="C882" s="99"/>
    </row>
    <row r="883">
      <c r="C883" s="99"/>
    </row>
    <row r="884">
      <c r="C884" s="99"/>
    </row>
    <row r="885">
      <c r="C885" s="99"/>
    </row>
    <row r="886">
      <c r="C886" s="99"/>
    </row>
    <row r="887">
      <c r="C887" s="99"/>
    </row>
    <row r="888">
      <c r="C888" s="99"/>
    </row>
    <row r="889">
      <c r="C889" s="99"/>
    </row>
    <row r="890">
      <c r="C890" s="99"/>
    </row>
    <row r="891">
      <c r="C891" s="99"/>
    </row>
    <row r="892">
      <c r="C892" s="99"/>
    </row>
    <row r="893">
      <c r="C893" s="99"/>
    </row>
    <row r="894">
      <c r="C894" s="99"/>
    </row>
    <row r="895">
      <c r="C895" s="99"/>
    </row>
    <row r="896">
      <c r="C896" s="99"/>
    </row>
    <row r="897">
      <c r="C897" s="99"/>
    </row>
    <row r="898">
      <c r="C898" s="99"/>
    </row>
    <row r="899">
      <c r="C899" s="99"/>
    </row>
    <row r="900">
      <c r="C900" s="99"/>
    </row>
    <row r="901">
      <c r="C901" s="99"/>
    </row>
    <row r="902">
      <c r="C902" s="99"/>
    </row>
    <row r="903">
      <c r="C903" s="99"/>
    </row>
    <row r="904">
      <c r="C904" s="99"/>
    </row>
    <row r="905">
      <c r="C905" s="99"/>
    </row>
    <row r="906">
      <c r="C906" s="99"/>
    </row>
    <row r="907">
      <c r="C907" s="99"/>
    </row>
    <row r="908">
      <c r="C908" s="99"/>
    </row>
    <row r="909">
      <c r="C909" s="99"/>
    </row>
    <row r="910">
      <c r="C910" s="99"/>
    </row>
    <row r="911">
      <c r="C911" s="99"/>
    </row>
    <row r="912">
      <c r="C912" s="99"/>
    </row>
    <row r="913">
      <c r="C913" s="99"/>
    </row>
    <row r="914">
      <c r="C914" s="99"/>
    </row>
    <row r="915">
      <c r="C915" s="99"/>
    </row>
    <row r="916">
      <c r="C916" s="99"/>
    </row>
    <row r="917">
      <c r="C917" s="99"/>
    </row>
    <row r="918">
      <c r="C918" s="99"/>
    </row>
    <row r="919">
      <c r="C919" s="99"/>
    </row>
    <row r="920">
      <c r="C920" s="99"/>
    </row>
    <row r="921">
      <c r="C921" s="99"/>
    </row>
    <row r="922">
      <c r="C922" s="99"/>
    </row>
    <row r="923">
      <c r="C923" s="99"/>
    </row>
    <row r="924">
      <c r="C924" s="99"/>
    </row>
    <row r="925">
      <c r="C925" s="99"/>
    </row>
    <row r="926">
      <c r="C926" s="99"/>
    </row>
    <row r="927">
      <c r="C927" s="99"/>
    </row>
    <row r="928">
      <c r="C928" s="99"/>
    </row>
    <row r="929">
      <c r="C929" s="99"/>
    </row>
    <row r="930">
      <c r="C930" s="99"/>
    </row>
    <row r="931">
      <c r="C931" s="99"/>
    </row>
    <row r="932">
      <c r="C932" s="99"/>
    </row>
    <row r="933">
      <c r="C933" s="99"/>
    </row>
    <row r="934">
      <c r="C934" s="99"/>
    </row>
    <row r="935">
      <c r="C935" s="99"/>
    </row>
    <row r="936">
      <c r="C936" s="99"/>
    </row>
    <row r="937">
      <c r="C937" s="99"/>
    </row>
    <row r="938">
      <c r="C938" s="99"/>
    </row>
    <row r="939">
      <c r="C939" s="99"/>
    </row>
    <row r="940">
      <c r="C940" s="99"/>
    </row>
    <row r="941">
      <c r="C941" s="99"/>
    </row>
    <row r="942">
      <c r="C942" s="99"/>
    </row>
    <row r="943">
      <c r="C943" s="99"/>
    </row>
    <row r="944">
      <c r="C944" s="99"/>
    </row>
    <row r="945">
      <c r="C945" s="99"/>
    </row>
    <row r="946">
      <c r="C946" s="99"/>
    </row>
    <row r="947">
      <c r="C947" s="99"/>
    </row>
    <row r="948">
      <c r="C948" s="99"/>
    </row>
    <row r="949">
      <c r="C949" s="99"/>
    </row>
    <row r="950">
      <c r="C950" s="99"/>
    </row>
    <row r="951">
      <c r="C951" s="99"/>
    </row>
    <row r="952">
      <c r="C952" s="99"/>
    </row>
    <row r="953">
      <c r="C953" s="99"/>
    </row>
    <row r="954">
      <c r="C954" s="99"/>
    </row>
    <row r="955">
      <c r="C955" s="99"/>
    </row>
    <row r="956">
      <c r="C956" s="99"/>
    </row>
    <row r="957">
      <c r="C957" s="99"/>
    </row>
    <row r="958">
      <c r="C958" s="99"/>
    </row>
    <row r="959">
      <c r="C959" s="99"/>
    </row>
    <row r="960">
      <c r="C960" s="99"/>
    </row>
    <row r="961">
      <c r="C961" s="99"/>
    </row>
    <row r="962">
      <c r="C962" s="99"/>
    </row>
    <row r="963">
      <c r="C963" s="99"/>
    </row>
    <row r="964">
      <c r="C964" s="99"/>
    </row>
    <row r="965">
      <c r="C965" s="99"/>
    </row>
    <row r="966">
      <c r="C966" s="99"/>
    </row>
    <row r="967">
      <c r="C967" s="99"/>
    </row>
    <row r="968">
      <c r="C968" s="99"/>
    </row>
    <row r="969">
      <c r="C969" s="99"/>
    </row>
    <row r="970">
      <c r="C970" s="99"/>
    </row>
    <row r="971">
      <c r="C971" s="99"/>
    </row>
    <row r="972">
      <c r="C972" s="99"/>
    </row>
    <row r="973">
      <c r="C973" s="99"/>
    </row>
    <row r="974">
      <c r="C974" s="99"/>
    </row>
    <row r="975">
      <c r="C975" s="99"/>
    </row>
    <row r="976">
      <c r="C976" s="99"/>
    </row>
    <row r="977">
      <c r="C977" s="99"/>
    </row>
    <row r="978">
      <c r="C978" s="99"/>
    </row>
    <row r="979">
      <c r="C979" s="99"/>
    </row>
    <row r="980">
      <c r="C980" s="99"/>
    </row>
    <row r="981">
      <c r="C981" s="99"/>
    </row>
    <row r="982">
      <c r="C982" s="99"/>
    </row>
    <row r="983">
      <c r="C983" s="99"/>
    </row>
    <row r="984">
      <c r="C984" s="99"/>
    </row>
    <row r="985">
      <c r="C985" s="99"/>
    </row>
    <row r="986">
      <c r="C986" s="99"/>
    </row>
    <row r="987">
      <c r="C987" s="99"/>
    </row>
    <row r="988">
      <c r="C988" s="99"/>
    </row>
    <row r="989">
      <c r="C989" s="99"/>
    </row>
    <row r="990">
      <c r="C990" s="99"/>
    </row>
    <row r="991">
      <c r="C991" s="99"/>
    </row>
    <row r="992">
      <c r="C992" s="99"/>
    </row>
    <row r="993">
      <c r="C993" s="99"/>
    </row>
    <row r="994">
      <c r="C994" s="99"/>
    </row>
    <row r="995">
      <c r="C995" s="99"/>
    </row>
    <row r="996">
      <c r="C996" s="99"/>
    </row>
    <row r="997">
      <c r="C997" s="99"/>
    </row>
    <row r="998">
      <c r="C998" s="99"/>
    </row>
    <row r="999">
      <c r="C999" s="99"/>
    </row>
    <row r="1000">
      <c r="C1000" s="9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