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205" yWindow="0" windowWidth="17835" windowHeight="12945" activeTab="1"/>
  </bookViews>
  <sheets>
    <sheet name="DOLAZ" sheetId="1" r:id="rId1"/>
    <sheet name="POLAZ" sheetId="2" r:id="rId2"/>
    <sheet name="Sheet3" sheetId="3" r:id="rId3"/>
    <sheet name="Sheet1" sheetId="4" r:id="rId4"/>
  </sheets>
  <definedNames>
    <definedName name="_xlnm._FilterDatabase" localSheetId="0" hidden="1">DOLAZ!$A$2:$Y$230</definedName>
    <definedName name="_xlnm._FilterDatabase" localSheetId="1" hidden="1">POLAZ!$A$2:$AC$285</definedName>
    <definedName name="_xlnm._FilterDatabase" localSheetId="3" hidden="1">Sheet1!$A$1:$B$110</definedName>
  </definedNames>
  <calcPr calcId="145621"/>
</workbook>
</file>

<file path=xl/calcChain.xml><?xml version="1.0" encoding="utf-8"?>
<calcChain xmlns="http://schemas.openxmlformats.org/spreadsheetml/2006/main">
  <c r="Y125" i="2" l="1"/>
  <c r="Z125" i="2"/>
  <c r="AA125" i="2"/>
  <c r="AB125" i="2"/>
  <c r="X125" i="2"/>
  <c r="X124" i="2"/>
  <c r="V127" i="1" l="1"/>
  <c r="W127" i="1"/>
  <c r="X127" i="1"/>
  <c r="U127" i="1"/>
  <c r="V126" i="1"/>
  <c r="W126" i="1"/>
  <c r="X126" i="1"/>
  <c r="U126" i="1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Y124" i="2" l="1"/>
  <c r="Z124" i="2"/>
  <c r="AA124" i="2"/>
  <c r="AB124" i="2"/>
  <c r="F88" i="1" l="1"/>
  <c r="M88" i="1"/>
  <c r="N88" i="1"/>
  <c r="O88" i="1"/>
  <c r="P88" i="1"/>
  <c r="Q88" i="1"/>
  <c r="R88" i="1"/>
  <c r="S88" i="1"/>
  <c r="F24" i="1" l="1"/>
  <c r="S24" i="1"/>
  <c r="F122" i="1" l="1"/>
  <c r="F71" i="1"/>
  <c r="F83" i="1"/>
  <c r="F123" i="1"/>
  <c r="F16" i="1"/>
  <c r="F12" i="1"/>
  <c r="F3" i="1"/>
  <c r="F25" i="1"/>
  <c r="F20" i="1"/>
  <c r="F38" i="1"/>
  <c r="F76" i="1"/>
  <c r="F80" i="1"/>
  <c r="F107" i="1"/>
  <c r="F84" i="1"/>
  <c r="F120" i="1"/>
  <c r="F110" i="1"/>
  <c r="F17" i="1"/>
  <c r="F4" i="1"/>
  <c r="F26" i="1"/>
  <c r="F21" i="1"/>
  <c r="F39" i="1"/>
  <c r="F77" i="1"/>
  <c r="F5" i="1"/>
  <c r="F40" i="1"/>
  <c r="F85" i="1"/>
  <c r="F111" i="1"/>
  <c r="F41" i="1"/>
  <c r="F42" i="1"/>
  <c r="F43" i="1"/>
  <c r="F44" i="1"/>
  <c r="F45" i="1"/>
  <c r="F46" i="1"/>
  <c r="F86" i="1"/>
  <c r="F112" i="1"/>
  <c r="F6" i="1"/>
  <c r="F27" i="1"/>
  <c r="F22" i="1"/>
  <c r="F47" i="1"/>
  <c r="F32" i="1"/>
  <c r="F72" i="1"/>
  <c r="F108" i="1"/>
  <c r="F124" i="1"/>
  <c r="F87" i="1"/>
  <c r="F113" i="1"/>
  <c r="F7" i="1"/>
  <c r="F48" i="1"/>
  <c r="F8" i="1"/>
  <c r="F49" i="1"/>
  <c r="F89" i="1"/>
  <c r="F50" i="1"/>
  <c r="F90" i="1"/>
  <c r="F91" i="1"/>
  <c r="F51" i="1"/>
  <c r="F92" i="1"/>
  <c r="F52" i="1"/>
  <c r="F53" i="1"/>
  <c r="F93" i="1"/>
  <c r="F114" i="1"/>
  <c r="F18" i="1"/>
  <c r="F13" i="1"/>
  <c r="E87" i="2"/>
  <c r="E3" i="2"/>
  <c r="E68" i="2"/>
  <c r="E111" i="2"/>
  <c r="E121" i="2"/>
  <c r="E105" i="2"/>
  <c r="E100" i="2"/>
  <c r="E96" i="2"/>
  <c r="E88" i="2"/>
  <c r="E84" i="2"/>
  <c r="E64" i="2"/>
  <c r="E29" i="2"/>
  <c r="E26" i="2"/>
  <c r="E19" i="2"/>
  <c r="E15" i="2"/>
  <c r="E12" i="2"/>
  <c r="E69" i="2"/>
  <c r="E112" i="2"/>
  <c r="E106" i="2"/>
  <c r="E101" i="2"/>
  <c r="E55" i="2"/>
  <c r="E47" i="2"/>
  <c r="E30" i="2"/>
  <c r="E20" i="2"/>
  <c r="E70" i="2"/>
  <c r="E113" i="2"/>
  <c r="E56" i="2"/>
  <c r="E48" i="2"/>
  <c r="E31" i="2"/>
  <c r="E71" i="2"/>
  <c r="E32" i="2"/>
  <c r="E72" i="2"/>
  <c r="E73" i="2"/>
  <c r="E114" i="2"/>
  <c r="E107" i="2"/>
  <c r="E102" i="2"/>
  <c r="E97" i="2"/>
  <c r="E93" i="2"/>
  <c r="E89" i="2"/>
  <c r="E85" i="2"/>
  <c r="E57" i="2"/>
  <c r="E49" i="2"/>
  <c r="E33" i="2"/>
  <c r="S43" i="1"/>
  <c r="M3" i="1" l="1"/>
  <c r="O3" i="1"/>
  <c r="N3" i="1"/>
  <c r="Q123" i="1"/>
  <c r="R83" i="1"/>
  <c r="Q83" i="1"/>
  <c r="S83" i="1"/>
  <c r="Q71" i="1"/>
  <c r="V68" i="2"/>
  <c r="U68" i="2"/>
  <c r="T68" i="2"/>
  <c r="T111" i="2"/>
  <c r="S111" i="2"/>
  <c r="R111" i="2"/>
  <c r="R3" i="2"/>
  <c r="Q87" i="2"/>
  <c r="R122" i="1"/>
  <c r="R71" i="1"/>
  <c r="R123" i="1"/>
  <c r="R16" i="1"/>
  <c r="R12" i="1"/>
  <c r="R3" i="1"/>
  <c r="R25" i="1"/>
  <c r="R20" i="1"/>
  <c r="R38" i="1"/>
  <c r="R76" i="1"/>
  <c r="R80" i="1"/>
  <c r="R107" i="1"/>
  <c r="R84" i="1"/>
  <c r="R120" i="1"/>
  <c r="R110" i="1"/>
  <c r="R17" i="1"/>
  <c r="R4" i="1"/>
  <c r="R26" i="1"/>
  <c r="R21" i="1"/>
  <c r="R39" i="1"/>
  <c r="R77" i="1"/>
  <c r="R5" i="1"/>
  <c r="R40" i="1"/>
  <c r="R85" i="1"/>
  <c r="R111" i="1"/>
  <c r="R41" i="1"/>
  <c r="R42" i="1"/>
  <c r="R43" i="1"/>
  <c r="R44" i="1"/>
  <c r="R45" i="1"/>
  <c r="R46" i="1"/>
  <c r="R86" i="1"/>
  <c r="R112" i="1"/>
  <c r="R6" i="1"/>
  <c r="R27" i="1"/>
  <c r="R22" i="1"/>
  <c r="R47" i="1"/>
  <c r="R32" i="1"/>
  <c r="R72" i="1"/>
  <c r="R108" i="1"/>
  <c r="R124" i="1"/>
  <c r="R87" i="1"/>
  <c r="R113" i="1"/>
  <c r="R7" i="1"/>
  <c r="R48" i="1"/>
  <c r="R8" i="1"/>
  <c r="R49" i="1"/>
  <c r="R89" i="1"/>
  <c r="R50" i="1"/>
  <c r="R90" i="1"/>
  <c r="R91" i="1"/>
  <c r="R51" i="1"/>
  <c r="R92" i="1"/>
  <c r="R52" i="1"/>
  <c r="R53" i="1"/>
  <c r="R93" i="1"/>
  <c r="R114" i="1"/>
  <c r="R18" i="1"/>
  <c r="R13" i="1"/>
  <c r="R9" i="1"/>
  <c r="R30" i="1"/>
  <c r="R28" i="1"/>
  <c r="R70" i="1"/>
  <c r="R54" i="1"/>
  <c r="R33" i="1"/>
  <c r="R81" i="1"/>
  <c r="R78" i="1"/>
  <c r="R73" i="1"/>
  <c r="R125" i="1"/>
  <c r="R121" i="1"/>
  <c r="R94" i="1"/>
  <c r="R115" i="1"/>
  <c r="R19" i="1"/>
  <c r="R14" i="1"/>
  <c r="R10" i="1"/>
  <c r="R31" i="1"/>
  <c r="R55" i="1"/>
  <c r="R34" i="1"/>
  <c r="R79" i="1"/>
  <c r="R95" i="1"/>
  <c r="R96" i="1"/>
  <c r="R116" i="1"/>
  <c r="R56" i="1"/>
  <c r="R97" i="1"/>
  <c r="R98" i="1"/>
  <c r="R57" i="1"/>
  <c r="R99" i="1"/>
  <c r="R58" i="1"/>
  <c r="R59" i="1"/>
  <c r="R100" i="1"/>
  <c r="R60" i="1"/>
  <c r="R117" i="1"/>
  <c r="R11" i="1"/>
  <c r="R23" i="1"/>
  <c r="R74" i="1"/>
  <c r="R35" i="1"/>
  <c r="R82" i="1"/>
  <c r="R109" i="1"/>
  <c r="R101" i="1"/>
  <c r="R118" i="1"/>
  <c r="R75" i="1"/>
  <c r="R36" i="1"/>
  <c r="R102" i="1"/>
  <c r="R61" i="1"/>
  <c r="R119" i="1"/>
  <c r="R103" i="1"/>
  <c r="R62" i="1"/>
  <c r="R104" i="1"/>
  <c r="R63" i="1"/>
  <c r="R105" i="1"/>
  <c r="R64" i="1"/>
  <c r="R65" i="1"/>
  <c r="R66" i="1"/>
  <c r="R67" i="1"/>
  <c r="R68" i="1"/>
  <c r="R69" i="1"/>
  <c r="R29" i="1"/>
  <c r="R106" i="1"/>
  <c r="R15" i="1"/>
  <c r="R37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4" i="1"/>
  <c r="S122" i="1"/>
  <c r="S71" i="1"/>
  <c r="S123" i="1"/>
  <c r="S16" i="1"/>
  <c r="S12" i="1"/>
  <c r="S3" i="1"/>
  <c r="S25" i="1"/>
  <c r="S20" i="1"/>
  <c r="S38" i="1"/>
  <c r="S76" i="1"/>
  <c r="S80" i="1"/>
  <c r="S107" i="1"/>
  <c r="S84" i="1"/>
  <c r="S120" i="1"/>
  <c r="S110" i="1"/>
  <c r="S17" i="1"/>
  <c r="S4" i="1"/>
  <c r="S26" i="1"/>
  <c r="S21" i="1"/>
  <c r="S39" i="1"/>
  <c r="S77" i="1"/>
  <c r="S5" i="1"/>
  <c r="S40" i="1"/>
  <c r="S85" i="1"/>
  <c r="S111" i="1"/>
  <c r="S41" i="1"/>
  <c r="S42" i="1"/>
  <c r="S44" i="1"/>
  <c r="S45" i="1"/>
  <c r="S46" i="1"/>
  <c r="S86" i="1"/>
  <c r="S112" i="1"/>
  <c r="S6" i="1"/>
  <c r="S27" i="1"/>
  <c r="S22" i="1"/>
  <c r="S47" i="1"/>
  <c r="S32" i="1"/>
  <c r="S72" i="1"/>
  <c r="S108" i="1"/>
  <c r="S124" i="1"/>
  <c r="S87" i="1"/>
  <c r="S113" i="1"/>
  <c r="S7" i="1"/>
  <c r="S48" i="1"/>
  <c r="S8" i="1"/>
  <c r="S49" i="1"/>
  <c r="S89" i="1"/>
  <c r="S50" i="1"/>
  <c r="S90" i="1"/>
  <c r="S91" i="1"/>
  <c r="S51" i="1"/>
  <c r="S92" i="1"/>
  <c r="S52" i="1"/>
  <c r="S53" i="1"/>
  <c r="S93" i="1"/>
  <c r="S114" i="1"/>
  <c r="S18" i="1"/>
  <c r="S13" i="1"/>
  <c r="S9" i="1"/>
  <c r="S30" i="1"/>
  <c r="S28" i="1"/>
  <c r="S70" i="1"/>
  <c r="S54" i="1"/>
  <c r="S33" i="1"/>
  <c r="S81" i="1"/>
  <c r="S78" i="1"/>
  <c r="S73" i="1"/>
  <c r="S125" i="1"/>
  <c r="S121" i="1"/>
  <c r="S94" i="1"/>
  <c r="S115" i="1"/>
  <c r="S19" i="1"/>
  <c r="S14" i="1"/>
  <c r="S10" i="1"/>
  <c r="S31" i="1"/>
  <c r="S55" i="1"/>
  <c r="S34" i="1"/>
  <c r="S79" i="1"/>
  <c r="S95" i="1"/>
  <c r="S96" i="1"/>
  <c r="S116" i="1"/>
  <c r="S56" i="1"/>
  <c r="S97" i="1"/>
  <c r="S98" i="1"/>
  <c r="S57" i="1"/>
  <c r="S99" i="1"/>
  <c r="S58" i="1"/>
  <c r="S59" i="1"/>
  <c r="S100" i="1"/>
  <c r="S60" i="1"/>
  <c r="S117" i="1"/>
  <c r="S11" i="1"/>
  <c r="S23" i="1"/>
  <c r="S74" i="1"/>
  <c r="S35" i="1"/>
  <c r="S82" i="1"/>
  <c r="S109" i="1"/>
  <c r="S101" i="1"/>
  <c r="S118" i="1"/>
  <c r="S75" i="1"/>
  <c r="S36" i="1"/>
  <c r="S102" i="1"/>
  <c r="S61" i="1"/>
  <c r="S119" i="1"/>
  <c r="S103" i="1"/>
  <c r="S62" i="1"/>
  <c r="S104" i="1"/>
  <c r="S63" i="1"/>
  <c r="S105" i="1"/>
  <c r="S64" i="1"/>
  <c r="S65" i="1"/>
  <c r="S66" i="1"/>
  <c r="S67" i="1"/>
  <c r="S68" i="1"/>
  <c r="S69" i="1"/>
  <c r="S29" i="1"/>
  <c r="S106" i="1"/>
  <c r="S15" i="1"/>
  <c r="S37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M122" i="1"/>
  <c r="N122" i="1"/>
  <c r="O122" i="1"/>
  <c r="P122" i="1"/>
  <c r="M71" i="1"/>
  <c r="N71" i="1"/>
  <c r="O71" i="1"/>
  <c r="P71" i="1"/>
  <c r="M83" i="1"/>
  <c r="N83" i="1"/>
  <c r="O83" i="1"/>
  <c r="P83" i="1"/>
  <c r="M123" i="1"/>
  <c r="N123" i="1"/>
  <c r="O123" i="1"/>
  <c r="P123" i="1"/>
  <c r="M16" i="1"/>
  <c r="N16" i="1"/>
  <c r="O16" i="1"/>
  <c r="P16" i="1"/>
  <c r="M12" i="1"/>
  <c r="N12" i="1"/>
  <c r="O12" i="1"/>
  <c r="P12" i="1"/>
  <c r="P3" i="1"/>
  <c r="M25" i="1"/>
  <c r="N25" i="1"/>
  <c r="O25" i="1"/>
  <c r="P25" i="1"/>
  <c r="M20" i="1"/>
  <c r="N20" i="1"/>
  <c r="O20" i="1"/>
  <c r="P20" i="1"/>
  <c r="M38" i="1"/>
  <c r="N38" i="1"/>
  <c r="O38" i="1"/>
  <c r="P38" i="1"/>
  <c r="M76" i="1"/>
  <c r="N76" i="1"/>
  <c r="O76" i="1"/>
  <c r="P76" i="1"/>
  <c r="M80" i="1"/>
  <c r="N80" i="1"/>
  <c r="O80" i="1"/>
  <c r="P80" i="1"/>
  <c r="M107" i="1"/>
  <c r="N107" i="1"/>
  <c r="O107" i="1"/>
  <c r="P107" i="1"/>
  <c r="M84" i="1"/>
  <c r="N84" i="1"/>
  <c r="O84" i="1"/>
  <c r="P84" i="1"/>
  <c r="M120" i="1"/>
  <c r="N120" i="1"/>
  <c r="O120" i="1"/>
  <c r="P120" i="1"/>
  <c r="M110" i="1"/>
  <c r="N110" i="1"/>
  <c r="O110" i="1"/>
  <c r="P110" i="1"/>
  <c r="M17" i="1"/>
  <c r="N17" i="1"/>
  <c r="O17" i="1"/>
  <c r="P17" i="1"/>
  <c r="M4" i="1"/>
  <c r="N4" i="1"/>
  <c r="O4" i="1"/>
  <c r="P4" i="1"/>
  <c r="M26" i="1"/>
  <c r="N26" i="1"/>
  <c r="O26" i="1"/>
  <c r="P26" i="1"/>
  <c r="M21" i="1"/>
  <c r="N21" i="1"/>
  <c r="O21" i="1"/>
  <c r="P21" i="1"/>
  <c r="M39" i="1"/>
  <c r="N39" i="1"/>
  <c r="O39" i="1"/>
  <c r="P39" i="1"/>
  <c r="M77" i="1"/>
  <c r="N77" i="1"/>
  <c r="O77" i="1"/>
  <c r="P77" i="1"/>
  <c r="M5" i="1"/>
  <c r="N5" i="1"/>
  <c r="O5" i="1"/>
  <c r="P5" i="1"/>
  <c r="M40" i="1"/>
  <c r="N40" i="1"/>
  <c r="O40" i="1"/>
  <c r="P40" i="1"/>
  <c r="M85" i="1"/>
  <c r="N85" i="1"/>
  <c r="O85" i="1"/>
  <c r="P85" i="1"/>
  <c r="M111" i="1"/>
  <c r="N111" i="1"/>
  <c r="O111" i="1"/>
  <c r="P111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86" i="1"/>
  <c r="N86" i="1"/>
  <c r="O86" i="1"/>
  <c r="P86" i="1"/>
  <c r="M112" i="1"/>
  <c r="N112" i="1"/>
  <c r="O112" i="1"/>
  <c r="P112" i="1"/>
  <c r="M6" i="1"/>
  <c r="N6" i="1"/>
  <c r="O6" i="1"/>
  <c r="P6" i="1"/>
  <c r="M27" i="1"/>
  <c r="N27" i="1"/>
  <c r="O27" i="1"/>
  <c r="P27" i="1"/>
  <c r="M22" i="1"/>
  <c r="N22" i="1"/>
  <c r="O22" i="1"/>
  <c r="P22" i="1"/>
  <c r="M47" i="1"/>
  <c r="N47" i="1"/>
  <c r="O47" i="1"/>
  <c r="P47" i="1"/>
  <c r="M32" i="1"/>
  <c r="N32" i="1"/>
  <c r="O32" i="1"/>
  <c r="P32" i="1"/>
  <c r="M72" i="1"/>
  <c r="N72" i="1"/>
  <c r="O72" i="1"/>
  <c r="P72" i="1"/>
  <c r="M108" i="1"/>
  <c r="N108" i="1"/>
  <c r="O108" i="1"/>
  <c r="P108" i="1"/>
  <c r="M124" i="1"/>
  <c r="N124" i="1"/>
  <c r="O124" i="1"/>
  <c r="P124" i="1"/>
  <c r="M87" i="1"/>
  <c r="N87" i="1"/>
  <c r="O87" i="1"/>
  <c r="P87" i="1"/>
  <c r="M113" i="1"/>
  <c r="N113" i="1"/>
  <c r="O113" i="1"/>
  <c r="P113" i="1"/>
  <c r="M7" i="1"/>
  <c r="N7" i="1"/>
  <c r="O7" i="1"/>
  <c r="P7" i="1"/>
  <c r="M48" i="1"/>
  <c r="N48" i="1"/>
  <c r="O48" i="1"/>
  <c r="P48" i="1"/>
  <c r="M8" i="1"/>
  <c r="N8" i="1"/>
  <c r="O8" i="1"/>
  <c r="P8" i="1"/>
  <c r="M49" i="1"/>
  <c r="N49" i="1"/>
  <c r="O49" i="1"/>
  <c r="P49" i="1"/>
  <c r="M89" i="1"/>
  <c r="N89" i="1"/>
  <c r="O89" i="1"/>
  <c r="P89" i="1"/>
  <c r="M50" i="1"/>
  <c r="N50" i="1"/>
  <c r="O50" i="1"/>
  <c r="P50" i="1"/>
  <c r="M90" i="1"/>
  <c r="N90" i="1"/>
  <c r="O90" i="1"/>
  <c r="P90" i="1"/>
  <c r="M91" i="1"/>
  <c r="N91" i="1"/>
  <c r="O91" i="1"/>
  <c r="P91" i="1"/>
  <c r="M51" i="1"/>
  <c r="N51" i="1"/>
  <c r="O51" i="1"/>
  <c r="P51" i="1"/>
  <c r="M92" i="1"/>
  <c r="N92" i="1"/>
  <c r="O92" i="1"/>
  <c r="P92" i="1"/>
  <c r="M52" i="1"/>
  <c r="N52" i="1"/>
  <c r="O52" i="1"/>
  <c r="P52" i="1"/>
  <c r="M53" i="1"/>
  <c r="N53" i="1"/>
  <c r="O53" i="1"/>
  <c r="P53" i="1"/>
  <c r="M93" i="1"/>
  <c r="N93" i="1"/>
  <c r="O93" i="1"/>
  <c r="P93" i="1"/>
  <c r="M114" i="1"/>
  <c r="N114" i="1"/>
  <c r="O114" i="1"/>
  <c r="P114" i="1"/>
  <c r="M18" i="1"/>
  <c r="N18" i="1"/>
  <c r="O18" i="1"/>
  <c r="P18" i="1"/>
  <c r="M13" i="1"/>
  <c r="N13" i="1"/>
  <c r="O13" i="1"/>
  <c r="P13" i="1"/>
  <c r="M9" i="1"/>
  <c r="N9" i="1"/>
  <c r="O9" i="1"/>
  <c r="P9" i="1"/>
  <c r="M30" i="1"/>
  <c r="N30" i="1"/>
  <c r="O30" i="1"/>
  <c r="P30" i="1"/>
  <c r="M28" i="1"/>
  <c r="N28" i="1"/>
  <c r="O28" i="1"/>
  <c r="P28" i="1"/>
  <c r="M70" i="1"/>
  <c r="N70" i="1"/>
  <c r="O70" i="1"/>
  <c r="P70" i="1"/>
  <c r="M54" i="1"/>
  <c r="N54" i="1"/>
  <c r="O54" i="1"/>
  <c r="P54" i="1"/>
  <c r="M33" i="1"/>
  <c r="N33" i="1"/>
  <c r="O33" i="1"/>
  <c r="P33" i="1"/>
  <c r="M81" i="1"/>
  <c r="N81" i="1"/>
  <c r="O81" i="1"/>
  <c r="P81" i="1"/>
  <c r="M78" i="1"/>
  <c r="N78" i="1"/>
  <c r="O78" i="1"/>
  <c r="P78" i="1"/>
  <c r="M73" i="1"/>
  <c r="N73" i="1"/>
  <c r="O73" i="1"/>
  <c r="P73" i="1"/>
  <c r="M125" i="1"/>
  <c r="N125" i="1"/>
  <c r="O125" i="1"/>
  <c r="P125" i="1"/>
  <c r="M121" i="1"/>
  <c r="N121" i="1"/>
  <c r="O121" i="1"/>
  <c r="P121" i="1"/>
  <c r="M94" i="1"/>
  <c r="N94" i="1"/>
  <c r="O94" i="1"/>
  <c r="P94" i="1"/>
  <c r="M115" i="1"/>
  <c r="N115" i="1"/>
  <c r="O115" i="1"/>
  <c r="P115" i="1"/>
  <c r="M19" i="1"/>
  <c r="N19" i="1"/>
  <c r="O19" i="1"/>
  <c r="P19" i="1"/>
  <c r="M14" i="1"/>
  <c r="N14" i="1"/>
  <c r="O14" i="1"/>
  <c r="P14" i="1"/>
  <c r="M10" i="1"/>
  <c r="N10" i="1"/>
  <c r="O10" i="1"/>
  <c r="P10" i="1"/>
  <c r="M31" i="1"/>
  <c r="N31" i="1"/>
  <c r="O31" i="1"/>
  <c r="P31" i="1"/>
  <c r="M55" i="1"/>
  <c r="N55" i="1"/>
  <c r="O55" i="1"/>
  <c r="P55" i="1"/>
  <c r="M34" i="1"/>
  <c r="N34" i="1"/>
  <c r="O34" i="1"/>
  <c r="P34" i="1"/>
  <c r="M79" i="1"/>
  <c r="N79" i="1"/>
  <c r="O79" i="1"/>
  <c r="P79" i="1"/>
  <c r="M95" i="1"/>
  <c r="N95" i="1"/>
  <c r="O95" i="1"/>
  <c r="P95" i="1"/>
  <c r="M96" i="1"/>
  <c r="N96" i="1"/>
  <c r="O96" i="1"/>
  <c r="P96" i="1"/>
  <c r="M116" i="1"/>
  <c r="N116" i="1"/>
  <c r="O116" i="1"/>
  <c r="P116" i="1"/>
  <c r="M56" i="1"/>
  <c r="N56" i="1"/>
  <c r="O56" i="1"/>
  <c r="P56" i="1"/>
  <c r="M97" i="1"/>
  <c r="N97" i="1"/>
  <c r="O97" i="1"/>
  <c r="P97" i="1"/>
  <c r="M98" i="1"/>
  <c r="N98" i="1"/>
  <c r="O98" i="1"/>
  <c r="P98" i="1"/>
  <c r="M57" i="1"/>
  <c r="N57" i="1"/>
  <c r="O57" i="1"/>
  <c r="P57" i="1"/>
  <c r="M99" i="1"/>
  <c r="N99" i="1"/>
  <c r="O99" i="1"/>
  <c r="P99" i="1"/>
  <c r="M58" i="1"/>
  <c r="N58" i="1"/>
  <c r="O58" i="1"/>
  <c r="P58" i="1"/>
  <c r="M59" i="1"/>
  <c r="N59" i="1"/>
  <c r="O59" i="1"/>
  <c r="P59" i="1"/>
  <c r="M100" i="1"/>
  <c r="N100" i="1"/>
  <c r="O100" i="1"/>
  <c r="P100" i="1"/>
  <c r="M60" i="1"/>
  <c r="N60" i="1"/>
  <c r="O60" i="1"/>
  <c r="P60" i="1"/>
  <c r="M117" i="1"/>
  <c r="N117" i="1"/>
  <c r="O117" i="1"/>
  <c r="P117" i="1"/>
  <c r="M11" i="1"/>
  <c r="N11" i="1"/>
  <c r="O11" i="1"/>
  <c r="P11" i="1"/>
  <c r="M23" i="1"/>
  <c r="N23" i="1"/>
  <c r="O23" i="1"/>
  <c r="P23" i="1"/>
  <c r="M74" i="1"/>
  <c r="N74" i="1"/>
  <c r="O74" i="1"/>
  <c r="P74" i="1"/>
  <c r="M35" i="1"/>
  <c r="N35" i="1"/>
  <c r="O35" i="1"/>
  <c r="P35" i="1"/>
  <c r="M82" i="1"/>
  <c r="N82" i="1"/>
  <c r="O82" i="1"/>
  <c r="P82" i="1"/>
  <c r="M109" i="1"/>
  <c r="N109" i="1"/>
  <c r="O109" i="1"/>
  <c r="P109" i="1"/>
  <c r="M101" i="1"/>
  <c r="N101" i="1"/>
  <c r="O101" i="1"/>
  <c r="P101" i="1"/>
  <c r="M118" i="1"/>
  <c r="N118" i="1"/>
  <c r="O118" i="1"/>
  <c r="P118" i="1"/>
  <c r="M75" i="1"/>
  <c r="N75" i="1"/>
  <c r="O75" i="1"/>
  <c r="P75" i="1"/>
  <c r="M36" i="1"/>
  <c r="N36" i="1"/>
  <c r="O36" i="1"/>
  <c r="P36" i="1"/>
  <c r="M102" i="1"/>
  <c r="N102" i="1"/>
  <c r="O102" i="1"/>
  <c r="P102" i="1"/>
  <c r="M61" i="1"/>
  <c r="N61" i="1"/>
  <c r="O61" i="1"/>
  <c r="P61" i="1"/>
  <c r="M119" i="1"/>
  <c r="N119" i="1"/>
  <c r="O119" i="1"/>
  <c r="P119" i="1"/>
  <c r="M103" i="1"/>
  <c r="N103" i="1"/>
  <c r="O103" i="1"/>
  <c r="P103" i="1"/>
  <c r="M62" i="1"/>
  <c r="N62" i="1"/>
  <c r="O62" i="1"/>
  <c r="P62" i="1"/>
  <c r="M104" i="1"/>
  <c r="N104" i="1"/>
  <c r="O104" i="1"/>
  <c r="P104" i="1"/>
  <c r="M63" i="1"/>
  <c r="N63" i="1"/>
  <c r="O63" i="1"/>
  <c r="P63" i="1"/>
  <c r="M105" i="1"/>
  <c r="N105" i="1"/>
  <c r="O105" i="1"/>
  <c r="P105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29" i="1"/>
  <c r="N29" i="1"/>
  <c r="O29" i="1"/>
  <c r="P29" i="1"/>
  <c r="M106" i="1"/>
  <c r="N106" i="1"/>
  <c r="O106" i="1"/>
  <c r="P106" i="1"/>
  <c r="M15" i="1"/>
  <c r="N15" i="1"/>
  <c r="O15" i="1"/>
  <c r="P15" i="1"/>
  <c r="M37" i="1"/>
  <c r="N37" i="1"/>
  <c r="O37" i="1"/>
  <c r="P37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Q227" i="1"/>
  <c r="Q228" i="1"/>
  <c r="Q229" i="1"/>
  <c r="Q230" i="1"/>
  <c r="Q122" i="1"/>
  <c r="Q16" i="1"/>
  <c r="Q12" i="1"/>
  <c r="Q3" i="1"/>
  <c r="Q25" i="1"/>
  <c r="Q20" i="1"/>
  <c r="Q38" i="1"/>
  <c r="Q76" i="1"/>
  <c r="Q80" i="1"/>
  <c r="Q107" i="1"/>
  <c r="Q84" i="1"/>
  <c r="Q120" i="1"/>
  <c r="Q110" i="1"/>
  <c r="Q17" i="1"/>
  <c r="Q4" i="1"/>
  <c r="Q26" i="1"/>
  <c r="Q21" i="1"/>
  <c r="Q39" i="1"/>
  <c r="Q77" i="1"/>
  <c r="Q5" i="1"/>
  <c r="Q40" i="1"/>
  <c r="Q85" i="1"/>
  <c r="Q111" i="1"/>
  <c r="Q41" i="1"/>
  <c r="Q42" i="1"/>
  <c r="Q43" i="1"/>
  <c r="Q44" i="1"/>
  <c r="Q45" i="1"/>
  <c r="Q46" i="1"/>
  <c r="Q86" i="1"/>
  <c r="Q112" i="1"/>
  <c r="Q6" i="1"/>
  <c r="Q27" i="1"/>
  <c r="Q22" i="1"/>
  <c r="Q47" i="1"/>
  <c r="Q32" i="1"/>
  <c r="Q72" i="1"/>
  <c r="Q108" i="1"/>
  <c r="Q124" i="1"/>
  <c r="Q87" i="1"/>
  <c r="Q113" i="1"/>
  <c r="Q7" i="1"/>
  <c r="Q48" i="1"/>
  <c r="Q8" i="1"/>
  <c r="Q49" i="1"/>
  <c r="Q89" i="1"/>
  <c r="Q50" i="1"/>
  <c r="Q90" i="1"/>
  <c r="Q91" i="1"/>
  <c r="Q51" i="1"/>
  <c r="Q92" i="1"/>
  <c r="Q52" i="1"/>
  <c r="Q53" i="1"/>
  <c r="Q93" i="1"/>
  <c r="Q114" i="1"/>
  <c r="Q18" i="1"/>
  <c r="Q13" i="1"/>
  <c r="Q9" i="1"/>
  <c r="Q30" i="1"/>
  <c r="Q28" i="1"/>
  <c r="Q70" i="1"/>
  <c r="Q54" i="1"/>
  <c r="Q33" i="1"/>
  <c r="Q81" i="1"/>
  <c r="Q78" i="1"/>
  <c r="Q73" i="1"/>
  <c r="Q125" i="1"/>
  <c r="Q121" i="1"/>
  <c r="Q94" i="1"/>
  <c r="Q115" i="1"/>
  <c r="Q19" i="1"/>
  <c r="Q14" i="1"/>
  <c r="Q10" i="1"/>
  <c r="Q31" i="1"/>
  <c r="Q55" i="1"/>
  <c r="Q34" i="1"/>
  <c r="Q79" i="1"/>
  <c r="Q95" i="1"/>
  <c r="Q96" i="1"/>
  <c r="Q116" i="1"/>
  <c r="Q56" i="1"/>
  <c r="Q97" i="1"/>
  <c r="Q98" i="1"/>
  <c r="Q57" i="1"/>
  <c r="Q99" i="1"/>
  <c r="Q58" i="1"/>
  <c r="Q59" i="1"/>
  <c r="Q100" i="1"/>
  <c r="Q60" i="1"/>
  <c r="Q117" i="1"/>
  <c r="Q11" i="1"/>
  <c r="Q23" i="1"/>
  <c r="Q74" i="1"/>
  <c r="Q35" i="1"/>
  <c r="Q82" i="1"/>
  <c r="Q109" i="1"/>
  <c r="Q101" i="1"/>
  <c r="Q118" i="1"/>
  <c r="Q75" i="1"/>
  <c r="Q36" i="1"/>
  <c r="Q102" i="1"/>
  <c r="Q61" i="1"/>
  <c r="Q119" i="1"/>
  <c r="Q103" i="1"/>
  <c r="Q62" i="1"/>
  <c r="Q104" i="1"/>
  <c r="Q63" i="1"/>
  <c r="Q105" i="1"/>
  <c r="Q64" i="1"/>
  <c r="Q65" i="1"/>
  <c r="Q66" i="1"/>
  <c r="Q67" i="1"/>
  <c r="Q68" i="1"/>
  <c r="Q69" i="1"/>
  <c r="Q29" i="1"/>
  <c r="Q106" i="1"/>
  <c r="Q15" i="1"/>
  <c r="Q37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O24" i="1"/>
  <c r="P24" i="1"/>
  <c r="N24" i="1"/>
  <c r="M24" i="1"/>
  <c r="Q24" i="1"/>
  <c r="Q33" i="2"/>
  <c r="F9" i="1"/>
  <c r="F30" i="1"/>
  <c r="F28" i="1"/>
  <c r="F70" i="1"/>
  <c r="F54" i="1"/>
  <c r="F33" i="1"/>
  <c r="F81" i="1"/>
  <c r="F78" i="1"/>
  <c r="F73" i="1"/>
  <c r="F125" i="1"/>
  <c r="F121" i="1"/>
  <c r="F94" i="1"/>
  <c r="F115" i="1"/>
  <c r="F19" i="1"/>
  <c r="F14" i="1"/>
  <c r="F10" i="1"/>
  <c r="F31" i="1"/>
  <c r="F55" i="1"/>
  <c r="F34" i="1"/>
  <c r="F79" i="1"/>
  <c r="F95" i="1"/>
  <c r="F96" i="1"/>
  <c r="F116" i="1"/>
  <c r="F56" i="1"/>
  <c r="F97" i="1"/>
  <c r="F98" i="1"/>
  <c r="F57" i="1"/>
  <c r="F99" i="1"/>
  <c r="F58" i="1"/>
  <c r="F59" i="1"/>
  <c r="F100" i="1"/>
  <c r="F60" i="1"/>
  <c r="F117" i="1"/>
  <c r="F11" i="1"/>
  <c r="F23" i="1"/>
  <c r="F74" i="1"/>
  <c r="F35" i="1"/>
  <c r="F82" i="1"/>
  <c r="F109" i="1"/>
  <c r="F101" i="1"/>
  <c r="F118" i="1"/>
  <c r="F75" i="1"/>
  <c r="F36" i="1"/>
  <c r="F102" i="1"/>
  <c r="F61" i="1"/>
  <c r="F119" i="1"/>
  <c r="F103" i="1"/>
  <c r="F62" i="1"/>
  <c r="F104" i="1"/>
  <c r="F63" i="1"/>
  <c r="F105" i="1"/>
  <c r="F64" i="1"/>
  <c r="F65" i="1"/>
  <c r="F66" i="1"/>
  <c r="F67" i="1"/>
  <c r="F68" i="1"/>
  <c r="F69" i="1"/>
  <c r="F29" i="1"/>
  <c r="F106" i="1"/>
  <c r="F15" i="1"/>
  <c r="F37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R100" i="2"/>
  <c r="T96" i="2"/>
  <c r="S96" i="2"/>
  <c r="R105" i="2"/>
  <c r="W105" i="2"/>
  <c r="U121" i="2"/>
  <c r="U105" i="2"/>
  <c r="Q105" i="2"/>
  <c r="Q100" i="2"/>
  <c r="Q96" i="2"/>
  <c r="Q88" i="2"/>
  <c r="Q84" i="2"/>
  <c r="Q64" i="2"/>
  <c r="Q29" i="2"/>
  <c r="Q26" i="2"/>
  <c r="Q19" i="2"/>
  <c r="Q15" i="2"/>
  <c r="Q12" i="2"/>
  <c r="Q69" i="2"/>
  <c r="Q112" i="2"/>
  <c r="Q106" i="2"/>
  <c r="Q101" i="2"/>
  <c r="Q55" i="2"/>
  <c r="Q47" i="2"/>
  <c r="Q30" i="2"/>
  <c r="Q20" i="2"/>
  <c r="Q70" i="2"/>
  <c r="Q113" i="2"/>
  <c r="Q56" i="2"/>
  <c r="Q48" i="2"/>
  <c r="Q31" i="2"/>
  <c r="Q71" i="2"/>
  <c r="Q32" i="2"/>
  <c r="Q72" i="2"/>
  <c r="Q73" i="2"/>
  <c r="Q114" i="2"/>
  <c r="Q107" i="2"/>
  <c r="Q102" i="2"/>
  <c r="Q97" i="2"/>
  <c r="Q93" i="2"/>
  <c r="Q89" i="2"/>
  <c r="Q85" i="2"/>
  <c r="Q57" i="2"/>
  <c r="Q49" i="2"/>
  <c r="Q21" i="2"/>
  <c r="Q13" i="2"/>
  <c r="Q4" i="2"/>
  <c r="Q74" i="2"/>
  <c r="Q58" i="2"/>
  <c r="Q50" i="2"/>
  <c r="Q34" i="2"/>
  <c r="Q5" i="2"/>
  <c r="Q75" i="2"/>
  <c r="Q115" i="2"/>
  <c r="Q59" i="2"/>
  <c r="Q35" i="2"/>
  <c r="Q76" i="2"/>
  <c r="Q36" i="2"/>
  <c r="Q37" i="2"/>
  <c r="Q77" i="2"/>
  <c r="Q116" i="2"/>
  <c r="Q108" i="2"/>
  <c r="Q103" i="2"/>
  <c r="Q98" i="2"/>
  <c r="Q94" i="2"/>
  <c r="Q90" i="2"/>
  <c r="Q65" i="2"/>
  <c r="Q51" i="2"/>
  <c r="Q46" i="2"/>
  <c r="Q27" i="2"/>
  <c r="Q22" i="2"/>
  <c r="Q16" i="2"/>
  <c r="Q14" i="2"/>
  <c r="Q6" i="2"/>
  <c r="Q78" i="2"/>
  <c r="Q117" i="2"/>
  <c r="Q109" i="2"/>
  <c r="Q91" i="2"/>
  <c r="Q60" i="2"/>
  <c r="Q38" i="2"/>
  <c r="Q23" i="2"/>
  <c r="Q7" i="2"/>
  <c r="Q79" i="2"/>
  <c r="Q61" i="2"/>
  <c r="Q52" i="2"/>
  <c r="Q39" i="2"/>
  <c r="Q8" i="2"/>
  <c r="Q40" i="2"/>
  <c r="Q80" i="2"/>
  <c r="Q118" i="2"/>
  <c r="Q122" i="2"/>
  <c r="Q110" i="2"/>
  <c r="Q104" i="2"/>
  <c r="Q99" i="2"/>
  <c r="Q95" i="2"/>
  <c r="Q92" i="2"/>
  <c r="Q86" i="2"/>
  <c r="Q66" i="2"/>
  <c r="Q62" i="2"/>
  <c r="Q53" i="2"/>
  <c r="Q41" i="2"/>
  <c r="Q28" i="2"/>
  <c r="Q24" i="2"/>
  <c r="Q17" i="2"/>
  <c r="Q9" i="2"/>
  <c r="Q81" i="2"/>
  <c r="Q119" i="2"/>
  <c r="Q67" i="2"/>
  <c r="Q63" i="2"/>
  <c r="Q54" i="2"/>
  <c r="Q42" i="2"/>
  <c r="Q10" i="2"/>
  <c r="Q82" i="2"/>
  <c r="Q120" i="2"/>
  <c r="Q43" i="2"/>
  <c r="Q11" i="2"/>
  <c r="Q44" i="2"/>
  <c r="Q45" i="2"/>
  <c r="Q83" i="2"/>
  <c r="Q123" i="2"/>
  <c r="Q18" i="2"/>
  <c r="Q25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121" i="2"/>
  <c r="R121" i="2"/>
  <c r="R96" i="2"/>
  <c r="W121" i="2"/>
  <c r="W100" i="2"/>
  <c r="W96" i="2"/>
  <c r="W88" i="2"/>
  <c r="W84" i="2"/>
  <c r="W64" i="2"/>
  <c r="W29" i="2"/>
  <c r="W26" i="2"/>
  <c r="W19" i="2"/>
  <c r="W15" i="2"/>
  <c r="R68" i="2"/>
  <c r="V90" i="2"/>
  <c r="V65" i="2"/>
  <c r="V51" i="2"/>
  <c r="V46" i="2"/>
  <c r="V27" i="2"/>
  <c r="V22" i="2"/>
  <c r="V16" i="2"/>
  <c r="V14" i="2"/>
  <c r="V6" i="2"/>
  <c r="V78" i="2"/>
  <c r="V117" i="2"/>
  <c r="V109" i="2"/>
  <c r="V91" i="2"/>
  <c r="V60" i="2"/>
  <c r="V38" i="2"/>
  <c r="V23" i="2"/>
  <c r="V7" i="2"/>
  <c r="V79" i="2"/>
  <c r="V61" i="2"/>
  <c r="V52" i="2"/>
  <c r="V39" i="2"/>
  <c r="V8" i="2"/>
  <c r="V40" i="2"/>
  <c r="V80" i="2"/>
  <c r="V118" i="2"/>
  <c r="V122" i="2"/>
  <c r="V110" i="2"/>
  <c r="V104" i="2"/>
  <c r="V99" i="2"/>
  <c r="V95" i="2"/>
  <c r="V92" i="2"/>
  <c r="V86" i="2"/>
  <c r="V66" i="2"/>
  <c r="V62" i="2"/>
  <c r="V53" i="2"/>
  <c r="V41" i="2"/>
  <c r="V28" i="2"/>
  <c r="V24" i="2"/>
  <c r="V17" i="2"/>
  <c r="V9" i="2"/>
  <c r="V81" i="2"/>
  <c r="V119" i="2"/>
  <c r="V67" i="2"/>
  <c r="V63" i="2"/>
  <c r="V54" i="2"/>
  <c r="V42" i="2"/>
  <c r="V10" i="2"/>
  <c r="V82" i="2"/>
  <c r="V120" i="2"/>
  <c r="V43" i="2"/>
  <c r="V11" i="2"/>
  <c r="V44" i="2"/>
  <c r="V45" i="2"/>
  <c r="V83" i="2"/>
  <c r="V123" i="2"/>
  <c r="V18" i="2"/>
  <c r="V25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111" i="2"/>
  <c r="V121" i="2"/>
  <c r="V105" i="2"/>
  <c r="V100" i="2"/>
  <c r="V96" i="2"/>
  <c r="V88" i="2"/>
  <c r="V84" i="2"/>
  <c r="V64" i="2"/>
  <c r="V29" i="2"/>
  <c r="V26" i="2"/>
  <c r="V19" i="2"/>
  <c r="V15" i="2"/>
  <c r="V12" i="2"/>
  <c r="V69" i="2"/>
  <c r="V112" i="2"/>
  <c r="V106" i="2"/>
  <c r="V101" i="2"/>
  <c r="V55" i="2"/>
  <c r="V47" i="2"/>
  <c r="V30" i="2"/>
  <c r="V20" i="2"/>
  <c r="V70" i="2"/>
  <c r="V113" i="2"/>
  <c r="V56" i="2"/>
  <c r="V48" i="2"/>
  <c r="V31" i="2"/>
  <c r="V71" i="2"/>
  <c r="V32" i="2"/>
  <c r="V72" i="2"/>
  <c r="V73" i="2"/>
  <c r="V114" i="2"/>
  <c r="V107" i="2"/>
  <c r="V102" i="2"/>
  <c r="V97" i="2"/>
  <c r="V93" i="2"/>
  <c r="V89" i="2"/>
  <c r="V85" i="2"/>
  <c r="V57" i="2"/>
  <c r="V49" i="2"/>
  <c r="V33" i="2"/>
  <c r="V21" i="2"/>
  <c r="V13" i="2"/>
  <c r="V4" i="2"/>
  <c r="V74" i="2"/>
  <c r="V58" i="2"/>
  <c r="V50" i="2"/>
  <c r="V34" i="2"/>
  <c r="V5" i="2"/>
  <c r="V75" i="2"/>
  <c r="V115" i="2"/>
  <c r="V59" i="2"/>
  <c r="V35" i="2"/>
  <c r="V76" i="2"/>
  <c r="V36" i="2"/>
  <c r="V37" i="2"/>
  <c r="V77" i="2"/>
  <c r="V116" i="2"/>
  <c r="V108" i="2"/>
  <c r="V103" i="2"/>
  <c r="V98" i="2"/>
  <c r="V94" i="2"/>
  <c r="Q68" i="2"/>
  <c r="V3" i="2"/>
  <c r="V87" i="2"/>
  <c r="W3" i="2"/>
  <c r="S68" i="2"/>
  <c r="W68" i="2"/>
  <c r="Q111" i="2"/>
  <c r="U111" i="2"/>
  <c r="W111" i="2"/>
  <c r="S121" i="2"/>
  <c r="T121" i="2"/>
  <c r="S105" i="2"/>
  <c r="T105" i="2"/>
  <c r="S100" i="2"/>
  <c r="T100" i="2"/>
  <c r="U100" i="2"/>
  <c r="U96" i="2"/>
  <c r="R88" i="2"/>
  <c r="S88" i="2"/>
  <c r="T88" i="2"/>
  <c r="U88" i="2"/>
  <c r="R84" i="2"/>
  <c r="S84" i="2"/>
  <c r="T84" i="2"/>
  <c r="U84" i="2"/>
  <c r="R64" i="2"/>
  <c r="S64" i="2"/>
  <c r="T64" i="2"/>
  <c r="U64" i="2"/>
  <c r="R29" i="2"/>
  <c r="S29" i="2"/>
  <c r="T29" i="2"/>
  <c r="U29" i="2"/>
  <c r="R26" i="2"/>
  <c r="S26" i="2"/>
  <c r="T26" i="2"/>
  <c r="U26" i="2"/>
  <c r="R19" i="2"/>
  <c r="S19" i="2"/>
  <c r="T19" i="2"/>
  <c r="U19" i="2"/>
  <c r="R15" i="2"/>
  <c r="S15" i="2"/>
  <c r="T15" i="2"/>
  <c r="U15" i="2"/>
  <c r="R12" i="2"/>
  <c r="S12" i="2"/>
  <c r="T12" i="2"/>
  <c r="U12" i="2"/>
  <c r="W12" i="2"/>
  <c r="R69" i="2"/>
  <c r="S69" i="2"/>
  <c r="T69" i="2"/>
  <c r="U69" i="2"/>
  <c r="W69" i="2"/>
  <c r="R112" i="2"/>
  <c r="S112" i="2"/>
  <c r="T112" i="2"/>
  <c r="U112" i="2"/>
  <c r="W112" i="2"/>
  <c r="R106" i="2"/>
  <c r="S106" i="2"/>
  <c r="T106" i="2"/>
  <c r="U106" i="2"/>
  <c r="W106" i="2"/>
  <c r="R101" i="2"/>
  <c r="S101" i="2"/>
  <c r="T101" i="2"/>
  <c r="U101" i="2"/>
  <c r="W101" i="2"/>
  <c r="R55" i="2"/>
  <c r="S55" i="2"/>
  <c r="T55" i="2"/>
  <c r="U55" i="2"/>
  <c r="W55" i="2"/>
  <c r="R47" i="2"/>
  <c r="S47" i="2"/>
  <c r="T47" i="2"/>
  <c r="U47" i="2"/>
  <c r="W47" i="2"/>
  <c r="R30" i="2"/>
  <c r="S30" i="2"/>
  <c r="T30" i="2"/>
  <c r="U30" i="2"/>
  <c r="W30" i="2"/>
  <c r="R20" i="2"/>
  <c r="S20" i="2"/>
  <c r="T20" i="2"/>
  <c r="U20" i="2"/>
  <c r="W20" i="2"/>
  <c r="R70" i="2"/>
  <c r="S70" i="2"/>
  <c r="T70" i="2"/>
  <c r="U70" i="2"/>
  <c r="W70" i="2"/>
  <c r="R113" i="2"/>
  <c r="S113" i="2"/>
  <c r="T113" i="2"/>
  <c r="U113" i="2"/>
  <c r="W113" i="2"/>
  <c r="R56" i="2"/>
  <c r="S56" i="2"/>
  <c r="T56" i="2"/>
  <c r="U56" i="2"/>
  <c r="W56" i="2"/>
  <c r="R48" i="2"/>
  <c r="S48" i="2"/>
  <c r="T48" i="2"/>
  <c r="U48" i="2"/>
  <c r="W48" i="2"/>
  <c r="R31" i="2"/>
  <c r="S31" i="2"/>
  <c r="T31" i="2"/>
  <c r="U31" i="2"/>
  <c r="W31" i="2"/>
  <c r="R71" i="2"/>
  <c r="S71" i="2"/>
  <c r="T71" i="2"/>
  <c r="U71" i="2"/>
  <c r="W71" i="2"/>
  <c r="R32" i="2"/>
  <c r="S32" i="2"/>
  <c r="T32" i="2"/>
  <c r="U32" i="2"/>
  <c r="W32" i="2"/>
  <c r="R72" i="2"/>
  <c r="S72" i="2"/>
  <c r="T72" i="2"/>
  <c r="U72" i="2"/>
  <c r="W72" i="2"/>
  <c r="R73" i="2"/>
  <c r="S73" i="2"/>
  <c r="T73" i="2"/>
  <c r="U73" i="2"/>
  <c r="W73" i="2"/>
  <c r="R114" i="2"/>
  <c r="S114" i="2"/>
  <c r="T114" i="2"/>
  <c r="U114" i="2"/>
  <c r="W114" i="2"/>
  <c r="R107" i="2"/>
  <c r="S107" i="2"/>
  <c r="T107" i="2"/>
  <c r="U107" i="2"/>
  <c r="W107" i="2"/>
  <c r="R102" i="2"/>
  <c r="S102" i="2"/>
  <c r="T102" i="2"/>
  <c r="U102" i="2"/>
  <c r="W102" i="2"/>
  <c r="R97" i="2"/>
  <c r="S97" i="2"/>
  <c r="T97" i="2"/>
  <c r="U97" i="2"/>
  <c r="W97" i="2"/>
  <c r="R93" i="2"/>
  <c r="S93" i="2"/>
  <c r="T93" i="2"/>
  <c r="U93" i="2"/>
  <c r="W93" i="2"/>
  <c r="R89" i="2"/>
  <c r="S89" i="2"/>
  <c r="T89" i="2"/>
  <c r="U89" i="2"/>
  <c r="W89" i="2"/>
  <c r="R85" i="2"/>
  <c r="S85" i="2"/>
  <c r="T85" i="2"/>
  <c r="U85" i="2"/>
  <c r="W85" i="2"/>
  <c r="R57" i="2"/>
  <c r="S57" i="2"/>
  <c r="T57" i="2"/>
  <c r="U57" i="2"/>
  <c r="W57" i="2"/>
  <c r="R49" i="2"/>
  <c r="S49" i="2"/>
  <c r="T49" i="2"/>
  <c r="U49" i="2"/>
  <c r="W49" i="2"/>
  <c r="R33" i="2"/>
  <c r="S33" i="2"/>
  <c r="T33" i="2"/>
  <c r="U33" i="2"/>
  <c r="W33" i="2"/>
  <c r="R21" i="2"/>
  <c r="S21" i="2"/>
  <c r="T21" i="2"/>
  <c r="U21" i="2"/>
  <c r="W21" i="2"/>
  <c r="E21" i="2"/>
  <c r="R13" i="2"/>
  <c r="S13" i="2"/>
  <c r="T13" i="2"/>
  <c r="U13" i="2"/>
  <c r="W13" i="2"/>
  <c r="E13" i="2"/>
  <c r="R4" i="2"/>
  <c r="S4" i="2"/>
  <c r="T4" i="2"/>
  <c r="U4" i="2"/>
  <c r="W4" i="2"/>
  <c r="E4" i="2"/>
  <c r="R74" i="2"/>
  <c r="S74" i="2"/>
  <c r="T74" i="2"/>
  <c r="U74" i="2"/>
  <c r="W74" i="2"/>
  <c r="E74" i="2"/>
  <c r="R58" i="2"/>
  <c r="S58" i="2"/>
  <c r="T58" i="2"/>
  <c r="U58" i="2"/>
  <c r="W58" i="2"/>
  <c r="E58" i="2"/>
  <c r="R50" i="2"/>
  <c r="S50" i="2"/>
  <c r="T50" i="2"/>
  <c r="U50" i="2"/>
  <c r="W50" i="2"/>
  <c r="E50" i="2"/>
  <c r="R34" i="2"/>
  <c r="S34" i="2"/>
  <c r="T34" i="2"/>
  <c r="U34" i="2"/>
  <c r="W34" i="2"/>
  <c r="E34" i="2"/>
  <c r="R5" i="2"/>
  <c r="S5" i="2"/>
  <c r="T5" i="2"/>
  <c r="U5" i="2"/>
  <c r="W5" i="2"/>
  <c r="E5" i="2"/>
  <c r="R75" i="2"/>
  <c r="S75" i="2"/>
  <c r="T75" i="2"/>
  <c r="U75" i="2"/>
  <c r="W75" i="2"/>
  <c r="E75" i="2"/>
  <c r="R115" i="2"/>
  <c r="S115" i="2"/>
  <c r="T115" i="2"/>
  <c r="U115" i="2"/>
  <c r="W115" i="2"/>
  <c r="E115" i="2"/>
  <c r="R59" i="2"/>
  <c r="S59" i="2"/>
  <c r="T59" i="2"/>
  <c r="U59" i="2"/>
  <c r="W59" i="2"/>
  <c r="E59" i="2"/>
  <c r="R35" i="2"/>
  <c r="S35" i="2"/>
  <c r="T35" i="2"/>
  <c r="U35" i="2"/>
  <c r="W35" i="2"/>
  <c r="E35" i="2"/>
  <c r="R76" i="2"/>
  <c r="S76" i="2"/>
  <c r="T76" i="2"/>
  <c r="U76" i="2"/>
  <c r="W76" i="2"/>
  <c r="E76" i="2"/>
  <c r="R36" i="2"/>
  <c r="S36" i="2"/>
  <c r="T36" i="2"/>
  <c r="U36" i="2"/>
  <c r="W36" i="2"/>
  <c r="E36" i="2"/>
  <c r="R37" i="2"/>
  <c r="S37" i="2"/>
  <c r="T37" i="2"/>
  <c r="U37" i="2"/>
  <c r="W37" i="2"/>
  <c r="E37" i="2"/>
  <c r="R77" i="2"/>
  <c r="S77" i="2"/>
  <c r="T77" i="2"/>
  <c r="U77" i="2"/>
  <c r="W77" i="2"/>
  <c r="E77" i="2"/>
  <c r="R116" i="2"/>
  <c r="S116" i="2"/>
  <c r="T116" i="2"/>
  <c r="U116" i="2"/>
  <c r="W116" i="2"/>
  <c r="E116" i="2"/>
  <c r="R108" i="2"/>
  <c r="S108" i="2"/>
  <c r="T108" i="2"/>
  <c r="U108" i="2"/>
  <c r="W108" i="2"/>
  <c r="E108" i="2"/>
  <c r="R103" i="2"/>
  <c r="S103" i="2"/>
  <c r="T103" i="2"/>
  <c r="U103" i="2"/>
  <c r="W103" i="2"/>
  <c r="E103" i="2"/>
  <c r="R98" i="2"/>
  <c r="S98" i="2"/>
  <c r="T98" i="2"/>
  <c r="U98" i="2"/>
  <c r="W98" i="2"/>
  <c r="E98" i="2"/>
  <c r="R94" i="2"/>
  <c r="S94" i="2"/>
  <c r="T94" i="2"/>
  <c r="U94" i="2"/>
  <c r="W94" i="2"/>
  <c r="E94" i="2"/>
  <c r="R90" i="2"/>
  <c r="S90" i="2"/>
  <c r="T90" i="2"/>
  <c r="U90" i="2"/>
  <c r="W90" i="2"/>
  <c r="E90" i="2"/>
  <c r="R65" i="2"/>
  <c r="S65" i="2"/>
  <c r="T65" i="2"/>
  <c r="U65" i="2"/>
  <c r="W65" i="2"/>
  <c r="E65" i="2"/>
  <c r="R51" i="2"/>
  <c r="S51" i="2"/>
  <c r="T51" i="2"/>
  <c r="U51" i="2"/>
  <c r="W51" i="2"/>
  <c r="E51" i="2"/>
  <c r="R46" i="2"/>
  <c r="S46" i="2"/>
  <c r="T46" i="2"/>
  <c r="U46" i="2"/>
  <c r="W46" i="2"/>
  <c r="E46" i="2"/>
  <c r="R27" i="2"/>
  <c r="S27" i="2"/>
  <c r="T27" i="2"/>
  <c r="U27" i="2"/>
  <c r="W27" i="2"/>
  <c r="E27" i="2"/>
  <c r="R22" i="2"/>
  <c r="S22" i="2"/>
  <c r="T22" i="2"/>
  <c r="U22" i="2"/>
  <c r="W22" i="2"/>
  <c r="E22" i="2"/>
  <c r="R16" i="2"/>
  <c r="S16" i="2"/>
  <c r="T16" i="2"/>
  <c r="U16" i="2"/>
  <c r="W16" i="2"/>
  <c r="E16" i="2"/>
  <c r="R14" i="2"/>
  <c r="S14" i="2"/>
  <c r="T14" i="2"/>
  <c r="U14" i="2"/>
  <c r="W14" i="2"/>
  <c r="E14" i="2"/>
  <c r="R6" i="2"/>
  <c r="S6" i="2"/>
  <c r="T6" i="2"/>
  <c r="U6" i="2"/>
  <c r="W6" i="2"/>
  <c r="E6" i="2"/>
  <c r="R78" i="2"/>
  <c r="S78" i="2"/>
  <c r="T78" i="2"/>
  <c r="U78" i="2"/>
  <c r="W78" i="2"/>
  <c r="E78" i="2"/>
  <c r="R117" i="2"/>
  <c r="S117" i="2"/>
  <c r="T117" i="2"/>
  <c r="U117" i="2"/>
  <c r="W117" i="2"/>
  <c r="E117" i="2"/>
  <c r="R109" i="2"/>
  <c r="S109" i="2"/>
  <c r="T109" i="2"/>
  <c r="U109" i="2"/>
  <c r="W109" i="2"/>
  <c r="E109" i="2"/>
  <c r="R91" i="2"/>
  <c r="S91" i="2"/>
  <c r="T91" i="2"/>
  <c r="U91" i="2"/>
  <c r="W91" i="2"/>
  <c r="E91" i="2"/>
  <c r="R60" i="2"/>
  <c r="S60" i="2"/>
  <c r="T60" i="2"/>
  <c r="U60" i="2"/>
  <c r="W60" i="2"/>
  <c r="E60" i="2"/>
  <c r="R38" i="2"/>
  <c r="S38" i="2"/>
  <c r="T38" i="2"/>
  <c r="U38" i="2"/>
  <c r="W38" i="2"/>
  <c r="E38" i="2"/>
  <c r="R23" i="2"/>
  <c r="S23" i="2"/>
  <c r="T23" i="2"/>
  <c r="U23" i="2"/>
  <c r="W23" i="2"/>
  <c r="E23" i="2"/>
  <c r="R7" i="2"/>
  <c r="S7" i="2"/>
  <c r="T7" i="2"/>
  <c r="U7" i="2"/>
  <c r="W7" i="2"/>
  <c r="E7" i="2"/>
  <c r="R79" i="2"/>
  <c r="S79" i="2"/>
  <c r="T79" i="2"/>
  <c r="U79" i="2"/>
  <c r="W79" i="2"/>
  <c r="E79" i="2"/>
  <c r="R61" i="2"/>
  <c r="S61" i="2"/>
  <c r="T61" i="2"/>
  <c r="U61" i="2"/>
  <c r="W61" i="2"/>
  <c r="E61" i="2"/>
  <c r="R52" i="2"/>
  <c r="S52" i="2"/>
  <c r="T52" i="2"/>
  <c r="U52" i="2"/>
  <c r="W52" i="2"/>
  <c r="E52" i="2"/>
  <c r="R39" i="2"/>
  <c r="S39" i="2"/>
  <c r="T39" i="2"/>
  <c r="U39" i="2"/>
  <c r="W39" i="2"/>
  <c r="E39" i="2"/>
  <c r="R8" i="2"/>
  <c r="S8" i="2"/>
  <c r="T8" i="2"/>
  <c r="U8" i="2"/>
  <c r="W8" i="2"/>
  <c r="E8" i="2"/>
  <c r="R40" i="2"/>
  <c r="S40" i="2"/>
  <c r="T40" i="2"/>
  <c r="U40" i="2"/>
  <c r="W40" i="2"/>
  <c r="E40" i="2"/>
  <c r="R80" i="2"/>
  <c r="S80" i="2"/>
  <c r="T80" i="2"/>
  <c r="U80" i="2"/>
  <c r="W80" i="2"/>
  <c r="E80" i="2"/>
  <c r="R118" i="2"/>
  <c r="S118" i="2"/>
  <c r="T118" i="2"/>
  <c r="U118" i="2"/>
  <c r="W118" i="2"/>
  <c r="E118" i="2"/>
  <c r="R122" i="2"/>
  <c r="S122" i="2"/>
  <c r="T122" i="2"/>
  <c r="U122" i="2"/>
  <c r="W122" i="2"/>
  <c r="E122" i="2"/>
  <c r="R110" i="2"/>
  <c r="S110" i="2"/>
  <c r="T110" i="2"/>
  <c r="U110" i="2"/>
  <c r="W110" i="2"/>
  <c r="E110" i="2"/>
  <c r="R104" i="2"/>
  <c r="S104" i="2"/>
  <c r="T104" i="2"/>
  <c r="U104" i="2"/>
  <c r="W104" i="2"/>
  <c r="E104" i="2"/>
  <c r="R99" i="2"/>
  <c r="S99" i="2"/>
  <c r="T99" i="2"/>
  <c r="U99" i="2"/>
  <c r="W99" i="2"/>
  <c r="E99" i="2"/>
  <c r="R95" i="2"/>
  <c r="S95" i="2"/>
  <c r="T95" i="2"/>
  <c r="U95" i="2"/>
  <c r="W95" i="2"/>
  <c r="E95" i="2"/>
  <c r="R92" i="2"/>
  <c r="S92" i="2"/>
  <c r="T92" i="2"/>
  <c r="U92" i="2"/>
  <c r="W92" i="2"/>
  <c r="E92" i="2"/>
  <c r="R86" i="2"/>
  <c r="S86" i="2"/>
  <c r="T86" i="2"/>
  <c r="U86" i="2"/>
  <c r="W86" i="2"/>
  <c r="E86" i="2"/>
  <c r="R66" i="2"/>
  <c r="S66" i="2"/>
  <c r="T66" i="2"/>
  <c r="U66" i="2"/>
  <c r="W66" i="2"/>
  <c r="E66" i="2"/>
  <c r="R62" i="2"/>
  <c r="S62" i="2"/>
  <c r="T62" i="2"/>
  <c r="U62" i="2"/>
  <c r="W62" i="2"/>
  <c r="E62" i="2"/>
  <c r="R53" i="2"/>
  <c r="S53" i="2"/>
  <c r="T53" i="2"/>
  <c r="U53" i="2"/>
  <c r="W53" i="2"/>
  <c r="E53" i="2"/>
  <c r="R41" i="2"/>
  <c r="S41" i="2"/>
  <c r="T41" i="2"/>
  <c r="U41" i="2"/>
  <c r="W41" i="2"/>
  <c r="E41" i="2"/>
  <c r="R28" i="2"/>
  <c r="S28" i="2"/>
  <c r="T28" i="2"/>
  <c r="U28" i="2"/>
  <c r="W28" i="2"/>
  <c r="E28" i="2"/>
  <c r="R24" i="2"/>
  <c r="S24" i="2"/>
  <c r="T24" i="2"/>
  <c r="U24" i="2"/>
  <c r="W24" i="2"/>
  <c r="E24" i="2"/>
  <c r="R17" i="2"/>
  <c r="S17" i="2"/>
  <c r="T17" i="2"/>
  <c r="U17" i="2"/>
  <c r="W17" i="2"/>
  <c r="E17" i="2"/>
  <c r="R9" i="2"/>
  <c r="S9" i="2"/>
  <c r="T9" i="2"/>
  <c r="U9" i="2"/>
  <c r="W9" i="2"/>
  <c r="E9" i="2"/>
  <c r="R81" i="2"/>
  <c r="S81" i="2"/>
  <c r="T81" i="2"/>
  <c r="U81" i="2"/>
  <c r="W81" i="2"/>
  <c r="E81" i="2"/>
  <c r="R119" i="2"/>
  <c r="S119" i="2"/>
  <c r="T119" i="2"/>
  <c r="U119" i="2"/>
  <c r="W119" i="2"/>
  <c r="E119" i="2"/>
  <c r="R67" i="2"/>
  <c r="S67" i="2"/>
  <c r="T67" i="2"/>
  <c r="U67" i="2"/>
  <c r="W67" i="2"/>
  <c r="E67" i="2"/>
  <c r="R63" i="2"/>
  <c r="S63" i="2"/>
  <c r="T63" i="2"/>
  <c r="U63" i="2"/>
  <c r="W63" i="2"/>
  <c r="E63" i="2"/>
  <c r="R54" i="2"/>
  <c r="S54" i="2"/>
  <c r="T54" i="2"/>
  <c r="U54" i="2"/>
  <c r="W54" i="2"/>
  <c r="E54" i="2"/>
  <c r="R42" i="2"/>
  <c r="S42" i="2"/>
  <c r="T42" i="2"/>
  <c r="U42" i="2"/>
  <c r="W42" i="2"/>
  <c r="E42" i="2"/>
  <c r="R10" i="2"/>
  <c r="S10" i="2"/>
  <c r="T10" i="2"/>
  <c r="U10" i="2"/>
  <c r="W10" i="2"/>
  <c r="E10" i="2"/>
  <c r="R82" i="2"/>
  <c r="S82" i="2"/>
  <c r="T82" i="2"/>
  <c r="U82" i="2"/>
  <c r="W82" i="2"/>
  <c r="E82" i="2"/>
  <c r="R120" i="2"/>
  <c r="S120" i="2"/>
  <c r="T120" i="2"/>
  <c r="U120" i="2"/>
  <c r="W120" i="2"/>
  <c r="E120" i="2"/>
  <c r="R43" i="2"/>
  <c r="S43" i="2"/>
  <c r="T43" i="2"/>
  <c r="U43" i="2"/>
  <c r="W43" i="2"/>
  <c r="E43" i="2"/>
  <c r="R11" i="2"/>
  <c r="S11" i="2"/>
  <c r="T11" i="2"/>
  <c r="U11" i="2"/>
  <c r="W11" i="2"/>
  <c r="E11" i="2"/>
  <c r="R44" i="2"/>
  <c r="S44" i="2"/>
  <c r="T44" i="2"/>
  <c r="U44" i="2"/>
  <c r="W44" i="2"/>
  <c r="E44" i="2"/>
  <c r="R45" i="2"/>
  <c r="S45" i="2"/>
  <c r="T45" i="2"/>
  <c r="U45" i="2"/>
  <c r="W45" i="2"/>
  <c r="E45" i="2"/>
  <c r="R83" i="2"/>
  <c r="S83" i="2"/>
  <c r="T83" i="2"/>
  <c r="U83" i="2"/>
  <c r="W83" i="2"/>
  <c r="E83" i="2"/>
  <c r="R123" i="2"/>
  <c r="S123" i="2"/>
  <c r="T123" i="2"/>
  <c r="U123" i="2"/>
  <c r="W123" i="2"/>
  <c r="E123" i="2"/>
  <c r="R18" i="2"/>
  <c r="S18" i="2"/>
  <c r="T18" i="2"/>
  <c r="U18" i="2"/>
  <c r="W18" i="2"/>
  <c r="E18" i="2"/>
  <c r="R25" i="2"/>
  <c r="S25" i="2"/>
  <c r="T25" i="2"/>
  <c r="U25" i="2"/>
  <c r="W25" i="2"/>
  <c r="E25" i="2"/>
  <c r="R124" i="2"/>
  <c r="S124" i="2"/>
  <c r="T124" i="2"/>
  <c r="U124" i="2"/>
  <c r="W124" i="2"/>
  <c r="E124" i="2"/>
  <c r="R125" i="2"/>
  <c r="S125" i="2"/>
  <c r="T125" i="2"/>
  <c r="U125" i="2"/>
  <c r="W125" i="2"/>
  <c r="E125" i="2"/>
  <c r="R126" i="2"/>
  <c r="S126" i="2"/>
  <c r="T126" i="2"/>
  <c r="U126" i="2"/>
  <c r="W126" i="2"/>
  <c r="E126" i="2"/>
  <c r="R127" i="2"/>
  <c r="S127" i="2"/>
  <c r="T127" i="2"/>
  <c r="U127" i="2"/>
  <c r="W127" i="2"/>
  <c r="E127" i="2"/>
  <c r="R128" i="2"/>
  <c r="S128" i="2"/>
  <c r="T128" i="2"/>
  <c r="U128" i="2"/>
  <c r="W128" i="2"/>
  <c r="E128" i="2"/>
  <c r="R129" i="2"/>
  <c r="S129" i="2"/>
  <c r="T129" i="2"/>
  <c r="U129" i="2"/>
  <c r="W129" i="2"/>
  <c r="E129" i="2"/>
  <c r="R130" i="2"/>
  <c r="S130" i="2"/>
  <c r="T130" i="2"/>
  <c r="U130" i="2"/>
  <c r="W130" i="2"/>
  <c r="E130" i="2"/>
  <c r="R131" i="2"/>
  <c r="S131" i="2"/>
  <c r="T131" i="2"/>
  <c r="U131" i="2"/>
  <c r="W131" i="2"/>
  <c r="E131" i="2"/>
  <c r="R132" i="2"/>
  <c r="S132" i="2"/>
  <c r="T132" i="2"/>
  <c r="U132" i="2"/>
  <c r="W132" i="2"/>
  <c r="E132" i="2"/>
  <c r="R133" i="2"/>
  <c r="S133" i="2"/>
  <c r="T133" i="2"/>
  <c r="U133" i="2"/>
  <c r="W133" i="2"/>
  <c r="E133" i="2"/>
  <c r="R134" i="2"/>
  <c r="S134" i="2"/>
  <c r="T134" i="2"/>
  <c r="U134" i="2"/>
  <c r="W134" i="2"/>
  <c r="E134" i="2"/>
  <c r="R135" i="2"/>
  <c r="S135" i="2"/>
  <c r="T135" i="2"/>
  <c r="U135" i="2"/>
  <c r="W135" i="2"/>
  <c r="E135" i="2"/>
  <c r="R136" i="2"/>
  <c r="S136" i="2"/>
  <c r="T136" i="2"/>
  <c r="U136" i="2"/>
  <c r="W136" i="2"/>
  <c r="E136" i="2"/>
  <c r="R137" i="2"/>
  <c r="S137" i="2"/>
  <c r="T137" i="2"/>
  <c r="U137" i="2"/>
  <c r="W137" i="2"/>
  <c r="E137" i="2"/>
  <c r="R138" i="2"/>
  <c r="S138" i="2"/>
  <c r="T138" i="2"/>
  <c r="U138" i="2"/>
  <c r="W138" i="2"/>
  <c r="E138" i="2"/>
  <c r="R139" i="2"/>
  <c r="S139" i="2"/>
  <c r="T139" i="2"/>
  <c r="U139" i="2"/>
  <c r="W139" i="2"/>
  <c r="E139" i="2"/>
  <c r="R140" i="2"/>
  <c r="S140" i="2"/>
  <c r="T140" i="2"/>
  <c r="U140" i="2"/>
  <c r="W140" i="2"/>
  <c r="E140" i="2"/>
  <c r="R141" i="2"/>
  <c r="S141" i="2"/>
  <c r="T141" i="2"/>
  <c r="U141" i="2"/>
  <c r="W141" i="2"/>
  <c r="E141" i="2"/>
  <c r="R142" i="2"/>
  <c r="S142" i="2"/>
  <c r="T142" i="2"/>
  <c r="U142" i="2"/>
  <c r="W142" i="2"/>
  <c r="E142" i="2"/>
  <c r="R143" i="2"/>
  <c r="S143" i="2"/>
  <c r="T143" i="2"/>
  <c r="U143" i="2"/>
  <c r="W143" i="2"/>
  <c r="E143" i="2"/>
  <c r="R144" i="2"/>
  <c r="S144" i="2"/>
  <c r="T144" i="2"/>
  <c r="U144" i="2"/>
  <c r="W144" i="2"/>
  <c r="E144" i="2"/>
  <c r="R145" i="2"/>
  <c r="S145" i="2"/>
  <c r="T145" i="2"/>
  <c r="U145" i="2"/>
  <c r="W145" i="2"/>
  <c r="E145" i="2"/>
  <c r="R146" i="2"/>
  <c r="S146" i="2"/>
  <c r="T146" i="2"/>
  <c r="U146" i="2"/>
  <c r="W146" i="2"/>
  <c r="E146" i="2"/>
  <c r="R147" i="2"/>
  <c r="S147" i="2"/>
  <c r="T147" i="2"/>
  <c r="U147" i="2"/>
  <c r="W147" i="2"/>
  <c r="E147" i="2"/>
  <c r="R148" i="2"/>
  <c r="S148" i="2"/>
  <c r="T148" i="2"/>
  <c r="U148" i="2"/>
  <c r="W148" i="2"/>
  <c r="E148" i="2"/>
  <c r="R149" i="2"/>
  <c r="S149" i="2"/>
  <c r="T149" i="2"/>
  <c r="U149" i="2"/>
  <c r="W149" i="2"/>
  <c r="E149" i="2"/>
  <c r="R150" i="2"/>
  <c r="S150" i="2"/>
  <c r="T150" i="2"/>
  <c r="U150" i="2"/>
  <c r="W150" i="2"/>
  <c r="E150" i="2"/>
  <c r="R151" i="2"/>
  <c r="S151" i="2"/>
  <c r="T151" i="2"/>
  <c r="U151" i="2"/>
  <c r="W151" i="2"/>
  <c r="E151" i="2"/>
  <c r="R152" i="2"/>
  <c r="S152" i="2"/>
  <c r="T152" i="2"/>
  <c r="U152" i="2"/>
  <c r="W152" i="2"/>
  <c r="E152" i="2"/>
  <c r="R153" i="2"/>
  <c r="S153" i="2"/>
  <c r="T153" i="2"/>
  <c r="U153" i="2"/>
  <c r="W153" i="2"/>
  <c r="E153" i="2"/>
  <c r="R154" i="2"/>
  <c r="S154" i="2"/>
  <c r="T154" i="2"/>
  <c r="U154" i="2"/>
  <c r="W154" i="2"/>
  <c r="E154" i="2"/>
  <c r="R155" i="2"/>
  <c r="S155" i="2"/>
  <c r="T155" i="2"/>
  <c r="U155" i="2"/>
  <c r="W155" i="2"/>
  <c r="E155" i="2"/>
  <c r="R156" i="2"/>
  <c r="S156" i="2"/>
  <c r="T156" i="2"/>
  <c r="U156" i="2"/>
  <c r="W156" i="2"/>
  <c r="E156" i="2"/>
  <c r="R157" i="2"/>
  <c r="S157" i="2"/>
  <c r="T157" i="2"/>
  <c r="U157" i="2"/>
  <c r="W157" i="2"/>
  <c r="E157" i="2"/>
  <c r="R158" i="2"/>
  <c r="S158" i="2"/>
  <c r="T158" i="2"/>
  <c r="U158" i="2"/>
  <c r="W158" i="2"/>
  <c r="E158" i="2"/>
  <c r="R159" i="2"/>
  <c r="S159" i="2"/>
  <c r="T159" i="2"/>
  <c r="U159" i="2"/>
  <c r="W159" i="2"/>
  <c r="E159" i="2"/>
  <c r="R160" i="2"/>
  <c r="S160" i="2"/>
  <c r="T160" i="2"/>
  <c r="U160" i="2"/>
  <c r="W160" i="2"/>
  <c r="E160" i="2"/>
  <c r="R161" i="2"/>
  <c r="S161" i="2"/>
  <c r="T161" i="2"/>
  <c r="U161" i="2"/>
  <c r="W161" i="2"/>
  <c r="E161" i="2"/>
  <c r="R162" i="2"/>
  <c r="S162" i="2"/>
  <c r="T162" i="2"/>
  <c r="U162" i="2"/>
  <c r="W162" i="2"/>
  <c r="E162" i="2"/>
  <c r="R163" i="2"/>
  <c r="S163" i="2"/>
  <c r="T163" i="2"/>
  <c r="U163" i="2"/>
  <c r="W163" i="2"/>
  <c r="E163" i="2"/>
  <c r="R164" i="2"/>
  <c r="S164" i="2"/>
  <c r="T164" i="2"/>
  <c r="U164" i="2"/>
  <c r="W164" i="2"/>
  <c r="E164" i="2"/>
  <c r="R165" i="2"/>
  <c r="S165" i="2"/>
  <c r="T165" i="2"/>
  <c r="U165" i="2"/>
  <c r="W165" i="2"/>
  <c r="E165" i="2"/>
  <c r="R166" i="2"/>
  <c r="S166" i="2"/>
  <c r="T166" i="2"/>
  <c r="U166" i="2"/>
  <c r="W166" i="2"/>
  <c r="E166" i="2"/>
  <c r="R167" i="2"/>
  <c r="S167" i="2"/>
  <c r="T167" i="2"/>
  <c r="U167" i="2"/>
  <c r="W167" i="2"/>
  <c r="E167" i="2"/>
  <c r="R168" i="2"/>
  <c r="S168" i="2"/>
  <c r="T168" i="2"/>
  <c r="U168" i="2"/>
  <c r="W168" i="2"/>
  <c r="E168" i="2"/>
  <c r="R169" i="2"/>
  <c r="S169" i="2"/>
  <c r="T169" i="2"/>
  <c r="U169" i="2"/>
  <c r="W169" i="2"/>
  <c r="E169" i="2"/>
  <c r="R170" i="2"/>
  <c r="S170" i="2"/>
  <c r="T170" i="2"/>
  <c r="U170" i="2"/>
  <c r="W170" i="2"/>
  <c r="E170" i="2"/>
  <c r="R171" i="2"/>
  <c r="S171" i="2"/>
  <c r="T171" i="2"/>
  <c r="U171" i="2"/>
  <c r="W171" i="2"/>
  <c r="E171" i="2"/>
  <c r="R172" i="2"/>
  <c r="S172" i="2"/>
  <c r="T172" i="2"/>
  <c r="U172" i="2"/>
  <c r="W172" i="2"/>
  <c r="E172" i="2"/>
  <c r="R173" i="2"/>
  <c r="S173" i="2"/>
  <c r="T173" i="2"/>
  <c r="U173" i="2"/>
  <c r="W173" i="2"/>
  <c r="E173" i="2"/>
  <c r="R174" i="2"/>
  <c r="S174" i="2"/>
  <c r="T174" i="2"/>
  <c r="U174" i="2"/>
  <c r="W174" i="2"/>
  <c r="E174" i="2"/>
  <c r="R175" i="2"/>
  <c r="S175" i="2"/>
  <c r="T175" i="2"/>
  <c r="U175" i="2"/>
  <c r="W175" i="2"/>
  <c r="E175" i="2"/>
  <c r="R176" i="2"/>
  <c r="S176" i="2"/>
  <c r="T176" i="2"/>
  <c r="U176" i="2"/>
  <c r="W176" i="2"/>
  <c r="E176" i="2"/>
  <c r="R177" i="2"/>
  <c r="S177" i="2"/>
  <c r="T177" i="2"/>
  <c r="U177" i="2"/>
  <c r="W177" i="2"/>
  <c r="E177" i="2"/>
  <c r="R178" i="2"/>
  <c r="S178" i="2"/>
  <c r="T178" i="2"/>
  <c r="U178" i="2"/>
  <c r="W178" i="2"/>
  <c r="E178" i="2"/>
  <c r="R179" i="2"/>
  <c r="S179" i="2"/>
  <c r="T179" i="2"/>
  <c r="U179" i="2"/>
  <c r="W179" i="2"/>
  <c r="E179" i="2"/>
  <c r="R180" i="2"/>
  <c r="S180" i="2"/>
  <c r="T180" i="2"/>
  <c r="U180" i="2"/>
  <c r="W180" i="2"/>
  <c r="E180" i="2"/>
  <c r="R181" i="2"/>
  <c r="S181" i="2"/>
  <c r="T181" i="2"/>
  <c r="U181" i="2"/>
  <c r="W181" i="2"/>
  <c r="E181" i="2"/>
  <c r="R182" i="2"/>
  <c r="S182" i="2"/>
  <c r="T182" i="2"/>
  <c r="U182" i="2"/>
  <c r="W182" i="2"/>
  <c r="E182" i="2"/>
  <c r="R183" i="2"/>
  <c r="S183" i="2"/>
  <c r="T183" i="2"/>
  <c r="U183" i="2"/>
  <c r="W183" i="2"/>
  <c r="E183" i="2"/>
  <c r="R184" i="2"/>
  <c r="S184" i="2"/>
  <c r="T184" i="2"/>
  <c r="U184" i="2"/>
  <c r="W184" i="2"/>
  <c r="E184" i="2"/>
  <c r="R185" i="2"/>
  <c r="S185" i="2"/>
  <c r="T185" i="2"/>
  <c r="U185" i="2"/>
  <c r="W185" i="2"/>
  <c r="E185" i="2"/>
  <c r="R186" i="2"/>
  <c r="S186" i="2"/>
  <c r="T186" i="2"/>
  <c r="U186" i="2"/>
  <c r="W186" i="2"/>
  <c r="E186" i="2"/>
  <c r="R187" i="2"/>
  <c r="S187" i="2"/>
  <c r="T187" i="2"/>
  <c r="U187" i="2"/>
  <c r="W187" i="2"/>
  <c r="E187" i="2"/>
  <c r="R188" i="2"/>
  <c r="S188" i="2"/>
  <c r="T188" i="2"/>
  <c r="U188" i="2"/>
  <c r="W188" i="2"/>
  <c r="E188" i="2"/>
  <c r="R189" i="2"/>
  <c r="S189" i="2"/>
  <c r="T189" i="2"/>
  <c r="U189" i="2"/>
  <c r="W189" i="2"/>
  <c r="E189" i="2"/>
  <c r="R190" i="2"/>
  <c r="S190" i="2"/>
  <c r="T190" i="2"/>
  <c r="U190" i="2"/>
  <c r="W190" i="2"/>
  <c r="E190" i="2"/>
  <c r="R191" i="2"/>
  <c r="S191" i="2"/>
  <c r="T191" i="2"/>
  <c r="U191" i="2"/>
  <c r="W191" i="2"/>
  <c r="E191" i="2"/>
  <c r="R192" i="2"/>
  <c r="S192" i="2"/>
  <c r="T192" i="2"/>
  <c r="U192" i="2"/>
  <c r="W192" i="2"/>
  <c r="E192" i="2"/>
  <c r="R193" i="2"/>
  <c r="S193" i="2"/>
  <c r="T193" i="2"/>
  <c r="U193" i="2"/>
  <c r="W193" i="2"/>
  <c r="E193" i="2"/>
  <c r="R194" i="2"/>
  <c r="S194" i="2"/>
  <c r="T194" i="2"/>
  <c r="U194" i="2"/>
  <c r="W194" i="2"/>
  <c r="E194" i="2"/>
  <c r="R195" i="2"/>
  <c r="S195" i="2"/>
  <c r="T195" i="2"/>
  <c r="U195" i="2"/>
  <c r="W195" i="2"/>
  <c r="E195" i="2"/>
  <c r="R196" i="2"/>
  <c r="S196" i="2"/>
  <c r="T196" i="2"/>
  <c r="U196" i="2"/>
  <c r="W196" i="2"/>
  <c r="E196" i="2"/>
  <c r="R197" i="2"/>
  <c r="S197" i="2"/>
  <c r="T197" i="2"/>
  <c r="U197" i="2"/>
  <c r="W197" i="2"/>
  <c r="E197" i="2"/>
  <c r="R198" i="2"/>
  <c r="S198" i="2"/>
  <c r="T198" i="2"/>
  <c r="U198" i="2"/>
  <c r="W198" i="2"/>
  <c r="E198" i="2"/>
  <c r="R199" i="2"/>
  <c r="S199" i="2"/>
  <c r="T199" i="2"/>
  <c r="U199" i="2"/>
  <c r="W199" i="2"/>
  <c r="E199" i="2"/>
  <c r="R200" i="2"/>
  <c r="S200" i="2"/>
  <c r="T200" i="2"/>
  <c r="U200" i="2"/>
  <c r="W200" i="2"/>
  <c r="E200" i="2"/>
  <c r="R201" i="2"/>
  <c r="S201" i="2"/>
  <c r="T201" i="2"/>
  <c r="U201" i="2"/>
  <c r="W201" i="2"/>
  <c r="E201" i="2"/>
  <c r="R202" i="2"/>
  <c r="S202" i="2"/>
  <c r="T202" i="2"/>
  <c r="U202" i="2"/>
  <c r="W202" i="2"/>
  <c r="E202" i="2"/>
  <c r="R203" i="2"/>
  <c r="S203" i="2"/>
  <c r="T203" i="2"/>
  <c r="U203" i="2"/>
  <c r="W203" i="2"/>
  <c r="E203" i="2"/>
  <c r="R204" i="2"/>
  <c r="S204" i="2"/>
  <c r="T204" i="2"/>
  <c r="U204" i="2"/>
  <c r="W204" i="2"/>
  <c r="E204" i="2"/>
  <c r="R205" i="2"/>
  <c r="S205" i="2"/>
  <c r="T205" i="2"/>
  <c r="U205" i="2"/>
  <c r="W205" i="2"/>
  <c r="E205" i="2"/>
  <c r="R206" i="2"/>
  <c r="S206" i="2"/>
  <c r="T206" i="2"/>
  <c r="U206" i="2"/>
  <c r="W206" i="2"/>
  <c r="E206" i="2"/>
  <c r="R207" i="2"/>
  <c r="S207" i="2"/>
  <c r="T207" i="2"/>
  <c r="U207" i="2"/>
  <c r="W207" i="2"/>
  <c r="E207" i="2"/>
  <c r="R208" i="2"/>
  <c r="S208" i="2"/>
  <c r="T208" i="2"/>
  <c r="U208" i="2"/>
  <c r="W208" i="2"/>
  <c r="E208" i="2"/>
  <c r="R209" i="2"/>
  <c r="S209" i="2"/>
  <c r="T209" i="2"/>
  <c r="U209" i="2"/>
  <c r="W209" i="2"/>
  <c r="E209" i="2"/>
  <c r="R210" i="2"/>
  <c r="S210" i="2"/>
  <c r="T210" i="2"/>
  <c r="U210" i="2"/>
  <c r="W210" i="2"/>
  <c r="E210" i="2"/>
  <c r="R211" i="2"/>
  <c r="S211" i="2"/>
  <c r="T211" i="2"/>
  <c r="U211" i="2"/>
  <c r="W211" i="2"/>
  <c r="E211" i="2"/>
  <c r="R212" i="2"/>
  <c r="S212" i="2"/>
  <c r="T212" i="2"/>
  <c r="U212" i="2"/>
  <c r="W212" i="2"/>
  <c r="E212" i="2"/>
  <c r="R213" i="2"/>
  <c r="S213" i="2"/>
  <c r="T213" i="2"/>
  <c r="U213" i="2"/>
  <c r="W213" i="2"/>
  <c r="E213" i="2"/>
  <c r="R214" i="2"/>
  <c r="S214" i="2"/>
  <c r="T214" i="2"/>
  <c r="U214" i="2"/>
  <c r="W214" i="2"/>
  <c r="E214" i="2"/>
  <c r="R215" i="2"/>
  <c r="S215" i="2"/>
  <c r="T215" i="2"/>
  <c r="U215" i="2"/>
  <c r="W215" i="2"/>
  <c r="E215" i="2"/>
  <c r="R216" i="2"/>
  <c r="S216" i="2"/>
  <c r="T216" i="2"/>
  <c r="U216" i="2"/>
  <c r="W216" i="2"/>
  <c r="E216" i="2"/>
  <c r="R217" i="2"/>
  <c r="S217" i="2"/>
  <c r="T217" i="2"/>
  <c r="U217" i="2"/>
  <c r="W217" i="2"/>
  <c r="E217" i="2"/>
  <c r="R218" i="2"/>
  <c r="S218" i="2"/>
  <c r="T218" i="2"/>
  <c r="U218" i="2"/>
  <c r="W218" i="2"/>
  <c r="E218" i="2"/>
  <c r="R219" i="2"/>
  <c r="S219" i="2"/>
  <c r="T219" i="2"/>
  <c r="U219" i="2"/>
  <c r="W219" i="2"/>
  <c r="E219" i="2"/>
  <c r="R220" i="2"/>
  <c r="S220" i="2"/>
  <c r="T220" i="2"/>
  <c r="U220" i="2"/>
  <c r="W220" i="2"/>
  <c r="E220" i="2"/>
  <c r="R221" i="2"/>
  <c r="S221" i="2"/>
  <c r="T221" i="2"/>
  <c r="U221" i="2"/>
  <c r="W221" i="2"/>
  <c r="E221" i="2"/>
  <c r="R222" i="2"/>
  <c r="S222" i="2"/>
  <c r="T222" i="2"/>
  <c r="U222" i="2"/>
  <c r="W222" i="2"/>
  <c r="E222" i="2"/>
  <c r="R223" i="2"/>
  <c r="S223" i="2"/>
  <c r="T223" i="2"/>
  <c r="U223" i="2"/>
  <c r="W223" i="2"/>
  <c r="E223" i="2"/>
  <c r="R224" i="2"/>
  <c r="S224" i="2"/>
  <c r="T224" i="2"/>
  <c r="U224" i="2"/>
  <c r="W224" i="2"/>
  <c r="E224" i="2"/>
  <c r="R225" i="2"/>
  <c r="S225" i="2"/>
  <c r="T225" i="2"/>
  <c r="U225" i="2"/>
  <c r="W225" i="2"/>
  <c r="E225" i="2"/>
  <c r="R226" i="2"/>
  <c r="S226" i="2"/>
  <c r="T226" i="2"/>
  <c r="U226" i="2"/>
  <c r="W226" i="2"/>
  <c r="E226" i="2"/>
  <c r="R227" i="2"/>
  <c r="S227" i="2"/>
  <c r="T227" i="2"/>
  <c r="U227" i="2"/>
  <c r="W227" i="2"/>
  <c r="E227" i="2"/>
  <c r="R228" i="2"/>
  <c r="S228" i="2"/>
  <c r="T228" i="2"/>
  <c r="U228" i="2"/>
  <c r="W228" i="2"/>
  <c r="E228" i="2"/>
  <c r="R229" i="2"/>
  <c r="S229" i="2"/>
  <c r="T229" i="2"/>
  <c r="U229" i="2"/>
  <c r="W229" i="2"/>
  <c r="E229" i="2"/>
  <c r="R230" i="2"/>
  <c r="S230" i="2"/>
  <c r="T230" i="2"/>
  <c r="U230" i="2"/>
  <c r="W230" i="2"/>
  <c r="E230" i="2"/>
  <c r="R231" i="2"/>
  <c r="S231" i="2"/>
  <c r="T231" i="2"/>
  <c r="U231" i="2"/>
  <c r="W231" i="2"/>
  <c r="E231" i="2"/>
  <c r="R232" i="2"/>
  <c r="S232" i="2"/>
  <c r="T232" i="2"/>
  <c r="U232" i="2"/>
  <c r="W232" i="2"/>
  <c r="E232" i="2"/>
  <c r="R233" i="2"/>
  <c r="S233" i="2"/>
  <c r="T233" i="2"/>
  <c r="U233" i="2"/>
  <c r="W233" i="2"/>
  <c r="E233" i="2"/>
  <c r="R234" i="2"/>
  <c r="S234" i="2"/>
  <c r="T234" i="2"/>
  <c r="U234" i="2"/>
  <c r="W234" i="2"/>
  <c r="E234" i="2"/>
  <c r="R235" i="2"/>
  <c r="S235" i="2"/>
  <c r="T235" i="2"/>
  <c r="U235" i="2"/>
  <c r="W235" i="2"/>
  <c r="E235" i="2"/>
  <c r="R236" i="2"/>
  <c r="S236" i="2"/>
  <c r="T236" i="2"/>
  <c r="U236" i="2"/>
  <c r="W236" i="2"/>
  <c r="E236" i="2"/>
  <c r="R237" i="2"/>
  <c r="S237" i="2"/>
  <c r="T237" i="2"/>
  <c r="U237" i="2"/>
  <c r="W237" i="2"/>
  <c r="E237" i="2"/>
  <c r="R238" i="2"/>
  <c r="S238" i="2"/>
  <c r="T238" i="2"/>
  <c r="U238" i="2"/>
  <c r="W238" i="2"/>
  <c r="E238" i="2"/>
  <c r="R239" i="2"/>
  <c r="S239" i="2"/>
  <c r="T239" i="2"/>
  <c r="U239" i="2"/>
  <c r="W239" i="2"/>
  <c r="E239" i="2"/>
  <c r="R240" i="2"/>
  <c r="S240" i="2"/>
  <c r="T240" i="2"/>
  <c r="U240" i="2"/>
  <c r="W240" i="2"/>
  <c r="E240" i="2"/>
  <c r="R241" i="2"/>
  <c r="S241" i="2"/>
  <c r="T241" i="2"/>
  <c r="U241" i="2"/>
  <c r="W241" i="2"/>
  <c r="E241" i="2"/>
  <c r="R242" i="2"/>
  <c r="S242" i="2"/>
  <c r="T242" i="2"/>
  <c r="U242" i="2"/>
  <c r="W242" i="2"/>
  <c r="E242" i="2"/>
  <c r="R243" i="2"/>
  <c r="S243" i="2"/>
  <c r="T243" i="2"/>
  <c r="U243" i="2"/>
  <c r="W243" i="2"/>
  <c r="E243" i="2"/>
  <c r="R244" i="2"/>
  <c r="S244" i="2"/>
  <c r="T244" i="2"/>
  <c r="U244" i="2"/>
  <c r="W244" i="2"/>
  <c r="E244" i="2"/>
  <c r="R245" i="2"/>
  <c r="S245" i="2"/>
  <c r="T245" i="2"/>
  <c r="U245" i="2"/>
  <c r="W245" i="2"/>
  <c r="E245" i="2"/>
  <c r="R246" i="2"/>
  <c r="S246" i="2"/>
  <c r="T246" i="2"/>
  <c r="U246" i="2"/>
  <c r="W246" i="2"/>
  <c r="E246" i="2"/>
  <c r="R247" i="2"/>
  <c r="S247" i="2"/>
  <c r="T247" i="2"/>
  <c r="U247" i="2"/>
  <c r="W247" i="2"/>
  <c r="E247" i="2"/>
  <c r="R248" i="2"/>
  <c r="S248" i="2"/>
  <c r="T248" i="2"/>
  <c r="U248" i="2"/>
  <c r="W248" i="2"/>
  <c r="E248" i="2"/>
  <c r="R249" i="2"/>
  <c r="S249" i="2"/>
  <c r="T249" i="2"/>
  <c r="U249" i="2"/>
  <c r="W249" i="2"/>
  <c r="E249" i="2"/>
  <c r="R250" i="2"/>
  <c r="S250" i="2"/>
  <c r="T250" i="2"/>
  <c r="U250" i="2"/>
  <c r="W250" i="2"/>
  <c r="E250" i="2"/>
  <c r="R251" i="2"/>
  <c r="S251" i="2"/>
  <c r="T251" i="2"/>
  <c r="U251" i="2"/>
  <c r="W251" i="2"/>
  <c r="E251" i="2"/>
  <c r="R252" i="2"/>
  <c r="S252" i="2"/>
  <c r="T252" i="2"/>
  <c r="U252" i="2"/>
  <c r="W252" i="2"/>
  <c r="E252" i="2"/>
  <c r="R253" i="2"/>
  <c r="S253" i="2"/>
  <c r="T253" i="2"/>
  <c r="U253" i="2"/>
  <c r="W253" i="2"/>
  <c r="E253" i="2"/>
  <c r="R254" i="2"/>
  <c r="S254" i="2"/>
  <c r="T254" i="2"/>
  <c r="U254" i="2"/>
  <c r="W254" i="2"/>
  <c r="E254" i="2"/>
  <c r="R255" i="2"/>
  <c r="S255" i="2"/>
  <c r="T255" i="2"/>
  <c r="U255" i="2"/>
  <c r="W255" i="2"/>
  <c r="E255" i="2"/>
  <c r="R256" i="2"/>
  <c r="S256" i="2"/>
  <c r="T256" i="2"/>
  <c r="U256" i="2"/>
  <c r="W256" i="2"/>
  <c r="E256" i="2"/>
  <c r="R257" i="2"/>
  <c r="S257" i="2"/>
  <c r="T257" i="2"/>
  <c r="U257" i="2"/>
  <c r="W257" i="2"/>
  <c r="E257" i="2"/>
  <c r="R258" i="2"/>
  <c r="S258" i="2"/>
  <c r="T258" i="2"/>
  <c r="U258" i="2"/>
  <c r="W258" i="2"/>
  <c r="E258" i="2"/>
  <c r="R259" i="2"/>
  <c r="S259" i="2"/>
  <c r="T259" i="2"/>
  <c r="U259" i="2"/>
  <c r="W259" i="2"/>
  <c r="E259" i="2"/>
  <c r="R260" i="2"/>
  <c r="S260" i="2"/>
  <c r="T260" i="2"/>
  <c r="U260" i="2"/>
  <c r="W260" i="2"/>
  <c r="E260" i="2"/>
  <c r="R261" i="2"/>
  <c r="S261" i="2"/>
  <c r="T261" i="2"/>
  <c r="U261" i="2"/>
  <c r="W261" i="2"/>
  <c r="E261" i="2"/>
  <c r="R262" i="2"/>
  <c r="S262" i="2"/>
  <c r="T262" i="2"/>
  <c r="U262" i="2"/>
  <c r="W262" i="2"/>
  <c r="E262" i="2"/>
  <c r="R263" i="2"/>
  <c r="S263" i="2"/>
  <c r="T263" i="2"/>
  <c r="U263" i="2"/>
  <c r="W263" i="2"/>
  <c r="E263" i="2"/>
  <c r="R264" i="2"/>
  <c r="S264" i="2"/>
  <c r="T264" i="2"/>
  <c r="U264" i="2"/>
  <c r="W264" i="2"/>
  <c r="E264" i="2"/>
  <c r="R265" i="2"/>
  <c r="S265" i="2"/>
  <c r="T265" i="2"/>
  <c r="U265" i="2"/>
  <c r="W265" i="2"/>
  <c r="E265" i="2"/>
  <c r="R266" i="2"/>
  <c r="S266" i="2"/>
  <c r="T266" i="2"/>
  <c r="U266" i="2"/>
  <c r="W266" i="2"/>
  <c r="E266" i="2"/>
  <c r="R267" i="2"/>
  <c r="S267" i="2"/>
  <c r="T267" i="2"/>
  <c r="U267" i="2"/>
  <c r="W267" i="2"/>
  <c r="E267" i="2"/>
  <c r="R268" i="2"/>
  <c r="S268" i="2"/>
  <c r="T268" i="2"/>
  <c r="U268" i="2"/>
  <c r="W268" i="2"/>
  <c r="E268" i="2"/>
  <c r="R269" i="2"/>
  <c r="S269" i="2"/>
  <c r="T269" i="2"/>
  <c r="U269" i="2"/>
  <c r="W269" i="2"/>
  <c r="E269" i="2"/>
  <c r="R270" i="2"/>
  <c r="S270" i="2"/>
  <c r="T270" i="2"/>
  <c r="U270" i="2"/>
  <c r="W270" i="2"/>
  <c r="E270" i="2"/>
  <c r="R271" i="2"/>
  <c r="S271" i="2"/>
  <c r="T271" i="2"/>
  <c r="U271" i="2"/>
  <c r="W271" i="2"/>
  <c r="E271" i="2"/>
  <c r="R272" i="2"/>
  <c r="S272" i="2"/>
  <c r="T272" i="2"/>
  <c r="U272" i="2"/>
  <c r="W272" i="2"/>
  <c r="E272" i="2"/>
  <c r="R273" i="2"/>
  <c r="S273" i="2"/>
  <c r="T273" i="2"/>
  <c r="U273" i="2"/>
  <c r="W273" i="2"/>
  <c r="E273" i="2"/>
  <c r="R274" i="2"/>
  <c r="S274" i="2"/>
  <c r="T274" i="2"/>
  <c r="U274" i="2"/>
  <c r="W274" i="2"/>
  <c r="E274" i="2"/>
  <c r="R275" i="2"/>
  <c r="S275" i="2"/>
  <c r="T275" i="2"/>
  <c r="U275" i="2"/>
  <c r="W275" i="2"/>
  <c r="E275" i="2"/>
  <c r="R276" i="2"/>
  <c r="S276" i="2"/>
  <c r="T276" i="2"/>
  <c r="U276" i="2"/>
  <c r="W276" i="2"/>
  <c r="E276" i="2"/>
  <c r="R277" i="2"/>
  <c r="S277" i="2"/>
  <c r="T277" i="2"/>
  <c r="U277" i="2"/>
  <c r="W277" i="2"/>
  <c r="E277" i="2"/>
  <c r="R278" i="2"/>
  <c r="S278" i="2"/>
  <c r="T278" i="2"/>
  <c r="U278" i="2"/>
  <c r="W278" i="2"/>
  <c r="E278" i="2"/>
  <c r="R279" i="2"/>
  <c r="S279" i="2"/>
  <c r="T279" i="2"/>
  <c r="U279" i="2"/>
  <c r="W279" i="2"/>
  <c r="E279" i="2"/>
  <c r="R280" i="2"/>
  <c r="S280" i="2"/>
  <c r="T280" i="2"/>
  <c r="U280" i="2"/>
  <c r="W280" i="2"/>
  <c r="E280" i="2"/>
  <c r="R281" i="2"/>
  <c r="S281" i="2"/>
  <c r="T281" i="2"/>
  <c r="U281" i="2"/>
  <c r="W281" i="2"/>
  <c r="E281" i="2"/>
  <c r="R282" i="2"/>
  <c r="S282" i="2"/>
  <c r="T282" i="2"/>
  <c r="U282" i="2"/>
  <c r="W282" i="2"/>
  <c r="E282" i="2"/>
  <c r="R283" i="2"/>
  <c r="S283" i="2"/>
  <c r="T283" i="2"/>
  <c r="U283" i="2"/>
  <c r="W283" i="2"/>
  <c r="E283" i="2"/>
  <c r="R284" i="2"/>
  <c r="S284" i="2"/>
  <c r="T284" i="2"/>
  <c r="U284" i="2"/>
  <c r="W284" i="2"/>
  <c r="E284" i="2"/>
  <c r="R285" i="2"/>
  <c r="S285" i="2"/>
  <c r="T285" i="2"/>
  <c r="U285" i="2"/>
  <c r="W285" i="2"/>
  <c r="E285" i="2"/>
  <c r="Q3" i="2"/>
  <c r="S3" i="2"/>
  <c r="T3" i="2"/>
  <c r="U3" i="2"/>
  <c r="W87" i="2"/>
  <c r="U87" i="2"/>
  <c r="T87" i="2"/>
  <c r="S87" i="2"/>
  <c r="R87" i="2"/>
</calcChain>
</file>

<file path=xl/sharedStrings.xml><?xml version="1.0" encoding="utf-8"?>
<sst xmlns="http://schemas.openxmlformats.org/spreadsheetml/2006/main" count="1252" uniqueCount="159">
  <si>
    <t>Item id</t>
  </si>
  <si>
    <t>Origin</t>
  </si>
  <si>
    <t>Ulaz</t>
  </si>
  <si>
    <t>Izlaz</t>
  </si>
  <si>
    <t>Send Date</t>
  </si>
  <si>
    <t>Receipt Date</t>
  </si>
  <si>
    <t>RPLC Time</t>
  </si>
  <si>
    <t>RRJ Time</t>
  </si>
  <si>
    <t>Total time</t>
  </si>
  <si>
    <t>Serbian Post Time</t>
  </si>
  <si>
    <t>RPLC- RRJ Transport Time</t>
  </si>
  <si>
    <t>RPLC Error</t>
  </si>
  <si>
    <t>Designated Operater</t>
  </si>
  <si>
    <t>Arrival Time</t>
  </si>
  <si>
    <t>Designated Operators Time</t>
  </si>
  <si>
    <t>Collecting
 - 
Induction Time</t>
  </si>
  <si>
    <t>Designated Operators Error</t>
  </si>
  <si>
    <t>International Transportation Time</t>
  </si>
  <si>
    <t>Comment</t>
  </si>
  <si>
    <t>RJ Time</t>
  </si>
  <si>
    <t>RJ-RPLC Transport Time</t>
  </si>
  <si>
    <t>RJ Error</t>
  </si>
  <si>
    <t>Destination</t>
  </si>
  <si>
    <t>Total time IPC</t>
  </si>
  <si>
    <t>Panelista
31002*****</t>
  </si>
  <si>
    <t>Exit - Delivery Time</t>
  </si>
  <si>
    <t>RPLC-RRJ Time</t>
  </si>
  <si>
    <t>Delivery Post Error</t>
  </si>
  <si>
    <t>Operator of Origin Error</t>
  </si>
  <si>
    <t>Total time Calc.</t>
  </si>
  <si>
    <t>Times and transmitions</t>
  </si>
  <si>
    <t>Dolaz</t>
  </si>
  <si>
    <t>Polaz</t>
  </si>
  <si>
    <t>No. of  Test Letters</t>
  </si>
  <si>
    <t>Panelista
31002*****</t>
  </si>
  <si>
    <t>Test item</t>
  </si>
  <si>
    <t>RJ RPLC Beograd Date &amp; time</t>
  </si>
  <si>
    <t>RPLC/LPLC Date &amp; time</t>
  </si>
  <si>
    <t>Lokal</t>
  </si>
  <si>
    <t>RPLC  BeogradError</t>
  </si>
  <si>
    <t>Local RPLC error</t>
  </si>
  <si>
    <t>Collecting post office error</t>
  </si>
  <si>
    <t>Transport error</t>
  </si>
  <si>
    <t>RPLC  Beograd Error</t>
  </si>
  <si>
    <t>Origin Operator Error</t>
  </si>
  <si>
    <t>DK</t>
  </si>
  <si>
    <t>SK</t>
  </si>
  <si>
    <t>HR</t>
  </si>
  <si>
    <t>NL</t>
  </si>
  <si>
    <t>BG</t>
  </si>
  <si>
    <t>BE</t>
  </si>
  <si>
    <t>AT</t>
  </si>
  <si>
    <t>CZ</t>
  </si>
  <si>
    <t>GB</t>
  </si>
  <si>
    <t>HU</t>
  </si>
  <si>
    <t>IT</t>
  </si>
  <si>
    <t>PL</t>
  </si>
  <si>
    <t>SI</t>
  </si>
  <si>
    <t>SE</t>
  </si>
  <si>
    <t>FR</t>
  </si>
  <si>
    <t>ES</t>
  </si>
  <si>
    <t>GR</t>
  </si>
  <si>
    <t>04-08-2020</t>
  </si>
  <si>
    <t>11-08-2020</t>
  </si>
  <si>
    <t>01-08-2020</t>
  </si>
  <si>
    <t>19-08-2020</t>
  </si>
  <si>
    <t>06-08-2020</t>
  </si>
  <si>
    <t>05-08-2020</t>
  </si>
  <si>
    <t>03-08-2020</t>
  </si>
  <si>
    <t>14-08-2020</t>
  </si>
  <si>
    <t>17-08-2020</t>
  </si>
  <si>
    <t>07-08-2020</t>
  </si>
  <si>
    <t>10-08-2020</t>
  </si>
  <si>
    <t>12-08-2020</t>
  </si>
  <si>
    <t>13-08-2020</t>
  </si>
  <si>
    <t>24-08-2020</t>
  </si>
  <si>
    <t>27-08-2020</t>
  </si>
  <si>
    <t>21-08-2020</t>
  </si>
  <si>
    <t>20-08-2020</t>
  </si>
  <si>
    <t>31-08-2020</t>
  </si>
  <si>
    <t>18-08-2020</t>
  </si>
  <si>
    <t>25-08-2020</t>
  </si>
  <si>
    <t>26-08-2020</t>
  </si>
  <si>
    <t>28-08-2020</t>
  </si>
  <si>
    <t>08-09-2020</t>
  </si>
  <si>
    <t>14-10-2020</t>
  </si>
  <si>
    <t>21-09-2020</t>
  </si>
  <si>
    <t>01-09-2020</t>
  </si>
  <si>
    <t>02-09-2020</t>
  </si>
  <si>
    <t>09-09-2020</t>
  </si>
  <si>
    <t>18-09-2020</t>
  </si>
  <si>
    <t>07-09-2020</t>
  </si>
  <si>
    <t>03-09-2020</t>
  </si>
  <si>
    <t>15-09-2020</t>
  </si>
  <si>
    <t>10-09-2020</t>
  </si>
  <si>
    <t>14-09-2020</t>
  </si>
  <si>
    <t>24-09-2020</t>
  </si>
  <si>
    <t>15-08-2020</t>
  </si>
  <si>
    <t>22-08-2020</t>
  </si>
  <si>
    <t>29-08-2020</t>
  </si>
  <si>
    <t>11-09-2020</t>
  </si>
  <si>
    <t>04-09-2020</t>
  </si>
  <si>
    <t>05-09-2020</t>
  </si>
  <si>
    <t>NO</t>
  </si>
  <si>
    <t>DE</t>
  </si>
  <si>
    <t>CH</t>
  </si>
  <si>
    <t>Kasni operator polaza i RPLC Beograd</t>
  </si>
  <si>
    <t>RSSUBOTICAA1</t>
  </si>
  <si>
    <t>RSNOVISADA1</t>
  </si>
  <si>
    <t>Kasni operator polaza, RPLC Beograd i dostavna pošta</t>
  </si>
  <si>
    <t>Kasni operator polaza i dostavna pošta</t>
  </si>
  <si>
    <t>Kasni operator polaza</t>
  </si>
  <si>
    <t>RSNISA1</t>
  </si>
  <si>
    <t>Kasni operator polaza, RPLC Beograd i RPLC Niš</t>
  </si>
  <si>
    <t>Kasni operator polaza i lokalna RJ</t>
  </si>
  <si>
    <t>Kasne svi</t>
  </si>
  <si>
    <t>Nema dovoljno podataka</t>
  </si>
  <si>
    <t>Kasni operator polaza i RPLC Niš</t>
  </si>
  <si>
    <t>Kasni dostavna pošta</t>
  </si>
  <si>
    <t>Nema kašnjenja</t>
  </si>
  <si>
    <t>Kasni RPLC Beograd i dostavna pošta</t>
  </si>
  <si>
    <t>124 test pisma</t>
  </si>
  <si>
    <t>Kasni RPLC Beograd, međunarodni transport i odredišni operater</t>
  </si>
  <si>
    <t>Kasni odredišni operater</t>
  </si>
  <si>
    <t>Kasni međunarodni transport</t>
  </si>
  <si>
    <t>Kasni RPLC Beograd i međunarodni transport</t>
  </si>
  <si>
    <t>Kasni međunarodni transport i odredišni operater</t>
  </si>
  <si>
    <t>Kasni prijemna pošta i međunanarodni transport</t>
  </si>
  <si>
    <t>Kasni RPLC Niš</t>
  </si>
  <si>
    <t>Kasni prijemna pošta, RPLC Niš i odredišni operater</t>
  </si>
  <si>
    <t>Kasni RPLC Beograd</t>
  </si>
  <si>
    <t>Kasni prijemna pošta i RPLC Beograd</t>
  </si>
  <si>
    <t>Kasni prijemna pošta, RPLC Beograd i međunarodni transport</t>
  </si>
  <si>
    <t>Transit</t>
  </si>
  <si>
    <t>Via</t>
  </si>
  <si>
    <t>In</t>
  </si>
  <si>
    <t>Out</t>
  </si>
  <si>
    <t>ATVIEA</t>
  </si>
  <si>
    <t>Kasni RPLC Beograd i odredišni operater</t>
  </si>
  <si>
    <t>GBLHRA</t>
  </si>
  <si>
    <t>Kasni prijemna pošta</t>
  </si>
  <si>
    <t>Kasni LPLC SUbotica i međunarodni transport</t>
  </si>
  <si>
    <t>Kasni prijemna pošta, RPLC Beograd i odredišni operater</t>
  </si>
  <si>
    <t>Kasni LPLC SUbotica i odredišni operater</t>
  </si>
  <si>
    <t>Kasni prijemna pošta i LPLC Subotica</t>
  </si>
  <si>
    <t>Kasni LPLC Subotica</t>
  </si>
  <si>
    <t xml:space="preserve">HRZAGB  i 
SILJUA </t>
  </si>
  <si>
    <t xml:space="preserve">7.8.2020  15:38:00
08-08-2020 04:55 </t>
  </si>
  <si>
    <t xml:space="preserve">8.8.2020  11:13:00
10-08-2020 02:54 </t>
  </si>
  <si>
    <t xml:space="preserve">7.8.2020  15:35:00
08-08-2020 04:55 </t>
  </si>
  <si>
    <t xml:space="preserve">SILJUA </t>
  </si>
  <si>
    <t>Kasni prijemna pošta, međunarodni transport i odredišni operater</t>
  </si>
  <si>
    <t xml:space="preserve">19.8.2020  15:41:00
20-08-2020 03:26 </t>
  </si>
  <si>
    <t xml:space="preserve">21.8.2020  2:47:00
21-08-2020 02:50 </t>
  </si>
  <si>
    <t>28.8.2020  15:35:00
29-08-2020 00:44</t>
  </si>
  <si>
    <t xml:space="preserve">29.8.2020  11:23:00
31-08-2020 02:53 </t>
  </si>
  <si>
    <t>Kasni prijemna pošta i međunarodni transport</t>
  </si>
  <si>
    <t>HUBUDA</t>
  </si>
  <si>
    <t>K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</si>
</sst>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 x14ac:knownFonts="1">
    <font>
      <sz val="12"/>
      <color theme="1"/>
      <name val="Calibri"/>
      <family val="2"/>
      <charset val="204"/>
      <scheme val="minor"/>
    </font>
    <font>
      <sz val="11"/>
      <color rgb="FF0088CC"/>
      <name val="Arial"/>
      <family val="2"/>
      <charset val="238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04"/>
      <scheme val="minor"/>
    </font>
    <font>
      <sz val="10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1" fontId="2" fillId="0" borderId="0" xfId="0" applyNumberFormat="1" applyFont="1"/>
    <xf numFmtId="22" fontId="2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22" fontId="2" fillId="0" borderId="1" xfId="0" applyNumberFormat="1" applyFont="1" applyBorder="1"/>
    <xf numFmtId="22" fontId="2" fillId="0" borderId="2" xfId="0" applyNumberFormat="1" applyFont="1" applyBorder="1"/>
    <xf numFmtId="0" fontId="2" fillId="0" borderId="1" xfId="0" applyFont="1" applyBorder="1"/>
    <xf numFmtId="22" fontId="2" fillId="0" borderId="0" xfId="0" applyNumberFormat="1" applyFont="1" applyBorder="1"/>
    <xf numFmtId="0" fontId="3" fillId="0" borderId="0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2" fontId="2" fillId="0" borderId="1" xfId="0" applyNumberFormat="1" applyFont="1" applyBorder="1"/>
    <xf numFmtId="164" fontId="2" fillId="0" borderId="0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2" fontId="3" fillId="0" borderId="0" xfId="0" applyNumberFormat="1" applyFont="1" applyBorder="1"/>
    <xf numFmtId="0" fontId="2" fillId="0" borderId="2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right"/>
    </xf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Border="1"/>
    <xf numFmtId="0" fontId="0" fillId="0" borderId="3" xfId="0" applyBorder="1"/>
    <xf numFmtId="0" fontId="2" fillId="0" borderId="3" xfId="0" applyFont="1" applyBorder="1" applyAlignment="1">
      <alignment wrapText="1"/>
    </xf>
    <xf numFmtId="0" fontId="2" fillId="0" borderId="3" xfId="0" applyFont="1" applyFill="1" applyBorder="1" applyAlignment="1">
      <alignment wrapText="1"/>
    </xf>
    <xf numFmtId="22" fontId="2" fillId="0" borderId="2" xfId="0" applyNumberFormat="1" applyFont="1" applyBorder="1" applyAlignment="1">
      <alignment wrapText="1"/>
    </xf>
    <xf numFmtId="22" fontId="3" fillId="0" borderId="2" xfId="0" applyNumberFormat="1" applyFont="1" applyBorder="1"/>
    <xf numFmtId="0" fontId="3" fillId="0" borderId="2" xfId="0" applyFont="1" applyBorder="1"/>
    <xf numFmtId="22" fontId="2" fillId="0" borderId="1" xfId="0" applyNumberFormat="1" applyFont="1" applyBorder="1" applyAlignment="1">
      <alignment wrapText="1"/>
    </xf>
    <xf numFmtId="22" fontId="3" fillId="0" borderId="0" xfId="0" applyNumberFormat="1" applyFont="1" applyBorder="1"/>
    <xf numFmtId="22" fontId="1" fillId="0" borderId="2" xfId="0" applyNumberFormat="1" applyFont="1" applyBorder="1"/>
    <xf numFmtId="22" fontId="3" fillId="0" borderId="1" xfId="0" applyNumberFormat="1" applyFont="1" applyBorder="1"/>
    <xf numFmtId="0" fontId="2" fillId="0" borderId="4" xfId="0" applyFont="1" applyBorder="1" applyAlignment="1">
      <alignment wrapText="1"/>
    </xf>
    <xf numFmtId="22" fontId="3" fillId="0" borderId="4" xfId="0" applyNumberFormat="1" applyFont="1" applyBorder="1"/>
    <xf numFmtId="22" fontId="2" fillId="0" borderId="4" xfId="0" applyNumberFormat="1" applyFont="1" applyBorder="1"/>
    <xf numFmtId="0" fontId="2" fillId="0" borderId="4" xfId="0" applyFont="1" applyBorder="1" applyAlignment="1">
      <alignment horizontal="center" wrapText="1"/>
    </xf>
    <xf numFmtId="2" fontId="3" fillId="0" borderId="2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/>
    <xf numFmtId="0" fontId="3" fillId="0" borderId="0" xfId="0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2" fillId="2" borderId="0" xfId="0" applyFont="1" applyFill="1"/>
    <xf numFmtId="1" fontId="2" fillId="2" borderId="0" xfId="0" applyNumberFormat="1" applyFont="1" applyFill="1"/>
    <xf numFmtId="22" fontId="2" fillId="2" borderId="0" xfId="0" applyNumberFormat="1" applyFont="1" applyFill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22" fontId="2" fillId="2" borderId="1" xfId="0" applyNumberFormat="1" applyFont="1" applyFill="1" applyBorder="1"/>
    <xf numFmtId="22" fontId="2" fillId="2" borderId="2" xfId="0" applyNumberFormat="1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0" fontId="2" fillId="2" borderId="2" xfId="0" applyFont="1" applyFill="1" applyBorder="1"/>
    <xf numFmtId="2" fontId="2" fillId="2" borderId="1" xfId="0" applyNumberFormat="1" applyFont="1" applyFill="1" applyBorder="1"/>
    <xf numFmtId="164" fontId="2" fillId="2" borderId="0" xfId="0" applyNumberFormat="1" applyFont="1" applyFill="1" applyBorder="1"/>
    <xf numFmtId="0" fontId="3" fillId="2" borderId="0" xfId="0" applyFont="1" applyFill="1" applyBorder="1"/>
    <xf numFmtId="164" fontId="3" fillId="2" borderId="0" xfId="0" applyNumberFormat="1" applyFont="1" applyFill="1" applyBorder="1"/>
    <xf numFmtId="2" fontId="3" fillId="2" borderId="0" xfId="0" applyNumberFormat="1" applyFont="1" applyFill="1" applyBorder="1"/>
    <xf numFmtId="0" fontId="2" fillId="2" borderId="2" xfId="0" applyFont="1" applyFill="1" applyBorder="1" applyAlignment="1">
      <alignment horizontal="center"/>
    </xf>
    <xf numFmtId="22" fontId="2" fillId="2" borderId="0" xfId="0" applyNumberFormat="1" applyFont="1" applyFill="1" applyBorder="1"/>
    <xf numFmtId="0" fontId="2" fillId="0" borderId="0" xfId="0" applyFont="1" applyFill="1"/>
    <xf numFmtId="1" fontId="2" fillId="3" borderId="0" xfId="0" applyNumberFormat="1" applyFont="1" applyFill="1"/>
    <xf numFmtId="1" fontId="5" fillId="2" borderId="0" xfId="0" applyNumberFormat="1" applyFont="1" applyFill="1" applyAlignment="1">
      <alignment horizontal="center" vertical="center"/>
    </xf>
    <xf numFmtId="22" fontId="2" fillId="2" borderId="4" xfId="0" applyNumberFormat="1" applyFont="1" applyFill="1" applyBorder="1"/>
    <xf numFmtId="164" fontId="3" fillId="2" borderId="0" xfId="0" applyNumberFormat="1" applyFont="1" applyFill="1"/>
    <xf numFmtId="2" fontId="3" fillId="2" borderId="0" xfId="0" applyNumberFormat="1" applyFont="1" applyFill="1"/>
    <xf numFmtId="2" fontId="3" fillId="2" borderId="2" xfId="0" applyNumberFormat="1" applyFont="1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2" fontId="3" fillId="0" borderId="2" xfId="0" applyNumberFormat="1" applyFont="1" applyBorder="1" applyAlignment="1">
      <alignment wrapText="1"/>
    </xf>
    <xf numFmtId="1" fontId="3" fillId="0" borderId="0" xfId="0" applyNumberFormat="1" applyFont="1"/>
    <xf numFmtId="1" fontId="3" fillId="2" borderId="0" xfId="0" applyNumberFormat="1" applyFont="1" applyFill="1"/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230"/>
  <sheetViews>
    <sheetView topLeftCell="H1" zoomScaleNormal="100" workbookViewId="0">
      <pane ySplit="2" topLeftCell="A3" activePane="bottomLeft" state="frozen"/>
      <selection pane="bottomLeft" activeCell="X11" sqref="X11:X121"/>
    </sheetView>
  </sheetViews>
  <sheetFormatPr defaultRowHeight="12.75" x14ac:dyDescent="0.2"/>
  <cols>
    <col min="1" max="1" width="3.375" style="1" customWidth="1"/>
    <col min="2" max="2" width="11.375" style="1" bestFit="1" customWidth="1"/>
    <col min="3" max="3" width="11" style="1" hidden="1" customWidth="1"/>
    <col min="4" max="4" width="11.125" style="1" bestFit="1" customWidth="1"/>
    <col min="5" max="5" width="4.25" style="3" customWidth="1"/>
    <col min="6" max="6" width="8.375" style="52" bestFit="1" customWidth="1"/>
    <col min="7" max="7" width="13" style="1" bestFit="1" customWidth="1"/>
    <col min="8" max="8" width="12" style="1" bestFit="1" customWidth="1"/>
    <col min="9" max="9" width="11" style="1" bestFit="1" customWidth="1"/>
    <col min="10" max="10" width="11.125" style="1" bestFit="1" customWidth="1"/>
    <col min="11" max="11" width="12" style="1" bestFit="1" customWidth="1"/>
    <col min="12" max="12" width="8.875" style="1" bestFit="1" customWidth="1"/>
    <col min="13" max="13" width="9.75" style="1" hidden="1" customWidth="1"/>
    <col min="14" max="14" width="9.625" style="1" hidden="1" customWidth="1"/>
    <col min="15" max="15" width="8.875" style="1" hidden="1" customWidth="1"/>
    <col min="16" max="16" width="8.75" style="1" hidden="1" customWidth="1"/>
    <col min="17" max="17" width="8.5" style="3" hidden="1" customWidth="1"/>
    <col min="18" max="18" width="10.5" style="3" hidden="1" customWidth="1"/>
    <col min="19" max="19" width="9.5" style="3" hidden="1" customWidth="1"/>
    <col min="20" max="20" width="7" style="8" hidden="1" customWidth="1"/>
    <col min="21" max="21" width="6.625" style="1" customWidth="1"/>
    <col min="22" max="22" width="6.125" style="1" customWidth="1"/>
    <col min="23" max="23" width="5.375" style="1" customWidth="1"/>
    <col min="24" max="24" width="6.625" style="1" customWidth="1"/>
    <col min="25" max="25" width="31.75" style="1" customWidth="1"/>
    <col min="26" max="16384" width="9" style="1"/>
  </cols>
  <sheetData>
    <row r="1" spans="1:26" ht="15.75" customHeight="1" x14ac:dyDescent="0.2">
      <c r="A1" s="100" t="s">
        <v>35</v>
      </c>
      <c r="B1" s="100"/>
      <c r="C1" s="100"/>
      <c r="D1" s="100"/>
      <c r="E1" s="95" t="s">
        <v>8</v>
      </c>
      <c r="F1" s="96"/>
      <c r="G1" s="92" t="s">
        <v>36</v>
      </c>
      <c r="H1" s="93"/>
      <c r="I1" s="92" t="s">
        <v>37</v>
      </c>
      <c r="J1" s="94"/>
      <c r="K1" s="93"/>
      <c r="L1" s="13"/>
      <c r="M1" s="97" t="s">
        <v>30</v>
      </c>
      <c r="N1" s="98"/>
      <c r="O1" s="98"/>
      <c r="P1" s="98"/>
      <c r="Q1" s="98"/>
      <c r="R1" s="98"/>
      <c r="S1" s="98"/>
      <c r="T1" s="99"/>
      <c r="U1" s="17"/>
      <c r="V1" s="12"/>
      <c r="W1" s="12"/>
      <c r="X1" s="14"/>
    </row>
    <row r="2" spans="1:26" s="2" customFormat="1" ht="39" customHeight="1" x14ac:dyDescent="0.2">
      <c r="A2" s="2" t="s">
        <v>1</v>
      </c>
      <c r="B2" s="2" t="s">
        <v>0</v>
      </c>
      <c r="C2" s="2" t="s">
        <v>34</v>
      </c>
      <c r="D2" s="2" t="s">
        <v>4</v>
      </c>
      <c r="E2" s="9" t="s">
        <v>23</v>
      </c>
      <c r="F2" s="50" t="s">
        <v>29</v>
      </c>
      <c r="G2" s="9" t="s">
        <v>2</v>
      </c>
      <c r="H2" s="13" t="s">
        <v>3</v>
      </c>
      <c r="I2" s="9" t="s">
        <v>38</v>
      </c>
      <c r="J2" s="10" t="s">
        <v>2</v>
      </c>
      <c r="K2" s="13" t="s">
        <v>3</v>
      </c>
      <c r="L2" s="2" t="s">
        <v>5</v>
      </c>
      <c r="M2" s="9" t="s">
        <v>6</v>
      </c>
      <c r="N2" s="10" t="s">
        <v>10</v>
      </c>
      <c r="O2" s="10" t="s">
        <v>26</v>
      </c>
      <c r="P2" s="10" t="s">
        <v>7</v>
      </c>
      <c r="Q2" s="19" t="s">
        <v>25</v>
      </c>
      <c r="R2" s="19" t="s">
        <v>14</v>
      </c>
      <c r="S2" s="19" t="s">
        <v>9</v>
      </c>
      <c r="T2" s="20" t="s">
        <v>158</v>
      </c>
      <c r="U2" s="9" t="s">
        <v>44</v>
      </c>
      <c r="V2" s="10" t="s">
        <v>43</v>
      </c>
      <c r="W2" s="10" t="s">
        <v>40</v>
      </c>
      <c r="X2" s="13" t="s">
        <v>27</v>
      </c>
      <c r="Y2" s="2" t="s">
        <v>18</v>
      </c>
      <c r="Z2" s="2" t="s">
        <v>121</v>
      </c>
    </row>
    <row r="3" spans="1:26" hidden="1" x14ac:dyDescent="0.2">
      <c r="A3" s="1" t="s">
        <v>51</v>
      </c>
      <c r="B3" s="4">
        <v>203230300112</v>
      </c>
      <c r="C3" s="4">
        <v>3100298633</v>
      </c>
      <c r="D3" s="5" t="s">
        <v>68</v>
      </c>
      <c r="E3" s="47">
        <v>10</v>
      </c>
      <c r="F3" s="51">
        <f t="shared" ref="F3:F66" si="0">L3-D3</f>
        <v>14</v>
      </c>
      <c r="G3" s="15">
        <v>44056.654861111114</v>
      </c>
      <c r="H3" s="16"/>
      <c r="I3" s="17"/>
      <c r="J3" s="12"/>
      <c r="K3" s="16">
        <v>44060.184027777781</v>
      </c>
      <c r="L3" s="5" t="s">
        <v>70</v>
      </c>
      <c r="M3" s="21">
        <f t="shared" ref="M3:M66" si="1">H3-G3</f>
        <v>-44056.654861111114</v>
      </c>
      <c r="N3" s="22">
        <f t="shared" ref="N3:N66" si="2">J3-H3</f>
        <v>0</v>
      </c>
      <c r="O3" s="23">
        <f t="shared" ref="O3:O66" si="3">NETWORKDAYS(G3,K3)</f>
        <v>3</v>
      </c>
      <c r="P3" s="22">
        <f t="shared" ref="P3:P66" si="4">K3-J3</f>
        <v>44060.184027777781</v>
      </c>
      <c r="Q3" s="24">
        <f t="shared" ref="Q3:Q66" si="5">L3-K3</f>
        <v>-0.18402777778101154</v>
      </c>
      <c r="R3" s="25">
        <f t="shared" ref="R3:R66" si="6">G3-D3</f>
        <v>10.65486111111386</v>
      </c>
      <c r="S3" s="25">
        <f t="shared" ref="S3:S66" si="7">L3-G3</f>
        <v>3.3451388888861402</v>
      </c>
      <c r="T3" s="26">
        <v>3</v>
      </c>
      <c r="U3" s="17">
        <v>7</v>
      </c>
      <c r="V3" s="12">
        <v>1</v>
      </c>
      <c r="W3" s="12"/>
      <c r="X3" s="14"/>
      <c r="Y3" s="1" t="s">
        <v>106</v>
      </c>
    </row>
    <row r="4" spans="1:26" hidden="1" x14ac:dyDescent="0.2">
      <c r="A4" s="1" t="s">
        <v>51</v>
      </c>
      <c r="B4" s="4">
        <v>203230300779</v>
      </c>
      <c r="C4" s="4">
        <v>3100226026</v>
      </c>
      <c r="D4" s="5" t="s">
        <v>68</v>
      </c>
      <c r="E4" s="47">
        <v>12</v>
      </c>
      <c r="F4" s="51">
        <f t="shared" si="0"/>
        <v>16</v>
      </c>
      <c r="G4" s="15">
        <v>44056.654861111114</v>
      </c>
      <c r="H4" s="16"/>
      <c r="I4" s="15"/>
      <c r="J4" s="18"/>
      <c r="K4" s="16">
        <v>44060.167361111111</v>
      </c>
      <c r="L4" s="5" t="s">
        <v>65</v>
      </c>
      <c r="M4" s="21">
        <f t="shared" si="1"/>
        <v>-44056.654861111114</v>
      </c>
      <c r="N4" s="22">
        <f t="shared" si="2"/>
        <v>0</v>
      </c>
      <c r="O4" s="23">
        <f t="shared" si="3"/>
        <v>3</v>
      </c>
      <c r="P4" s="22">
        <f t="shared" si="4"/>
        <v>44060.167361111111</v>
      </c>
      <c r="Q4" s="24">
        <f t="shared" si="5"/>
        <v>1.8326388888890506</v>
      </c>
      <c r="R4" s="25">
        <f t="shared" si="6"/>
        <v>10.65486111111386</v>
      </c>
      <c r="S4" s="25">
        <f t="shared" si="7"/>
        <v>5.3451388888861402</v>
      </c>
      <c r="T4" s="26">
        <v>5</v>
      </c>
      <c r="U4" s="17">
        <v>7</v>
      </c>
      <c r="V4" s="12">
        <v>1</v>
      </c>
      <c r="W4" s="12"/>
      <c r="X4" s="14"/>
      <c r="Y4" s="1" t="s">
        <v>106</v>
      </c>
    </row>
    <row r="5" spans="1:26" hidden="1" x14ac:dyDescent="0.2">
      <c r="A5" s="1" t="s">
        <v>51</v>
      </c>
      <c r="B5" s="4">
        <v>203230301099</v>
      </c>
      <c r="C5" s="4">
        <v>3100289621</v>
      </c>
      <c r="D5" s="5" t="s">
        <v>71</v>
      </c>
      <c r="E5" s="47">
        <v>12</v>
      </c>
      <c r="F5" s="51">
        <f t="shared" si="0"/>
        <v>18</v>
      </c>
      <c r="G5" s="15">
        <v>44066.475694444445</v>
      </c>
      <c r="H5" s="16"/>
      <c r="I5" s="17"/>
      <c r="J5" s="12"/>
      <c r="K5" s="16">
        <v>44068.178472222222</v>
      </c>
      <c r="L5" s="5" t="s">
        <v>81</v>
      </c>
      <c r="M5" s="21">
        <f t="shared" si="1"/>
        <v>-44066.475694444445</v>
      </c>
      <c r="N5" s="22">
        <f t="shared" si="2"/>
        <v>0</v>
      </c>
      <c r="O5" s="23">
        <f t="shared" si="3"/>
        <v>2</v>
      </c>
      <c r="P5" s="22">
        <f t="shared" si="4"/>
        <v>44068.178472222222</v>
      </c>
      <c r="Q5" s="24">
        <f t="shared" si="5"/>
        <v>-0.17847222222189885</v>
      </c>
      <c r="R5" s="25">
        <f t="shared" si="6"/>
        <v>16.475694444445253</v>
      </c>
      <c r="S5" s="25">
        <f t="shared" si="7"/>
        <v>1.5243055555547471</v>
      </c>
      <c r="T5" s="26">
        <v>1</v>
      </c>
      <c r="U5" s="17">
        <v>9</v>
      </c>
      <c r="V5" s="12">
        <v>1</v>
      </c>
      <c r="W5" s="12"/>
      <c r="X5" s="14"/>
      <c r="Y5" s="1" t="s">
        <v>106</v>
      </c>
    </row>
    <row r="6" spans="1:26" hidden="1" x14ac:dyDescent="0.2">
      <c r="A6" s="1" t="s">
        <v>51</v>
      </c>
      <c r="B6" s="4">
        <v>203330300114</v>
      </c>
      <c r="C6" s="4">
        <v>3100289621</v>
      </c>
      <c r="D6" s="5" t="s">
        <v>63</v>
      </c>
      <c r="E6" s="47">
        <v>12</v>
      </c>
      <c r="F6" s="51">
        <f t="shared" si="0"/>
        <v>16</v>
      </c>
      <c r="G6" s="15">
        <v>44068.718055555553</v>
      </c>
      <c r="H6" s="16"/>
      <c r="I6" s="15"/>
      <c r="J6" s="18"/>
      <c r="K6" s="16">
        <v>44070.044444444444</v>
      </c>
      <c r="L6" s="5" t="s">
        <v>76</v>
      </c>
      <c r="M6" s="21">
        <f t="shared" si="1"/>
        <v>-44068.718055555553</v>
      </c>
      <c r="N6" s="22">
        <f t="shared" si="2"/>
        <v>0</v>
      </c>
      <c r="O6" s="23">
        <f t="shared" si="3"/>
        <v>3</v>
      </c>
      <c r="P6" s="22">
        <f t="shared" si="4"/>
        <v>44070.044444444444</v>
      </c>
      <c r="Q6" s="24">
        <f t="shared" si="5"/>
        <v>-4.4444444443797693E-2</v>
      </c>
      <c r="R6" s="25">
        <f t="shared" si="6"/>
        <v>14.718055555553292</v>
      </c>
      <c r="S6" s="25">
        <f t="shared" si="7"/>
        <v>1.2819444444467081</v>
      </c>
      <c r="T6" s="26">
        <v>1</v>
      </c>
      <c r="U6" s="17">
        <v>9</v>
      </c>
      <c r="V6" s="12">
        <v>1</v>
      </c>
      <c r="W6" s="12"/>
      <c r="X6" s="14"/>
      <c r="Y6" s="1" t="s">
        <v>106</v>
      </c>
    </row>
    <row r="7" spans="1:26" hidden="1" x14ac:dyDescent="0.2">
      <c r="A7" s="1" t="s">
        <v>51</v>
      </c>
      <c r="B7" s="4">
        <v>203330300713</v>
      </c>
      <c r="C7" s="4">
        <v>3100273834</v>
      </c>
      <c r="D7" s="5" t="s">
        <v>74</v>
      </c>
      <c r="E7" s="47">
        <v>10</v>
      </c>
      <c r="F7" s="51">
        <f t="shared" si="0"/>
        <v>14</v>
      </c>
      <c r="G7" s="15">
        <v>44068.712500000001</v>
      </c>
      <c r="H7" s="16"/>
      <c r="I7" s="15"/>
      <c r="J7" s="18"/>
      <c r="K7" s="16">
        <v>44070.044444444444</v>
      </c>
      <c r="L7" s="5" t="s">
        <v>76</v>
      </c>
      <c r="M7" s="21">
        <f t="shared" si="1"/>
        <v>-44068.712500000001</v>
      </c>
      <c r="N7" s="22">
        <f t="shared" si="2"/>
        <v>0</v>
      </c>
      <c r="O7" s="23">
        <f t="shared" si="3"/>
        <v>3</v>
      </c>
      <c r="P7" s="22">
        <f t="shared" si="4"/>
        <v>44070.044444444444</v>
      </c>
      <c r="Q7" s="24">
        <f t="shared" si="5"/>
        <v>-4.4444444443797693E-2</v>
      </c>
      <c r="R7" s="25">
        <f t="shared" si="6"/>
        <v>12.712500000001455</v>
      </c>
      <c r="S7" s="25">
        <f t="shared" si="7"/>
        <v>1.2874999999985448</v>
      </c>
      <c r="T7" s="26">
        <v>1</v>
      </c>
      <c r="U7" s="17">
        <v>7</v>
      </c>
      <c r="V7" s="12">
        <v>1</v>
      </c>
      <c r="W7" s="12"/>
      <c r="X7" s="14"/>
      <c r="Y7" s="1" t="s">
        <v>106</v>
      </c>
    </row>
    <row r="8" spans="1:26" hidden="1" x14ac:dyDescent="0.2">
      <c r="A8" s="1" t="s">
        <v>51</v>
      </c>
      <c r="B8" s="4">
        <v>203330300946</v>
      </c>
      <c r="C8" s="4">
        <v>3100277278</v>
      </c>
      <c r="D8" s="5" t="s">
        <v>74</v>
      </c>
      <c r="E8" s="47">
        <v>10</v>
      </c>
      <c r="F8" s="51">
        <f t="shared" si="0"/>
        <v>14</v>
      </c>
      <c r="G8" s="15">
        <v>44068.711805555555</v>
      </c>
      <c r="H8" s="16">
        <v>44070.072916666664</v>
      </c>
      <c r="I8" s="15" t="s">
        <v>107</v>
      </c>
      <c r="J8" s="18"/>
      <c r="K8" s="16">
        <v>44070.181250000001</v>
      </c>
      <c r="L8" s="5" t="s">
        <v>76</v>
      </c>
      <c r="M8" s="21">
        <f t="shared" si="1"/>
        <v>1.3611111111094942</v>
      </c>
      <c r="N8" s="22">
        <f t="shared" si="2"/>
        <v>-44070.072916666664</v>
      </c>
      <c r="O8" s="23">
        <f t="shared" si="3"/>
        <v>3</v>
      </c>
      <c r="P8" s="22">
        <f t="shared" si="4"/>
        <v>44070.181250000001</v>
      </c>
      <c r="Q8" s="24">
        <f t="shared" si="5"/>
        <v>-0.18125000000145519</v>
      </c>
      <c r="R8" s="25">
        <f t="shared" si="6"/>
        <v>12.711805555554747</v>
      </c>
      <c r="S8" s="25">
        <f t="shared" si="7"/>
        <v>1.2881944444452529</v>
      </c>
      <c r="T8" s="26">
        <v>1</v>
      </c>
      <c r="U8" s="17">
        <v>7</v>
      </c>
      <c r="V8" s="12">
        <v>1</v>
      </c>
      <c r="W8" s="12"/>
      <c r="X8" s="14"/>
      <c r="Y8" s="1" t="s">
        <v>106</v>
      </c>
    </row>
    <row r="9" spans="1:26" hidden="1" x14ac:dyDescent="0.2">
      <c r="A9" s="1" t="s">
        <v>51</v>
      </c>
      <c r="B9" s="4">
        <v>203430300124</v>
      </c>
      <c r="C9" s="4">
        <v>3100244850</v>
      </c>
      <c r="D9" s="5" t="s">
        <v>65</v>
      </c>
      <c r="E9" s="47">
        <v>23</v>
      </c>
      <c r="F9" s="51">
        <f t="shared" si="0"/>
        <v>33</v>
      </c>
      <c r="G9" s="15">
        <v>44084.685416666667</v>
      </c>
      <c r="H9" s="16">
        <v>44085.74722222222</v>
      </c>
      <c r="I9" s="17" t="s">
        <v>108</v>
      </c>
      <c r="J9" s="18">
        <v>44086.124305555553</v>
      </c>
      <c r="K9" s="16">
        <v>44088.213888888888</v>
      </c>
      <c r="L9" s="5" t="s">
        <v>86</v>
      </c>
      <c r="M9" s="21">
        <f t="shared" si="1"/>
        <v>1.0618055555532919</v>
      </c>
      <c r="N9" s="22">
        <f t="shared" si="2"/>
        <v>0.37708333333284827</v>
      </c>
      <c r="O9" s="23">
        <f t="shared" si="3"/>
        <v>3</v>
      </c>
      <c r="P9" s="22">
        <f t="shared" si="4"/>
        <v>2.0895833333343035</v>
      </c>
      <c r="Q9" s="24">
        <f t="shared" si="5"/>
        <v>6.7861111111124046</v>
      </c>
      <c r="R9" s="25">
        <f t="shared" si="6"/>
        <v>22.685416666667152</v>
      </c>
      <c r="S9" s="25">
        <f t="shared" si="7"/>
        <v>10.314583333332848</v>
      </c>
      <c r="T9" s="26">
        <v>7</v>
      </c>
      <c r="U9" s="17">
        <v>15</v>
      </c>
      <c r="V9" s="12">
        <v>1</v>
      </c>
      <c r="W9" s="12"/>
      <c r="X9" s="14">
        <v>5</v>
      </c>
      <c r="Y9" s="1" t="s">
        <v>109</v>
      </c>
    </row>
    <row r="10" spans="1:26" hidden="1" x14ac:dyDescent="0.2">
      <c r="A10" s="1" t="s">
        <v>51</v>
      </c>
      <c r="B10" s="4">
        <v>203430300774</v>
      </c>
      <c r="C10" s="4">
        <v>3100263243</v>
      </c>
      <c r="D10" s="5" t="s">
        <v>77</v>
      </c>
      <c r="E10" s="47">
        <v>17</v>
      </c>
      <c r="F10" s="51">
        <f t="shared" si="0"/>
        <v>25</v>
      </c>
      <c r="G10" s="15">
        <v>44084.685416666667</v>
      </c>
      <c r="H10" s="14"/>
      <c r="I10" s="17"/>
      <c r="J10" s="12"/>
      <c r="K10" s="16">
        <v>44088.179166666669</v>
      </c>
      <c r="L10" s="5" t="s">
        <v>93</v>
      </c>
      <c r="M10" s="21">
        <f t="shared" si="1"/>
        <v>-44084.685416666667</v>
      </c>
      <c r="N10" s="22">
        <f t="shared" si="2"/>
        <v>0</v>
      </c>
      <c r="O10" s="23">
        <f t="shared" si="3"/>
        <v>3</v>
      </c>
      <c r="P10" s="22">
        <f t="shared" si="4"/>
        <v>44088.179166666669</v>
      </c>
      <c r="Q10" s="24">
        <f t="shared" si="5"/>
        <v>0.82083333333139308</v>
      </c>
      <c r="R10" s="25">
        <f t="shared" si="6"/>
        <v>20.685416666667152</v>
      </c>
      <c r="S10" s="25">
        <f t="shared" si="7"/>
        <v>4.3145833333328483</v>
      </c>
      <c r="T10" s="26">
        <v>4</v>
      </c>
      <c r="U10" s="17">
        <v>13</v>
      </c>
      <c r="V10" s="12">
        <v>1</v>
      </c>
      <c r="W10" s="12"/>
      <c r="X10" s="14"/>
      <c r="Y10" s="1" t="s">
        <v>106</v>
      </c>
    </row>
    <row r="11" spans="1:26" x14ac:dyDescent="0.2">
      <c r="A11" s="1" t="s">
        <v>51</v>
      </c>
      <c r="B11" s="4">
        <v>203530300147</v>
      </c>
      <c r="C11" s="4">
        <v>3100291025</v>
      </c>
      <c r="D11" s="5" t="s">
        <v>83</v>
      </c>
      <c r="E11" s="47">
        <v>11</v>
      </c>
      <c r="F11" s="51">
        <f t="shared" si="0"/>
        <v>17</v>
      </c>
      <c r="G11" s="15">
        <v>44084.686111111114</v>
      </c>
      <c r="H11" s="14"/>
      <c r="I11" s="17"/>
      <c r="J11" s="12"/>
      <c r="K11" s="16">
        <v>44086.081250000003</v>
      </c>
      <c r="L11" s="5" t="s">
        <v>95</v>
      </c>
      <c r="M11" s="21">
        <f t="shared" si="1"/>
        <v>-44084.686111111114</v>
      </c>
      <c r="N11" s="22">
        <f t="shared" si="2"/>
        <v>0</v>
      </c>
      <c r="O11" s="23">
        <f t="shared" si="3"/>
        <v>2</v>
      </c>
      <c r="P11" s="22">
        <f t="shared" si="4"/>
        <v>44086.081250000003</v>
      </c>
      <c r="Q11" s="24">
        <f t="shared" si="5"/>
        <v>1.9187499999970896</v>
      </c>
      <c r="R11" s="25">
        <f t="shared" si="6"/>
        <v>13.68611111111386</v>
      </c>
      <c r="S11" s="25">
        <f t="shared" si="7"/>
        <v>3.3138888888861402</v>
      </c>
      <c r="T11" s="26">
        <v>3</v>
      </c>
      <c r="U11" s="17">
        <v>6</v>
      </c>
      <c r="V11" s="12"/>
      <c r="W11" s="12"/>
      <c r="X11" s="14">
        <v>2</v>
      </c>
      <c r="Y11" s="1" t="s">
        <v>110</v>
      </c>
    </row>
    <row r="12" spans="1:26" hidden="1" x14ac:dyDescent="0.2">
      <c r="A12" s="1" t="s">
        <v>50</v>
      </c>
      <c r="B12" s="4">
        <v>203230300111</v>
      </c>
      <c r="C12" s="4">
        <v>3100238827</v>
      </c>
      <c r="D12" s="5" t="s">
        <v>68</v>
      </c>
      <c r="E12" s="47">
        <v>26</v>
      </c>
      <c r="F12" s="51">
        <f t="shared" si="0"/>
        <v>36</v>
      </c>
      <c r="G12" s="15">
        <v>44080.421527777777</v>
      </c>
      <c r="H12" s="16"/>
      <c r="I12" s="17"/>
      <c r="J12" s="12"/>
      <c r="K12" s="16">
        <v>44082.194444444445</v>
      </c>
      <c r="L12" s="5" t="s">
        <v>84</v>
      </c>
      <c r="M12" s="21">
        <f t="shared" si="1"/>
        <v>-44080.421527777777</v>
      </c>
      <c r="N12" s="22">
        <f t="shared" si="2"/>
        <v>0</v>
      </c>
      <c r="O12" s="23">
        <f t="shared" si="3"/>
        <v>2</v>
      </c>
      <c r="P12" s="22">
        <f t="shared" si="4"/>
        <v>44082.194444444445</v>
      </c>
      <c r="Q12" s="24">
        <f t="shared" si="5"/>
        <v>-0.19444444444525288</v>
      </c>
      <c r="R12" s="25">
        <f t="shared" si="6"/>
        <v>34.421527777776646</v>
      </c>
      <c r="S12" s="25">
        <f t="shared" si="7"/>
        <v>1.578472222223354</v>
      </c>
      <c r="T12" s="26">
        <v>1</v>
      </c>
      <c r="U12" s="17">
        <v>23</v>
      </c>
      <c r="V12" s="12">
        <v>1</v>
      </c>
      <c r="W12" s="12"/>
      <c r="X12" s="14"/>
      <c r="Y12" s="1" t="s">
        <v>106</v>
      </c>
    </row>
    <row r="13" spans="1:26" hidden="1" x14ac:dyDescent="0.2">
      <c r="A13" s="1" t="s">
        <v>50</v>
      </c>
      <c r="B13" s="4">
        <v>203430300123</v>
      </c>
      <c r="C13" s="4">
        <v>3100227044</v>
      </c>
      <c r="D13" s="5" t="s">
        <v>75</v>
      </c>
      <c r="E13" s="47">
        <v>11</v>
      </c>
      <c r="F13" s="51">
        <f t="shared" si="0"/>
        <v>15</v>
      </c>
      <c r="G13" s="15">
        <v>44080.585416666669</v>
      </c>
      <c r="H13" s="16"/>
      <c r="I13" s="17"/>
      <c r="J13" s="12"/>
      <c r="K13" s="16">
        <v>44082.087500000001</v>
      </c>
      <c r="L13" s="5" t="s">
        <v>84</v>
      </c>
      <c r="M13" s="21">
        <f t="shared" si="1"/>
        <v>-44080.585416666669</v>
      </c>
      <c r="N13" s="22">
        <f t="shared" si="2"/>
        <v>0</v>
      </c>
      <c r="O13" s="23">
        <f t="shared" si="3"/>
        <v>2</v>
      </c>
      <c r="P13" s="22">
        <f t="shared" si="4"/>
        <v>44082.087500000001</v>
      </c>
      <c r="Q13" s="24">
        <f t="shared" si="5"/>
        <v>-8.7500000001455192E-2</v>
      </c>
      <c r="R13" s="25">
        <f t="shared" si="6"/>
        <v>13.585416666668607</v>
      </c>
      <c r="S13" s="25">
        <f t="shared" si="7"/>
        <v>1.4145833333313931</v>
      </c>
      <c r="T13" s="26">
        <v>1</v>
      </c>
      <c r="U13" s="17">
        <v>8</v>
      </c>
      <c r="V13" s="12">
        <v>1</v>
      </c>
      <c r="W13" s="12"/>
      <c r="X13" s="14"/>
      <c r="Y13" s="1" t="s">
        <v>106</v>
      </c>
    </row>
    <row r="14" spans="1:26" x14ac:dyDescent="0.2">
      <c r="A14" s="1" t="s">
        <v>50</v>
      </c>
      <c r="B14" s="4">
        <v>203430300773</v>
      </c>
      <c r="C14" s="4">
        <v>3100287020</v>
      </c>
      <c r="D14" s="5" t="s">
        <v>80</v>
      </c>
      <c r="E14" s="47">
        <v>16</v>
      </c>
      <c r="F14" s="51">
        <f t="shared" si="0"/>
        <v>22</v>
      </c>
      <c r="G14" s="15">
        <v>44080.421527777777</v>
      </c>
      <c r="H14" s="14"/>
      <c r="I14" s="17"/>
      <c r="J14" s="12"/>
      <c r="K14" s="16">
        <v>44082.297222222223</v>
      </c>
      <c r="L14" s="5" t="s">
        <v>89</v>
      </c>
      <c r="M14" s="21">
        <f t="shared" si="1"/>
        <v>-44080.421527777777</v>
      </c>
      <c r="N14" s="22">
        <f t="shared" si="2"/>
        <v>0</v>
      </c>
      <c r="O14" s="23">
        <f t="shared" si="3"/>
        <v>2</v>
      </c>
      <c r="P14" s="22">
        <f t="shared" si="4"/>
        <v>44082.297222222223</v>
      </c>
      <c r="Q14" s="24">
        <f t="shared" si="5"/>
        <v>0.70277777777664596</v>
      </c>
      <c r="R14" s="25">
        <f t="shared" si="6"/>
        <v>19.421527777776646</v>
      </c>
      <c r="S14" s="25">
        <f t="shared" si="7"/>
        <v>2.578472222223354</v>
      </c>
      <c r="T14" s="26">
        <v>2</v>
      </c>
      <c r="U14" s="17">
        <v>12</v>
      </c>
      <c r="V14" s="12">
        <v>1</v>
      </c>
      <c r="W14" s="12"/>
      <c r="X14" s="14">
        <v>1</v>
      </c>
      <c r="Y14" s="1" t="s">
        <v>109</v>
      </c>
    </row>
    <row r="15" spans="1:26" hidden="1" x14ac:dyDescent="0.2">
      <c r="A15" s="1" t="s">
        <v>50</v>
      </c>
      <c r="B15" s="4">
        <v>203630300820</v>
      </c>
      <c r="C15" s="4">
        <v>3100303622</v>
      </c>
      <c r="D15" s="5" t="s">
        <v>79</v>
      </c>
      <c r="E15" s="47">
        <v>6</v>
      </c>
      <c r="F15" s="51">
        <f t="shared" si="0"/>
        <v>8</v>
      </c>
      <c r="G15" s="15">
        <v>44080.541666666664</v>
      </c>
      <c r="H15" s="16">
        <v>44081.915972222225</v>
      </c>
      <c r="I15" s="15" t="s">
        <v>107</v>
      </c>
      <c r="J15" s="18">
        <v>44082.053472222222</v>
      </c>
      <c r="K15" s="16">
        <v>44082.256944444445</v>
      </c>
      <c r="L15" s="5" t="s">
        <v>84</v>
      </c>
      <c r="M15" s="21">
        <f t="shared" si="1"/>
        <v>1.3743055555605679</v>
      </c>
      <c r="N15" s="22">
        <f t="shared" si="2"/>
        <v>0.13749999999708962</v>
      </c>
      <c r="O15" s="23">
        <f t="shared" si="3"/>
        <v>2</v>
      </c>
      <c r="P15" s="22">
        <f t="shared" si="4"/>
        <v>0.20347222222335404</v>
      </c>
      <c r="Q15" s="24">
        <f t="shared" si="5"/>
        <v>-0.25694444444525288</v>
      </c>
      <c r="R15" s="25">
        <f t="shared" si="6"/>
        <v>6.5416666666642413</v>
      </c>
      <c r="S15" s="25">
        <f t="shared" si="7"/>
        <v>1.4583333333357587</v>
      </c>
      <c r="T15" s="26">
        <v>1</v>
      </c>
      <c r="U15" s="17">
        <v>3</v>
      </c>
      <c r="V15" s="12">
        <v>1</v>
      </c>
      <c r="W15" s="12"/>
      <c r="X15" s="14"/>
      <c r="Y15" s="1" t="s">
        <v>106</v>
      </c>
    </row>
    <row r="16" spans="1:26" hidden="1" x14ac:dyDescent="0.2">
      <c r="A16" s="57" t="s">
        <v>49</v>
      </c>
      <c r="B16" s="58">
        <v>203230300110</v>
      </c>
      <c r="C16" s="58">
        <v>3100225572</v>
      </c>
      <c r="D16" s="59" t="s">
        <v>67</v>
      </c>
      <c r="E16" s="60">
        <v>6</v>
      </c>
      <c r="F16" s="61">
        <f t="shared" si="0"/>
        <v>8</v>
      </c>
      <c r="G16" s="73">
        <v>44053.990277777775</v>
      </c>
      <c r="H16" s="63">
        <v>44055.916666666664</v>
      </c>
      <c r="I16" s="62" t="s">
        <v>107</v>
      </c>
      <c r="J16" s="73">
        <v>44056.054861111108</v>
      </c>
      <c r="K16" s="63">
        <v>44056.294444444444</v>
      </c>
      <c r="L16" s="59" t="s">
        <v>74</v>
      </c>
      <c r="M16" s="67">
        <f t="shared" si="1"/>
        <v>1.9263888888890506</v>
      </c>
      <c r="N16" s="68">
        <f t="shared" si="2"/>
        <v>0.13819444444379769</v>
      </c>
      <c r="O16" s="69">
        <f t="shared" si="3"/>
        <v>4</v>
      </c>
      <c r="P16" s="68">
        <f t="shared" si="4"/>
        <v>0.23958333333575865</v>
      </c>
      <c r="Q16" s="70">
        <f t="shared" si="5"/>
        <v>-0.29444444444379769</v>
      </c>
      <c r="R16" s="71">
        <f t="shared" si="6"/>
        <v>5.9902777777751908</v>
      </c>
      <c r="S16" s="71">
        <f t="shared" si="7"/>
        <v>2.0097222222248092</v>
      </c>
      <c r="T16" s="72">
        <v>2</v>
      </c>
      <c r="U16" s="64">
        <v>2</v>
      </c>
      <c r="V16" s="65">
        <v>2</v>
      </c>
      <c r="W16" s="65"/>
      <c r="X16" s="66"/>
      <c r="Y16" s="57" t="s">
        <v>106</v>
      </c>
    </row>
    <row r="17" spans="1:25" hidden="1" x14ac:dyDescent="0.2">
      <c r="A17" s="57" t="s">
        <v>49</v>
      </c>
      <c r="B17" s="58">
        <v>203230300778</v>
      </c>
      <c r="C17" s="58">
        <v>3100296827</v>
      </c>
      <c r="D17" s="59" t="s">
        <v>73</v>
      </c>
      <c r="E17" s="60">
        <v>7</v>
      </c>
      <c r="F17" s="61">
        <f t="shared" si="0"/>
        <v>9</v>
      </c>
      <c r="G17" s="62">
        <v>44060.986805555556</v>
      </c>
      <c r="H17" s="63"/>
      <c r="I17" s="64"/>
      <c r="J17" s="65"/>
      <c r="K17" s="63">
        <v>44064.186111111114</v>
      </c>
      <c r="L17" s="59" t="s">
        <v>77</v>
      </c>
      <c r="M17" s="67">
        <f t="shared" si="1"/>
        <v>-44060.986805555556</v>
      </c>
      <c r="N17" s="68">
        <f t="shared" si="2"/>
        <v>0</v>
      </c>
      <c r="O17" s="69">
        <f t="shared" si="3"/>
        <v>5</v>
      </c>
      <c r="P17" s="68">
        <f t="shared" si="4"/>
        <v>44064.186111111114</v>
      </c>
      <c r="Q17" s="70">
        <f t="shared" si="5"/>
        <v>-0.18611111111385981</v>
      </c>
      <c r="R17" s="71">
        <f t="shared" si="6"/>
        <v>5.9868055555562023</v>
      </c>
      <c r="S17" s="71">
        <f t="shared" si="7"/>
        <v>3.0131944444437977</v>
      </c>
      <c r="T17" s="72">
        <v>3</v>
      </c>
      <c r="U17" s="64">
        <v>2</v>
      </c>
      <c r="V17" s="65">
        <v>3</v>
      </c>
      <c r="W17" s="65"/>
      <c r="X17" s="66"/>
      <c r="Y17" s="57" t="s">
        <v>106</v>
      </c>
    </row>
    <row r="18" spans="1:25" hidden="1" x14ac:dyDescent="0.2">
      <c r="A18" s="57" t="s">
        <v>49</v>
      </c>
      <c r="B18" s="58">
        <v>203430300122</v>
      </c>
      <c r="C18" s="58">
        <v>3100262641</v>
      </c>
      <c r="D18" s="59" t="s">
        <v>77</v>
      </c>
      <c r="E18" s="60">
        <v>3</v>
      </c>
      <c r="F18" s="61">
        <f t="shared" si="0"/>
        <v>5</v>
      </c>
      <c r="G18" s="62">
        <v>44068.004166666666</v>
      </c>
      <c r="H18" s="63"/>
      <c r="I18" s="62"/>
      <c r="J18" s="73"/>
      <c r="K18" s="63">
        <v>44068.901388888888</v>
      </c>
      <c r="L18" s="59" t="s">
        <v>82</v>
      </c>
      <c r="M18" s="67">
        <f t="shared" si="1"/>
        <v>-44068.004166666666</v>
      </c>
      <c r="N18" s="68">
        <f t="shared" si="2"/>
        <v>0</v>
      </c>
      <c r="O18" s="69">
        <f t="shared" si="3"/>
        <v>1</v>
      </c>
      <c r="P18" s="68">
        <f t="shared" si="4"/>
        <v>44068.901388888888</v>
      </c>
      <c r="Q18" s="70">
        <f t="shared" si="5"/>
        <v>9.8611111112404615E-2</v>
      </c>
      <c r="R18" s="71">
        <f t="shared" si="6"/>
        <v>4.0041666666656965</v>
      </c>
      <c r="S18" s="71">
        <f t="shared" si="7"/>
        <v>0.99583333333430346</v>
      </c>
      <c r="T18" s="72">
        <v>1</v>
      </c>
      <c r="U18" s="64">
        <v>1</v>
      </c>
      <c r="V18" s="65"/>
      <c r="W18" s="65"/>
      <c r="X18" s="66"/>
      <c r="Y18" s="57" t="s">
        <v>111</v>
      </c>
    </row>
    <row r="19" spans="1:25" hidden="1" x14ac:dyDescent="0.2">
      <c r="A19" s="57" t="s">
        <v>49</v>
      </c>
      <c r="B19" s="58">
        <v>203430300772</v>
      </c>
      <c r="C19" s="58">
        <v>3100296423</v>
      </c>
      <c r="D19" s="59" t="s">
        <v>65</v>
      </c>
      <c r="E19" s="60">
        <v>3</v>
      </c>
      <c r="F19" s="61">
        <f t="shared" si="0"/>
        <v>5</v>
      </c>
      <c r="G19" s="62">
        <v>44064.98333333333</v>
      </c>
      <c r="H19" s="66"/>
      <c r="I19" s="64"/>
      <c r="J19" s="65"/>
      <c r="K19" s="63">
        <v>44067.071527777778</v>
      </c>
      <c r="L19" s="59" t="s">
        <v>75</v>
      </c>
      <c r="M19" s="67">
        <f t="shared" si="1"/>
        <v>-44064.98333333333</v>
      </c>
      <c r="N19" s="68">
        <f t="shared" si="2"/>
        <v>0</v>
      </c>
      <c r="O19" s="69">
        <f t="shared" si="3"/>
        <v>2</v>
      </c>
      <c r="P19" s="68">
        <f t="shared" si="4"/>
        <v>44067.071527777778</v>
      </c>
      <c r="Q19" s="70">
        <f t="shared" si="5"/>
        <v>-7.1527777778101154E-2</v>
      </c>
      <c r="R19" s="71">
        <f t="shared" si="6"/>
        <v>2.9833333333299379</v>
      </c>
      <c r="S19" s="71">
        <f t="shared" si="7"/>
        <v>2.0166666666700621</v>
      </c>
      <c r="T19" s="72">
        <v>2</v>
      </c>
      <c r="U19" s="64">
        <v>1</v>
      </c>
      <c r="V19" s="65"/>
      <c r="W19" s="65"/>
      <c r="X19" s="66"/>
      <c r="Y19" s="57" t="s">
        <v>111</v>
      </c>
    </row>
    <row r="20" spans="1:25" hidden="1" x14ac:dyDescent="0.2">
      <c r="A20" s="1" t="s">
        <v>52</v>
      </c>
      <c r="B20" s="4">
        <v>203230300114</v>
      </c>
      <c r="C20" s="4">
        <v>3100224461</v>
      </c>
      <c r="D20" s="5" t="s">
        <v>70</v>
      </c>
      <c r="E20" s="47">
        <v>5</v>
      </c>
      <c r="F20" s="51">
        <f t="shared" si="0"/>
        <v>7</v>
      </c>
      <c r="G20" s="15">
        <v>44066.863888888889</v>
      </c>
      <c r="H20" s="16"/>
      <c r="I20" s="15"/>
      <c r="J20" s="18"/>
      <c r="K20" s="16">
        <v>44066.904861111114</v>
      </c>
      <c r="L20" s="5" t="s">
        <v>75</v>
      </c>
      <c r="M20" s="21">
        <f t="shared" si="1"/>
        <v>-44066.863888888889</v>
      </c>
      <c r="N20" s="22">
        <f t="shared" si="2"/>
        <v>0</v>
      </c>
      <c r="O20" s="23">
        <f t="shared" si="3"/>
        <v>0</v>
      </c>
      <c r="P20" s="22">
        <f t="shared" si="4"/>
        <v>44066.904861111114</v>
      </c>
      <c r="Q20" s="24">
        <f t="shared" si="5"/>
        <v>9.5138888886140194E-2</v>
      </c>
      <c r="R20" s="25">
        <f t="shared" si="6"/>
        <v>6.8638888888890506</v>
      </c>
      <c r="S20" s="25">
        <f t="shared" si="7"/>
        <v>0.13611111111094942</v>
      </c>
      <c r="T20" s="26">
        <v>1</v>
      </c>
      <c r="U20" s="17">
        <v>3</v>
      </c>
      <c r="V20" s="12"/>
      <c r="W20" s="12"/>
      <c r="X20" s="14"/>
      <c r="Y20" s="74" t="s">
        <v>111</v>
      </c>
    </row>
    <row r="21" spans="1:25" x14ac:dyDescent="0.2">
      <c r="A21" s="1" t="s">
        <v>52</v>
      </c>
      <c r="B21" s="4">
        <v>203230300781</v>
      </c>
      <c r="C21" s="4">
        <v>3100265635</v>
      </c>
      <c r="D21" s="5" t="s">
        <v>62</v>
      </c>
      <c r="E21" s="47">
        <v>7</v>
      </c>
      <c r="F21" s="51">
        <f t="shared" si="0"/>
        <v>9</v>
      </c>
      <c r="G21" s="15">
        <v>44052.396527777775</v>
      </c>
      <c r="H21" s="16"/>
      <c r="I21" s="15"/>
      <c r="J21" s="18"/>
      <c r="K21" s="16">
        <v>44055.175694444442</v>
      </c>
      <c r="L21" s="5" t="s">
        <v>74</v>
      </c>
      <c r="M21" s="21">
        <f t="shared" si="1"/>
        <v>-44052.396527777775</v>
      </c>
      <c r="N21" s="22">
        <f t="shared" si="2"/>
        <v>0</v>
      </c>
      <c r="O21" s="23">
        <f t="shared" si="3"/>
        <v>3</v>
      </c>
      <c r="P21" s="22">
        <f t="shared" si="4"/>
        <v>44055.175694444442</v>
      </c>
      <c r="Q21" s="24">
        <f t="shared" si="5"/>
        <v>0.8243055555576575</v>
      </c>
      <c r="R21" s="25">
        <f t="shared" si="6"/>
        <v>5.3965277777751908</v>
      </c>
      <c r="S21" s="25">
        <f t="shared" si="7"/>
        <v>3.6034722222248092</v>
      </c>
      <c r="T21" s="26">
        <v>3</v>
      </c>
      <c r="U21" s="17">
        <v>2</v>
      </c>
      <c r="V21" s="12">
        <v>2</v>
      </c>
      <c r="W21" s="12"/>
      <c r="X21" s="14">
        <v>1</v>
      </c>
      <c r="Y21" s="1" t="s">
        <v>109</v>
      </c>
    </row>
    <row r="22" spans="1:25" hidden="1" x14ac:dyDescent="0.2">
      <c r="A22" s="1" t="s">
        <v>52</v>
      </c>
      <c r="B22" s="4">
        <v>203330300116</v>
      </c>
      <c r="C22" s="4">
        <v>3100244688</v>
      </c>
      <c r="D22" s="5" t="s">
        <v>72</v>
      </c>
      <c r="E22" s="47">
        <v>8</v>
      </c>
      <c r="F22" s="51">
        <f t="shared" si="0"/>
        <v>10</v>
      </c>
      <c r="G22" s="15">
        <v>44060.61041666667</v>
      </c>
      <c r="H22" s="16">
        <v>44061.874305555553</v>
      </c>
      <c r="I22" s="17" t="s">
        <v>112</v>
      </c>
      <c r="J22" s="18">
        <v>44062.058333333334</v>
      </c>
      <c r="K22" s="16">
        <v>44063.21875</v>
      </c>
      <c r="L22" s="5" t="s">
        <v>78</v>
      </c>
      <c r="M22" s="21">
        <f t="shared" si="1"/>
        <v>1.2638888888832298</v>
      </c>
      <c r="N22" s="22">
        <f t="shared" si="2"/>
        <v>0.18402777778101154</v>
      </c>
      <c r="O22" s="23">
        <f t="shared" si="3"/>
        <v>4</v>
      </c>
      <c r="P22" s="22">
        <f t="shared" si="4"/>
        <v>1.1604166666656965</v>
      </c>
      <c r="Q22" s="24">
        <f t="shared" si="5"/>
        <v>-0.21875</v>
      </c>
      <c r="R22" s="25">
        <f t="shared" si="6"/>
        <v>7.6104166666700621</v>
      </c>
      <c r="S22" s="25">
        <f t="shared" si="7"/>
        <v>2.3895833333299379</v>
      </c>
      <c r="T22" s="26">
        <v>2</v>
      </c>
      <c r="U22" s="17">
        <v>4</v>
      </c>
      <c r="V22" s="12">
        <v>1</v>
      </c>
      <c r="W22" s="12"/>
      <c r="X22" s="14"/>
      <c r="Y22" s="1" t="s">
        <v>106</v>
      </c>
    </row>
    <row r="23" spans="1:25" hidden="1" x14ac:dyDescent="0.2">
      <c r="A23" s="1" t="s">
        <v>52</v>
      </c>
      <c r="B23" s="4">
        <v>203530300148</v>
      </c>
      <c r="C23" s="4">
        <v>3100265633</v>
      </c>
      <c r="D23" s="5" t="s">
        <v>75</v>
      </c>
      <c r="E23" s="47">
        <v>6</v>
      </c>
      <c r="F23" s="51">
        <f t="shared" si="0"/>
        <v>8</v>
      </c>
      <c r="G23" s="15">
        <v>44072.411805555559</v>
      </c>
      <c r="H23" s="14"/>
      <c r="I23" s="17"/>
      <c r="J23" s="12"/>
      <c r="K23" s="16">
        <v>44075.209027777775</v>
      </c>
      <c r="L23" s="5" t="s">
        <v>87</v>
      </c>
      <c r="M23" s="21">
        <f t="shared" si="1"/>
        <v>-44072.411805555559</v>
      </c>
      <c r="N23" s="22">
        <f t="shared" si="2"/>
        <v>0</v>
      </c>
      <c r="O23" s="23">
        <f t="shared" si="3"/>
        <v>2</v>
      </c>
      <c r="P23" s="22">
        <f t="shared" si="4"/>
        <v>44075.209027777775</v>
      </c>
      <c r="Q23" s="24">
        <f t="shared" si="5"/>
        <v>-0.20902777777519077</v>
      </c>
      <c r="R23" s="25">
        <f t="shared" si="6"/>
        <v>5.4118055555591127</v>
      </c>
      <c r="S23" s="25">
        <f t="shared" si="7"/>
        <v>2.5881944444408873</v>
      </c>
      <c r="T23" s="26">
        <v>2</v>
      </c>
      <c r="U23" s="17">
        <v>3</v>
      </c>
      <c r="V23" s="12">
        <v>1</v>
      </c>
      <c r="W23" s="12"/>
      <c r="X23" s="14"/>
      <c r="Y23" s="1" t="s">
        <v>106</v>
      </c>
    </row>
    <row r="24" spans="1:25" hidden="1" x14ac:dyDescent="0.2">
      <c r="A24" s="1" t="s">
        <v>45</v>
      </c>
      <c r="B24" s="4">
        <v>201630300860</v>
      </c>
      <c r="C24" s="4">
        <v>3100228906</v>
      </c>
      <c r="D24" s="5" t="s">
        <v>62</v>
      </c>
      <c r="E24" s="47">
        <v>8</v>
      </c>
      <c r="F24" s="51">
        <f t="shared" si="0"/>
        <v>10</v>
      </c>
      <c r="G24" s="15">
        <v>44050.78125</v>
      </c>
      <c r="H24" s="16">
        <v>44050.854166666664</v>
      </c>
      <c r="I24" s="17" t="s">
        <v>112</v>
      </c>
      <c r="J24" s="18">
        <v>44051.074999999997</v>
      </c>
      <c r="K24" s="16">
        <v>44051.256944444445</v>
      </c>
      <c r="L24" s="5" t="s">
        <v>69</v>
      </c>
      <c r="M24" s="21">
        <f t="shared" si="1"/>
        <v>7.2916666664241347E-2</v>
      </c>
      <c r="N24" s="22">
        <f t="shared" si="2"/>
        <v>0.22083333333284827</v>
      </c>
      <c r="O24" s="23">
        <f t="shared" si="3"/>
        <v>1</v>
      </c>
      <c r="P24" s="22">
        <f t="shared" si="4"/>
        <v>0.18194444444816327</v>
      </c>
      <c r="Q24" s="24">
        <f t="shared" si="5"/>
        <v>5.7430555555547471</v>
      </c>
      <c r="R24" s="25">
        <f t="shared" si="6"/>
        <v>3.78125</v>
      </c>
      <c r="S24" s="25">
        <f t="shared" si="7"/>
        <v>6.21875</v>
      </c>
      <c r="T24" s="26">
        <v>5</v>
      </c>
      <c r="U24" s="17">
        <v>2</v>
      </c>
      <c r="V24" s="12"/>
      <c r="W24" s="12"/>
      <c r="X24" s="14">
        <v>4</v>
      </c>
      <c r="Y24" s="1" t="s">
        <v>110</v>
      </c>
    </row>
    <row r="25" spans="1:25" hidden="1" x14ac:dyDescent="0.2">
      <c r="A25" s="1" t="s">
        <v>45</v>
      </c>
      <c r="B25" s="4">
        <v>203230300113</v>
      </c>
      <c r="C25" s="4">
        <v>3100227262</v>
      </c>
      <c r="D25" s="5" t="s">
        <v>69</v>
      </c>
      <c r="E25" s="47">
        <v>9</v>
      </c>
      <c r="F25" s="51">
        <f t="shared" si="0"/>
        <v>13</v>
      </c>
      <c r="G25" s="15">
        <v>44068.712500000001</v>
      </c>
      <c r="H25" s="16">
        <v>44069.890277777777</v>
      </c>
      <c r="I25" s="17" t="s">
        <v>112</v>
      </c>
      <c r="J25" s="18">
        <v>44070.050694444442</v>
      </c>
      <c r="K25" s="16">
        <v>44070.241666666669</v>
      </c>
      <c r="L25" s="5" t="s">
        <v>76</v>
      </c>
      <c r="M25" s="21">
        <f t="shared" si="1"/>
        <v>1.1777777777751908</v>
      </c>
      <c r="N25" s="22">
        <f t="shared" si="2"/>
        <v>0.16041666666569654</v>
      </c>
      <c r="O25" s="23">
        <f t="shared" si="3"/>
        <v>3</v>
      </c>
      <c r="P25" s="22">
        <f t="shared" si="4"/>
        <v>0.19097222222626442</v>
      </c>
      <c r="Q25" s="24">
        <f t="shared" si="5"/>
        <v>-0.24166666666860692</v>
      </c>
      <c r="R25" s="25">
        <f t="shared" si="6"/>
        <v>11.712500000001455</v>
      </c>
      <c r="S25" s="25">
        <f t="shared" si="7"/>
        <v>1.2874999999985448</v>
      </c>
      <c r="T25" s="26">
        <v>1</v>
      </c>
      <c r="U25" s="17">
        <v>6</v>
      </c>
      <c r="V25" s="12">
        <v>1</v>
      </c>
      <c r="W25" s="12"/>
      <c r="X25" s="14"/>
      <c r="Y25" s="1" t="s">
        <v>106</v>
      </c>
    </row>
    <row r="26" spans="1:25" x14ac:dyDescent="0.2">
      <c r="A26" s="1" t="s">
        <v>45</v>
      </c>
      <c r="B26" s="4">
        <v>203230300780</v>
      </c>
      <c r="C26" s="4">
        <v>3100228525</v>
      </c>
      <c r="D26" s="5" t="s">
        <v>68</v>
      </c>
      <c r="E26" s="47">
        <v>9</v>
      </c>
      <c r="F26" s="51">
        <f t="shared" si="0"/>
        <v>11</v>
      </c>
      <c r="G26" s="15">
        <v>44049.934027777781</v>
      </c>
      <c r="H26" s="16"/>
      <c r="I26" s="17"/>
      <c r="J26" s="12"/>
      <c r="K26" s="16">
        <v>44050.911805555559</v>
      </c>
      <c r="L26" s="5" t="s">
        <v>69</v>
      </c>
      <c r="M26" s="21">
        <f t="shared" si="1"/>
        <v>-44049.934027777781</v>
      </c>
      <c r="N26" s="22">
        <f t="shared" si="2"/>
        <v>0</v>
      </c>
      <c r="O26" s="23">
        <f t="shared" si="3"/>
        <v>2</v>
      </c>
      <c r="P26" s="22">
        <f t="shared" si="4"/>
        <v>44050.911805555559</v>
      </c>
      <c r="Q26" s="24">
        <f t="shared" si="5"/>
        <v>6.0881944444408873</v>
      </c>
      <c r="R26" s="25">
        <f t="shared" si="6"/>
        <v>3.9340277777810115</v>
      </c>
      <c r="S26" s="25">
        <f t="shared" si="7"/>
        <v>7.0659722222189885</v>
      </c>
      <c r="T26" s="26">
        <v>6</v>
      </c>
      <c r="U26" s="17">
        <v>2</v>
      </c>
      <c r="V26" s="12"/>
      <c r="W26" s="12"/>
      <c r="X26" s="14">
        <v>4</v>
      </c>
      <c r="Y26" s="1" t="s">
        <v>110</v>
      </c>
    </row>
    <row r="27" spans="1:25" x14ac:dyDescent="0.2">
      <c r="A27" s="1" t="s">
        <v>45</v>
      </c>
      <c r="B27" s="4">
        <v>203330300115</v>
      </c>
      <c r="C27" s="75">
        <v>3100228525</v>
      </c>
      <c r="D27" s="5" t="s">
        <v>73</v>
      </c>
      <c r="E27" s="47">
        <v>28</v>
      </c>
      <c r="F27" s="51">
        <f t="shared" si="0"/>
        <v>40</v>
      </c>
      <c r="G27" s="15">
        <v>44068.711805555555</v>
      </c>
      <c r="H27" s="16"/>
      <c r="I27" s="15"/>
      <c r="J27" s="18"/>
      <c r="K27" s="16">
        <v>44070.063194444447</v>
      </c>
      <c r="L27" s="5" t="s">
        <v>86</v>
      </c>
      <c r="M27" s="21">
        <f t="shared" si="1"/>
        <v>-44068.711805555555</v>
      </c>
      <c r="N27" s="22">
        <f t="shared" si="2"/>
        <v>0</v>
      </c>
      <c r="O27" s="23">
        <f t="shared" si="3"/>
        <v>3</v>
      </c>
      <c r="P27" s="22">
        <f t="shared" si="4"/>
        <v>44070.063194444447</v>
      </c>
      <c r="Q27" s="24">
        <f t="shared" si="5"/>
        <v>24.936805555553292</v>
      </c>
      <c r="R27" s="25">
        <f t="shared" si="6"/>
        <v>13.711805555554747</v>
      </c>
      <c r="S27" s="25">
        <f t="shared" si="7"/>
        <v>26.288194444445253</v>
      </c>
      <c r="T27" s="26">
        <v>16</v>
      </c>
      <c r="U27" s="17">
        <v>8</v>
      </c>
      <c r="V27" s="12"/>
      <c r="W27" s="12"/>
      <c r="X27" s="14">
        <v>16</v>
      </c>
      <c r="Y27" s="1" t="s">
        <v>110</v>
      </c>
    </row>
    <row r="28" spans="1:25" hidden="1" x14ac:dyDescent="0.2">
      <c r="A28" s="1" t="s">
        <v>45</v>
      </c>
      <c r="B28" s="4">
        <v>203430300126</v>
      </c>
      <c r="C28" s="4">
        <v>3100229160</v>
      </c>
      <c r="D28" s="5" t="s">
        <v>70</v>
      </c>
      <c r="E28" s="47">
        <v>8</v>
      </c>
      <c r="F28" s="51">
        <f t="shared" si="0"/>
        <v>10</v>
      </c>
      <c r="G28" s="15">
        <v>44069.419444444444</v>
      </c>
      <c r="H28" s="14"/>
      <c r="I28" s="17"/>
      <c r="J28" s="12"/>
      <c r="K28" s="16">
        <v>44070.245833333334</v>
      </c>
      <c r="L28" s="5" t="s">
        <v>76</v>
      </c>
      <c r="M28" s="21">
        <f t="shared" si="1"/>
        <v>-44069.419444444444</v>
      </c>
      <c r="N28" s="22">
        <f t="shared" si="2"/>
        <v>0</v>
      </c>
      <c r="O28" s="23">
        <f t="shared" si="3"/>
        <v>2</v>
      </c>
      <c r="P28" s="22">
        <f t="shared" si="4"/>
        <v>44070.245833333334</v>
      </c>
      <c r="Q28" s="24">
        <f t="shared" si="5"/>
        <v>-0.24583333333430346</v>
      </c>
      <c r="R28" s="25">
        <f t="shared" si="6"/>
        <v>9.4194444444437977</v>
      </c>
      <c r="S28" s="25">
        <f t="shared" si="7"/>
        <v>0.58055555555620231</v>
      </c>
      <c r="T28" s="26">
        <v>1</v>
      </c>
      <c r="U28" s="17">
        <v>6</v>
      </c>
      <c r="V28" s="12"/>
      <c r="W28" s="12"/>
      <c r="X28" s="14"/>
      <c r="Y28" s="74" t="s">
        <v>111</v>
      </c>
    </row>
    <row r="29" spans="1:25" hidden="1" x14ac:dyDescent="0.2">
      <c r="A29" s="1" t="s">
        <v>45</v>
      </c>
      <c r="B29" s="4">
        <v>203630300150</v>
      </c>
      <c r="C29" s="4">
        <v>3100229160</v>
      </c>
      <c r="D29" s="5" t="s">
        <v>79</v>
      </c>
      <c r="E29" s="47">
        <v>5</v>
      </c>
      <c r="F29" s="51">
        <f t="shared" si="0"/>
        <v>7</v>
      </c>
      <c r="G29" s="15">
        <v>44077.956944444442</v>
      </c>
      <c r="H29" s="14"/>
      <c r="I29" s="17"/>
      <c r="J29" s="12"/>
      <c r="K29" s="16">
        <v>44081.088194444441</v>
      </c>
      <c r="L29" s="5" t="s">
        <v>91</v>
      </c>
      <c r="M29" s="21">
        <f t="shared" si="1"/>
        <v>-44077.956944444442</v>
      </c>
      <c r="N29" s="22">
        <f t="shared" si="2"/>
        <v>0</v>
      </c>
      <c r="O29" s="23">
        <f t="shared" si="3"/>
        <v>3</v>
      </c>
      <c r="P29" s="22">
        <f t="shared" si="4"/>
        <v>44081.088194444441</v>
      </c>
      <c r="Q29" s="24">
        <f t="shared" si="5"/>
        <v>-8.819444444088731E-2</v>
      </c>
      <c r="R29" s="25">
        <f t="shared" si="6"/>
        <v>3.9569444444423425</v>
      </c>
      <c r="S29" s="25">
        <f t="shared" si="7"/>
        <v>3.0430555555576575</v>
      </c>
      <c r="T29" s="26">
        <v>3</v>
      </c>
      <c r="U29" s="17">
        <v>2</v>
      </c>
      <c r="V29" s="12"/>
      <c r="W29" s="12"/>
      <c r="X29" s="14"/>
      <c r="Y29" s="74" t="s">
        <v>111</v>
      </c>
    </row>
    <row r="30" spans="1:25" hidden="1" x14ac:dyDescent="0.2">
      <c r="A30" s="1" t="s">
        <v>60</v>
      </c>
      <c r="B30" s="4">
        <v>203430300125</v>
      </c>
      <c r="C30" s="4">
        <v>3100260271</v>
      </c>
      <c r="D30" s="5" t="s">
        <v>78</v>
      </c>
      <c r="E30" s="47">
        <v>14</v>
      </c>
      <c r="F30" s="51">
        <f t="shared" si="0"/>
        <v>20</v>
      </c>
      <c r="G30" s="15">
        <v>44077.946527777778</v>
      </c>
      <c r="H30" s="16">
        <v>44078.836111111108</v>
      </c>
      <c r="I30" s="17" t="s">
        <v>112</v>
      </c>
      <c r="J30" s="18">
        <v>44079.05972222222</v>
      </c>
      <c r="K30" s="16">
        <v>44083.224305555559</v>
      </c>
      <c r="L30" s="5" t="s">
        <v>89</v>
      </c>
      <c r="M30" s="21">
        <f t="shared" si="1"/>
        <v>0.88958333332993789</v>
      </c>
      <c r="N30" s="22">
        <f t="shared" si="2"/>
        <v>0.22361111111240461</v>
      </c>
      <c r="O30" s="23">
        <f t="shared" si="3"/>
        <v>5</v>
      </c>
      <c r="P30" s="22">
        <f t="shared" si="4"/>
        <v>4.164583333338669</v>
      </c>
      <c r="Q30" s="24">
        <f t="shared" si="5"/>
        <v>-0.22430555555911269</v>
      </c>
      <c r="R30" s="25">
        <f t="shared" si="6"/>
        <v>14.946527777778101</v>
      </c>
      <c r="S30" s="25">
        <f t="shared" si="7"/>
        <v>5.0534722222218988</v>
      </c>
      <c r="T30" s="26">
        <v>2</v>
      </c>
      <c r="U30" s="17">
        <v>10</v>
      </c>
      <c r="V30" s="12">
        <v>1</v>
      </c>
      <c r="W30" s="12">
        <v>2</v>
      </c>
      <c r="X30" s="14"/>
      <c r="Y30" s="1" t="s">
        <v>113</v>
      </c>
    </row>
    <row r="31" spans="1:25" hidden="1" x14ac:dyDescent="0.2">
      <c r="A31" s="1" t="s">
        <v>60</v>
      </c>
      <c r="B31" s="4">
        <v>203430300775</v>
      </c>
      <c r="C31" s="4">
        <v>3100292227</v>
      </c>
      <c r="D31" s="5" t="s">
        <v>75</v>
      </c>
      <c r="E31" s="47">
        <v>6</v>
      </c>
      <c r="F31" s="51">
        <f t="shared" si="0"/>
        <v>8</v>
      </c>
      <c r="G31" s="15">
        <v>44074.377083333333</v>
      </c>
      <c r="H31" s="14"/>
      <c r="I31" s="17"/>
      <c r="J31" s="12"/>
      <c r="K31" s="16">
        <v>44074.901388888888</v>
      </c>
      <c r="L31" s="5" t="s">
        <v>87</v>
      </c>
      <c r="M31" s="21">
        <f t="shared" si="1"/>
        <v>-44074.377083333333</v>
      </c>
      <c r="N31" s="22">
        <f t="shared" si="2"/>
        <v>0</v>
      </c>
      <c r="O31" s="23">
        <f t="shared" si="3"/>
        <v>1</v>
      </c>
      <c r="P31" s="22">
        <f t="shared" si="4"/>
        <v>44074.901388888888</v>
      </c>
      <c r="Q31" s="24">
        <f t="shared" si="5"/>
        <v>9.8611111112404615E-2</v>
      </c>
      <c r="R31" s="25">
        <f t="shared" si="6"/>
        <v>7.3770833333328483</v>
      </c>
      <c r="S31" s="25">
        <f t="shared" si="7"/>
        <v>0.62291666666715173</v>
      </c>
      <c r="T31" s="26">
        <v>1</v>
      </c>
      <c r="U31" s="17">
        <v>4</v>
      </c>
      <c r="V31" s="12"/>
      <c r="W31" s="12"/>
      <c r="X31" s="14"/>
      <c r="Y31" s="74" t="s">
        <v>111</v>
      </c>
    </row>
    <row r="32" spans="1:25" hidden="1" x14ac:dyDescent="0.2">
      <c r="A32" s="1" t="s">
        <v>59</v>
      </c>
      <c r="B32" s="4">
        <v>203330300118</v>
      </c>
      <c r="C32" s="4">
        <v>3100265058</v>
      </c>
      <c r="D32" s="5" t="s">
        <v>74</v>
      </c>
      <c r="E32" s="47">
        <v>5</v>
      </c>
      <c r="F32" s="51">
        <f t="shared" si="0"/>
        <v>7</v>
      </c>
      <c r="G32" s="15">
        <v>44061.474999999999</v>
      </c>
      <c r="H32" s="16">
        <v>44062.925000000003</v>
      </c>
      <c r="I32" s="15" t="s">
        <v>107</v>
      </c>
      <c r="J32" s="18">
        <v>44063.046527777777</v>
      </c>
      <c r="K32" s="16">
        <v>44063.224305555559</v>
      </c>
      <c r="L32" s="5" t="s">
        <v>78</v>
      </c>
      <c r="M32" s="21">
        <f t="shared" si="1"/>
        <v>1.4500000000043656</v>
      </c>
      <c r="N32" s="22">
        <f t="shared" si="2"/>
        <v>0.12152777777373558</v>
      </c>
      <c r="O32" s="23">
        <f t="shared" si="3"/>
        <v>3</v>
      </c>
      <c r="P32" s="22">
        <f t="shared" si="4"/>
        <v>0.17777777778246673</v>
      </c>
      <c r="Q32" s="24">
        <f t="shared" si="5"/>
        <v>-0.22430555555911269</v>
      </c>
      <c r="R32" s="25">
        <f t="shared" si="6"/>
        <v>5.4749999999985448</v>
      </c>
      <c r="S32" s="25">
        <f t="shared" si="7"/>
        <v>1.5250000000014552</v>
      </c>
      <c r="T32" s="26">
        <v>1</v>
      </c>
      <c r="U32" s="17">
        <v>2</v>
      </c>
      <c r="V32" s="12">
        <v>1</v>
      </c>
      <c r="W32" s="12"/>
      <c r="X32" s="14"/>
      <c r="Y32" s="1" t="s">
        <v>106</v>
      </c>
    </row>
    <row r="33" spans="1:25" hidden="1" x14ac:dyDescent="0.2">
      <c r="A33" s="1" t="s">
        <v>59</v>
      </c>
      <c r="B33" s="4">
        <v>203430300129</v>
      </c>
      <c r="C33" s="4">
        <v>3100228723</v>
      </c>
      <c r="D33" s="5" t="s">
        <v>70</v>
      </c>
      <c r="E33" s="47">
        <v>5</v>
      </c>
      <c r="F33" s="51">
        <f t="shared" si="0"/>
        <v>7</v>
      </c>
      <c r="G33" s="15">
        <v>44064.463888888888</v>
      </c>
      <c r="H33" s="14"/>
      <c r="I33" s="17"/>
      <c r="J33" s="12"/>
      <c r="K33" s="16">
        <v>44067.086111111108</v>
      </c>
      <c r="L33" s="5" t="s">
        <v>75</v>
      </c>
      <c r="M33" s="21">
        <f t="shared" si="1"/>
        <v>-44064.463888888888</v>
      </c>
      <c r="N33" s="22">
        <f t="shared" si="2"/>
        <v>0</v>
      </c>
      <c r="O33" s="23">
        <f t="shared" si="3"/>
        <v>2</v>
      </c>
      <c r="P33" s="22">
        <f t="shared" si="4"/>
        <v>44067.086111111108</v>
      </c>
      <c r="Q33" s="24">
        <f t="shared" si="5"/>
        <v>-8.611111110803904E-2</v>
      </c>
      <c r="R33" s="25">
        <f t="shared" si="6"/>
        <v>4.4638888888875954</v>
      </c>
      <c r="S33" s="25">
        <f t="shared" si="7"/>
        <v>2.5361111111124046</v>
      </c>
      <c r="T33" s="26">
        <v>2</v>
      </c>
      <c r="U33" s="17">
        <v>3</v>
      </c>
      <c r="V33" s="12"/>
      <c r="W33" s="12"/>
      <c r="X33" s="14"/>
      <c r="Y33" s="74" t="s">
        <v>111</v>
      </c>
    </row>
    <row r="34" spans="1:25" hidden="1" x14ac:dyDescent="0.2">
      <c r="A34" s="1" t="s">
        <v>59</v>
      </c>
      <c r="B34" s="4">
        <v>203430300777</v>
      </c>
      <c r="C34" s="4">
        <v>3100265058</v>
      </c>
      <c r="D34" s="5" t="s">
        <v>70</v>
      </c>
      <c r="E34" s="47">
        <v>5</v>
      </c>
      <c r="F34" s="51">
        <f t="shared" si="0"/>
        <v>7</v>
      </c>
      <c r="G34" s="15">
        <v>44064.463888888888</v>
      </c>
      <c r="H34" s="14"/>
      <c r="I34" s="17"/>
      <c r="J34" s="12"/>
      <c r="K34" s="16">
        <v>44067.071527777778</v>
      </c>
      <c r="L34" s="5" t="s">
        <v>75</v>
      </c>
      <c r="M34" s="21">
        <f t="shared" si="1"/>
        <v>-44064.463888888888</v>
      </c>
      <c r="N34" s="22">
        <f t="shared" si="2"/>
        <v>0</v>
      </c>
      <c r="O34" s="23">
        <f t="shared" si="3"/>
        <v>2</v>
      </c>
      <c r="P34" s="22">
        <f t="shared" si="4"/>
        <v>44067.071527777778</v>
      </c>
      <c r="Q34" s="24">
        <f t="shared" si="5"/>
        <v>-7.1527777778101154E-2</v>
      </c>
      <c r="R34" s="25">
        <f t="shared" si="6"/>
        <v>4.4638888888875954</v>
      </c>
      <c r="S34" s="25">
        <f t="shared" si="7"/>
        <v>2.5361111111124046</v>
      </c>
      <c r="T34" s="26">
        <v>2</v>
      </c>
      <c r="U34" s="17">
        <v>3</v>
      </c>
      <c r="V34" s="12"/>
      <c r="W34" s="12"/>
      <c r="X34" s="14"/>
      <c r="Y34" s="74" t="s">
        <v>111</v>
      </c>
    </row>
    <row r="35" spans="1:25" hidden="1" x14ac:dyDescent="0.2">
      <c r="A35" s="1" t="s">
        <v>59</v>
      </c>
      <c r="B35" s="4">
        <v>203530300151</v>
      </c>
      <c r="C35" s="4">
        <v>3100297223</v>
      </c>
      <c r="D35" s="5" t="s">
        <v>76</v>
      </c>
      <c r="E35" s="47">
        <v>7</v>
      </c>
      <c r="F35" s="51">
        <f t="shared" si="0"/>
        <v>11</v>
      </c>
      <c r="G35" s="15">
        <v>44078.397222222222</v>
      </c>
      <c r="H35" s="14"/>
      <c r="I35" s="17"/>
      <c r="J35" s="12"/>
      <c r="K35" s="16">
        <v>44081.07916666667</v>
      </c>
      <c r="L35" s="5" t="s">
        <v>91</v>
      </c>
      <c r="M35" s="21">
        <f t="shared" si="1"/>
        <v>-44078.397222222222</v>
      </c>
      <c r="N35" s="22">
        <f t="shared" si="2"/>
        <v>0</v>
      </c>
      <c r="O35" s="23">
        <f t="shared" si="3"/>
        <v>2</v>
      </c>
      <c r="P35" s="22">
        <f t="shared" si="4"/>
        <v>44081.07916666667</v>
      </c>
      <c r="Q35" s="24">
        <f t="shared" si="5"/>
        <v>-7.9166666670062114E-2</v>
      </c>
      <c r="R35" s="25">
        <f t="shared" si="6"/>
        <v>8.3972222222218988</v>
      </c>
      <c r="S35" s="25">
        <f t="shared" si="7"/>
        <v>2.6027777777781012</v>
      </c>
      <c r="T35" s="26">
        <v>2</v>
      </c>
      <c r="U35" s="17">
        <v>5</v>
      </c>
      <c r="V35" s="12"/>
      <c r="W35" s="12"/>
      <c r="X35" s="14"/>
      <c r="Y35" s="74" t="s">
        <v>111</v>
      </c>
    </row>
    <row r="36" spans="1:25" hidden="1" x14ac:dyDescent="0.2">
      <c r="A36" s="1" t="s">
        <v>59</v>
      </c>
      <c r="B36" s="4">
        <v>203530300825</v>
      </c>
      <c r="C36" s="4">
        <v>3100228723</v>
      </c>
      <c r="D36" s="5" t="s">
        <v>76</v>
      </c>
      <c r="E36" s="47">
        <v>7</v>
      </c>
      <c r="F36" s="51">
        <f t="shared" si="0"/>
        <v>11</v>
      </c>
      <c r="G36" s="15">
        <v>44078.402777777781</v>
      </c>
      <c r="H36" s="14"/>
      <c r="I36" s="17"/>
      <c r="J36" s="12"/>
      <c r="K36" s="16">
        <v>44081.081250000003</v>
      </c>
      <c r="L36" s="5" t="s">
        <v>91</v>
      </c>
      <c r="M36" s="21">
        <f t="shared" si="1"/>
        <v>-44078.402777777781</v>
      </c>
      <c r="N36" s="22">
        <f t="shared" si="2"/>
        <v>0</v>
      </c>
      <c r="O36" s="23">
        <f t="shared" si="3"/>
        <v>2</v>
      </c>
      <c r="P36" s="22">
        <f t="shared" si="4"/>
        <v>44081.081250000003</v>
      </c>
      <c r="Q36" s="24">
        <f t="shared" si="5"/>
        <v>-8.1250000002910383E-2</v>
      </c>
      <c r="R36" s="25">
        <f t="shared" si="6"/>
        <v>8.4027777777810115</v>
      </c>
      <c r="S36" s="25">
        <f t="shared" si="7"/>
        <v>2.5972222222189885</v>
      </c>
      <c r="T36" s="26">
        <v>2</v>
      </c>
      <c r="U36" s="17">
        <v>5</v>
      </c>
      <c r="V36" s="12"/>
      <c r="W36" s="12"/>
      <c r="X36" s="14"/>
      <c r="Y36" s="74" t="s">
        <v>111</v>
      </c>
    </row>
    <row r="37" spans="1:25" hidden="1" x14ac:dyDescent="0.2">
      <c r="A37" s="1" t="s">
        <v>59</v>
      </c>
      <c r="B37" s="4">
        <v>203630300825</v>
      </c>
      <c r="C37" s="4">
        <v>3100228723</v>
      </c>
      <c r="D37" s="5" t="s">
        <v>79</v>
      </c>
      <c r="E37" s="47">
        <v>5</v>
      </c>
      <c r="F37" s="51">
        <f t="shared" si="0"/>
        <v>7</v>
      </c>
      <c r="G37" s="15">
        <v>44078.404166666667</v>
      </c>
      <c r="H37" s="14"/>
      <c r="I37" s="17"/>
      <c r="J37" s="12"/>
      <c r="K37" s="16">
        <v>44078.9</v>
      </c>
      <c r="L37" s="5" t="s">
        <v>91</v>
      </c>
      <c r="M37" s="21">
        <f t="shared" si="1"/>
        <v>-44078.404166666667</v>
      </c>
      <c r="N37" s="22">
        <f t="shared" si="2"/>
        <v>0</v>
      </c>
      <c r="O37" s="23">
        <f t="shared" si="3"/>
        <v>1</v>
      </c>
      <c r="P37" s="22">
        <f t="shared" si="4"/>
        <v>44078.9</v>
      </c>
      <c r="Q37" s="24">
        <f t="shared" si="5"/>
        <v>2.0999999999985448</v>
      </c>
      <c r="R37" s="25">
        <f t="shared" si="6"/>
        <v>4.4041666666671517</v>
      </c>
      <c r="S37" s="25">
        <f t="shared" si="7"/>
        <v>2.5958333333328483</v>
      </c>
      <c r="T37" s="26">
        <v>2</v>
      </c>
      <c r="U37" s="17">
        <v>3</v>
      </c>
      <c r="V37" s="12"/>
      <c r="W37" s="12"/>
      <c r="X37" s="14"/>
      <c r="Y37" s="74" t="s">
        <v>111</v>
      </c>
    </row>
    <row r="38" spans="1:25" x14ac:dyDescent="0.2">
      <c r="A38" s="1" t="s">
        <v>53</v>
      </c>
      <c r="B38" s="4">
        <v>203230300115</v>
      </c>
      <c r="C38" s="4">
        <v>3100275423</v>
      </c>
      <c r="D38" s="5" t="s">
        <v>62</v>
      </c>
      <c r="E38" s="47">
        <v>8</v>
      </c>
      <c r="F38" s="51">
        <f t="shared" si="0"/>
        <v>10</v>
      </c>
      <c r="G38" s="15">
        <v>44055.637499999997</v>
      </c>
      <c r="H38" s="16"/>
      <c r="I38" s="17"/>
      <c r="J38" s="12"/>
      <c r="K38" s="16">
        <v>44056.870833333334</v>
      </c>
      <c r="L38" s="5" t="s">
        <v>69</v>
      </c>
      <c r="M38" s="21">
        <f t="shared" si="1"/>
        <v>-44055.637499999997</v>
      </c>
      <c r="N38" s="22">
        <f t="shared" si="2"/>
        <v>0</v>
      </c>
      <c r="O38" s="23">
        <f t="shared" si="3"/>
        <v>2</v>
      </c>
      <c r="P38" s="22">
        <f t="shared" si="4"/>
        <v>44056.870833333334</v>
      </c>
      <c r="Q38" s="24">
        <f t="shared" si="5"/>
        <v>0.12916666666569654</v>
      </c>
      <c r="R38" s="25">
        <f t="shared" si="6"/>
        <v>8.6374999999970896</v>
      </c>
      <c r="S38" s="25">
        <f t="shared" si="7"/>
        <v>1.3625000000029104</v>
      </c>
      <c r="T38" s="26">
        <v>1</v>
      </c>
      <c r="U38" s="17">
        <v>5</v>
      </c>
      <c r="V38" s="12"/>
      <c r="W38" s="12"/>
      <c r="X38" s="14">
        <v>1</v>
      </c>
      <c r="Y38" s="1" t="s">
        <v>110</v>
      </c>
    </row>
    <row r="39" spans="1:25" x14ac:dyDescent="0.2">
      <c r="A39" s="1" t="s">
        <v>53</v>
      </c>
      <c r="B39" s="4">
        <v>203230300782</v>
      </c>
      <c r="C39" s="4">
        <v>3100227590</v>
      </c>
      <c r="D39" s="5" t="s">
        <v>71</v>
      </c>
      <c r="E39" s="47">
        <v>7</v>
      </c>
      <c r="F39" s="51">
        <f t="shared" si="0"/>
        <v>11</v>
      </c>
      <c r="G39" s="15">
        <v>44057.701388888891</v>
      </c>
      <c r="H39" s="16"/>
      <c r="I39" s="15"/>
      <c r="J39" s="18"/>
      <c r="K39" s="16">
        <v>44059.911805555559</v>
      </c>
      <c r="L39" s="5" t="s">
        <v>80</v>
      </c>
      <c r="M39" s="21">
        <f t="shared" si="1"/>
        <v>-44057.701388888891</v>
      </c>
      <c r="N39" s="22">
        <f t="shared" si="2"/>
        <v>0</v>
      </c>
      <c r="O39" s="23">
        <f t="shared" si="3"/>
        <v>1</v>
      </c>
      <c r="P39" s="22">
        <f t="shared" si="4"/>
        <v>44059.911805555559</v>
      </c>
      <c r="Q39" s="24">
        <f t="shared" si="5"/>
        <v>1.0881944444408873</v>
      </c>
      <c r="R39" s="25">
        <f t="shared" si="6"/>
        <v>7.7013888888905058</v>
      </c>
      <c r="S39" s="25">
        <f t="shared" si="7"/>
        <v>3.2986111111094942</v>
      </c>
      <c r="T39" s="26">
        <v>3</v>
      </c>
      <c r="U39" s="17">
        <v>4</v>
      </c>
      <c r="V39" s="12"/>
      <c r="W39" s="12"/>
      <c r="X39" s="14">
        <v>1</v>
      </c>
      <c r="Y39" s="1" t="s">
        <v>110</v>
      </c>
    </row>
    <row r="40" spans="1:25" hidden="1" x14ac:dyDescent="0.2">
      <c r="A40" s="1" t="s">
        <v>53</v>
      </c>
      <c r="B40" s="4">
        <v>203230301100</v>
      </c>
      <c r="C40" s="4">
        <v>3100227595</v>
      </c>
      <c r="D40" s="5" t="s">
        <v>67</v>
      </c>
      <c r="E40" s="47">
        <v>13</v>
      </c>
      <c r="F40" s="51">
        <f t="shared" si="0"/>
        <v>19</v>
      </c>
      <c r="G40" s="15">
        <v>44061.950694444444</v>
      </c>
      <c r="H40" s="16">
        <v>44064.848611111112</v>
      </c>
      <c r="I40" s="17" t="s">
        <v>112</v>
      </c>
      <c r="J40" s="18">
        <v>44065.056250000001</v>
      </c>
      <c r="K40" s="16">
        <v>44065.277083333334</v>
      </c>
      <c r="L40" s="5" t="s">
        <v>75</v>
      </c>
      <c r="M40" s="21">
        <f t="shared" si="1"/>
        <v>2.8979166666686069</v>
      </c>
      <c r="N40" s="22">
        <f t="shared" si="2"/>
        <v>0.20763888888905058</v>
      </c>
      <c r="O40" s="23">
        <f t="shared" si="3"/>
        <v>4</v>
      </c>
      <c r="P40" s="22">
        <f t="shared" si="4"/>
        <v>0.22083333333284827</v>
      </c>
      <c r="Q40" s="24">
        <f t="shared" si="5"/>
        <v>1.7229166666656965</v>
      </c>
      <c r="R40" s="25">
        <f t="shared" si="6"/>
        <v>13.950694444443798</v>
      </c>
      <c r="S40" s="25">
        <f t="shared" si="7"/>
        <v>5.0493055555562023</v>
      </c>
      <c r="T40" s="26">
        <v>4</v>
      </c>
      <c r="U40" s="17">
        <v>8</v>
      </c>
      <c r="V40" s="12">
        <v>2</v>
      </c>
      <c r="W40" s="12"/>
      <c r="X40" s="14"/>
      <c r="Y40" s="1" t="s">
        <v>106</v>
      </c>
    </row>
    <row r="41" spans="1:25" hidden="1" x14ac:dyDescent="0.2">
      <c r="A41" s="1" t="s">
        <v>53</v>
      </c>
      <c r="B41" s="4">
        <v>203230301269</v>
      </c>
      <c r="C41" s="4">
        <v>3100225920</v>
      </c>
      <c r="D41" s="5" t="s">
        <v>67</v>
      </c>
      <c r="E41" s="47">
        <v>7</v>
      </c>
      <c r="F41" s="51">
        <f t="shared" si="0"/>
        <v>9</v>
      </c>
      <c r="G41" s="15">
        <v>44055.636805555558</v>
      </c>
      <c r="H41" s="16">
        <v>44056.92083333333</v>
      </c>
      <c r="I41" s="15" t="s">
        <v>107</v>
      </c>
      <c r="J41" s="18">
        <v>44057.045138888891</v>
      </c>
      <c r="K41" s="16">
        <v>44057.11041666667</v>
      </c>
      <c r="L41" s="5" t="s">
        <v>69</v>
      </c>
      <c r="M41" s="21">
        <f t="shared" si="1"/>
        <v>1.2840277777722804</v>
      </c>
      <c r="N41" s="22">
        <f t="shared" si="2"/>
        <v>0.12430555556056788</v>
      </c>
      <c r="O41" s="23">
        <f t="shared" si="3"/>
        <v>3</v>
      </c>
      <c r="P41" s="22">
        <f t="shared" si="4"/>
        <v>6.5277777779556345E-2</v>
      </c>
      <c r="Q41" s="24">
        <f t="shared" si="5"/>
        <v>-0.11041666667006211</v>
      </c>
      <c r="R41" s="25">
        <f t="shared" si="6"/>
        <v>7.6368055555576575</v>
      </c>
      <c r="S41" s="25">
        <f t="shared" si="7"/>
        <v>1.3631944444423425</v>
      </c>
      <c r="T41" s="26">
        <v>1</v>
      </c>
      <c r="U41" s="17">
        <v>4</v>
      </c>
      <c r="V41" s="12">
        <v>1</v>
      </c>
      <c r="W41" s="12"/>
      <c r="X41" s="14"/>
      <c r="Y41" s="1" t="s">
        <v>106</v>
      </c>
    </row>
    <row r="42" spans="1:25" hidden="1" x14ac:dyDescent="0.2">
      <c r="A42" s="1" t="s">
        <v>53</v>
      </c>
      <c r="B42" s="4">
        <v>203230301375</v>
      </c>
      <c r="C42" s="4">
        <v>3100225895</v>
      </c>
      <c r="D42" s="5" t="s">
        <v>62</v>
      </c>
      <c r="E42" s="47">
        <v>4</v>
      </c>
      <c r="F42" s="51">
        <f t="shared" si="0"/>
        <v>6</v>
      </c>
      <c r="G42" s="15">
        <v>44050.61041666667</v>
      </c>
      <c r="H42" s="16">
        <v>44050.922222222223</v>
      </c>
      <c r="I42" s="15" t="s">
        <v>107</v>
      </c>
      <c r="J42" s="18">
        <v>44051.051388888889</v>
      </c>
      <c r="K42" s="16">
        <v>44051.245138888888</v>
      </c>
      <c r="L42" s="5" t="s">
        <v>72</v>
      </c>
      <c r="M42" s="21">
        <f t="shared" si="1"/>
        <v>0.31180555555329192</v>
      </c>
      <c r="N42" s="22">
        <f t="shared" si="2"/>
        <v>0.12916666666569654</v>
      </c>
      <c r="O42" s="23">
        <f t="shared" si="3"/>
        <v>1</v>
      </c>
      <c r="P42" s="22">
        <f t="shared" si="4"/>
        <v>0.19374999999854481</v>
      </c>
      <c r="Q42" s="24">
        <f t="shared" si="5"/>
        <v>1.7548611111124046</v>
      </c>
      <c r="R42" s="25">
        <f t="shared" si="6"/>
        <v>3.6104166666700621</v>
      </c>
      <c r="S42" s="25">
        <f t="shared" si="7"/>
        <v>2.3895833333299379</v>
      </c>
      <c r="T42" s="26">
        <v>2</v>
      </c>
      <c r="U42" s="17">
        <v>2</v>
      </c>
      <c r="V42" s="12"/>
      <c r="W42" s="12"/>
      <c r="X42" s="14"/>
      <c r="Y42" s="74" t="s">
        <v>111</v>
      </c>
    </row>
    <row r="43" spans="1:25" hidden="1" x14ac:dyDescent="0.2">
      <c r="A43" s="1" t="s">
        <v>53</v>
      </c>
      <c r="B43" s="4">
        <v>203230301459</v>
      </c>
      <c r="C43" s="4">
        <v>3100290639</v>
      </c>
      <c r="D43" s="5" t="s">
        <v>66</v>
      </c>
      <c r="E43" s="47">
        <v>7</v>
      </c>
      <c r="F43" s="51">
        <f t="shared" si="0"/>
        <v>11</v>
      </c>
      <c r="G43" s="15">
        <v>44057.701388888891</v>
      </c>
      <c r="H43" s="16"/>
      <c r="I43" s="15"/>
      <c r="J43" s="18"/>
      <c r="K43" s="16">
        <v>44060.179861111108</v>
      </c>
      <c r="L43" s="5" t="s">
        <v>70</v>
      </c>
      <c r="M43" s="21">
        <f t="shared" si="1"/>
        <v>-44057.701388888891</v>
      </c>
      <c r="N43" s="22">
        <f t="shared" si="2"/>
        <v>0</v>
      </c>
      <c r="O43" s="23">
        <f t="shared" si="3"/>
        <v>2</v>
      </c>
      <c r="P43" s="22">
        <f t="shared" si="4"/>
        <v>44060.179861111108</v>
      </c>
      <c r="Q43" s="24">
        <f t="shared" si="5"/>
        <v>-0.17986111110803904</v>
      </c>
      <c r="R43" s="25">
        <f t="shared" si="6"/>
        <v>8.7013888888905058</v>
      </c>
      <c r="S43" s="25">
        <f t="shared" si="7"/>
        <v>2.2986111111094942</v>
      </c>
      <c r="T43" s="26">
        <v>2</v>
      </c>
      <c r="U43" s="17">
        <v>5</v>
      </c>
      <c r="V43" s="12"/>
      <c r="W43" s="12"/>
      <c r="X43" s="14"/>
      <c r="Y43" s="74" t="s">
        <v>111</v>
      </c>
    </row>
    <row r="44" spans="1:25" hidden="1" x14ac:dyDescent="0.2">
      <c r="A44" s="1" t="s">
        <v>53</v>
      </c>
      <c r="B44" s="4">
        <v>203230301524</v>
      </c>
      <c r="C44" s="4">
        <v>3100238667</v>
      </c>
      <c r="D44" s="5" t="s">
        <v>62</v>
      </c>
      <c r="E44" s="47">
        <v>9</v>
      </c>
      <c r="F44" s="51">
        <f t="shared" si="0"/>
        <v>13</v>
      </c>
      <c r="G44" s="15">
        <v>44055.638194444444</v>
      </c>
      <c r="H44" s="16"/>
      <c r="I44" s="15"/>
      <c r="J44" s="18"/>
      <c r="K44" s="16">
        <v>44058.165277777778</v>
      </c>
      <c r="L44" s="5" t="s">
        <v>70</v>
      </c>
      <c r="M44" s="21">
        <f t="shared" si="1"/>
        <v>-44055.638194444444</v>
      </c>
      <c r="N44" s="22">
        <f t="shared" si="2"/>
        <v>0</v>
      </c>
      <c r="O44" s="23">
        <f t="shared" si="3"/>
        <v>3</v>
      </c>
      <c r="P44" s="22">
        <f t="shared" si="4"/>
        <v>44058.165277777778</v>
      </c>
      <c r="Q44" s="24">
        <f t="shared" si="5"/>
        <v>1.8347222222218988</v>
      </c>
      <c r="R44" s="25">
        <f t="shared" si="6"/>
        <v>8.6381944444437977</v>
      </c>
      <c r="S44" s="25">
        <f t="shared" si="7"/>
        <v>4.3618055555562023</v>
      </c>
      <c r="T44" s="26">
        <v>4</v>
      </c>
      <c r="U44" s="17">
        <v>5</v>
      </c>
      <c r="V44" s="12">
        <v>2</v>
      </c>
      <c r="W44" s="12"/>
      <c r="X44" s="14"/>
      <c r="Y44" s="1" t="s">
        <v>106</v>
      </c>
    </row>
    <row r="45" spans="1:25" x14ac:dyDescent="0.2">
      <c r="A45" s="1" t="s">
        <v>53</v>
      </c>
      <c r="B45" s="4">
        <v>203230301568</v>
      </c>
      <c r="C45" s="4">
        <v>3100289254</v>
      </c>
      <c r="D45" s="5" t="s">
        <v>62</v>
      </c>
      <c r="E45" s="47">
        <v>11</v>
      </c>
      <c r="F45" s="51">
        <f t="shared" si="0"/>
        <v>15</v>
      </c>
      <c r="G45" s="15">
        <v>44055.636805555558</v>
      </c>
      <c r="H45" s="16"/>
      <c r="I45" s="17"/>
      <c r="J45" s="12"/>
      <c r="K45" s="16">
        <v>44058.277083333334</v>
      </c>
      <c r="L45" s="5" t="s">
        <v>65</v>
      </c>
      <c r="M45" s="21">
        <f t="shared" si="1"/>
        <v>-44055.636805555558</v>
      </c>
      <c r="N45" s="22">
        <f t="shared" si="2"/>
        <v>0</v>
      </c>
      <c r="O45" s="23">
        <f t="shared" si="3"/>
        <v>3</v>
      </c>
      <c r="P45" s="22">
        <f t="shared" si="4"/>
        <v>44058.277083333334</v>
      </c>
      <c r="Q45" s="24">
        <f t="shared" si="5"/>
        <v>3.7229166666656965</v>
      </c>
      <c r="R45" s="25">
        <f t="shared" si="6"/>
        <v>8.6368055555576575</v>
      </c>
      <c r="S45" s="25">
        <f t="shared" si="7"/>
        <v>6.3631944444423425</v>
      </c>
      <c r="T45" s="26">
        <v>5</v>
      </c>
      <c r="U45" s="17">
        <v>5</v>
      </c>
      <c r="V45" s="12">
        <v>2</v>
      </c>
      <c r="W45" s="12"/>
      <c r="X45" s="14">
        <v>2</v>
      </c>
      <c r="Y45" s="1" t="s">
        <v>106</v>
      </c>
    </row>
    <row r="46" spans="1:25" x14ac:dyDescent="0.2">
      <c r="A46" s="1" t="s">
        <v>53</v>
      </c>
      <c r="B46" s="4">
        <v>203230301604</v>
      </c>
      <c r="C46" s="4">
        <v>3100228356</v>
      </c>
      <c r="D46" s="5" t="s">
        <v>62</v>
      </c>
      <c r="E46" s="47">
        <v>5</v>
      </c>
      <c r="F46" s="51">
        <f t="shared" si="0"/>
        <v>7</v>
      </c>
      <c r="G46" s="15">
        <v>44050.61041666667</v>
      </c>
      <c r="H46" s="16"/>
      <c r="I46" s="17"/>
      <c r="J46" s="12"/>
      <c r="K46" s="16">
        <v>44053.080555555556</v>
      </c>
      <c r="L46" s="5" t="s">
        <v>63</v>
      </c>
      <c r="M46" s="21">
        <f t="shared" si="1"/>
        <v>-44050.61041666667</v>
      </c>
      <c r="N46" s="22">
        <f t="shared" si="2"/>
        <v>0</v>
      </c>
      <c r="O46" s="23">
        <f t="shared" si="3"/>
        <v>2</v>
      </c>
      <c r="P46" s="22">
        <f t="shared" si="4"/>
        <v>44053.080555555556</v>
      </c>
      <c r="Q46" s="24">
        <f t="shared" si="5"/>
        <v>0.91944444444379769</v>
      </c>
      <c r="R46" s="25">
        <f t="shared" si="6"/>
        <v>3.6104166666700621</v>
      </c>
      <c r="S46" s="25">
        <f t="shared" si="7"/>
        <v>3.3895833333299379</v>
      </c>
      <c r="T46" s="26">
        <v>3</v>
      </c>
      <c r="U46" s="17">
        <v>2</v>
      </c>
      <c r="V46" s="12"/>
      <c r="W46" s="12"/>
      <c r="X46" s="14">
        <v>1</v>
      </c>
      <c r="Y46" s="1" t="s">
        <v>110</v>
      </c>
    </row>
    <row r="47" spans="1:25" x14ac:dyDescent="0.2">
      <c r="A47" s="1" t="s">
        <v>53</v>
      </c>
      <c r="B47" s="4">
        <v>203330300117</v>
      </c>
      <c r="C47" s="4">
        <v>3100275423</v>
      </c>
      <c r="D47" s="5" t="s">
        <v>69</v>
      </c>
      <c r="E47" s="47">
        <v>7</v>
      </c>
      <c r="F47" s="51">
        <f t="shared" si="0"/>
        <v>11</v>
      </c>
      <c r="G47" s="15">
        <v>44064.395138888889</v>
      </c>
      <c r="H47" s="16"/>
      <c r="I47" s="15"/>
      <c r="J47" s="18"/>
      <c r="K47" s="16">
        <v>44064.90347222222</v>
      </c>
      <c r="L47" s="5" t="s">
        <v>81</v>
      </c>
      <c r="M47" s="21">
        <f t="shared" si="1"/>
        <v>-44064.395138888889</v>
      </c>
      <c r="N47" s="22">
        <f t="shared" si="2"/>
        <v>0</v>
      </c>
      <c r="O47" s="23">
        <f t="shared" si="3"/>
        <v>1</v>
      </c>
      <c r="P47" s="22">
        <f t="shared" si="4"/>
        <v>44064.90347222222</v>
      </c>
      <c r="Q47" s="24">
        <f t="shared" si="5"/>
        <v>3.0965277777795563</v>
      </c>
      <c r="R47" s="25">
        <f t="shared" si="6"/>
        <v>7.3951388888890506</v>
      </c>
      <c r="S47" s="25">
        <f t="shared" si="7"/>
        <v>3.6048611111109494</v>
      </c>
      <c r="T47" s="26">
        <v>3</v>
      </c>
      <c r="U47" s="17">
        <v>4</v>
      </c>
      <c r="V47" s="12"/>
      <c r="W47" s="12"/>
      <c r="X47" s="14">
        <v>1</v>
      </c>
      <c r="Y47" s="1" t="s">
        <v>110</v>
      </c>
    </row>
    <row r="48" spans="1:25" hidden="1" x14ac:dyDescent="0.2">
      <c r="A48" s="1" t="s">
        <v>53</v>
      </c>
      <c r="B48" s="4">
        <v>203330300714</v>
      </c>
      <c r="C48" s="4">
        <v>3100227890</v>
      </c>
      <c r="D48" s="5" t="s">
        <v>72</v>
      </c>
      <c r="E48" s="47">
        <v>5</v>
      </c>
      <c r="F48" s="51">
        <f t="shared" si="0"/>
        <v>7</v>
      </c>
      <c r="G48" s="15">
        <v>44057.703472222223</v>
      </c>
      <c r="H48" s="16"/>
      <c r="I48" s="17"/>
      <c r="J48" s="12"/>
      <c r="K48" s="16">
        <v>44059.918749999997</v>
      </c>
      <c r="L48" s="5" t="s">
        <v>70</v>
      </c>
      <c r="M48" s="21">
        <f t="shared" si="1"/>
        <v>-44057.703472222223</v>
      </c>
      <c r="N48" s="22">
        <f t="shared" si="2"/>
        <v>0</v>
      </c>
      <c r="O48" s="23">
        <f t="shared" si="3"/>
        <v>1</v>
      </c>
      <c r="P48" s="22">
        <f t="shared" si="4"/>
        <v>44059.918749999997</v>
      </c>
      <c r="Q48" s="24">
        <f t="shared" si="5"/>
        <v>8.1250000002910383E-2</v>
      </c>
      <c r="R48" s="25">
        <f t="shared" si="6"/>
        <v>4.703472222223354</v>
      </c>
      <c r="S48" s="25">
        <f t="shared" si="7"/>
        <v>2.296527777776646</v>
      </c>
      <c r="T48" s="26">
        <v>2</v>
      </c>
      <c r="U48" s="17">
        <v>3</v>
      </c>
      <c r="V48" s="12"/>
      <c r="W48" s="12"/>
      <c r="X48" s="14"/>
      <c r="Y48" s="74" t="s">
        <v>111</v>
      </c>
    </row>
    <row r="49" spans="1:25" hidden="1" x14ac:dyDescent="0.2">
      <c r="A49" s="1" t="s">
        <v>53</v>
      </c>
      <c r="B49" s="4">
        <v>203330300947</v>
      </c>
      <c r="C49" s="4">
        <v>3100290820</v>
      </c>
      <c r="D49" s="5" t="s">
        <v>72</v>
      </c>
      <c r="E49" s="47">
        <v>5</v>
      </c>
      <c r="F49" s="51">
        <f t="shared" si="0"/>
        <v>7</v>
      </c>
      <c r="G49" s="15">
        <v>44057.699305555558</v>
      </c>
      <c r="H49" s="16"/>
      <c r="I49" s="17"/>
      <c r="J49" s="12"/>
      <c r="K49" s="16">
        <v>44059.836805555555</v>
      </c>
      <c r="L49" s="5" t="s">
        <v>70</v>
      </c>
      <c r="M49" s="21">
        <f t="shared" si="1"/>
        <v>-44057.699305555558</v>
      </c>
      <c r="N49" s="22">
        <f t="shared" si="2"/>
        <v>0</v>
      </c>
      <c r="O49" s="23">
        <f t="shared" si="3"/>
        <v>1</v>
      </c>
      <c r="P49" s="22">
        <f t="shared" si="4"/>
        <v>44059.836805555555</v>
      </c>
      <c r="Q49" s="24">
        <f t="shared" si="5"/>
        <v>0.16319444444525288</v>
      </c>
      <c r="R49" s="25">
        <f t="shared" si="6"/>
        <v>4.6993055555576575</v>
      </c>
      <c r="S49" s="25">
        <f t="shared" si="7"/>
        <v>2.3006944444423425</v>
      </c>
      <c r="T49" s="26">
        <v>2</v>
      </c>
      <c r="U49" s="17">
        <v>3</v>
      </c>
      <c r="V49" s="12"/>
      <c r="W49" s="12"/>
      <c r="X49" s="14"/>
      <c r="Y49" s="74" t="s">
        <v>111</v>
      </c>
    </row>
    <row r="50" spans="1:25" hidden="1" x14ac:dyDescent="0.2">
      <c r="A50" s="1" t="s">
        <v>53</v>
      </c>
      <c r="B50" s="4">
        <v>203330301098</v>
      </c>
      <c r="C50" s="4">
        <v>3100280627</v>
      </c>
      <c r="D50" s="5" t="s">
        <v>72</v>
      </c>
      <c r="E50" s="47">
        <v>5</v>
      </c>
      <c r="F50" s="51">
        <f t="shared" si="0"/>
        <v>7</v>
      </c>
      <c r="G50" s="15">
        <v>44057.701388888891</v>
      </c>
      <c r="H50" s="16"/>
      <c r="I50" s="15"/>
      <c r="J50" s="18"/>
      <c r="K50" s="16">
        <v>44060.179861111108</v>
      </c>
      <c r="L50" s="5" t="s">
        <v>70</v>
      </c>
      <c r="M50" s="21">
        <f t="shared" si="1"/>
        <v>-44057.701388888891</v>
      </c>
      <c r="N50" s="22">
        <f t="shared" si="2"/>
        <v>0</v>
      </c>
      <c r="O50" s="23">
        <f t="shared" si="3"/>
        <v>2</v>
      </c>
      <c r="P50" s="22">
        <f t="shared" si="4"/>
        <v>44060.179861111108</v>
      </c>
      <c r="Q50" s="24">
        <f t="shared" si="5"/>
        <v>-0.17986111110803904</v>
      </c>
      <c r="R50" s="25">
        <f t="shared" si="6"/>
        <v>4.7013888888905058</v>
      </c>
      <c r="S50" s="25">
        <f t="shared" si="7"/>
        <v>2.2986111111094942</v>
      </c>
      <c r="T50" s="26">
        <v>2</v>
      </c>
      <c r="U50" s="17">
        <v>3</v>
      </c>
      <c r="V50" s="12"/>
      <c r="W50" s="12"/>
      <c r="X50" s="14"/>
      <c r="Y50" s="74" t="s">
        <v>111</v>
      </c>
    </row>
    <row r="51" spans="1:25" hidden="1" x14ac:dyDescent="0.2">
      <c r="A51" s="1" t="s">
        <v>53</v>
      </c>
      <c r="B51" s="4">
        <v>203330301278</v>
      </c>
      <c r="C51" s="4">
        <v>3100226176</v>
      </c>
      <c r="D51" s="5" t="s">
        <v>74</v>
      </c>
      <c r="E51" s="47">
        <v>7</v>
      </c>
      <c r="F51" s="51">
        <f t="shared" si="0"/>
        <v>11</v>
      </c>
      <c r="G51" s="15">
        <v>44061.950694444444</v>
      </c>
      <c r="H51" s="16">
        <v>44064.848611111112</v>
      </c>
      <c r="I51" s="17" t="s">
        <v>112</v>
      </c>
      <c r="J51" s="18">
        <v>44065.056944444441</v>
      </c>
      <c r="K51" s="16">
        <v>44065.227083333331</v>
      </c>
      <c r="L51" s="5" t="s">
        <v>75</v>
      </c>
      <c r="M51" s="21">
        <f t="shared" si="1"/>
        <v>2.8979166666686069</v>
      </c>
      <c r="N51" s="22">
        <f t="shared" si="2"/>
        <v>0.20833333332848269</v>
      </c>
      <c r="O51" s="23">
        <f t="shared" si="3"/>
        <v>4</v>
      </c>
      <c r="P51" s="22">
        <f t="shared" si="4"/>
        <v>0.17013888889050577</v>
      </c>
      <c r="Q51" s="24">
        <f t="shared" si="5"/>
        <v>1.7729166666686069</v>
      </c>
      <c r="R51" s="25">
        <f t="shared" si="6"/>
        <v>5.9506944444437977</v>
      </c>
      <c r="S51" s="25">
        <f t="shared" si="7"/>
        <v>5.0493055555562023</v>
      </c>
      <c r="T51" s="26">
        <v>4</v>
      </c>
      <c r="U51" s="17">
        <v>2</v>
      </c>
      <c r="V51" s="12">
        <v>2</v>
      </c>
      <c r="W51" s="12"/>
      <c r="X51" s="14"/>
      <c r="Y51" s="1" t="s">
        <v>106</v>
      </c>
    </row>
    <row r="52" spans="1:25" hidden="1" x14ac:dyDescent="0.2">
      <c r="A52" s="1" t="s">
        <v>53</v>
      </c>
      <c r="B52" s="4">
        <v>203330301337</v>
      </c>
      <c r="C52" s="4">
        <v>3100228356</v>
      </c>
      <c r="D52" s="5" t="s">
        <v>69</v>
      </c>
      <c r="E52" s="47">
        <v>6</v>
      </c>
      <c r="F52" s="51">
        <f t="shared" si="0"/>
        <v>10</v>
      </c>
      <c r="G52" s="15">
        <v>44061.957638888889</v>
      </c>
      <c r="H52" s="16">
        <v>44062.927083333336</v>
      </c>
      <c r="I52" s="15" t="s">
        <v>107</v>
      </c>
      <c r="J52" s="18">
        <v>44063.046527777777</v>
      </c>
      <c r="K52" s="16">
        <v>44063.107638888891</v>
      </c>
      <c r="L52" s="5" t="s">
        <v>75</v>
      </c>
      <c r="M52" s="21">
        <f t="shared" si="1"/>
        <v>0.96944444444670808</v>
      </c>
      <c r="N52" s="22">
        <f t="shared" si="2"/>
        <v>0.11944444444088731</v>
      </c>
      <c r="O52" s="23">
        <f t="shared" si="3"/>
        <v>3</v>
      </c>
      <c r="P52" s="22">
        <f t="shared" si="4"/>
        <v>6.1111111113859806E-2</v>
      </c>
      <c r="Q52" s="24">
        <f t="shared" si="5"/>
        <v>3.8923611111094942</v>
      </c>
      <c r="R52" s="25">
        <f t="shared" si="6"/>
        <v>4.9576388888890506</v>
      </c>
      <c r="S52" s="25">
        <f t="shared" si="7"/>
        <v>5.0423611111109494</v>
      </c>
      <c r="T52" s="26">
        <v>4</v>
      </c>
      <c r="U52" s="17">
        <v>2</v>
      </c>
      <c r="V52" s="12"/>
      <c r="W52" s="12"/>
      <c r="X52" s="14">
        <v>1</v>
      </c>
      <c r="Y52" s="1" t="s">
        <v>110</v>
      </c>
    </row>
    <row r="53" spans="1:25" hidden="1" x14ac:dyDescent="0.2">
      <c r="A53" s="1" t="s">
        <v>53</v>
      </c>
      <c r="B53" s="4">
        <v>203330301376</v>
      </c>
      <c r="C53" s="4">
        <v>3100267420</v>
      </c>
      <c r="D53" s="5" t="s">
        <v>76</v>
      </c>
      <c r="E53" s="47">
        <v>8</v>
      </c>
      <c r="F53" s="51">
        <f t="shared" si="0"/>
        <v>12</v>
      </c>
      <c r="G53" s="15">
        <v>44080.429166666669</v>
      </c>
      <c r="H53" s="16"/>
      <c r="I53" s="17"/>
      <c r="J53" s="12"/>
      <c r="K53" s="16">
        <v>44082.04791666667</v>
      </c>
      <c r="L53" s="5" t="s">
        <v>84</v>
      </c>
      <c r="M53" s="21">
        <f t="shared" si="1"/>
        <v>-44080.429166666669</v>
      </c>
      <c r="N53" s="22">
        <f t="shared" si="2"/>
        <v>0</v>
      </c>
      <c r="O53" s="23">
        <f t="shared" si="3"/>
        <v>2</v>
      </c>
      <c r="P53" s="22">
        <f t="shared" si="4"/>
        <v>44082.04791666667</v>
      </c>
      <c r="Q53" s="24">
        <f t="shared" si="5"/>
        <v>-4.7916666670062114E-2</v>
      </c>
      <c r="R53" s="25">
        <f t="shared" si="6"/>
        <v>10.429166666668607</v>
      </c>
      <c r="S53" s="25">
        <f t="shared" si="7"/>
        <v>1.5708333333313931</v>
      </c>
      <c r="T53" s="26">
        <v>2</v>
      </c>
      <c r="U53" s="17">
        <v>5</v>
      </c>
      <c r="V53" s="12"/>
      <c r="W53" s="12">
        <v>1</v>
      </c>
      <c r="X53" s="14"/>
      <c r="Y53" s="1" t="s">
        <v>114</v>
      </c>
    </row>
    <row r="54" spans="1:25" hidden="1" x14ac:dyDescent="0.2">
      <c r="A54" s="1" t="s">
        <v>53</v>
      </c>
      <c r="B54" s="4">
        <v>203430300128</v>
      </c>
      <c r="C54" s="4">
        <v>3100238667</v>
      </c>
      <c r="D54" s="5" t="s">
        <v>77</v>
      </c>
      <c r="E54" s="47">
        <v>11</v>
      </c>
      <c r="F54" s="51">
        <f t="shared" si="0"/>
        <v>17</v>
      </c>
      <c r="G54" s="15">
        <v>44077.954861111109</v>
      </c>
      <c r="H54" s="14"/>
      <c r="I54" s="17"/>
      <c r="J54" s="12"/>
      <c r="K54" s="16">
        <v>44081.078472222223</v>
      </c>
      <c r="L54" s="5" t="s">
        <v>91</v>
      </c>
      <c r="M54" s="21">
        <f t="shared" si="1"/>
        <v>-44077.954861111109</v>
      </c>
      <c r="N54" s="22">
        <f t="shared" si="2"/>
        <v>0</v>
      </c>
      <c r="O54" s="23">
        <f t="shared" si="3"/>
        <v>3</v>
      </c>
      <c r="P54" s="22">
        <f t="shared" si="4"/>
        <v>44081.078472222223</v>
      </c>
      <c r="Q54" s="24">
        <f t="shared" si="5"/>
        <v>-7.8472222223354038E-2</v>
      </c>
      <c r="R54" s="25">
        <f t="shared" si="6"/>
        <v>13.954861111109494</v>
      </c>
      <c r="S54" s="25">
        <f t="shared" si="7"/>
        <v>3.0451388888905058</v>
      </c>
      <c r="T54" s="26">
        <v>3</v>
      </c>
      <c r="U54" s="17">
        <v>9</v>
      </c>
      <c r="V54" s="12"/>
      <c r="W54" s="12"/>
      <c r="X54" s="14"/>
      <c r="Y54" s="74" t="s">
        <v>111</v>
      </c>
    </row>
    <row r="55" spans="1:25" hidden="1" x14ac:dyDescent="0.2">
      <c r="A55" s="1" t="s">
        <v>53</v>
      </c>
      <c r="B55" s="4">
        <v>203430300776</v>
      </c>
      <c r="C55" s="4">
        <v>3100260033</v>
      </c>
      <c r="D55" s="5" t="s">
        <v>65</v>
      </c>
      <c r="E55" s="47">
        <v>5</v>
      </c>
      <c r="F55" s="51">
        <f t="shared" si="0"/>
        <v>7</v>
      </c>
      <c r="G55" s="15">
        <v>44067.722222222219</v>
      </c>
      <c r="H55" s="14"/>
      <c r="I55" s="17"/>
      <c r="J55" s="12"/>
      <c r="K55" s="16">
        <v>44069.143055555556</v>
      </c>
      <c r="L55" s="5" t="s">
        <v>82</v>
      </c>
      <c r="M55" s="21">
        <f t="shared" si="1"/>
        <v>-44067.722222222219</v>
      </c>
      <c r="N55" s="22">
        <f t="shared" si="2"/>
        <v>0</v>
      </c>
      <c r="O55" s="23">
        <f t="shared" si="3"/>
        <v>3</v>
      </c>
      <c r="P55" s="22">
        <f t="shared" si="4"/>
        <v>44069.143055555556</v>
      </c>
      <c r="Q55" s="24">
        <f t="shared" si="5"/>
        <v>-0.14305555555620231</v>
      </c>
      <c r="R55" s="25">
        <f t="shared" si="6"/>
        <v>5.7222222222189885</v>
      </c>
      <c r="S55" s="25">
        <f t="shared" si="7"/>
        <v>1.2777777777810115</v>
      </c>
      <c r="T55" s="26">
        <v>1</v>
      </c>
      <c r="U55" s="17">
        <v>2</v>
      </c>
      <c r="V55" s="12">
        <v>1</v>
      </c>
      <c r="W55" s="12"/>
      <c r="X55" s="14"/>
      <c r="Y55" s="1" t="s">
        <v>106</v>
      </c>
    </row>
    <row r="56" spans="1:25" hidden="1" x14ac:dyDescent="0.2">
      <c r="A56" s="1" t="s">
        <v>53</v>
      </c>
      <c r="B56" s="4">
        <v>203430301253</v>
      </c>
      <c r="C56" s="4">
        <v>3100259831</v>
      </c>
      <c r="D56" s="5" t="s">
        <v>78</v>
      </c>
      <c r="E56" s="47">
        <v>12</v>
      </c>
      <c r="F56" s="51">
        <f t="shared" si="0"/>
        <v>18</v>
      </c>
      <c r="G56" s="15">
        <v>44077.95416666667</v>
      </c>
      <c r="H56" s="16">
        <v>44078.918749999997</v>
      </c>
      <c r="I56" s="15" t="s">
        <v>107</v>
      </c>
      <c r="J56" s="18">
        <v>44079.052083333336</v>
      </c>
      <c r="K56" s="16">
        <v>44079.240972222222</v>
      </c>
      <c r="L56" s="5" t="s">
        <v>91</v>
      </c>
      <c r="M56" s="21">
        <f t="shared" si="1"/>
        <v>0.9645833333270275</v>
      </c>
      <c r="N56" s="22">
        <f t="shared" si="2"/>
        <v>0.13333333333866904</v>
      </c>
      <c r="O56" s="23">
        <f t="shared" si="3"/>
        <v>2</v>
      </c>
      <c r="P56" s="22">
        <f t="shared" si="4"/>
        <v>0.18888888888614019</v>
      </c>
      <c r="Q56" s="24">
        <f t="shared" si="5"/>
        <v>1.7590277777781012</v>
      </c>
      <c r="R56" s="25">
        <f t="shared" si="6"/>
        <v>14.954166666670062</v>
      </c>
      <c r="S56" s="25">
        <f t="shared" si="7"/>
        <v>3.0458333333299379</v>
      </c>
      <c r="T56" s="26">
        <v>3</v>
      </c>
      <c r="U56" s="17">
        <v>10</v>
      </c>
      <c r="V56" s="12"/>
      <c r="W56" s="12"/>
      <c r="X56" s="14"/>
      <c r="Y56" s="74" t="s">
        <v>111</v>
      </c>
    </row>
    <row r="57" spans="1:25" hidden="1" x14ac:dyDescent="0.2">
      <c r="A57" s="1" t="s">
        <v>53</v>
      </c>
      <c r="B57" s="4">
        <v>203430301443</v>
      </c>
      <c r="C57" s="4">
        <v>3100233629</v>
      </c>
      <c r="D57" s="5" t="s">
        <v>80</v>
      </c>
      <c r="E57" s="47">
        <v>7</v>
      </c>
      <c r="F57" s="51">
        <f t="shared" si="0"/>
        <v>9</v>
      </c>
      <c r="G57" s="15">
        <v>44067.720138888886</v>
      </c>
      <c r="H57" s="16">
        <v>44068.918055555558</v>
      </c>
      <c r="I57" s="15" t="s">
        <v>107</v>
      </c>
      <c r="J57" s="18">
        <v>44069.061111111114</v>
      </c>
      <c r="K57" s="16">
        <v>44069.10833333333</v>
      </c>
      <c r="L57" s="5" t="s">
        <v>76</v>
      </c>
      <c r="M57" s="21">
        <f t="shared" si="1"/>
        <v>1.1979166666715173</v>
      </c>
      <c r="N57" s="22">
        <f t="shared" si="2"/>
        <v>0.14305555555620231</v>
      </c>
      <c r="O57" s="23">
        <f t="shared" si="3"/>
        <v>3</v>
      </c>
      <c r="P57" s="22">
        <f t="shared" si="4"/>
        <v>4.722222221607808E-2</v>
      </c>
      <c r="Q57" s="24">
        <f t="shared" si="5"/>
        <v>0.89166666667006211</v>
      </c>
      <c r="R57" s="25">
        <f t="shared" si="6"/>
        <v>6.7201388888861402</v>
      </c>
      <c r="S57" s="25">
        <f t="shared" si="7"/>
        <v>2.2798611111138598</v>
      </c>
      <c r="T57" s="26">
        <v>2</v>
      </c>
      <c r="U57" s="17">
        <v>3</v>
      </c>
      <c r="V57" s="12">
        <v>1</v>
      </c>
      <c r="W57" s="12"/>
      <c r="X57" s="14">
        <v>1</v>
      </c>
      <c r="Y57" s="1" t="s">
        <v>109</v>
      </c>
    </row>
    <row r="58" spans="1:25" hidden="1" x14ac:dyDescent="0.2">
      <c r="A58" s="1" t="s">
        <v>53</v>
      </c>
      <c r="B58" s="4">
        <v>203430301504</v>
      </c>
      <c r="C58" s="4">
        <v>3100227594</v>
      </c>
      <c r="D58" s="5" t="s">
        <v>80</v>
      </c>
      <c r="E58" s="47">
        <v>7</v>
      </c>
      <c r="F58" s="51">
        <f t="shared" si="0"/>
        <v>9</v>
      </c>
      <c r="G58" s="15">
        <v>44067.720833333333</v>
      </c>
      <c r="H58" s="16">
        <v>44068.856249999997</v>
      </c>
      <c r="I58" s="17" t="s">
        <v>112</v>
      </c>
      <c r="J58" s="18">
        <v>44069.059027777781</v>
      </c>
      <c r="K58" s="16">
        <v>44070.206944444442</v>
      </c>
      <c r="L58" s="5" t="s">
        <v>76</v>
      </c>
      <c r="M58" s="21">
        <f t="shared" si="1"/>
        <v>1.1354166666642413</v>
      </c>
      <c r="N58" s="22">
        <f t="shared" si="2"/>
        <v>0.20277777778392192</v>
      </c>
      <c r="O58" s="23">
        <f t="shared" si="3"/>
        <v>4</v>
      </c>
      <c r="P58" s="22">
        <f t="shared" si="4"/>
        <v>1.147916666661331</v>
      </c>
      <c r="Q58" s="24">
        <f t="shared" si="5"/>
        <v>-0.2069444444423425</v>
      </c>
      <c r="R58" s="25">
        <f t="shared" si="6"/>
        <v>6.7208333333328483</v>
      </c>
      <c r="S58" s="25">
        <f t="shared" si="7"/>
        <v>2.2791666666671517</v>
      </c>
      <c r="T58" s="26">
        <v>2</v>
      </c>
      <c r="U58" s="17">
        <v>3</v>
      </c>
      <c r="V58" s="12">
        <v>1</v>
      </c>
      <c r="W58" s="12">
        <v>1</v>
      </c>
      <c r="X58" s="14"/>
      <c r="Y58" s="1" t="s">
        <v>113</v>
      </c>
    </row>
    <row r="59" spans="1:25" hidden="1" x14ac:dyDescent="0.2">
      <c r="A59" s="1" t="s">
        <v>53</v>
      </c>
      <c r="B59" s="4">
        <v>203430301540</v>
      </c>
      <c r="C59" s="4">
        <v>3100300225</v>
      </c>
      <c r="D59" s="5" t="s">
        <v>77</v>
      </c>
      <c r="E59" s="47">
        <v>11</v>
      </c>
      <c r="F59" s="51">
        <f t="shared" si="0"/>
        <v>17</v>
      </c>
      <c r="G59" s="15">
        <v>44077.957638888889</v>
      </c>
      <c r="H59" s="16">
        <v>44078.836111111108</v>
      </c>
      <c r="I59" s="17" t="s">
        <v>112</v>
      </c>
      <c r="J59" s="18">
        <v>44079.042361111111</v>
      </c>
      <c r="K59" s="16">
        <v>44079.1875</v>
      </c>
      <c r="L59" s="5" t="s">
        <v>91</v>
      </c>
      <c r="M59" s="21">
        <f t="shared" si="1"/>
        <v>0.87847222221898846</v>
      </c>
      <c r="N59" s="22">
        <f t="shared" si="2"/>
        <v>0.20625000000291038</v>
      </c>
      <c r="O59" s="23">
        <f t="shared" si="3"/>
        <v>2</v>
      </c>
      <c r="P59" s="22">
        <f t="shared" si="4"/>
        <v>0.14513888888905058</v>
      </c>
      <c r="Q59" s="24">
        <f t="shared" si="5"/>
        <v>1.8125</v>
      </c>
      <c r="R59" s="25">
        <f t="shared" si="6"/>
        <v>13.957638888889051</v>
      </c>
      <c r="S59" s="25">
        <f t="shared" si="7"/>
        <v>3.0423611111109494</v>
      </c>
      <c r="T59" s="26">
        <v>3</v>
      </c>
      <c r="U59" s="17">
        <v>9</v>
      </c>
      <c r="V59" s="12"/>
      <c r="W59" s="12"/>
      <c r="X59" s="14"/>
      <c r="Y59" s="74" t="s">
        <v>111</v>
      </c>
    </row>
    <row r="60" spans="1:25" hidden="1" x14ac:dyDescent="0.2">
      <c r="A60" s="1" t="s">
        <v>53</v>
      </c>
      <c r="B60" s="4">
        <v>203530300054</v>
      </c>
      <c r="C60" s="4">
        <v>3100259220</v>
      </c>
      <c r="D60" s="5" t="s">
        <v>76</v>
      </c>
      <c r="E60" s="47">
        <v>8</v>
      </c>
      <c r="F60" s="51">
        <f t="shared" si="0"/>
        <v>12</v>
      </c>
      <c r="G60" s="15">
        <v>44080.590277777781</v>
      </c>
      <c r="H60" s="16">
        <v>44081.915972222225</v>
      </c>
      <c r="I60" s="15" t="s">
        <v>107</v>
      </c>
      <c r="J60" s="18">
        <v>44082.04791666667</v>
      </c>
      <c r="K60" s="16">
        <v>44082.116666666669</v>
      </c>
      <c r="L60" s="5" t="s">
        <v>84</v>
      </c>
      <c r="M60" s="21">
        <f t="shared" si="1"/>
        <v>1.3256944444437977</v>
      </c>
      <c r="N60" s="22">
        <f t="shared" si="2"/>
        <v>0.13194444444525288</v>
      </c>
      <c r="O60" s="23">
        <f t="shared" si="3"/>
        <v>2</v>
      </c>
      <c r="P60" s="22">
        <f t="shared" si="4"/>
        <v>6.8749999998544808E-2</v>
      </c>
      <c r="Q60" s="24">
        <f t="shared" si="5"/>
        <v>-0.11666666666860692</v>
      </c>
      <c r="R60" s="25">
        <f t="shared" si="6"/>
        <v>10.590277777781012</v>
      </c>
      <c r="S60" s="25">
        <f t="shared" si="7"/>
        <v>1.4097222222189885</v>
      </c>
      <c r="T60" s="26">
        <v>1</v>
      </c>
      <c r="U60" s="17">
        <v>5</v>
      </c>
      <c r="V60" s="12">
        <v>1</v>
      </c>
      <c r="W60" s="12"/>
      <c r="X60" s="14"/>
      <c r="Y60" s="1" t="s">
        <v>106</v>
      </c>
    </row>
    <row r="61" spans="1:25" x14ac:dyDescent="0.2">
      <c r="A61" s="1" t="s">
        <v>53</v>
      </c>
      <c r="B61" s="4">
        <v>203530301115</v>
      </c>
      <c r="C61" s="4">
        <v>3100307033</v>
      </c>
      <c r="D61" s="5" t="s">
        <v>83</v>
      </c>
      <c r="E61" s="47">
        <v>9</v>
      </c>
      <c r="F61" s="51">
        <f t="shared" si="0"/>
        <v>13</v>
      </c>
      <c r="G61" s="15">
        <v>44080.429166666669</v>
      </c>
      <c r="H61" s="14"/>
      <c r="I61" s="17"/>
      <c r="J61" s="12"/>
      <c r="K61" s="16">
        <v>44083.17083333333</v>
      </c>
      <c r="L61" s="5" t="s">
        <v>94</v>
      </c>
      <c r="M61" s="21">
        <f t="shared" si="1"/>
        <v>-44080.429166666669</v>
      </c>
      <c r="N61" s="22">
        <f t="shared" si="2"/>
        <v>0</v>
      </c>
      <c r="O61" s="23">
        <f t="shared" si="3"/>
        <v>3</v>
      </c>
      <c r="P61" s="22">
        <f t="shared" si="4"/>
        <v>44083.17083333333</v>
      </c>
      <c r="Q61" s="24">
        <f t="shared" si="5"/>
        <v>0.82916666667006211</v>
      </c>
      <c r="R61" s="25">
        <f t="shared" si="6"/>
        <v>9.4291666666686069</v>
      </c>
      <c r="S61" s="25">
        <f t="shared" si="7"/>
        <v>3.5708333333313931</v>
      </c>
      <c r="T61" s="26">
        <v>3</v>
      </c>
      <c r="U61" s="17">
        <v>4</v>
      </c>
      <c r="V61" s="12">
        <v>2</v>
      </c>
      <c r="W61" s="12"/>
      <c r="X61" s="14">
        <v>1</v>
      </c>
      <c r="Y61" s="1" t="s">
        <v>109</v>
      </c>
    </row>
    <row r="62" spans="1:25" hidden="1" x14ac:dyDescent="0.2">
      <c r="A62" s="1" t="s">
        <v>53</v>
      </c>
      <c r="B62" s="4">
        <v>203530301287</v>
      </c>
      <c r="C62" s="4">
        <v>3100228038</v>
      </c>
      <c r="D62" s="5" t="s">
        <v>76</v>
      </c>
      <c r="E62" s="47">
        <v>17</v>
      </c>
      <c r="F62" s="51">
        <f t="shared" si="0"/>
        <v>25</v>
      </c>
      <c r="G62" s="15">
        <v>44080.429166666669</v>
      </c>
      <c r="H62" s="16">
        <v>44082.052777777775</v>
      </c>
      <c r="I62" s="17" t="s">
        <v>108</v>
      </c>
      <c r="J62" s="18">
        <v>44082.12222222222</v>
      </c>
      <c r="K62" s="16">
        <v>44083.222222222219</v>
      </c>
      <c r="L62" s="5" t="s">
        <v>86</v>
      </c>
      <c r="M62" s="21">
        <f t="shared" si="1"/>
        <v>1.6236111111065838</v>
      </c>
      <c r="N62" s="22">
        <f t="shared" si="2"/>
        <v>6.9444444445252884E-2</v>
      </c>
      <c r="O62" s="23">
        <f t="shared" si="3"/>
        <v>3</v>
      </c>
      <c r="P62" s="22">
        <f t="shared" si="4"/>
        <v>1.0999999999985448</v>
      </c>
      <c r="Q62" s="24">
        <f t="shared" si="5"/>
        <v>11.777777777781012</v>
      </c>
      <c r="R62" s="25">
        <f t="shared" si="6"/>
        <v>10.429166666668607</v>
      </c>
      <c r="S62" s="25">
        <f t="shared" si="7"/>
        <v>14.570833333331393</v>
      </c>
      <c r="T62" s="26">
        <v>12</v>
      </c>
      <c r="U62" s="17">
        <v>5</v>
      </c>
      <c r="V62" s="12">
        <v>1</v>
      </c>
      <c r="W62" s="12">
        <v>1</v>
      </c>
      <c r="X62" s="14">
        <v>8</v>
      </c>
      <c r="Y62" s="1" t="s">
        <v>115</v>
      </c>
    </row>
    <row r="63" spans="1:25" hidden="1" x14ac:dyDescent="0.2">
      <c r="A63" s="1" t="s">
        <v>53</v>
      </c>
      <c r="B63" s="4">
        <v>203530301405</v>
      </c>
      <c r="C63" s="4">
        <v>3100227890</v>
      </c>
      <c r="D63" s="5" t="s">
        <v>75</v>
      </c>
      <c r="E63" s="47">
        <v>10</v>
      </c>
      <c r="F63" s="51">
        <f t="shared" si="0"/>
        <v>14</v>
      </c>
      <c r="G63" s="15">
        <v>44077.95416666667</v>
      </c>
      <c r="H63" s="14"/>
      <c r="I63" s="17"/>
      <c r="J63" s="12"/>
      <c r="K63" s="16">
        <v>44078.9</v>
      </c>
      <c r="L63" s="5" t="s">
        <v>91</v>
      </c>
      <c r="M63" s="21">
        <f t="shared" si="1"/>
        <v>-44077.95416666667</v>
      </c>
      <c r="N63" s="22">
        <f t="shared" si="2"/>
        <v>0</v>
      </c>
      <c r="O63" s="23">
        <f t="shared" si="3"/>
        <v>2</v>
      </c>
      <c r="P63" s="22">
        <f t="shared" si="4"/>
        <v>44078.9</v>
      </c>
      <c r="Q63" s="24">
        <f t="shared" si="5"/>
        <v>2.0999999999985448</v>
      </c>
      <c r="R63" s="25">
        <f t="shared" si="6"/>
        <v>10.954166666670062</v>
      </c>
      <c r="S63" s="25">
        <f t="shared" si="7"/>
        <v>3.0458333333299379</v>
      </c>
      <c r="T63" s="26">
        <v>3</v>
      </c>
      <c r="U63" s="17">
        <v>8</v>
      </c>
      <c r="V63" s="12"/>
      <c r="W63" s="12"/>
      <c r="X63" s="14"/>
      <c r="Y63" s="74" t="s">
        <v>111</v>
      </c>
    </row>
    <row r="64" spans="1:25" hidden="1" x14ac:dyDescent="0.2">
      <c r="A64" s="1" t="s">
        <v>53</v>
      </c>
      <c r="B64" s="4">
        <v>203530301494</v>
      </c>
      <c r="C64" s="4">
        <v>3100307033</v>
      </c>
      <c r="D64" s="5" t="s">
        <v>76</v>
      </c>
      <c r="E64" s="47">
        <v>9</v>
      </c>
      <c r="F64" s="51">
        <f t="shared" si="0"/>
        <v>13</v>
      </c>
      <c r="G64" s="15">
        <v>44080.590277777781</v>
      </c>
      <c r="H64" s="14"/>
      <c r="I64" s="17"/>
      <c r="J64" s="12"/>
      <c r="K64" s="16">
        <v>44083.199999999997</v>
      </c>
      <c r="L64" s="5" t="s">
        <v>89</v>
      </c>
      <c r="M64" s="21">
        <f t="shared" si="1"/>
        <v>-44080.590277777781</v>
      </c>
      <c r="N64" s="22">
        <f t="shared" si="2"/>
        <v>0</v>
      </c>
      <c r="O64" s="23">
        <f t="shared" si="3"/>
        <v>3</v>
      </c>
      <c r="P64" s="22">
        <f t="shared" si="4"/>
        <v>44083.199999999997</v>
      </c>
      <c r="Q64" s="24">
        <f t="shared" si="5"/>
        <v>-0.19999999999708962</v>
      </c>
      <c r="R64" s="25">
        <f t="shared" si="6"/>
        <v>10.590277777781012</v>
      </c>
      <c r="S64" s="25">
        <f t="shared" si="7"/>
        <v>2.4097222222189885</v>
      </c>
      <c r="T64" s="26">
        <v>2</v>
      </c>
      <c r="U64" s="17">
        <v>5</v>
      </c>
      <c r="V64" s="12">
        <v>2</v>
      </c>
      <c r="W64" s="12"/>
      <c r="X64" s="14"/>
      <c r="Y64" s="1" t="s">
        <v>106</v>
      </c>
    </row>
    <row r="65" spans="1:25" hidden="1" x14ac:dyDescent="0.2">
      <c r="A65" s="1" t="s">
        <v>53</v>
      </c>
      <c r="B65" s="4">
        <v>203530301561</v>
      </c>
      <c r="C65" s="4">
        <v>3100275421</v>
      </c>
      <c r="D65" s="5" t="s">
        <v>82</v>
      </c>
      <c r="E65" s="47">
        <v>9</v>
      </c>
      <c r="F65" s="51">
        <f t="shared" si="0"/>
        <v>13</v>
      </c>
      <c r="G65" s="15">
        <v>44080.59097222222</v>
      </c>
      <c r="H65" s="14"/>
      <c r="I65" s="17"/>
      <c r="J65" s="12"/>
      <c r="K65" s="16">
        <v>44082.227083333331</v>
      </c>
      <c r="L65" s="5" t="s">
        <v>84</v>
      </c>
      <c r="M65" s="21">
        <f t="shared" si="1"/>
        <v>-44080.59097222222</v>
      </c>
      <c r="N65" s="22">
        <f t="shared" si="2"/>
        <v>0</v>
      </c>
      <c r="O65" s="23">
        <f t="shared" si="3"/>
        <v>2</v>
      </c>
      <c r="P65" s="22">
        <f t="shared" si="4"/>
        <v>44082.227083333331</v>
      </c>
      <c r="Q65" s="24">
        <f t="shared" si="5"/>
        <v>-0.22708333333139308</v>
      </c>
      <c r="R65" s="25">
        <f t="shared" si="6"/>
        <v>11.590972222220444</v>
      </c>
      <c r="S65" s="25">
        <f t="shared" si="7"/>
        <v>1.4090277777795563</v>
      </c>
      <c r="T65" s="26">
        <v>1</v>
      </c>
      <c r="U65" s="17">
        <v>6</v>
      </c>
      <c r="V65" s="12">
        <v>1</v>
      </c>
      <c r="W65" s="12"/>
      <c r="X65" s="14"/>
      <c r="Y65" s="1" t="s">
        <v>106</v>
      </c>
    </row>
    <row r="66" spans="1:25" hidden="1" x14ac:dyDescent="0.2">
      <c r="A66" s="1" t="s">
        <v>53</v>
      </c>
      <c r="B66" s="4">
        <v>203530301605</v>
      </c>
      <c r="C66" s="4">
        <v>3100286231</v>
      </c>
      <c r="D66" s="5" t="s">
        <v>82</v>
      </c>
      <c r="E66" s="47">
        <v>10</v>
      </c>
      <c r="F66" s="51">
        <f t="shared" si="0"/>
        <v>14</v>
      </c>
      <c r="G66" s="15">
        <v>44080.429166666669</v>
      </c>
      <c r="H66" s="14"/>
      <c r="I66" s="17"/>
      <c r="J66" s="12"/>
      <c r="K66" s="16">
        <v>44083.290972222225</v>
      </c>
      <c r="L66" s="5" t="s">
        <v>89</v>
      </c>
      <c r="M66" s="21">
        <f t="shared" si="1"/>
        <v>-44080.429166666669</v>
      </c>
      <c r="N66" s="22">
        <f t="shared" si="2"/>
        <v>0</v>
      </c>
      <c r="O66" s="23">
        <f t="shared" si="3"/>
        <v>3</v>
      </c>
      <c r="P66" s="22">
        <f t="shared" si="4"/>
        <v>44083.290972222225</v>
      </c>
      <c r="Q66" s="24">
        <f t="shared" si="5"/>
        <v>-0.29097222222480923</v>
      </c>
      <c r="R66" s="25">
        <f t="shared" si="6"/>
        <v>11.429166666668607</v>
      </c>
      <c r="S66" s="25">
        <f t="shared" si="7"/>
        <v>2.5708333333313931</v>
      </c>
      <c r="T66" s="26">
        <v>2</v>
      </c>
      <c r="U66" s="17">
        <v>6</v>
      </c>
      <c r="V66" s="12">
        <v>2</v>
      </c>
      <c r="W66" s="12"/>
      <c r="X66" s="14"/>
      <c r="Y66" s="1" t="s">
        <v>106</v>
      </c>
    </row>
    <row r="67" spans="1:25" hidden="1" x14ac:dyDescent="0.2">
      <c r="A67" s="1" t="s">
        <v>53</v>
      </c>
      <c r="B67" s="4">
        <v>203530301637</v>
      </c>
      <c r="C67" s="4">
        <v>3100300225</v>
      </c>
      <c r="D67" s="5" t="s">
        <v>81</v>
      </c>
      <c r="E67" s="47">
        <v>9</v>
      </c>
      <c r="F67" s="51">
        <f t="shared" ref="F67:F130" si="8">L67-D67</f>
        <v>13</v>
      </c>
      <c r="G67" s="15">
        <v>44077.95416666667</v>
      </c>
      <c r="H67" s="14"/>
      <c r="I67" s="17"/>
      <c r="J67" s="12"/>
      <c r="K67" s="16">
        <v>44081.089583333334</v>
      </c>
      <c r="L67" s="5" t="s">
        <v>91</v>
      </c>
      <c r="M67" s="21">
        <f t="shared" ref="M67:M130" si="9">H67-G67</f>
        <v>-44077.95416666667</v>
      </c>
      <c r="N67" s="22">
        <f t="shared" ref="N67:N130" si="10">J67-H67</f>
        <v>0</v>
      </c>
      <c r="O67" s="23">
        <f t="shared" ref="O67:O130" si="11">NETWORKDAYS(G67,K67)</f>
        <v>3</v>
      </c>
      <c r="P67" s="22">
        <f t="shared" ref="P67:P130" si="12">K67-J67</f>
        <v>44081.089583333334</v>
      </c>
      <c r="Q67" s="24">
        <f t="shared" ref="Q67:Q130" si="13">L67-K67</f>
        <v>-8.9583333334303461E-2</v>
      </c>
      <c r="R67" s="25">
        <f t="shared" ref="R67:R130" si="14">G67-D67</f>
        <v>9.9541666666700621</v>
      </c>
      <c r="S67" s="25">
        <f t="shared" ref="S67:S130" si="15">L67-G67</f>
        <v>3.0458333333299379</v>
      </c>
      <c r="T67" s="26">
        <v>3</v>
      </c>
      <c r="U67" s="17">
        <v>7</v>
      </c>
      <c r="V67" s="12">
        <v>1</v>
      </c>
      <c r="W67" s="12"/>
      <c r="X67" s="14"/>
      <c r="Y67" s="1" t="s">
        <v>106</v>
      </c>
    </row>
    <row r="68" spans="1:25" hidden="1" x14ac:dyDescent="0.2">
      <c r="A68" s="1" t="s">
        <v>53</v>
      </c>
      <c r="B68" s="4">
        <v>203530301678</v>
      </c>
      <c r="C68" s="4">
        <v>3100227600</v>
      </c>
      <c r="D68" s="5" t="s">
        <v>75</v>
      </c>
      <c r="E68" s="47">
        <v>20</v>
      </c>
      <c r="F68" s="51">
        <f t="shared" si="8"/>
        <v>28</v>
      </c>
      <c r="G68" s="17"/>
      <c r="H68" s="16">
        <v>44078.859722222223</v>
      </c>
      <c r="I68" s="17" t="s">
        <v>108</v>
      </c>
      <c r="J68" s="18">
        <v>44078.972916666666</v>
      </c>
      <c r="K68" s="16">
        <v>44079.227083333331</v>
      </c>
      <c r="L68" s="5" t="s">
        <v>86</v>
      </c>
      <c r="M68" s="21">
        <f t="shared" si="9"/>
        <v>44078.859722222223</v>
      </c>
      <c r="N68" s="22">
        <f t="shared" si="10"/>
        <v>0.1131944444423425</v>
      </c>
      <c r="O68" s="23">
        <f t="shared" si="11"/>
        <v>31485</v>
      </c>
      <c r="P68" s="22">
        <f t="shared" si="12"/>
        <v>0.25416666666569654</v>
      </c>
      <c r="Q68" s="24">
        <f t="shared" si="13"/>
        <v>15.772916666668607</v>
      </c>
      <c r="R68" s="25">
        <f t="shared" si="14"/>
        <v>-44067</v>
      </c>
      <c r="S68" s="25">
        <f t="shared" si="15"/>
        <v>44095</v>
      </c>
      <c r="T68" s="26"/>
      <c r="U68" s="17"/>
      <c r="V68" s="12"/>
      <c r="W68" s="12"/>
      <c r="X68" s="14"/>
      <c r="Y68" s="1" t="s">
        <v>116</v>
      </c>
    </row>
    <row r="69" spans="1:25" hidden="1" x14ac:dyDescent="0.2">
      <c r="A69" s="1" t="s">
        <v>53</v>
      </c>
      <c r="B69" s="4">
        <v>203530301690</v>
      </c>
      <c r="C69" s="4">
        <v>3100228282</v>
      </c>
      <c r="D69" s="5" t="s">
        <v>76</v>
      </c>
      <c r="E69" s="47">
        <v>9</v>
      </c>
      <c r="F69" s="51">
        <f t="shared" si="8"/>
        <v>13</v>
      </c>
      <c r="G69" s="15">
        <v>44080.429166666669</v>
      </c>
      <c r="H69" s="16">
        <v>44081.892361111109</v>
      </c>
      <c r="I69" s="17" t="s">
        <v>112</v>
      </c>
      <c r="J69" s="18">
        <v>44082.033333333333</v>
      </c>
      <c r="K69" s="16">
        <v>44083.252083333333</v>
      </c>
      <c r="L69" s="5" t="s">
        <v>89</v>
      </c>
      <c r="M69" s="21">
        <f t="shared" si="9"/>
        <v>1.4631944444408873</v>
      </c>
      <c r="N69" s="22">
        <f t="shared" si="10"/>
        <v>0.14097222222335404</v>
      </c>
      <c r="O69" s="23">
        <f t="shared" si="11"/>
        <v>3</v>
      </c>
      <c r="P69" s="22">
        <f t="shared" si="12"/>
        <v>1.21875</v>
      </c>
      <c r="Q69" s="24">
        <f t="shared" si="13"/>
        <v>-0.25208333333284827</v>
      </c>
      <c r="R69" s="25">
        <f t="shared" si="14"/>
        <v>10.429166666668607</v>
      </c>
      <c r="S69" s="25">
        <f t="shared" si="15"/>
        <v>2.5708333333313931</v>
      </c>
      <c r="T69" s="26">
        <v>2</v>
      </c>
      <c r="U69" s="17">
        <v>5</v>
      </c>
      <c r="V69" s="12"/>
      <c r="W69" s="12">
        <v>1</v>
      </c>
      <c r="X69" s="14"/>
      <c r="Y69" s="1" t="s">
        <v>117</v>
      </c>
    </row>
    <row r="70" spans="1:25" x14ac:dyDescent="0.2">
      <c r="A70" s="1" t="s">
        <v>61</v>
      </c>
      <c r="B70" s="4">
        <v>203430300127</v>
      </c>
      <c r="C70" s="4">
        <v>3100277027</v>
      </c>
      <c r="D70" s="5" t="s">
        <v>79</v>
      </c>
      <c r="E70" s="47">
        <v>14</v>
      </c>
      <c r="F70" s="51">
        <f t="shared" si="8"/>
        <v>18</v>
      </c>
      <c r="G70" s="15">
        <v>44085.980555555558</v>
      </c>
      <c r="H70" s="14"/>
      <c r="I70" s="17"/>
      <c r="J70" s="12"/>
      <c r="K70" s="16">
        <v>44087.872916666667</v>
      </c>
      <c r="L70" s="5" t="s">
        <v>90</v>
      </c>
      <c r="M70" s="21">
        <f t="shared" si="9"/>
        <v>-44085.980555555558</v>
      </c>
      <c r="N70" s="22">
        <f t="shared" si="10"/>
        <v>0</v>
      </c>
      <c r="O70" s="23">
        <f t="shared" si="11"/>
        <v>1</v>
      </c>
      <c r="P70" s="22">
        <f t="shared" si="12"/>
        <v>44087.872916666667</v>
      </c>
      <c r="Q70" s="24">
        <f t="shared" si="13"/>
        <v>4.1270833333328483</v>
      </c>
      <c r="R70" s="25">
        <f t="shared" si="14"/>
        <v>11.980555555557657</v>
      </c>
      <c r="S70" s="25">
        <f t="shared" si="15"/>
        <v>6.0194444444423425</v>
      </c>
      <c r="T70" s="26">
        <v>5</v>
      </c>
      <c r="U70" s="17">
        <v>9</v>
      </c>
      <c r="V70" s="12"/>
      <c r="W70" s="12"/>
      <c r="X70" s="14">
        <v>3</v>
      </c>
      <c r="Y70" s="1" t="s">
        <v>110</v>
      </c>
    </row>
    <row r="71" spans="1:25" x14ac:dyDescent="0.2">
      <c r="A71" s="1" t="s">
        <v>47</v>
      </c>
      <c r="B71" s="4">
        <v>203130300744</v>
      </c>
      <c r="C71" s="4">
        <v>3100293851</v>
      </c>
      <c r="D71" s="5" t="s">
        <v>64</v>
      </c>
      <c r="E71" s="47">
        <v>17</v>
      </c>
      <c r="F71" s="51">
        <f t="shared" si="8"/>
        <v>24</v>
      </c>
      <c r="G71" s="15">
        <v>44047.376388888886</v>
      </c>
      <c r="H71" s="16"/>
      <c r="I71" s="17"/>
      <c r="J71" s="18"/>
      <c r="K71" s="16">
        <v>44049.165277777778</v>
      </c>
      <c r="L71" s="5" t="s">
        <v>81</v>
      </c>
      <c r="M71" s="21">
        <f t="shared" si="9"/>
        <v>-44047.376388888886</v>
      </c>
      <c r="N71" s="22">
        <f t="shared" si="10"/>
        <v>0</v>
      </c>
      <c r="O71" s="23">
        <f t="shared" si="11"/>
        <v>3</v>
      </c>
      <c r="P71" s="22">
        <f t="shared" si="12"/>
        <v>44049.165277777778</v>
      </c>
      <c r="Q71" s="24">
        <f t="shared" si="13"/>
        <v>18.834722222221899</v>
      </c>
      <c r="R71" s="25">
        <f t="shared" si="14"/>
        <v>3.3763888888861402</v>
      </c>
      <c r="S71" s="25">
        <f t="shared" si="15"/>
        <v>20.62361111111386</v>
      </c>
      <c r="T71" s="26">
        <v>12</v>
      </c>
      <c r="U71" s="17">
        <v>1</v>
      </c>
      <c r="V71" s="12">
        <v>1</v>
      </c>
      <c r="W71" s="12"/>
      <c r="X71" s="14">
        <v>13</v>
      </c>
      <c r="Y71" s="1" t="s">
        <v>109</v>
      </c>
    </row>
    <row r="72" spans="1:25" hidden="1" x14ac:dyDescent="0.2">
      <c r="A72" s="1" t="s">
        <v>47</v>
      </c>
      <c r="B72" s="4">
        <v>203330300119</v>
      </c>
      <c r="C72" s="4">
        <v>3100272823</v>
      </c>
      <c r="D72" s="5" t="s">
        <v>75</v>
      </c>
      <c r="E72" s="47">
        <v>5</v>
      </c>
      <c r="F72" s="51">
        <f t="shared" si="8"/>
        <v>7</v>
      </c>
      <c r="G72" s="15">
        <v>44069.960416666669</v>
      </c>
      <c r="H72" s="16"/>
      <c r="I72" s="17"/>
      <c r="J72" s="12"/>
      <c r="K72" s="16">
        <v>44072.288194444445</v>
      </c>
      <c r="L72" s="5" t="s">
        <v>79</v>
      </c>
      <c r="M72" s="21">
        <f t="shared" si="9"/>
        <v>-44069.960416666669</v>
      </c>
      <c r="N72" s="22">
        <f t="shared" si="10"/>
        <v>0</v>
      </c>
      <c r="O72" s="23">
        <f t="shared" si="11"/>
        <v>3</v>
      </c>
      <c r="P72" s="22">
        <f t="shared" si="12"/>
        <v>44072.288194444445</v>
      </c>
      <c r="Q72" s="24">
        <f t="shared" si="13"/>
        <v>1.7118055555547471</v>
      </c>
      <c r="R72" s="25">
        <f t="shared" si="14"/>
        <v>2.9604166666686069</v>
      </c>
      <c r="S72" s="25">
        <f t="shared" si="15"/>
        <v>4.0395833333313931</v>
      </c>
      <c r="T72" s="26">
        <v>4</v>
      </c>
      <c r="U72" s="17">
        <v>2</v>
      </c>
      <c r="V72" s="12">
        <v>1</v>
      </c>
      <c r="W72" s="12"/>
      <c r="X72" s="14"/>
      <c r="Y72" s="1" t="s">
        <v>106</v>
      </c>
    </row>
    <row r="73" spans="1:25" x14ac:dyDescent="0.2">
      <c r="A73" s="1" t="s">
        <v>47</v>
      </c>
      <c r="B73" s="4">
        <v>203430300132</v>
      </c>
      <c r="C73" s="4">
        <v>3100273853</v>
      </c>
      <c r="D73" s="5" t="s">
        <v>65</v>
      </c>
      <c r="E73" s="47">
        <v>6</v>
      </c>
      <c r="F73" s="51">
        <f t="shared" si="8"/>
        <v>8</v>
      </c>
      <c r="G73" s="15">
        <v>44064.652777777781</v>
      </c>
      <c r="H73" s="14"/>
      <c r="I73" s="17"/>
      <c r="J73" s="12"/>
      <c r="K73" s="16">
        <v>44067.26666666667</v>
      </c>
      <c r="L73" s="5" t="s">
        <v>76</v>
      </c>
      <c r="M73" s="21">
        <f t="shared" si="9"/>
        <v>-44064.652777777781</v>
      </c>
      <c r="N73" s="22">
        <f t="shared" si="10"/>
        <v>0</v>
      </c>
      <c r="O73" s="23">
        <f t="shared" si="11"/>
        <v>2</v>
      </c>
      <c r="P73" s="22">
        <f t="shared" si="12"/>
        <v>44067.26666666667</v>
      </c>
      <c r="Q73" s="24">
        <f t="shared" si="13"/>
        <v>2.7333333333299379</v>
      </c>
      <c r="R73" s="25">
        <f t="shared" si="14"/>
        <v>2.6527777777810115</v>
      </c>
      <c r="S73" s="25">
        <f t="shared" si="15"/>
        <v>5.3472222222189885</v>
      </c>
      <c r="T73" s="26">
        <v>4</v>
      </c>
      <c r="U73" s="17">
        <v>1</v>
      </c>
      <c r="V73" s="12"/>
      <c r="W73" s="12"/>
      <c r="X73" s="14">
        <v>3</v>
      </c>
      <c r="Y73" s="1" t="s">
        <v>110</v>
      </c>
    </row>
    <row r="74" spans="1:25" x14ac:dyDescent="0.2">
      <c r="A74" s="1" t="s">
        <v>47</v>
      </c>
      <c r="B74" s="4">
        <v>203530300149</v>
      </c>
      <c r="C74" s="4">
        <v>3100293851</v>
      </c>
      <c r="D74" s="5" t="s">
        <v>82</v>
      </c>
      <c r="E74" s="47">
        <v>4</v>
      </c>
      <c r="F74" s="51">
        <f t="shared" si="8"/>
        <v>6</v>
      </c>
      <c r="G74" s="15">
        <v>44071.715277777781</v>
      </c>
      <c r="H74" s="14"/>
      <c r="I74" s="17"/>
      <c r="J74" s="12"/>
      <c r="K74" s="16">
        <v>44073.533333333333</v>
      </c>
      <c r="L74" s="5" t="s">
        <v>87</v>
      </c>
      <c r="M74" s="21">
        <f t="shared" si="9"/>
        <v>-44071.715277777781</v>
      </c>
      <c r="N74" s="22">
        <f t="shared" si="10"/>
        <v>0</v>
      </c>
      <c r="O74" s="23">
        <f t="shared" si="11"/>
        <v>1</v>
      </c>
      <c r="P74" s="22">
        <f t="shared" si="12"/>
        <v>44073.533333333333</v>
      </c>
      <c r="Q74" s="24">
        <f t="shared" si="13"/>
        <v>1.4666666666671517</v>
      </c>
      <c r="R74" s="25">
        <f t="shared" si="14"/>
        <v>2.7152777777810115</v>
      </c>
      <c r="S74" s="25">
        <f t="shared" si="15"/>
        <v>3.2847222222189885</v>
      </c>
      <c r="T74" s="26">
        <v>3</v>
      </c>
      <c r="U74" s="17"/>
      <c r="V74" s="12"/>
      <c r="W74" s="12"/>
      <c r="X74" s="14">
        <v>1</v>
      </c>
      <c r="Y74" s="1" t="s">
        <v>118</v>
      </c>
    </row>
    <row r="75" spans="1:25" hidden="1" x14ac:dyDescent="0.2">
      <c r="A75" s="1" t="s">
        <v>47</v>
      </c>
      <c r="B75" s="4">
        <v>203530300824</v>
      </c>
      <c r="C75" s="4">
        <v>3100273853</v>
      </c>
      <c r="D75" s="5" t="s">
        <v>76</v>
      </c>
      <c r="E75" s="47">
        <v>2</v>
      </c>
      <c r="F75" s="51">
        <f t="shared" si="8"/>
        <v>4</v>
      </c>
      <c r="G75" s="15">
        <v>44071.715277777781</v>
      </c>
      <c r="H75" s="14"/>
      <c r="I75" s="17"/>
      <c r="J75" s="12"/>
      <c r="K75" s="16">
        <v>44073.876388888886</v>
      </c>
      <c r="L75" s="5" t="s">
        <v>79</v>
      </c>
      <c r="M75" s="21">
        <f t="shared" si="9"/>
        <v>-44071.715277777781</v>
      </c>
      <c r="N75" s="22">
        <f t="shared" si="10"/>
        <v>0</v>
      </c>
      <c r="O75" s="23">
        <f t="shared" si="11"/>
        <v>1</v>
      </c>
      <c r="P75" s="22">
        <f t="shared" si="12"/>
        <v>44073.876388888886</v>
      </c>
      <c r="Q75" s="24">
        <f t="shared" si="13"/>
        <v>0.12361111111385981</v>
      </c>
      <c r="R75" s="25">
        <f t="shared" si="14"/>
        <v>1.7152777777810115</v>
      </c>
      <c r="S75" s="25">
        <f t="shared" si="15"/>
        <v>2.2847222222189885</v>
      </c>
      <c r="T75" s="26">
        <v>2</v>
      </c>
      <c r="U75" s="17"/>
      <c r="V75" s="12"/>
      <c r="W75" s="12"/>
      <c r="X75" s="14"/>
      <c r="Y75" s="1" t="s">
        <v>119</v>
      </c>
    </row>
    <row r="76" spans="1:25" x14ac:dyDescent="0.2">
      <c r="A76" s="57" t="s">
        <v>54</v>
      </c>
      <c r="B76" s="58">
        <v>203230300117</v>
      </c>
      <c r="C76" s="58">
        <v>3100270243</v>
      </c>
      <c r="D76" s="59" t="s">
        <v>62</v>
      </c>
      <c r="E76" s="60">
        <v>11</v>
      </c>
      <c r="F76" s="61">
        <f t="shared" si="8"/>
        <v>15</v>
      </c>
      <c r="G76" s="62">
        <v>44050.512499999997</v>
      </c>
      <c r="H76" s="63">
        <v>44050.669444444444</v>
      </c>
      <c r="I76" s="64"/>
      <c r="J76" s="73">
        <v>44051.390277777777</v>
      </c>
      <c r="K76" s="63">
        <v>44054.025000000001</v>
      </c>
      <c r="L76" s="59" t="s">
        <v>65</v>
      </c>
      <c r="M76" s="67">
        <f t="shared" si="9"/>
        <v>0.15694444444670808</v>
      </c>
      <c r="N76" s="68">
        <f t="shared" si="10"/>
        <v>0.72083333333284827</v>
      </c>
      <c r="O76" s="69">
        <f t="shared" si="11"/>
        <v>3</v>
      </c>
      <c r="P76" s="68">
        <f t="shared" si="12"/>
        <v>2.6347222222248092</v>
      </c>
      <c r="Q76" s="70">
        <f t="shared" si="13"/>
        <v>7.9749999999985448</v>
      </c>
      <c r="R76" s="71">
        <f t="shared" si="14"/>
        <v>3.5124999999970896</v>
      </c>
      <c r="S76" s="71">
        <f t="shared" si="15"/>
        <v>11.48750000000291</v>
      </c>
      <c r="T76" s="72">
        <v>8</v>
      </c>
      <c r="U76" s="64">
        <v>2</v>
      </c>
      <c r="V76" s="65">
        <v>1</v>
      </c>
      <c r="W76" s="65"/>
      <c r="X76" s="66">
        <v>6</v>
      </c>
      <c r="Y76" s="57" t="s">
        <v>109</v>
      </c>
    </row>
    <row r="77" spans="1:25" hidden="1" x14ac:dyDescent="0.2">
      <c r="A77" s="57" t="s">
        <v>54</v>
      </c>
      <c r="B77" s="58">
        <v>203230300783</v>
      </c>
      <c r="C77" s="58">
        <v>3100275222</v>
      </c>
      <c r="D77" s="59" t="s">
        <v>68</v>
      </c>
      <c r="E77" s="60">
        <v>12</v>
      </c>
      <c r="F77" s="61">
        <f t="shared" si="8"/>
        <v>16</v>
      </c>
      <c r="G77" s="62">
        <v>44051.390277777777</v>
      </c>
      <c r="H77" s="63">
        <v>44052.894444444442</v>
      </c>
      <c r="I77" s="62" t="s">
        <v>112</v>
      </c>
      <c r="J77" s="73">
        <v>44053.111805555556</v>
      </c>
      <c r="K77" s="63">
        <v>44053.204861111109</v>
      </c>
      <c r="L77" s="59" t="s">
        <v>65</v>
      </c>
      <c r="M77" s="67">
        <f t="shared" si="9"/>
        <v>1.5041666666656965</v>
      </c>
      <c r="N77" s="68">
        <f t="shared" si="10"/>
        <v>0.21736111111385981</v>
      </c>
      <c r="O77" s="69">
        <f t="shared" si="11"/>
        <v>1</v>
      </c>
      <c r="P77" s="68">
        <f t="shared" si="12"/>
        <v>9.3055555553291924E-2</v>
      </c>
      <c r="Q77" s="70">
        <f t="shared" si="13"/>
        <v>8.7951388888905058</v>
      </c>
      <c r="R77" s="71">
        <f t="shared" si="14"/>
        <v>5.390277777776646</v>
      </c>
      <c r="S77" s="71">
        <f t="shared" si="15"/>
        <v>10.609722222223354</v>
      </c>
      <c r="T77" s="72">
        <v>8</v>
      </c>
      <c r="U77" s="64">
        <v>3</v>
      </c>
      <c r="V77" s="65"/>
      <c r="W77" s="65"/>
      <c r="X77" s="66">
        <v>7</v>
      </c>
      <c r="Y77" s="57" t="s">
        <v>110</v>
      </c>
    </row>
    <row r="78" spans="1:25" hidden="1" x14ac:dyDescent="0.2">
      <c r="A78" s="57" t="s">
        <v>54</v>
      </c>
      <c r="B78" s="58">
        <v>203430300131</v>
      </c>
      <c r="C78" s="58">
        <v>3100270420</v>
      </c>
      <c r="D78" s="59" t="s">
        <v>70</v>
      </c>
      <c r="E78" s="60">
        <v>4</v>
      </c>
      <c r="F78" s="61">
        <f t="shared" si="8"/>
        <v>4</v>
      </c>
      <c r="G78" s="62">
        <v>44063.377083333333</v>
      </c>
      <c r="H78" s="66"/>
      <c r="I78" s="64"/>
      <c r="J78" s="65"/>
      <c r="K78" s="63">
        <v>44064.213194444441</v>
      </c>
      <c r="L78" s="59" t="s">
        <v>77</v>
      </c>
      <c r="M78" s="67">
        <f t="shared" si="9"/>
        <v>-44063.377083333333</v>
      </c>
      <c r="N78" s="68">
        <f t="shared" si="10"/>
        <v>0</v>
      </c>
      <c r="O78" s="69">
        <f t="shared" si="11"/>
        <v>2</v>
      </c>
      <c r="P78" s="68">
        <f t="shared" si="12"/>
        <v>44064.213194444441</v>
      </c>
      <c r="Q78" s="70">
        <f t="shared" si="13"/>
        <v>-0.21319444444088731</v>
      </c>
      <c r="R78" s="71">
        <f t="shared" si="14"/>
        <v>3.3770833333328483</v>
      </c>
      <c r="S78" s="71">
        <f t="shared" si="15"/>
        <v>0.62291666666715173</v>
      </c>
      <c r="T78" s="72">
        <v>1</v>
      </c>
      <c r="U78" s="64">
        <v>2</v>
      </c>
      <c r="V78" s="65"/>
      <c r="W78" s="65"/>
      <c r="X78" s="66"/>
      <c r="Y78" s="57" t="s">
        <v>111</v>
      </c>
    </row>
    <row r="79" spans="1:25" hidden="1" x14ac:dyDescent="0.2">
      <c r="A79" s="57" t="s">
        <v>54</v>
      </c>
      <c r="B79" s="58">
        <v>203430300778</v>
      </c>
      <c r="C79" s="58">
        <v>3100270420</v>
      </c>
      <c r="D79" s="59" t="s">
        <v>80</v>
      </c>
      <c r="E79" s="60">
        <v>6</v>
      </c>
      <c r="F79" s="61">
        <f t="shared" si="8"/>
        <v>8</v>
      </c>
      <c r="G79" s="62">
        <v>44068.413194444445</v>
      </c>
      <c r="H79" s="63">
        <v>44068.855555555558</v>
      </c>
      <c r="I79" s="64" t="s">
        <v>112</v>
      </c>
      <c r="J79" s="73">
        <v>44069.059027777781</v>
      </c>
      <c r="K79" s="63">
        <v>44069.240277777775</v>
      </c>
      <c r="L79" s="59" t="s">
        <v>82</v>
      </c>
      <c r="M79" s="67">
        <f t="shared" si="9"/>
        <v>0.44236111111240461</v>
      </c>
      <c r="N79" s="68">
        <f t="shared" si="10"/>
        <v>0.20347222222335404</v>
      </c>
      <c r="O79" s="69">
        <f t="shared" si="11"/>
        <v>2</v>
      </c>
      <c r="P79" s="68">
        <f t="shared" si="12"/>
        <v>0.18124999999417923</v>
      </c>
      <c r="Q79" s="70">
        <f t="shared" si="13"/>
        <v>-0.24027777777519077</v>
      </c>
      <c r="R79" s="71">
        <f t="shared" si="14"/>
        <v>7.4131944444452529</v>
      </c>
      <c r="S79" s="71">
        <f t="shared" si="15"/>
        <v>0.58680555555474712</v>
      </c>
      <c r="T79" s="72">
        <v>1</v>
      </c>
      <c r="U79" s="64">
        <v>4</v>
      </c>
      <c r="V79" s="65"/>
      <c r="W79" s="65"/>
      <c r="X79" s="66"/>
      <c r="Y79" s="57" t="s">
        <v>111</v>
      </c>
    </row>
    <row r="80" spans="1:25" hidden="1" x14ac:dyDescent="0.2">
      <c r="A80" s="1" t="s">
        <v>55</v>
      </c>
      <c r="B80" s="4">
        <v>203230300119</v>
      </c>
      <c r="C80" s="4">
        <v>3100227433</v>
      </c>
      <c r="D80" s="5" t="s">
        <v>71</v>
      </c>
      <c r="E80" s="47">
        <v>5</v>
      </c>
      <c r="F80" s="51">
        <f t="shared" si="8"/>
        <v>7</v>
      </c>
      <c r="G80" s="15">
        <v>44055.975694444445</v>
      </c>
      <c r="H80" s="16">
        <v>44056.994444444441</v>
      </c>
      <c r="I80" s="15" t="s">
        <v>112</v>
      </c>
      <c r="J80" s="18">
        <v>44057.165277777778</v>
      </c>
      <c r="K80" s="16">
        <v>44057.262499999997</v>
      </c>
      <c r="L80" s="5" t="s">
        <v>69</v>
      </c>
      <c r="M80" s="21">
        <f t="shared" si="9"/>
        <v>1.0187499999956344</v>
      </c>
      <c r="N80" s="22">
        <f t="shared" si="10"/>
        <v>0.17083333333721384</v>
      </c>
      <c r="O80" s="23">
        <f t="shared" si="11"/>
        <v>3</v>
      </c>
      <c r="P80" s="22">
        <f t="shared" si="12"/>
        <v>9.7222222218988463E-2</v>
      </c>
      <c r="Q80" s="24">
        <f t="shared" si="13"/>
        <v>-0.26249999999708962</v>
      </c>
      <c r="R80" s="25">
        <f t="shared" si="14"/>
        <v>5.9756944444452529</v>
      </c>
      <c r="S80" s="25">
        <f t="shared" si="15"/>
        <v>1.0243055555547471</v>
      </c>
      <c r="T80" s="26">
        <v>1</v>
      </c>
      <c r="U80" s="17">
        <v>3</v>
      </c>
      <c r="V80" s="12"/>
      <c r="W80" s="12"/>
      <c r="X80" s="14"/>
      <c r="Y80" s="1" t="s">
        <v>111</v>
      </c>
    </row>
    <row r="81" spans="1:25" hidden="1" x14ac:dyDescent="0.2">
      <c r="A81" s="1" t="s">
        <v>55</v>
      </c>
      <c r="B81" s="4">
        <v>203430300130</v>
      </c>
      <c r="C81" s="4">
        <v>3100310638</v>
      </c>
      <c r="D81" s="5" t="s">
        <v>77</v>
      </c>
      <c r="E81" s="47">
        <v>8</v>
      </c>
      <c r="F81" s="51">
        <f t="shared" si="8"/>
        <v>12</v>
      </c>
      <c r="G81" s="15">
        <v>44071.71597222222</v>
      </c>
      <c r="H81" s="16">
        <v>44074.929861111108</v>
      </c>
      <c r="I81" s="15" t="s">
        <v>112</v>
      </c>
      <c r="J81" s="18">
        <v>44075.104861111111</v>
      </c>
      <c r="K81" s="16">
        <v>44075.295138888891</v>
      </c>
      <c r="L81" s="5" t="s">
        <v>88</v>
      </c>
      <c r="M81" s="21">
        <f t="shared" si="9"/>
        <v>3.2138888888875954</v>
      </c>
      <c r="N81" s="22">
        <f t="shared" si="10"/>
        <v>0.17500000000291038</v>
      </c>
      <c r="O81" s="23">
        <f t="shared" si="11"/>
        <v>3</v>
      </c>
      <c r="P81" s="22">
        <f t="shared" si="12"/>
        <v>0.19027777777955635</v>
      </c>
      <c r="Q81" s="24">
        <f t="shared" si="13"/>
        <v>0.70486111110949423</v>
      </c>
      <c r="R81" s="25">
        <f t="shared" si="14"/>
        <v>7.7159722222204437</v>
      </c>
      <c r="S81" s="25">
        <f t="shared" si="15"/>
        <v>4.2840277777795563</v>
      </c>
      <c r="T81" s="26">
        <v>4</v>
      </c>
      <c r="U81" s="17">
        <v>4</v>
      </c>
      <c r="V81" s="12">
        <v>1</v>
      </c>
      <c r="W81" s="12"/>
      <c r="X81" s="14">
        <v>1</v>
      </c>
      <c r="Y81" s="1" t="s">
        <v>109</v>
      </c>
    </row>
    <row r="82" spans="1:25" hidden="1" x14ac:dyDescent="0.2">
      <c r="A82" s="1" t="s">
        <v>55</v>
      </c>
      <c r="B82" s="4">
        <v>203530300152</v>
      </c>
      <c r="C82" s="4">
        <v>3100227433</v>
      </c>
      <c r="D82" s="5" t="s">
        <v>82</v>
      </c>
      <c r="E82" s="47">
        <v>5</v>
      </c>
      <c r="F82" s="51">
        <f t="shared" si="8"/>
        <v>7</v>
      </c>
      <c r="G82" s="17"/>
      <c r="H82" s="14"/>
      <c r="I82" s="17"/>
      <c r="J82" s="12"/>
      <c r="K82" s="14"/>
      <c r="L82" s="5" t="s">
        <v>88</v>
      </c>
      <c r="M82" s="21">
        <f t="shared" si="9"/>
        <v>0</v>
      </c>
      <c r="N82" s="22">
        <f t="shared" si="10"/>
        <v>0</v>
      </c>
      <c r="O82" s="23">
        <f t="shared" si="11"/>
        <v>0</v>
      </c>
      <c r="P82" s="22">
        <f t="shared" si="12"/>
        <v>0</v>
      </c>
      <c r="Q82" s="24">
        <f t="shared" si="13"/>
        <v>44076</v>
      </c>
      <c r="R82" s="25">
        <f t="shared" si="14"/>
        <v>-44069</v>
      </c>
      <c r="S82" s="25">
        <f t="shared" si="15"/>
        <v>44076</v>
      </c>
      <c r="T82" s="26"/>
      <c r="U82" s="17"/>
      <c r="V82" s="12"/>
      <c r="W82" s="12"/>
      <c r="X82" s="14"/>
      <c r="Y82" s="1" t="s">
        <v>116</v>
      </c>
    </row>
    <row r="83" spans="1:25" hidden="1" x14ac:dyDescent="0.2">
      <c r="A83" s="1" t="s">
        <v>48</v>
      </c>
      <c r="B83" s="4">
        <v>203130301351</v>
      </c>
      <c r="C83" s="4">
        <v>3100283824</v>
      </c>
      <c r="D83" s="5" t="s">
        <v>65</v>
      </c>
      <c r="E83" s="47">
        <v>8</v>
      </c>
      <c r="F83" s="51">
        <f t="shared" si="8"/>
        <v>12</v>
      </c>
      <c r="G83" s="15"/>
      <c r="H83" s="16"/>
      <c r="I83" s="17"/>
      <c r="J83" s="12"/>
      <c r="K83" s="16"/>
      <c r="L83" s="5" t="s">
        <v>79</v>
      </c>
      <c r="M83" s="21">
        <f t="shared" si="9"/>
        <v>0</v>
      </c>
      <c r="N83" s="22">
        <f t="shared" si="10"/>
        <v>0</v>
      </c>
      <c r="O83" s="23">
        <f t="shared" si="11"/>
        <v>0</v>
      </c>
      <c r="P83" s="22">
        <f t="shared" si="12"/>
        <v>0</v>
      </c>
      <c r="Q83" s="24">
        <f t="shared" si="13"/>
        <v>44074</v>
      </c>
      <c r="R83" s="25">
        <f t="shared" si="14"/>
        <v>-44062</v>
      </c>
      <c r="S83" s="25">
        <f t="shared" si="15"/>
        <v>44074</v>
      </c>
      <c r="T83" s="26"/>
      <c r="U83" s="17"/>
      <c r="V83" s="12"/>
      <c r="W83" s="12"/>
      <c r="X83" s="14"/>
      <c r="Y83" s="1" t="s">
        <v>116</v>
      </c>
    </row>
    <row r="84" spans="1:25" x14ac:dyDescent="0.2">
      <c r="A84" s="1" t="s">
        <v>48</v>
      </c>
      <c r="B84" s="4">
        <v>203230300121</v>
      </c>
      <c r="C84" s="4">
        <v>3100306835</v>
      </c>
      <c r="D84" s="5" t="s">
        <v>66</v>
      </c>
      <c r="E84" s="47">
        <v>9</v>
      </c>
      <c r="F84" s="51">
        <f t="shared" si="8"/>
        <v>13</v>
      </c>
      <c r="G84" s="15">
        <v>44055.636111111111</v>
      </c>
      <c r="H84" s="16"/>
      <c r="I84" s="15"/>
      <c r="J84" s="18"/>
      <c r="K84" s="16">
        <v>44058.277777777781</v>
      </c>
      <c r="L84" s="5" t="s">
        <v>65</v>
      </c>
      <c r="M84" s="21">
        <f t="shared" si="9"/>
        <v>-44055.636111111111</v>
      </c>
      <c r="N84" s="22">
        <f t="shared" si="10"/>
        <v>0</v>
      </c>
      <c r="O84" s="23">
        <f t="shared" si="11"/>
        <v>3</v>
      </c>
      <c r="P84" s="22">
        <f t="shared" si="12"/>
        <v>44058.277777777781</v>
      </c>
      <c r="Q84" s="24">
        <f t="shared" si="13"/>
        <v>3.7222222222189885</v>
      </c>
      <c r="R84" s="25">
        <f t="shared" si="14"/>
        <v>6.6361111111109494</v>
      </c>
      <c r="S84" s="25">
        <f t="shared" si="15"/>
        <v>6.3638888888890506</v>
      </c>
      <c r="T84" s="26">
        <v>5</v>
      </c>
      <c r="U84" s="17">
        <v>3</v>
      </c>
      <c r="V84" s="12">
        <v>1</v>
      </c>
      <c r="W84" s="12"/>
      <c r="X84" s="14">
        <v>2</v>
      </c>
      <c r="Y84" s="1" t="s">
        <v>109</v>
      </c>
    </row>
    <row r="85" spans="1:25" hidden="1" x14ac:dyDescent="0.2">
      <c r="A85" s="1" t="s">
        <v>48</v>
      </c>
      <c r="B85" s="4">
        <v>203230301101</v>
      </c>
      <c r="C85" s="4">
        <v>3100293422</v>
      </c>
      <c r="D85" s="5" t="s">
        <v>68</v>
      </c>
      <c r="E85" s="47">
        <v>5</v>
      </c>
      <c r="F85" s="51">
        <f t="shared" si="8"/>
        <v>7</v>
      </c>
      <c r="G85" s="15">
        <v>44050.614583333336</v>
      </c>
      <c r="H85" s="16"/>
      <c r="I85" s="17"/>
      <c r="J85" s="12"/>
      <c r="K85" s="16">
        <v>44050.856249999997</v>
      </c>
      <c r="L85" s="5" t="s">
        <v>72</v>
      </c>
      <c r="M85" s="21">
        <f t="shared" si="9"/>
        <v>-44050.614583333336</v>
      </c>
      <c r="N85" s="22">
        <f t="shared" si="10"/>
        <v>0</v>
      </c>
      <c r="O85" s="23">
        <f t="shared" si="11"/>
        <v>1</v>
      </c>
      <c r="P85" s="22">
        <f t="shared" si="12"/>
        <v>44050.856249999997</v>
      </c>
      <c r="Q85" s="24">
        <f t="shared" si="13"/>
        <v>2.1437500000029104</v>
      </c>
      <c r="R85" s="25">
        <f t="shared" si="14"/>
        <v>4.6145833333357587</v>
      </c>
      <c r="S85" s="25">
        <f t="shared" si="15"/>
        <v>2.3854166666642413</v>
      </c>
      <c r="T85" s="26">
        <v>2</v>
      </c>
      <c r="U85" s="17">
        <v>3</v>
      </c>
      <c r="V85" s="12"/>
      <c r="W85" s="12"/>
      <c r="X85" s="14"/>
      <c r="Y85" s="1" t="s">
        <v>111</v>
      </c>
    </row>
    <row r="86" spans="1:25" hidden="1" x14ac:dyDescent="0.2">
      <c r="A86" s="1" t="s">
        <v>48</v>
      </c>
      <c r="B86" s="4">
        <v>203330300016</v>
      </c>
      <c r="C86" s="4">
        <v>3100228094</v>
      </c>
      <c r="D86" s="5" t="s">
        <v>72</v>
      </c>
      <c r="E86" s="47">
        <v>15</v>
      </c>
      <c r="F86" s="51">
        <f t="shared" si="8"/>
        <v>21</v>
      </c>
      <c r="G86" s="15">
        <v>44071.510416666664</v>
      </c>
      <c r="H86" s="16"/>
      <c r="I86" s="17"/>
      <c r="J86" s="12"/>
      <c r="K86" s="16">
        <v>44072.238888888889</v>
      </c>
      <c r="L86" s="5" t="s">
        <v>79</v>
      </c>
      <c r="M86" s="21">
        <f t="shared" si="9"/>
        <v>-44071.510416666664</v>
      </c>
      <c r="N86" s="22">
        <f t="shared" si="10"/>
        <v>0</v>
      </c>
      <c r="O86" s="23">
        <f t="shared" si="11"/>
        <v>1</v>
      </c>
      <c r="P86" s="22">
        <f t="shared" si="12"/>
        <v>44072.238888888889</v>
      </c>
      <c r="Q86" s="24">
        <f t="shared" si="13"/>
        <v>1.7611111111109494</v>
      </c>
      <c r="R86" s="25">
        <f t="shared" si="14"/>
        <v>18.510416666664241</v>
      </c>
      <c r="S86" s="25">
        <f t="shared" si="15"/>
        <v>2.4895833333357587</v>
      </c>
      <c r="T86" s="26">
        <v>2</v>
      </c>
      <c r="U86" s="17">
        <v>13</v>
      </c>
      <c r="V86" s="12"/>
      <c r="W86" s="12"/>
      <c r="X86" s="14"/>
      <c r="Y86" s="1" t="s">
        <v>111</v>
      </c>
    </row>
    <row r="87" spans="1:25" hidden="1" x14ac:dyDescent="0.2">
      <c r="A87" s="1" t="s">
        <v>48</v>
      </c>
      <c r="B87" s="4">
        <v>203330300660</v>
      </c>
      <c r="C87" s="4">
        <v>3100260308</v>
      </c>
      <c r="D87" s="5" t="s">
        <v>69</v>
      </c>
      <c r="E87" s="47">
        <v>8</v>
      </c>
      <c r="F87" s="51">
        <f t="shared" si="8"/>
        <v>12</v>
      </c>
      <c r="G87" s="15">
        <v>44067.718055555553</v>
      </c>
      <c r="H87" s="16"/>
      <c r="I87" s="17"/>
      <c r="J87" s="12"/>
      <c r="K87" s="16">
        <v>44069.143055555556</v>
      </c>
      <c r="L87" s="5" t="s">
        <v>82</v>
      </c>
      <c r="M87" s="21">
        <f t="shared" si="9"/>
        <v>-44067.718055555553</v>
      </c>
      <c r="N87" s="22">
        <f t="shared" si="10"/>
        <v>0</v>
      </c>
      <c r="O87" s="23">
        <f t="shared" si="11"/>
        <v>3</v>
      </c>
      <c r="P87" s="22">
        <f t="shared" si="12"/>
        <v>44069.143055555556</v>
      </c>
      <c r="Q87" s="24">
        <f t="shared" si="13"/>
        <v>-0.14305555555620231</v>
      </c>
      <c r="R87" s="25">
        <f t="shared" si="14"/>
        <v>10.718055555553292</v>
      </c>
      <c r="S87" s="25">
        <f t="shared" si="15"/>
        <v>1.2819444444467081</v>
      </c>
      <c r="T87" s="26">
        <v>1</v>
      </c>
      <c r="U87" s="17">
        <v>5</v>
      </c>
      <c r="V87" s="12"/>
      <c r="W87" s="12"/>
      <c r="X87" s="14"/>
      <c r="Y87" s="1" t="s">
        <v>111</v>
      </c>
    </row>
    <row r="88" spans="1:25" hidden="1" x14ac:dyDescent="0.2">
      <c r="A88" s="1" t="s">
        <v>48</v>
      </c>
      <c r="B88" s="4">
        <v>203330300904</v>
      </c>
      <c r="C88" s="4">
        <v>3100307035</v>
      </c>
      <c r="D88" s="5" t="s">
        <v>63</v>
      </c>
      <c r="E88" s="47">
        <v>8</v>
      </c>
      <c r="F88" s="51">
        <f t="shared" si="8"/>
        <v>10</v>
      </c>
      <c r="G88" s="15"/>
      <c r="H88" s="16"/>
      <c r="I88" s="15"/>
      <c r="J88" s="18"/>
      <c r="K88" s="16"/>
      <c r="L88" s="5" t="s">
        <v>77</v>
      </c>
      <c r="M88" s="21">
        <f t="shared" si="9"/>
        <v>0</v>
      </c>
      <c r="N88" s="22">
        <f t="shared" si="10"/>
        <v>0</v>
      </c>
      <c r="O88" s="23">
        <f t="shared" si="11"/>
        <v>0</v>
      </c>
      <c r="P88" s="22">
        <f t="shared" si="12"/>
        <v>0</v>
      </c>
      <c r="Q88" s="24">
        <f t="shared" si="13"/>
        <v>44064</v>
      </c>
      <c r="R88" s="25">
        <f t="shared" si="14"/>
        <v>-44054</v>
      </c>
      <c r="S88" s="25">
        <f t="shared" si="15"/>
        <v>44064</v>
      </c>
      <c r="T88" s="26"/>
      <c r="U88" s="17"/>
      <c r="V88" s="12"/>
      <c r="W88" s="12"/>
      <c r="X88" s="14"/>
      <c r="Y88" s="1" t="s">
        <v>116</v>
      </c>
    </row>
    <row r="89" spans="1:25" x14ac:dyDescent="0.2">
      <c r="A89" s="1" t="s">
        <v>48</v>
      </c>
      <c r="B89" s="4">
        <v>203330301064</v>
      </c>
      <c r="C89" s="4">
        <v>3100297308</v>
      </c>
      <c r="D89" s="5" t="s">
        <v>74</v>
      </c>
      <c r="E89" s="47">
        <v>14</v>
      </c>
      <c r="F89" s="51">
        <f t="shared" si="8"/>
        <v>20</v>
      </c>
      <c r="G89" s="15">
        <v>44071.4</v>
      </c>
      <c r="H89" s="16"/>
      <c r="I89" s="15"/>
      <c r="J89" s="18"/>
      <c r="K89" s="16">
        <v>44075.625694444447</v>
      </c>
      <c r="L89" s="5" t="s">
        <v>88</v>
      </c>
      <c r="M89" s="21">
        <f t="shared" si="9"/>
        <v>-44071.4</v>
      </c>
      <c r="N89" s="22">
        <f t="shared" si="10"/>
        <v>0</v>
      </c>
      <c r="O89" s="23">
        <f t="shared" si="11"/>
        <v>3</v>
      </c>
      <c r="P89" s="22">
        <f t="shared" si="12"/>
        <v>44075.625694444447</v>
      </c>
      <c r="Q89" s="24">
        <f t="shared" si="13"/>
        <v>0.37430555555329192</v>
      </c>
      <c r="R89" s="25">
        <f t="shared" si="14"/>
        <v>15.400000000001455</v>
      </c>
      <c r="S89" s="25">
        <f t="shared" si="15"/>
        <v>4.5999999999985448</v>
      </c>
      <c r="T89" s="26">
        <v>4</v>
      </c>
      <c r="U89" s="17">
        <v>10</v>
      </c>
      <c r="V89" s="12"/>
      <c r="W89" s="12"/>
      <c r="X89" s="14">
        <v>1</v>
      </c>
      <c r="Y89" s="1" t="s">
        <v>110</v>
      </c>
    </row>
    <row r="90" spans="1:25" x14ac:dyDescent="0.2">
      <c r="A90" s="1" t="s">
        <v>48</v>
      </c>
      <c r="B90" s="4">
        <v>203330301175</v>
      </c>
      <c r="C90" s="4">
        <v>3100238641</v>
      </c>
      <c r="D90" s="5" t="s">
        <v>74</v>
      </c>
      <c r="E90" s="47">
        <v>11</v>
      </c>
      <c r="F90" s="51">
        <f t="shared" si="8"/>
        <v>15</v>
      </c>
      <c r="G90" s="15">
        <v>44067.720138888886</v>
      </c>
      <c r="H90" s="16"/>
      <c r="I90" s="15"/>
      <c r="J90" s="18"/>
      <c r="K90" s="16">
        <v>44070.172222222223</v>
      </c>
      <c r="L90" s="5" t="s">
        <v>83</v>
      </c>
      <c r="M90" s="21">
        <f t="shared" si="9"/>
        <v>-44067.720138888886</v>
      </c>
      <c r="N90" s="22">
        <f t="shared" si="10"/>
        <v>0</v>
      </c>
      <c r="O90" s="23">
        <f t="shared" si="11"/>
        <v>4</v>
      </c>
      <c r="P90" s="22">
        <f t="shared" si="12"/>
        <v>44070.172222222223</v>
      </c>
      <c r="Q90" s="24">
        <f t="shared" si="13"/>
        <v>0.82777777777664596</v>
      </c>
      <c r="R90" s="25">
        <f t="shared" si="14"/>
        <v>11.72013888888614</v>
      </c>
      <c r="S90" s="25">
        <f t="shared" si="15"/>
        <v>3.2798611111138598</v>
      </c>
      <c r="T90" s="26">
        <v>3</v>
      </c>
      <c r="U90" s="17">
        <v>6</v>
      </c>
      <c r="V90" s="12">
        <v>2</v>
      </c>
      <c r="W90" s="12"/>
      <c r="X90" s="14">
        <v>1</v>
      </c>
      <c r="Y90" s="1" t="s">
        <v>109</v>
      </c>
    </row>
    <row r="91" spans="1:25" x14ac:dyDescent="0.2">
      <c r="A91" s="1" t="s">
        <v>48</v>
      </c>
      <c r="B91" s="4">
        <v>203330301258</v>
      </c>
      <c r="C91" s="4">
        <v>3100306625</v>
      </c>
      <c r="D91" s="5" t="s">
        <v>69</v>
      </c>
      <c r="E91" s="47">
        <v>12</v>
      </c>
      <c r="F91" s="51">
        <f t="shared" si="8"/>
        <v>18</v>
      </c>
      <c r="G91" s="15">
        <v>44071.510416666664</v>
      </c>
      <c r="H91" s="16"/>
      <c r="I91" s="17"/>
      <c r="J91" s="12"/>
      <c r="K91" s="16">
        <v>44074.274305555555</v>
      </c>
      <c r="L91" s="5" t="s">
        <v>87</v>
      </c>
      <c r="M91" s="21">
        <f t="shared" si="9"/>
        <v>-44071.510416666664</v>
      </c>
      <c r="N91" s="22">
        <f t="shared" si="10"/>
        <v>0</v>
      </c>
      <c r="O91" s="23">
        <f t="shared" si="11"/>
        <v>2</v>
      </c>
      <c r="P91" s="22">
        <f t="shared" si="12"/>
        <v>44074.274305555555</v>
      </c>
      <c r="Q91" s="24">
        <f t="shared" si="13"/>
        <v>0.72569444444525288</v>
      </c>
      <c r="R91" s="25">
        <f t="shared" si="14"/>
        <v>14.510416666664241</v>
      </c>
      <c r="S91" s="25">
        <f t="shared" si="15"/>
        <v>3.4895833333357587</v>
      </c>
      <c r="T91" s="26">
        <v>3</v>
      </c>
      <c r="U91" s="17">
        <v>8</v>
      </c>
      <c r="V91" s="12"/>
      <c r="W91" s="12"/>
      <c r="X91" s="14">
        <v>1</v>
      </c>
      <c r="Y91" s="1" t="s">
        <v>110</v>
      </c>
    </row>
    <row r="92" spans="1:25" hidden="1" x14ac:dyDescent="0.2">
      <c r="A92" s="1" t="s">
        <v>48</v>
      </c>
      <c r="B92" s="4">
        <v>203330301321</v>
      </c>
      <c r="C92" s="4">
        <v>3100293423</v>
      </c>
      <c r="D92" s="5" t="s">
        <v>69</v>
      </c>
      <c r="E92" s="47">
        <v>11</v>
      </c>
      <c r="F92" s="51">
        <f t="shared" si="8"/>
        <v>17</v>
      </c>
      <c r="G92" s="15">
        <v>44071.4</v>
      </c>
      <c r="H92" s="16">
        <v>44071.994444444441</v>
      </c>
      <c r="I92" s="15" t="s">
        <v>112</v>
      </c>
      <c r="J92" s="18">
        <v>44072.150694444441</v>
      </c>
      <c r="K92" s="16">
        <v>44072.279861111114</v>
      </c>
      <c r="L92" s="5" t="s">
        <v>79</v>
      </c>
      <c r="M92" s="21">
        <f t="shared" si="9"/>
        <v>0.59444444443943212</v>
      </c>
      <c r="N92" s="22">
        <f t="shared" si="10"/>
        <v>0.15625</v>
      </c>
      <c r="O92" s="23">
        <f t="shared" si="11"/>
        <v>1</v>
      </c>
      <c r="P92" s="22">
        <f t="shared" si="12"/>
        <v>0.1291666666729725</v>
      </c>
      <c r="Q92" s="24">
        <f t="shared" si="13"/>
        <v>1.7201388888861402</v>
      </c>
      <c r="R92" s="25">
        <f t="shared" si="14"/>
        <v>14.400000000001455</v>
      </c>
      <c r="S92" s="25">
        <f t="shared" si="15"/>
        <v>2.5999999999985448</v>
      </c>
      <c r="T92" s="26">
        <v>2</v>
      </c>
      <c r="U92" s="17">
        <v>8</v>
      </c>
      <c r="V92" s="12"/>
      <c r="W92" s="12"/>
      <c r="X92" s="14"/>
      <c r="Y92" s="1" t="s">
        <v>111</v>
      </c>
    </row>
    <row r="93" spans="1:25" hidden="1" x14ac:dyDescent="0.2">
      <c r="A93" s="1" t="s">
        <v>48</v>
      </c>
      <c r="B93" s="4">
        <v>203430300020</v>
      </c>
      <c r="C93" s="4">
        <v>3100228094</v>
      </c>
      <c r="D93" s="5" t="s">
        <v>65</v>
      </c>
      <c r="E93" s="47">
        <v>8</v>
      </c>
      <c r="F93" s="51">
        <f t="shared" si="8"/>
        <v>12</v>
      </c>
      <c r="G93" s="15"/>
      <c r="H93" s="16"/>
      <c r="I93" s="17"/>
      <c r="J93" s="12"/>
      <c r="K93" s="14"/>
      <c r="L93" s="5" t="s">
        <v>79</v>
      </c>
      <c r="M93" s="21">
        <f t="shared" si="9"/>
        <v>0</v>
      </c>
      <c r="N93" s="22">
        <f t="shared" si="10"/>
        <v>0</v>
      </c>
      <c r="O93" s="23">
        <f t="shared" si="11"/>
        <v>0</v>
      </c>
      <c r="P93" s="22">
        <f t="shared" si="12"/>
        <v>0</v>
      </c>
      <c r="Q93" s="24">
        <f t="shared" si="13"/>
        <v>44074</v>
      </c>
      <c r="R93" s="25">
        <f t="shared" si="14"/>
        <v>-44062</v>
      </c>
      <c r="S93" s="25">
        <f t="shared" si="15"/>
        <v>44074</v>
      </c>
      <c r="T93" s="26"/>
      <c r="U93" s="17"/>
      <c r="V93" s="12"/>
      <c r="W93" s="12"/>
      <c r="X93" s="14"/>
      <c r="Y93" s="1" t="s">
        <v>116</v>
      </c>
    </row>
    <row r="94" spans="1:25" hidden="1" x14ac:dyDescent="0.2">
      <c r="A94" s="1" t="s">
        <v>48</v>
      </c>
      <c r="B94" s="4">
        <v>203430300709</v>
      </c>
      <c r="C94" s="4">
        <v>3100225836</v>
      </c>
      <c r="D94" s="5" t="s">
        <v>70</v>
      </c>
      <c r="E94" s="47">
        <v>10</v>
      </c>
      <c r="F94" s="51">
        <f t="shared" si="8"/>
        <v>14</v>
      </c>
      <c r="G94" s="17"/>
      <c r="H94" s="14"/>
      <c r="I94" s="17"/>
      <c r="J94" s="12"/>
      <c r="K94" s="14"/>
      <c r="L94" s="5" t="s">
        <v>79</v>
      </c>
      <c r="M94" s="21">
        <f t="shared" si="9"/>
        <v>0</v>
      </c>
      <c r="N94" s="22">
        <f t="shared" si="10"/>
        <v>0</v>
      </c>
      <c r="O94" s="23">
        <f t="shared" si="11"/>
        <v>0</v>
      </c>
      <c r="P94" s="22">
        <f t="shared" si="12"/>
        <v>0</v>
      </c>
      <c r="Q94" s="24">
        <f t="shared" si="13"/>
        <v>44074</v>
      </c>
      <c r="R94" s="25">
        <f t="shared" si="14"/>
        <v>-44060</v>
      </c>
      <c r="S94" s="25">
        <f t="shared" si="15"/>
        <v>44074</v>
      </c>
      <c r="T94" s="26"/>
      <c r="U94" s="17"/>
      <c r="V94" s="12"/>
      <c r="W94" s="12"/>
      <c r="X94" s="14"/>
      <c r="Y94" s="1" t="s">
        <v>116</v>
      </c>
    </row>
    <row r="95" spans="1:25" hidden="1" x14ac:dyDescent="0.2">
      <c r="A95" s="1" t="s">
        <v>48</v>
      </c>
      <c r="B95" s="4">
        <v>203430301053</v>
      </c>
      <c r="C95" s="4">
        <v>3100307035</v>
      </c>
      <c r="D95" s="5" t="s">
        <v>78</v>
      </c>
      <c r="E95" s="47">
        <v>7</v>
      </c>
      <c r="F95" s="51">
        <f t="shared" si="8"/>
        <v>11</v>
      </c>
      <c r="G95" s="17"/>
      <c r="H95" s="14"/>
      <c r="I95" s="17"/>
      <c r="J95" s="12"/>
      <c r="K95" s="14"/>
      <c r="L95" s="5" t="s">
        <v>79</v>
      </c>
      <c r="M95" s="21">
        <f t="shared" si="9"/>
        <v>0</v>
      </c>
      <c r="N95" s="22">
        <f t="shared" si="10"/>
        <v>0</v>
      </c>
      <c r="O95" s="23">
        <f t="shared" si="11"/>
        <v>0</v>
      </c>
      <c r="P95" s="22">
        <f t="shared" si="12"/>
        <v>0</v>
      </c>
      <c r="Q95" s="24">
        <f t="shared" si="13"/>
        <v>44074</v>
      </c>
      <c r="R95" s="25">
        <f t="shared" si="14"/>
        <v>-44063</v>
      </c>
      <c r="S95" s="25">
        <f t="shared" si="15"/>
        <v>44074</v>
      </c>
      <c r="T95" s="26"/>
      <c r="U95" s="17"/>
      <c r="V95" s="12"/>
      <c r="W95" s="12"/>
      <c r="X95" s="14"/>
      <c r="Y95" s="1" t="s">
        <v>116</v>
      </c>
    </row>
    <row r="96" spans="1:25" hidden="1" x14ac:dyDescent="0.2">
      <c r="A96" s="1" t="s">
        <v>48</v>
      </c>
      <c r="B96" s="4">
        <v>203430301222</v>
      </c>
      <c r="C96" s="4">
        <v>3100273859</v>
      </c>
      <c r="D96" s="5" t="s">
        <v>65</v>
      </c>
      <c r="E96" s="47">
        <v>8</v>
      </c>
      <c r="F96" s="51">
        <f t="shared" si="8"/>
        <v>12</v>
      </c>
      <c r="G96" s="17"/>
      <c r="H96" s="14"/>
      <c r="I96" s="17"/>
      <c r="J96" s="12"/>
      <c r="K96" s="14"/>
      <c r="L96" s="5" t="s">
        <v>79</v>
      </c>
      <c r="M96" s="21">
        <f t="shared" si="9"/>
        <v>0</v>
      </c>
      <c r="N96" s="22">
        <f t="shared" si="10"/>
        <v>0</v>
      </c>
      <c r="O96" s="23">
        <f t="shared" si="11"/>
        <v>0</v>
      </c>
      <c r="P96" s="22">
        <f t="shared" si="12"/>
        <v>0</v>
      </c>
      <c r="Q96" s="24">
        <f t="shared" si="13"/>
        <v>44074</v>
      </c>
      <c r="R96" s="25">
        <f t="shared" si="14"/>
        <v>-44062</v>
      </c>
      <c r="S96" s="25">
        <f t="shared" si="15"/>
        <v>44074</v>
      </c>
      <c r="T96" s="26"/>
      <c r="U96" s="17"/>
      <c r="V96" s="12"/>
      <c r="W96" s="12"/>
      <c r="X96" s="14"/>
      <c r="Y96" s="1" t="s">
        <v>116</v>
      </c>
    </row>
    <row r="97" spans="1:25" x14ac:dyDescent="0.2">
      <c r="A97" s="1" t="s">
        <v>48</v>
      </c>
      <c r="B97" s="4">
        <v>203430301337</v>
      </c>
      <c r="C97" s="4">
        <v>3100273859</v>
      </c>
      <c r="D97" s="5" t="s">
        <v>77</v>
      </c>
      <c r="E97" s="47">
        <v>14</v>
      </c>
      <c r="F97" s="51">
        <f t="shared" si="8"/>
        <v>20</v>
      </c>
      <c r="G97" s="15">
        <v>44077.954861111109</v>
      </c>
      <c r="H97" s="14"/>
      <c r="I97" s="17"/>
      <c r="J97" s="12"/>
      <c r="K97" s="16">
        <v>44083.17083333333</v>
      </c>
      <c r="L97" s="5" t="s">
        <v>94</v>
      </c>
      <c r="M97" s="21">
        <f t="shared" si="9"/>
        <v>-44077.954861111109</v>
      </c>
      <c r="N97" s="22">
        <f t="shared" si="10"/>
        <v>0</v>
      </c>
      <c r="O97" s="23">
        <f t="shared" si="11"/>
        <v>5</v>
      </c>
      <c r="P97" s="22">
        <f t="shared" si="12"/>
        <v>44083.17083333333</v>
      </c>
      <c r="Q97" s="24">
        <f t="shared" si="13"/>
        <v>0.82916666667006211</v>
      </c>
      <c r="R97" s="25">
        <f t="shared" si="14"/>
        <v>13.954861111109494</v>
      </c>
      <c r="S97" s="25">
        <f t="shared" si="15"/>
        <v>6.0451388888905058</v>
      </c>
      <c r="T97" s="26">
        <v>5</v>
      </c>
      <c r="U97" s="17">
        <v>9</v>
      </c>
      <c r="V97" s="12">
        <v>2</v>
      </c>
      <c r="W97" s="12"/>
      <c r="X97" s="14">
        <v>1</v>
      </c>
      <c r="Y97" s="1" t="s">
        <v>109</v>
      </c>
    </row>
    <row r="98" spans="1:25" x14ac:dyDescent="0.2">
      <c r="A98" s="1" t="s">
        <v>48</v>
      </c>
      <c r="B98" s="4">
        <v>203430301421</v>
      </c>
      <c r="C98" s="4">
        <v>3100238641</v>
      </c>
      <c r="D98" s="5" t="s">
        <v>81</v>
      </c>
      <c r="E98" s="47">
        <v>5</v>
      </c>
      <c r="F98" s="51">
        <f t="shared" si="8"/>
        <v>7</v>
      </c>
      <c r="G98" s="15">
        <v>44071.399305555555</v>
      </c>
      <c r="H98" s="14"/>
      <c r="I98" s="17"/>
      <c r="J98" s="12"/>
      <c r="K98" s="16">
        <v>44072.711111111108</v>
      </c>
      <c r="L98" s="5" t="s">
        <v>87</v>
      </c>
      <c r="M98" s="21">
        <f t="shared" si="9"/>
        <v>-44071.399305555555</v>
      </c>
      <c r="N98" s="22">
        <f t="shared" si="10"/>
        <v>0</v>
      </c>
      <c r="O98" s="23">
        <f t="shared" si="11"/>
        <v>1</v>
      </c>
      <c r="P98" s="22">
        <f t="shared" si="12"/>
        <v>44072.711111111108</v>
      </c>
      <c r="Q98" s="24">
        <f t="shared" si="13"/>
        <v>2.288888888891961</v>
      </c>
      <c r="R98" s="25">
        <f t="shared" si="14"/>
        <v>3.3993055555547471</v>
      </c>
      <c r="S98" s="25">
        <f t="shared" si="15"/>
        <v>3.6006944444452529</v>
      </c>
      <c r="T98" s="26">
        <v>3</v>
      </c>
      <c r="U98" s="17">
        <v>2</v>
      </c>
      <c r="V98" s="12"/>
      <c r="W98" s="12"/>
      <c r="X98" s="14">
        <v>1</v>
      </c>
      <c r="Y98" s="1" t="s">
        <v>110</v>
      </c>
    </row>
    <row r="99" spans="1:25" hidden="1" x14ac:dyDescent="0.2">
      <c r="A99" s="1" t="s">
        <v>48</v>
      </c>
      <c r="B99" s="4">
        <v>203430301486</v>
      </c>
      <c r="C99" s="4">
        <v>3100243857</v>
      </c>
      <c r="D99" s="5" t="s">
        <v>65</v>
      </c>
      <c r="E99" s="47">
        <v>8</v>
      </c>
      <c r="F99" s="51">
        <f t="shared" si="8"/>
        <v>12</v>
      </c>
      <c r="G99" s="15">
        <v>44071.399305555555</v>
      </c>
      <c r="H99" s="16">
        <v>44072.009722222225</v>
      </c>
      <c r="I99" s="17" t="s">
        <v>112</v>
      </c>
      <c r="J99" s="18">
        <v>44072.177083333336</v>
      </c>
      <c r="K99" s="16">
        <v>44074.238888888889</v>
      </c>
      <c r="L99" s="5" t="s">
        <v>79</v>
      </c>
      <c r="M99" s="21">
        <f t="shared" si="9"/>
        <v>0.61041666667006211</v>
      </c>
      <c r="N99" s="22">
        <f t="shared" si="10"/>
        <v>0.16736111111094942</v>
      </c>
      <c r="O99" s="23">
        <f t="shared" si="11"/>
        <v>2</v>
      </c>
      <c r="P99" s="22">
        <f t="shared" si="12"/>
        <v>2.0618055555532919</v>
      </c>
      <c r="Q99" s="24">
        <f t="shared" si="13"/>
        <v>-0.23888888888905058</v>
      </c>
      <c r="R99" s="25">
        <f t="shared" si="14"/>
        <v>9.3993055555547471</v>
      </c>
      <c r="S99" s="25">
        <f t="shared" si="15"/>
        <v>2.6006944444452529</v>
      </c>
      <c r="T99" s="26">
        <v>2</v>
      </c>
      <c r="U99" s="17">
        <v>6</v>
      </c>
      <c r="V99" s="12"/>
      <c r="W99" s="12"/>
      <c r="X99" s="14"/>
      <c r="Y99" s="1" t="s">
        <v>111</v>
      </c>
    </row>
    <row r="100" spans="1:25" hidden="1" x14ac:dyDescent="0.2">
      <c r="A100" s="1" t="s">
        <v>48</v>
      </c>
      <c r="B100" s="4">
        <v>203530300026</v>
      </c>
      <c r="C100" s="4">
        <v>3100228094</v>
      </c>
      <c r="D100" s="5" t="s">
        <v>81</v>
      </c>
      <c r="E100" s="47">
        <v>12</v>
      </c>
      <c r="F100" s="51">
        <f t="shared" si="8"/>
        <v>16</v>
      </c>
      <c r="G100" s="17"/>
      <c r="H100" s="14"/>
      <c r="I100" s="17"/>
      <c r="J100" s="12"/>
      <c r="K100" s="14"/>
      <c r="L100" s="5" t="s">
        <v>94</v>
      </c>
      <c r="M100" s="21">
        <f t="shared" si="9"/>
        <v>0</v>
      </c>
      <c r="N100" s="22">
        <f t="shared" si="10"/>
        <v>0</v>
      </c>
      <c r="O100" s="23">
        <f t="shared" si="11"/>
        <v>0</v>
      </c>
      <c r="P100" s="22">
        <f t="shared" si="12"/>
        <v>0</v>
      </c>
      <c r="Q100" s="24">
        <f t="shared" si="13"/>
        <v>44084</v>
      </c>
      <c r="R100" s="25">
        <f t="shared" si="14"/>
        <v>-44068</v>
      </c>
      <c r="S100" s="25">
        <f t="shared" si="15"/>
        <v>44084</v>
      </c>
      <c r="T100" s="26"/>
      <c r="U100" s="17"/>
      <c r="V100" s="12"/>
      <c r="W100" s="12"/>
      <c r="X100" s="14"/>
      <c r="Y100" s="1" t="s">
        <v>116</v>
      </c>
    </row>
    <row r="101" spans="1:25" x14ac:dyDescent="0.2">
      <c r="A101" s="1" t="s">
        <v>48</v>
      </c>
      <c r="B101" s="4">
        <v>203530300750</v>
      </c>
      <c r="C101" s="4">
        <v>3100225836</v>
      </c>
      <c r="D101" s="5" t="s">
        <v>83</v>
      </c>
      <c r="E101" s="47">
        <v>8</v>
      </c>
      <c r="F101" s="51">
        <f t="shared" si="8"/>
        <v>12</v>
      </c>
      <c r="G101" s="15">
        <v>44080.538194444445</v>
      </c>
      <c r="H101" s="14"/>
      <c r="I101" s="17"/>
      <c r="J101" s="12"/>
      <c r="K101" s="16">
        <v>44082.297222222223</v>
      </c>
      <c r="L101" s="5" t="s">
        <v>89</v>
      </c>
      <c r="M101" s="21">
        <f t="shared" si="9"/>
        <v>-44080.538194444445</v>
      </c>
      <c r="N101" s="22">
        <f t="shared" si="10"/>
        <v>0</v>
      </c>
      <c r="O101" s="23">
        <f t="shared" si="11"/>
        <v>2</v>
      </c>
      <c r="P101" s="22">
        <f t="shared" si="12"/>
        <v>44082.297222222223</v>
      </c>
      <c r="Q101" s="24">
        <f t="shared" si="13"/>
        <v>0.70277777777664596</v>
      </c>
      <c r="R101" s="25">
        <f t="shared" si="14"/>
        <v>9.5381944444452529</v>
      </c>
      <c r="S101" s="25">
        <f t="shared" si="15"/>
        <v>2.4618055555547471</v>
      </c>
      <c r="T101" s="26">
        <v>2</v>
      </c>
      <c r="U101" s="17">
        <v>4</v>
      </c>
      <c r="V101" s="12"/>
      <c r="W101" s="12"/>
      <c r="X101" s="14">
        <v>1</v>
      </c>
      <c r="Y101" s="1" t="s">
        <v>110</v>
      </c>
    </row>
    <row r="102" spans="1:25" hidden="1" x14ac:dyDescent="0.2">
      <c r="A102" s="1" t="s">
        <v>48</v>
      </c>
      <c r="B102" s="4">
        <v>203530301092</v>
      </c>
      <c r="C102" s="4">
        <v>3100307035</v>
      </c>
      <c r="D102" s="5" t="s">
        <v>83</v>
      </c>
      <c r="E102" s="47">
        <v>8</v>
      </c>
      <c r="F102" s="51">
        <f t="shared" si="8"/>
        <v>12</v>
      </c>
      <c r="G102" s="17"/>
      <c r="H102" s="14"/>
      <c r="I102" s="17"/>
      <c r="J102" s="12"/>
      <c r="K102" s="14"/>
      <c r="L102" s="5" t="s">
        <v>89</v>
      </c>
      <c r="M102" s="21">
        <f t="shared" si="9"/>
        <v>0</v>
      </c>
      <c r="N102" s="22">
        <f t="shared" si="10"/>
        <v>0</v>
      </c>
      <c r="O102" s="23">
        <f t="shared" si="11"/>
        <v>0</v>
      </c>
      <c r="P102" s="22">
        <f t="shared" si="12"/>
        <v>0</v>
      </c>
      <c r="Q102" s="24">
        <f t="shared" si="13"/>
        <v>44083</v>
      </c>
      <c r="R102" s="25">
        <f t="shared" si="14"/>
        <v>-44071</v>
      </c>
      <c r="S102" s="25">
        <f t="shared" si="15"/>
        <v>44083</v>
      </c>
      <c r="T102" s="26"/>
      <c r="U102" s="17"/>
      <c r="V102" s="12"/>
      <c r="W102" s="12"/>
      <c r="X102" s="14"/>
      <c r="Y102" s="1" t="s">
        <v>116</v>
      </c>
    </row>
    <row r="103" spans="1:25" hidden="1" x14ac:dyDescent="0.2">
      <c r="A103" s="1" t="s">
        <v>48</v>
      </c>
      <c r="B103" s="4">
        <v>203530301270</v>
      </c>
      <c r="C103" s="4">
        <v>3100289427</v>
      </c>
      <c r="D103" s="5" t="s">
        <v>65</v>
      </c>
      <c r="E103" s="47">
        <v>15</v>
      </c>
      <c r="F103" s="51">
        <f t="shared" si="8"/>
        <v>21</v>
      </c>
      <c r="G103" s="17"/>
      <c r="H103" s="14"/>
      <c r="I103" s="17"/>
      <c r="J103" s="12"/>
      <c r="K103" s="14"/>
      <c r="L103" s="5" t="s">
        <v>89</v>
      </c>
      <c r="M103" s="21">
        <f t="shared" si="9"/>
        <v>0</v>
      </c>
      <c r="N103" s="22">
        <f t="shared" si="10"/>
        <v>0</v>
      </c>
      <c r="O103" s="23">
        <f t="shared" si="11"/>
        <v>0</v>
      </c>
      <c r="P103" s="22">
        <f t="shared" si="12"/>
        <v>0</v>
      </c>
      <c r="Q103" s="24">
        <f t="shared" si="13"/>
        <v>44083</v>
      </c>
      <c r="R103" s="25">
        <f t="shared" si="14"/>
        <v>-44062</v>
      </c>
      <c r="S103" s="25">
        <f t="shared" si="15"/>
        <v>44083</v>
      </c>
      <c r="T103" s="26"/>
      <c r="U103" s="17"/>
      <c r="V103" s="12"/>
      <c r="W103" s="12"/>
      <c r="X103" s="14"/>
      <c r="Y103" s="1" t="s">
        <v>116</v>
      </c>
    </row>
    <row r="104" spans="1:25" hidden="1" x14ac:dyDescent="0.2">
      <c r="A104" s="1" t="s">
        <v>48</v>
      </c>
      <c r="B104" s="4">
        <v>203530301394</v>
      </c>
      <c r="C104" s="4">
        <v>3100243857</v>
      </c>
      <c r="D104" s="5" t="s">
        <v>75</v>
      </c>
      <c r="E104" s="47">
        <v>11</v>
      </c>
      <c r="F104" s="51">
        <f t="shared" si="8"/>
        <v>15</v>
      </c>
      <c r="G104" s="15">
        <v>44080.59097222222</v>
      </c>
      <c r="H104" s="14"/>
      <c r="I104" s="17"/>
      <c r="J104" s="12"/>
      <c r="K104" s="16">
        <v>44082.04791666667</v>
      </c>
      <c r="L104" s="5" t="s">
        <v>84</v>
      </c>
      <c r="M104" s="21">
        <f t="shared" si="9"/>
        <v>-44080.59097222222</v>
      </c>
      <c r="N104" s="22">
        <f t="shared" si="10"/>
        <v>0</v>
      </c>
      <c r="O104" s="23">
        <f t="shared" si="11"/>
        <v>2</v>
      </c>
      <c r="P104" s="22">
        <f t="shared" si="12"/>
        <v>44082.04791666667</v>
      </c>
      <c r="Q104" s="24">
        <f t="shared" si="13"/>
        <v>-4.7916666670062114E-2</v>
      </c>
      <c r="R104" s="25">
        <f t="shared" si="14"/>
        <v>13.590972222220444</v>
      </c>
      <c r="S104" s="25">
        <f t="shared" si="15"/>
        <v>1.4090277777795563</v>
      </c>
      <c r="T104" s="26">
        <v>2</v>
      </c>
      <c r="U104" s="17">
        <v>8</v>
      </c>
      <c r="V104" s="12">
        <v>1</v>
      </c>
      <c r="W104" s="12"/>
      <c r="X104" s="14"/>
      <c r="Y104" s="1" t="s">
        <v>106</v>
      </c>
    </row>
    <row r="105" spans="1:25" hidden="1" x14ac:dyDescent="0.2">
      <c r="A105" s="1" t="s">
        <v>48</v>
      </c>
      <c r="B105" s="4">
        <v>203530301486</v>
      </c>
      <c r="C105" s="4">
        <v>3100225834</v>
      </c>
      <c r="D105" s="5" t="s">
        <v>75</v>
      </c>
      <c r="E105" s="47">
        <v>11</v>
      </c>
      <c r="F105" s="51">
        <f t="shared" si="8"/>
        <v>15</v>
      </c>
      <c r="G105" s="17"/>
      <c r="H105" s="14"/>
      <c r="I105" s="17"/>
      <c r="J105" s="12"/>
      <c r="K105" s="14"/>
      <c r="L105" s="5" t="s">
        <v>84</v>
      </c>
      <c r="M105" s="21">
        <f t="shared" si="9"/>
        <v>0</v>
      </c>
      <c r="N105" s="22">
        <f t="shared" si="10"/>
        <v>0</v>
      </c>
      <c r="O105" s="23">
        <f t="shared" si="11"/>
        <v>0</v>
      </c>
      <c r="P105" s="22">
        <f t="shared" si="12"/>
        <v>0</v>
      </c>
      <c r="Q105" s="24">
        <f t="shared" si="13"/>
        <v>44082</v>
      </c>
      <c r="R105" s="25">
        <f t="shared" si="14"/>
        <v>-44067</v>
      </c>
      <c r="S105" s="25">
        <f t="shared" si="15"/>
        <v>44082</v>
      </c>
      <c r="T105" s="26"/>
      <c r="U105" s="17"/>
      <c r="V105" s="12"/>
      <c r="W105" s="12"/>
      <c r="X105" s="14"/>
      <c r="Y105" s="1" t="s">
        <v>116</v>
      </c>
    </row>
    <row r="106" spans="1:25" hidden="1" x14ac:dyDescent="0.2">
      <c r="A106" s="1" t="s">
        <v>48</v>
      </c>
      <c r="B106" s="4">
        <v>203630300755</v>
      </c>
      <c r="C106" s="4">
        <v>3100289427</v>
      </c>
      <c r="D106" s="5" t="s">
        <v>83</v>
      </c>
      <c r="E106" s="47">
        <v>7</v>
      </c>
      <c r="F106" s="51">
        <f t="shared" si="8"/>
        <v>11</v>
      </c>
      <c r="G106" s="15">
        <v>44080.542361111111</v>
      </c>
      <c r="H106" s="14"/>
      <c r="I106" s="17"/>
      <c r="J106" s="12"/>
      <c r="K106" s="16">
        <v>44082.04791666667</v>
      </c>
      <c r="L106" s="5" t="s">
        <v>84</v>
      </c>
      <c r="M106" s="21">
        <f t="shared" si="9"/>
        <v>-44080.542361111111</v>
      </c>
      <c r="N106" s="22">
        <f t="shared" si="10"/>
        <v>0</v>
      </c>
      <c r="O106" s="23">
        <f t="shared" si="11"/>
        <v>2</v>
      </c>
      <c r="P106" s="22">
        <f t="shared" si="12"/>
        <v>44082.04791666667</v>
      </c>
      <c r="Q106" s="24">
        <f t="shared" si="13"/>
        <v>-4.7916666670062114E-2</v>
      </c>
      <c r="R106" s="25">
        <f t="shared" si="14"/>
        <v>9.5423611111109494</v>
      </c>
      <c r="S106" s="25">
        <f t="shared" si="15"/>
        <v>1.4576388888890506</v>
      </c>
      <c r="T106" s="26">
        <v>2</v>
      </c>
      <c r="U106" s="17">
        <v>4</v>
      </c>
      <c r="V106" s="12">
        <v>1</v>
      </c>
      <c r="W106" s="12"/>
      <c r="X106" s="14"/>
      <c r="Y106" s="1" t="s">
        <v>106</v>
      </c>
    </row>
    <row r="107" spans="1:25" hidden="1" x14ac:dyDescent="0.2">
      <c r="A107" s="1" t="s">
        <v>56</v>
      </c>
      <c r="B107" s="4">
        <v>203230300120</v>
      </c>
      <c r="C107" s="4">
        <v>3100277631</v>
      </c>
      <c r="D107" s="5" t="s">
        <v>72</v>
      </c>
      <c r="E107" s="47">
        <v>47</v>
      </c>
      <c r="F107" s="51">
        <f t="shared" si="8"/>
        <v>65</v>
      </c>
      <c r="G107" s="15">
        <v>44115.591666666667</v>
      </c>
      <c r="H107" s="16"/>
      <c r="I107" s="15"/>
      <c r="J107" s="18"/>
      <c r="K107" s="16">
        <v>44118.260416666664</v>
      </c>
      <c r="L107" s="5" t="s">
        <v>85</v>
      </c>
      <c r="M107" s="21">
        <f t="shared" si="9"/>
        <v>-44115.591666666667</v>
      </c>
      <c r="N107" s="22">
        <f t="shared" si="10"/>
        <v>0</v>
      </c>
      <c r="O107" s="23">
        <f t="shared" si="11"/>
        <v>3</v>
      </c>
      <c r="P107" s="22">
        <f t="shared" si="12"/>
        <v>44118.260416666664</v>
      </c>
      <c r="Q107" s="24">
        <f t="shared" si="13"/>
        <v>-0.26041666666424135</v>
      </c>
      <c r="R107" s="25">
        <f t="shared" si="14"/>
        <v>62.591666666667152</v>
      </c>
      <c r="S107" s="25">
        <f t="shared" si="15"/>
        <v>2.4083333333328483</v>
      </c>
      <c r="T107" s="26">
        <v>3</v>
      </c>
      <c r="U107" s="17">
        <v>43</v>
      </c>
      <c r="V107" s="12">
        <v>2</v>
      </c>
      <c r="W107" s="12"/>
      <c r="X107" s="14"/>
      <c r="Y107" s="1" t="s">
        <v>106</v>
      </c>
    </row>
    <row r="108" spans="1:25" hidden="1" x14ac:dyDescent="0.2">
      <c r="A108" s="1" t="s">
        <v>56</v>
      </c>
      <c r="B108" s="4">
        <v>203330300120</v>
      </c>
      <c r="C108" s="4">
        <v>3100227480</v>
      </c>
      <c r="D108" s="5" t="s">
        <v>72</v>
      </c>
      <c r="E108" s="47">
        <v>15</v>
      </c>
      <c r="F108" s="51">
        <f t="shared" si="8"/>
        <v>21</v>
      </c>
      <c r="G108" s="15">
        <v>44072.547222222223</v>
      </c>
      <c r="H108" s="16">
        <v>44073.879166666666</v>
      </c>
      <c r="I108" s="17" t="s">
        <v>112</v>
      </c>
      <c r="J108" s="18">
        <v>44074.093055555553</v>
      </c>
      <c r="K108" s="16">
        <v>44074.238888888889</v>
      </c>
      <c r="L108" s="5" t="s">
        <v>79</v>
      </c>
      <c r="M108" s="21">
        <f t="shared" si="9"/>
        <v>1.3319444444423425</v>
      </c>
      <c r="N108" s="22">
        <f t="shared" si="10"/>
        <v>0.21388888888759539</v>
      </c>
      <c r="O108" s="23">
        <f t="shared" si="11"/>
        <v>1</v>
      </c>
      <c r="P108" s="22">
        <f t="shared" si="12"/>
        <v>0.14583333333575865</v>
      </c>
      <c r="Q108" s="24">
        <f t="shared" si="13"/>
        <v>-0.23888888888905058</v>
      </c>
      <c r="R108" s="25">
        <f t="shared" si="14"/>
        <v>19.547222222223354</v>
      </c>
      <c r="S108" s="25">
        <f t="shared" si="15"/>
        <v>1.452777777776646</v>
      </c>
      <c r="T108" s="26">
        <v>2</v>
      </c>
      <c r="U108" s="17">
        <v>12</v>
      </c>
      <c r="V108" s="12">
        <v>1</v>
      </c>
      <c r="W108" s="12"/>
      <c r="X108" s="14"/>
      <c r="Y108" s="1" t="s">
        <v>106</v>
      </c>
    </row>
    <row r="109" spans="1:25" hidden="1" x14ac:dyDescent="0.2">
      <c r="A109" s="1" t="s">
        <v>56</v>
      </c>
      <c r="B109" s="4">
        <v>203530300153</v>
      </c>
      <c r="C109" s="4">
        <v>3100227480</v>
      </c>
      <c r="D109" s="5" t="s">
        <v>82</v>
      </c>
      <c r="E109" s="47">
        <v>21</v>
      </c>
      <c r="F109" s="51">
        <f t="shared" si="8"/>
        <v>29</v>
      </c>
      <c r="G109" s="17"/>
      <c r="H109" s="14"/>
      <c r="I109" s="17"/>
      <c r="J109" s="12"/>
      <c r="K109" s="14"/>
      <c r="L109" s="5" t="s">
        <v>96</v>
      </c>
      <c r="M109" s="21">
        <f t="shared" si="9"/>
        <v>0</v>
      </c>
      <c r="N109" s="22">
        <f t="shared" si="10"/>
        <v>0</v>
      </c>
      <c r="O109" s="23">
        <f t="shared" si="11"/>
        <v>0</v>
      </c>
      <c r="P109" s="22">
        <f t="shared" si="12"/>
        <v>0</v>
      </c>
      <c r="Q109" s="24">
        <f t="shared" si="13"/>
        <v>44098</v>
      </c>
      <c r="R109" s="25">
        <f t="shared" si="14"/>
        <v>-44069</v>
      </c>
      <c r="S109" s="25">
        <f t="shared" si="15"/>
        <v>44098</v>
      </c>
      <c r="T109" s="26"/>
      <c r="U109" s="17"/>
      <c r="V109" s="12"/>
      <c r="W109" s="12"/>
      <c r="X109" s="14"/>
      <c r="Y109" s="1" t="s">
        <v>116</v>
      </c>
    </row>
    <row r="110" spans="1:25" hidden="1" x14ac:dyDescent="0.2">
      <c r="A110" s="1" t="s">
        <v>58</v>
      </c>
      <c r="B110" s="4">
        <v>203230300123</v>
      </c>
      <c r="C110" s="4">
        <v>3100230839</v>
      </c>
      <c r="D110" s="5" t="s">
        <v>68</v>
      </c>
      <c r="E110" s="47">
        <v>6</v>
      </c>
      <c r="F110" s="51">
        <f t="shared" si="8"/>
        <v>8</v>
      </c>
      <c r="G110" s="15">
        <v>44049.932638888888</v>
      </c>
      <c r="H110" s="16">
        <v>44050.922222222223</v>
      </c>
      <c r="I110" s="17" t="s">
        <v>107</v>
      </c>
      <c r="J110" s="18">
        <v>44051.051388888889</v>
      </c>
      <c r="K110" s="16">
        <v>44051.131944444445</v>
      </c>
      <c r="L110" s="5" t="s">
        <v>63</v>
      </c>
      <c r="M110" s="21">
        <f t="shared" si="9"/>
        <v>0.98958333333575865</v>
      </c>
      <c r="N110" s="22">
        <f t="shared" si="10"/>
        <v>0.12916666666569654</v>
      </c>
      <c r="O110" s="23">
        <f t="shared" si="11"/>
        <v>2</v>
      </c>
      <c r="P110" s="22">
        <f t="shared" si="12"/>
        <v>8.0555555556202307E-2</v>
      </c>
      <c r="Q110" s="24">
        <f t="shared" si="13"/>
        <v>2.8680555555547471</v>
      </c>
      <c r="R110" s="25">
        <f t="shared" si="14"/>
        <v>3.9326388888875954</v>
      </c>
      <c r="S110" s="25">
        <f t="shared" si="15"/>
        <v>4.0673611111124046</v>
      </c>
      <c r="T110" s="26">
        <v>3</v>
      </c>
      <c r="U110" s="17">
        <v>3</v>
      </c>
      <c r="V110" s="12"/>
      <c r="W110" s="12"/>
      <c r="X110" s="14">
        <v>1</v>
      </c>
      <c r="Y110" s="1" t="s">
        <v>110</v>
      </c>
    </row>
    <row r="111" spans="1:25" hidden="1" x14ac:dyDescent="0.2">
      <c r="A111" s="1" t="s">
        <v>58</v>
      </c>
      <c r="B111" s="4">
        <v>203230301102</v>
      </c>
      <c r="C111" s="4">
        <v>3100229207</v>
      </c>
      <c r="D111" s="5" t="s">
        <v>68</v>
      </c>
      <c r="E111" s="47">
        <v>17</v>
      </c>
      <c r="F111" s="51">
        <f t="shared" si="8"/>
        <v>23</v>
      </c>
      <c r="G111" s="15">
        <v>44066.477083333331</v>
      </c>
      <c r="H111" s="16">
        <v>44068.015277777777</v>
      </c>
      <c r="I111" s="17" t="s">
        <v>112</v>
      </c>
      <c r="J111" s="18">
        <v>44068.15902777778</v>
      </c>
      <c r="K111" s="16">
        <v>44068.275694444441</v>
      </c>
      <c r="L111" s="5" t="s">
        <v>82</v>
      </c>
      <c r="M111" s="21">
        <f t="shared" si="9"/>
        <v>1.5381944444452529</v>
      </c>
      <c r="N111" s="22">
        <f t="shared" si="10"/>
        <v>0.14375000000291038</v>
      </c>
      <c r="O111" s="23">
        <f t="shared" si="11"/>
        <v>2</v>
      </c>
      <c r="P111" s="22">
        <f t="shared" si="12"/>
        <v>0.11666666666133096</v>
      </c>
      <c r="Q111" s="24">
        <f t="shared" si="13"/>
        <v>0.72430555555911269</v>
      </c>
      <c r="R111" s="25">
        <f t="shared" si="14"/>
        <v>20.477083333331393</v>
      </c>
      <c r="S111" s="25">
        <f t="shared" si="15"/>
        <v>2.5229166666686069</v>
      </c>
      <c r="T111" s="26">
        <v>3</v>
      </c>
      <c r="U111" s="17">
        <v>13</v>
      </c>
      <c r="V111" s="12">
        <v>1</v>
      </c>
      <c r="W111" s="12"/>
      <c r="X111" s="14">
        <v>1</v>
      </c>
      <c r="Y111" s="1" t="s">
        <v>109</v>
      </c>
    </row>
    <row r="112" spans="1:25" hidden="1" x14ac:dyDescent="0.2">
      <c r="A112" s="1" t="s">
        <v>58</v>
      </c>
      <c r="B112" s="4">
        <v>203330300113</v>
      </c>
      <c r="C112" s="4">
        <v>3100227458</v>
      </c>
      <c r="D112" s="5" t="s">
        <v>74</v>
      </c>
      <c r="E112" s="47">
        <v>10</v>
      </c>
      <c r="F112" s="51">
        <f t="shared" si="8"/>
        <v>14</v>
      </c>
      <c r="G112" s="15">
        <v>44069.419444444444</v>
      </c>
      <c r="H112" s="16">
        <v>44069.930555555555</v>
      </c>
      <c r="I112" s="17" t="s">
        <v>112</v>
      </c>
      <c r="J112" s="18">
        <v>44070.056944444441</v>
      </c>
      <c r="K112" s="16">
        <v>44070.241666666669</v>
      </c>
      <c r="L112" s="5" t="s">
        <v>76</v>
      </c>
      <c r="M112" s="21">
        <f t="shared" si="9"/>
        <v>0.51111111111094942</v>
      </c>
      <c r="N112" s="22">
        <f t="shared" si="10"/>
        <v>0.12638888888614019</v>
      </c>
      <c r="O112" s="23">
        <f t="shared" si="11"/>
        <v>2</v>
      </c>
      <c r="P112" s="22">
        <f t="shared" si="12"/>
        <v>0.18472222222771961</v>
      </c>
      <c r="Q112" s="24">
        <f t="shared" si="13"/>
        <v>-0.24166666666860692</v>
      </c>
      <c r="R112" s="25">
        <f t="shared" si="14"/>
        <v>13.419444444443798</v>
      </c>
      <c r="S112" s="25">
        <f t="shared" si="15"/>
        <v>0.58055555555620231</v>
      </c>
      <c r="T112" s="26">
        <v>1</v>
      </c>
      <c r="U112" s="17">
        <v>7</v>
      </c>
      <c r="V112" s="12"/>
      <c r="W112" s="12"/>
      <c r="X112" s="14"/>
      <c r="Y112" s="1" t="s">
        <v>111</v>
      </c>
    </row>
    <row r="113" spans="1:25" x14ac:dyDescent="0.2">
      <c r="A113" s="1" t="s">
        <v>58</v>
      </c>
      <c r="B113" s="4">
        <v>203330300712</v>
      </c>
      <c r="C113" s="4">
        <v>3100238663</v>
      </c>
      <c r="D113" s="5" t="s">
        <v>74</v>
      </c>
      <c r="E113" s="47">
        <v>13</v>
      </c>
      <c r="F113" s="51">
        <f t="shared" si="8"/>
        <v>19</v>
      </c>
      <c r="G113" s="15">
        <v>44069.804166666669</v>
      </c>
      <c r="H113" s="16"/>
      <c r="I113" s="15"/>
      <c r="J113" s="18"/>
      <c r="K113" s="16">
        <v>44071.28125</v>
      </c>
      <c r="L113" s="5" t="s">
        <v>87</v>
      </c>
      <c r="M113" s="21">
        <f t="shared" si="9"/>
        <v>-44069.804166666669</v>
      </c>
      <c r="N113" s="22">
        <f t="shared" si="10"/>
        <v>0</v>
      </c>
      <c r="O113" s="23">
        <f t="shared" si="11"/>
        <v>3</v>
      </c>
      <c r="P113" s="22">
        <f t="shared" si="12"/>
        <v>44071.28125</v>
      </c>
      <c r="Q113" s="24">
        <f t="shared" si="13"/>
        <v>3.71875</v>
      </c>
      <c r="R113" s="25">
        <f t="shared" si="14"/>
        <v>13.804166666668607</v>
      </c>
      <c r="S113" s="25">
        <f t="shared" si="15"/>
        <v>5.1958333333313931</v>
      </c>
      <c r="T113" s="26">
        <v>5</v>
      </c>
      <c r="U113" s="17">
        <v>7</v>
      </c>
      <c r="V113" s="12">
        <v>1</v>
      </c>
      <c r="W113" s="12"/>
      <c r="X113" s="14">
        <v>1</v>
      </c>
      <c r="Y113" s="1" t="s">
        <v>109</v>
      </c>
    </row>
    <row r="114" spans="1:25" hidden="1" x14ac:dyDescent="0.2">
      <c r="A114" s="1" t="s">
        <v>58</v>
      </c>
      <c r="B114" s="4">
        <v>203430300121</v>
      </c>
      <c r="C114" s="4">
        <v>3100227458</v>
      </c>
      <c r="D114" s="5" t="s">
        <v>70</v>
      </c>
      <c r="E114" s="47">
        <v>10</v>
      </c>
      <c r="F114" s="51">
        <f t="shared" si="8"/>
        <v>14</v>
      </c>
      <c r="G114" s="15">
        <v>44072.548611111109</v>
      </c>
      <c r="H114" s="16">
        <v>44073.879166666666</v>
      </c>
      <c r="I114" s="17" t="s">
        <v>112</v>
      </c>
      <c r="J114" s="18">
        <v>44074.093055555553</v>
      </c>
      <c r="K114" s="16">
        <v>44074.238888888889</v>
      </c>
      <c r="L114" s="5" t="s">
        <v>79</v>
      </c>
      <c r="M114" s="21">
        <f t="shared" si="9"/>
        <v>1.3305555555562023</v>
      </c>
      <c r="N114" s="22">
        <f t="shared" si="10"/>
        <v>0.21388888888759539</v>
      </c>
      <c r="O114" s="23">
        <f t="shared" si="11"/>
        <v>1</v>
      </c>
      <c r="P114" s="22">
        <f t="shared" si="12"/>
        <v>0.14583333333575865</v>
      </c>
      <c r="Q114" s="24">
        <f t="shared" si="13"/>
        <v>-0.23888888888905058</v>
      </c>
      <c r="R114" s="25">
        <f t="shared" si="14"/>
        <v>12.548611111109494</v>
      </c>
      <c r="S114" s="25">
        <f t="shared" si="15"/>
        <v>1.4513888888905058</v>
      </c>
      <c r="T114" s="26">
        <v>1</v>
      </c>
      <c r="U114" s="17">
        <v>8</v>
      </c>
      <c r="V114" s="12"/>
      <c r="W114" s="12"/>
      <c r="X114" s="14"/>
      <c r="Y114" s="1" t="s">
        <v>111</v>
      </c>
    </row>
    <row r="115" spans="1:25" hidden="1" x14ac:dyDescent="0.2">
      <c r="A115" s="1" t="s">
        <v>58</v>
      </c>
      <c r="B115" s="4">
        <v>203430300771</v>
      </c>
      <c r="C115" s="4">
        <v>3100231821</v>
      </c>
      <c r="D115" s="5" t="s">
        <v>77</v>
      </c>
      <c r="E115" s="47">
        <v>9</v>
      </c>
      <c r="F115" s="51">
        <f t="shared" si="8"/>
        <v>13</v>
      </c>
      <c r="G115" s="15">
        <v>44075.701388888891</v>
      </c>
      <c r="H115" s="16">
        <v>44076.92083333333</v>
      </c>
      <c r="I115" s="17" t="s">
        <v>107</v>
      </c>
      <c r="J115" s="18">
        <v>44077.04583333333</v>
      </c>
      <c r="K115" s="16">
        <v>44077.25</v>
      </c>
      <c r="L115" s="5" t="s">
        <v>92</v>
      </c>
      <c r="M115" s="21">
        <f t="shared" si="9"/>
        <v>1.2194444444394321</v>
      </c>
      <c r="N115" s="22">
        <f t="shared" si="10"/>
        <v>0.125</v>
      </c>
      <c r="O115" s="23">
        <f t="shared" si="11"/>
        <v>3</v>
      </c>
      <c r="P115" s="22">
        <f t="shared" si="12"/>
        <v>0.20416666667006211</v>
      </c>
      <c r="Q115" s="24">
        <f t="shared" si="13"/>
        <v>-0.25</v>
      </c>
      <c r="R115" s="25">
        <f t="shared" si="14"/>
        <v>11.701388888890506</v>
      </c>
      <c r="S115" s="25">
        <f t="shared" si="15"/>
        <v>1.2986111111094942</v>
      </c>
      <c r="T115" s="26">
        <v>1</v>
      </c>
      <c r="U115" s="17">
        <v>6</v>
      </c>
      <c r="V115" s="12">
        <v>1</v>
      </c>
      <c r="W115" s="12"/>
      <c r="X115" s="14"/>
      <c r="Y115" s="1" t="s">
        <v>106</v>
      </c>
    </row>
    <row r="116" spans="1:25" x14ac:dyDescent="0.2">
      <c r="A116" s="1" t="s">
        <v>58</v>
      </c>
      <c r="B116" s="4">
        <v>203430301252</v>
      </c>
      <c r="C116" s="4">
        <v>3100230839</v>
      </c>
      <c r="D116" s="5" t="s">
        <v>77</v>
      </c>
      <c r="E116" s="47">
        <v>21</v>
      </c>
      <c r="F116" s="51">
        <f t="shared" si="8"/>
        <v>31</v>
      </c>
      <c r="G116" s="15">
        <v>44075.703472222223</v>
      </c>
      <c r="H116" s="14"/>
      <c r="I116" s="17"/>
      <c r="J116" s="12"/>
      <c r="K116" s="16">
        <v>44076.861111111109</v>
      </c>
      <c r="L116" s="5" t="s">
        <v>86</v>
      </c>
      <c r="M116" s="21">
        <f t="shared" si="9"/>
        <v>-44075.703472222223</v>
      </c>
      <c r="N116" s="22">
        <f t="shared" si="10"/>
        <v>0</v>
      </c>
      <c r="O116" s="23">
        <f t="shared" si="11"/>
        <v>2</v>
      </c>
      <c r="P116" s="22">
        <f t="shared" si="12"/>
        <v>44076.861111111109</v>
      </c>
      <c r="Q116" s="24">
        <f t="shared" si="13"/>
        <v>18.138888888890506</v>
      </c>
      <c r="R116" s="25">
        <f t="shared" si="14"/>
        <v>11.703472222223354</v>
      </c>
      <c r="S116" s="25">
        <f t="shared" si="15"/>
        <v>19.296527777776646</v>
      </c>
      <c r="T116" s="26">
        <v>12</v>
      </c>
      <c r="U116" s="17">
        <v>6</v>
      </c>
      <c r="V116" s="12"/>
      <c r="W116" s="12"/>
      <c r="X116" s="14">
        <v>11</v>
      </c>
      <c r="Y116" s="1" t="s">
        <v>110</v>
      </c>
    </row>
    <row r="117" spans="1:25" hidden="1" x14ac:dyDescent="0.2">
      <c r="A117" s="1" t="s">
        <v>58</v>
      </c>
      <c r="B117" s="4">
        <v>203530300145</v>
      </c>
      <c r="C117" s="4">
        <v>3100260321</v>
      </c>
      <c r="D117" s="5" t="s">
        <v>82</v>
      </c>
      <c r="E117" s="47">
        <v>18</v>
      </c>
      <c r="F117" s="51">
        <f t="shared" si="8"/>
        <v>26</v>
      </c>
      <c r="G117" s="15">
        <v>44082.693055555559</v>
      </c>
      <c r="H117" s="16">
        <v>44082.695138888892</v>
      </c>
      <c r="I117" s="17" t="s">
        <v>108</v>
      </c>
      <c r="J117" s="18">
        <v>44083.954861111109</v>
      </c>
      <c r="K117" s="16">
        <v>44084.22152777778</v>
      </c>
      <c r="L117" s="5" t="s">
        <v>86</v>
      </c>
      <c r="M117" s="21">
        <f t="shared" si="9"/>
        <v>2.0833333328482695E-3</v>
      </c>
      <c r="N117" s="22">
        <f t="shared" si="10"/>
        <v>1.2597222222175333</v>
      </c>
      <c r="O117" s="23">
        <f t="shared" si="11"/>
        <v>3</v>
      </c>
      <c r="P117" s="22">
        <f t="shared" si="12"/>
        <v>0.26666666667006211</v>
      </c>
      <c r="Q117" s="24">
        <f t="shared" si="13"/>
        <v>10.778472222220444</v>
      </c>
      <c r="R117" s="25">
        <f t="shared" si="14"/>
        <v>13.693055555559113</v>
      </c>
      <c r="S117" s="25">
        <f t="shared" si="15"/>
        <v>12.306944444440887</v>
      </c>
      <c r="T117" s="26"/>
      <c r="U117" s="17">
        <v>7</v>
      </c>
      <c r="V117" s="12"/>
      <c r="W117" s="12"/>
      <c r="X117" s="14"/>
      <c r="Y117" s="1" t="s">
        <v>116</v>
      </c>
    </row>
    <row r="118" spans="1:25" hidden="1" x14ac:dyDescent="0.2">
      <c r="A118" s="1" t="s">
        <v>58</v>
      </c>
      <c r="B118" s="4">
        <v>203530300822</v>
      </c>
      <c r="C118" s="4">
        <v>3100239237</v>
      </c>
      <c r="D118" s="5" t="s">
        <v>81</v>
      </c>
      <c r="E118" s="47">
        <v>6</v>
      </c>
      <c r="F118" s="51">
        <f t="shared" si="8"/>
        <v>8</v>
      </c>
      <c r="G118" s="15">
        <v>44074.375694444447</v>
      </c>
      <c r="H118" s="16">
        <v>44074.82916666667</v>
      </c>
      <c r="I118" s="17" t="s">
        <v>112</v>
      </c>
      <c r="J118" s="18">
        <v>44075.063888888886</v>
      </c>
      <c r="K118" s="16">
        <v>44076.225694444445</v>
      </c>
      <c r="L118" s="5" t="s">
        <v>88</v>
      </c>
      <c r="M118" s="21">
        <f t="shared" si="9"/>
        <v>0.45347222222335404</v>
      </c>
      <c r="N118" s="22">
        <f t="shared" si="10"/>
        <v>0.23472222221607808</v>
      </c>
      <c r="O118" s="23">
        <f t="shared" si="11"/>
        <v>3</v>
      </c>
      <c r="P118" s="22">
        <f t="shared" si="12"/>
        <v>1.1618055555591127</v>
      </c>
      <c r="Q118" s="24">
        <f t="shared" si="13"/>
        <v>-0.22569444444525288</v>
      </c>
      <c r="R118" s="25">
        <f t="shared" si="14"/>
        <v>6.3756944444467081</v>
      </c>
      <c r="S118" s="25">
        <f t="shared" si="15"/>
        <v>1.6243055555532919</v>
      </c>
      <c r="T118" s="26">
        <v>2</v>
      </c>
      <c r="U118" s="17">
        <v>3</v>
      </c>
      <c r="V118" s="12"/>
      <c r="W118" s="12">
        <v>1</v>
      </c>
      <c r="X118" s="14"/>
      <c r="Y118" s="1" t="s">
        <v>117</v>
      </c>
    </row>
    <row r="119" spans="1:25" hidden="1" x14ac:dyDescent="0.2">
      <c r="A119" s="1" t="s">
        <v>58</v>
      </c>
      <c r="B119" s="4">
        <v>203530301148</v>
      </c>
      <c r="C119" s="4">
        <v>3100230839</v>
      </c>
      <c r="D119" s="5" t="s">
        <v>75</v>
      </c>
      <c r="E119" s="47">
        <v>6</v>
      </c>
      <c r="F119" s="51">
        <f t="shared" si="8"/>
        <v>8</v>
      </c>
      <c r="G119" s="15">
        <v>44071.513194444444</v>
      </c>
      <c r="H119" s="16">
        <v>44071.929166666669</v>
      </c>
      <c r="I119" s="17" t="s">
        <v>112</v>
      </c>
      <c r="J119" s="18">
        <v>44072.071527777778</v>
      </c>
      <c r="K119" s="16">
        <v>44072.279861111114</v>
      </c>
      <c r="L119" s="5" t="s">
        <v>87</v>
      </c>
      <c r="M119" s="21">
        <f t="shared" si="9"/>
        <v>0.41597222222480923</v>
      </c>
      <c r="N119" s="22">
        <f t="shared" si="10"/>
        <v>0.14236111110949423</v>
      </c>
      <c r="O119" s="23">
        <f t="shared" si="11"/>
        <v>1</v>
      </c>
      <c r="P119" s="22">
        <f t="shared" si="12"/>
        <v>0.20833333333575865</v>
      </c>
      <c r="Q119" s="24">
        <f t="shared" si="13"/>
        <v>2.7201388888861402</v>
      </c>
      <c r="R119" s="25">
        <f t="shared" si="14"/>
        <v>4.5131944444437977</v>
      </c>
      <c r="S119" s="25">
        <f t="shared" si="15"/>
        <v>3.4868055555562023</v>
      </c>
      <c r="T119" s="26">
        <v>3</v>
      </c>
      <c r="U119" s="17">
        <v>3</v>
      </c>
      <c r="V119" s="12"/>
      <c r="W119" s="12"/>
      <c r="X119" s="14">
        <v>1</v>
      </c>
      <c r="Y119" s="1" t="s">
        <v>110</v>
      </c>
    </row>
    <row r="120" spans="1:25" x14ac:dyDescent="0.2">
      <c r="A120" s="1" t="s">
        <v>57</v>
      </c>
      <c r="B120" s="4">
        <v>203230300122</v>
      </c>
      <c r="C120" s="4">
        <v>3100269620</v>
      </c>
      <c r="D120" s="5" t="s">
        <v>62</v>
      </c>
      <c r="E120" s="47">
        <v>8</v>
      </c>
      <c r="F120" s="51">
        <f t="shared" si="8"/>
        <v>10</v>
      </c>
      <c r="G120" s="15">
        <v>44050.683333333334</v>
      </c>
      <c r="H120" s="16"/>
      <c r="I120" s="15"/>
      <c r="J120" s="18"/>
      <c r="K120" s="16">
        <v>44052.902777777781</v>
      </c>
      <c r="L120" s="5" t="s">
        <v>69</v>
      </c>
      <c r="M120" s="21">
        <f t="shared" si="9"/>
        <v>-44050.683333333334</v>
      </c>
      <c r="N120" s="22">
        <f t="shared" si="10"/>
        <v>0</v>
      </c>
      <c r="O120" s="23">
        <f t="shared" si="11"/>
        <v>1</v>
      </c>
      <c r="P120" s="22">
        <f t="shared" si="12"/>
        <v>44052.902777777781</v>
      </c>
      <c r="Q120" s="24">
        <f t="shared" si="13"/>
        <v>4.0972222222189885</v>
      </c>
      <c r="R120" s="25">
        <f t="shared" si="14"/>
        <v>3.6833333333343035</v>
      </c>
      <c r="S120" s="25">
        <f t="shared" si="15"/>
        <v>6.3166666666656965</v>
      </c>
      <c r="T120" s="26">
        <v>5</v>
      </c>
      <c r="U120" s="17">
        <v>2</v>
      </c>
      <c r="V120" s="12"/>
      <c r="W120" s="12"/>
      <c r="X120" s="14">
        <v>4</v>
      </c>
      <c r="Y120" s="1" t="s">
        <v>110</v>
      </c>
    </row>
    <row r="121" spans="1:25" x14ac:dyDescent="0.2">
      <c r="A121" s="1" t="s">
        <v>57</v>
      </c>
      <c r="B121" s="4">
        <v>203430300134</v>
      </c>
      <c r="C121" s="4">
        <v>3100230441</v>
      </c>
      <c r="D121" s="5" t="s">
        <v>80</v>
      </c>
      <c r="E121" s="47">
        <v>8</v>
      </c>
      <c r="F121" s="51">
        <f t="shared" si="8"/>
        <v>10</v>
      </c>
      <c r="G121" s="15">
        <v>44062.714583333334</v>
      </c>
      <c r="H121" s="14"/>
      <c r="I121" s="17"/>
      <c r="J121" s="12"/>
      <c r="K121" s="16">
        <v>44064.069444444445</v>
      </c>
      <c r="L121" s="5" t="s">
        <v>83</v>
      </c>
      <c r="M121" s="21">
        <f t="shared" si="9"/>
        <v>-44062.714583333334</v>
      </c>
      <c r="N121" s="22">
        <f t="shared" si="10"/>
        <v>0</v>
      </c>
      <c r="O121" s="23">
        <f t="shared" si="11"/>
        <v>3</v>
      </c>
      <c r="P121" s="22">
        <f t="shared" si="12"/>
        <v>44064.069444444445</v>
      </c>
      <c r="Q121" s="24">
        <f t="shared" si="13"/>
        <v>6.9305555555547471</v>
      </c>
      <c r="R121" s="25">
        <f t="shared" si="14"/>
        <v>1.7145833333343035</v>
      </c>
      <c r="S121" s="25">
        <f t="shared" si="15"/>
        <v>8.2854166666656965</v>
      </c>
      <c r="T121" s="26">
        <v>6</v>
      </c>
      <c r="U121" s="17"/>
      <c r="V121" s="12">
        <v>1</v>
      </c>
      <c r="W121" s="12"/>
      <c r="X121" s="14">
        <v>4</v>
      </c>
      <c r="Y121" s="1" t="s">
        <v>120</v>
      </c>
    </row>
    <row r="122" spans="1:25" hidden="1" x14ac:dyDescent="0.2">
      <c r="A122" s="1" t="s">
        <v>46</v>
      </c>
      <c r="B122" s="4">
        <v>203130300096</v>
      </c>
      <c r="C122" s="4">
        <v>3100224267</v>
      </c>
      <c r="D122" s="5" t="s">
        <v>63</v>
      </c>
      <c r="E122" s="47">
        <v>4</v>
      </c>
      <c r="F122" s="51">
        <f t="shared" si="8"/>
        <v>6</v>
      </c>
      <c r="G122" s="15">
        <v>44058.655555555553</v>
      </c>
      <c r="H122" s="16"/>
      <c r="I122" s="17"/>
      <c r="J122" s="12"/>
      <c r="K122" s="16">
        <v>44060.222916666666</v>
      </c>
      <c r="L122" s="5" t="s">
        <v>70</v>
      </c>
      <c r="M122" s="21">
        <f t="shared" si="9"/>
        <v>-44058.655555555553</v>
      </c>
      <c r="N122" s="22">
        <f t="shared" si="10"/>
        <v>0</v>
      </c>
      <c r="O122" s="23">
        <f t="shared" si="11"/>
        <v>1</v>
      </c>
      <c r="P122" s="22">
        <f t="shared" si="12"/>
        <v>44060.222916666666</v>
      </c>
      <c r="Q122" s="24">
        <f t="shared" si="13"/>
        <v>-0.22291666666569654</v>
      </c>
      <c r="R122" s="25">
        <f t="shared" si="14"/>
        <v>4.6555555555532919</v>
      </c>
      <c r="S122" s="25">
        <f t="shared" si="15"/>
        <v>1.3444444444467081</v>
      </c>
      <c r="T122" s="26">
        <v>1</v>
      </c>
      <c r="U122" s="17">
        <v>2</v>
      </c>
      <c r="V122" s="12"/>
      <c r="W122" s="12"/>
      <c r="X122" s="14"/>
      <c r="Y122" s="1" t="s">
        <v>111</v>
      </c>
    </row>
    <row r="123" spans="1:25" hidden="1" x14ac:dyDescent="0.2">
      <c r="A123" s="1" t="s">
        <v>46</v>
      </c>
      <c r="B123" s="4">
        <v>203230300109</v>
      </c>
      <c r="C123" s="4">
        <v>3100224267</v>
      </c>
      <c r="D123" s="5" t="s">
        <v>66</v>
      </c>
      <c r="E123" s="47">
        <v>7</v>
      </c>
      <c r="F123" s="51">
        <f t="shared" si="8"/>
        <v>11</v>
      </c>
      <c r="G123" s="15">
        <v>44056.657638888886</v>
      </c>
      <c r="H123" s="16"/>
      <c r="I123" s="15"/>
      <c r="J123" s="18"/>
      <c r="K123" s="16">
        <v>44057.910416666666</v>
      </c>
      <c r="L123" s="5" t="s">
        <v>70</v>
      </c>
      <c r="M123" s="21">
        <f t="shared" si="9"/>
        <v>-44056.657638888886</v>
      </c>
      <c r="N123" s="22">
        <f t="shared" si="10"/>
        <v>0</v>
      </c>
      <c r="O123" s="23">
        <f t="shared" si="11"/>
        <v>2</v>
      </c>
      <c r="P123" s="22">
        <f t="shared" si="12"/>
        <v>44057.910416666666</v>
      </c>
      <c r="Q123" s="24">
        <f t="shared" si="13"/>
        <v>2.0895833333343035</v>
      </c>
      <c r="R123" s="25">
        <f t="shared" si="14"/>
        <v>7.6576388888861402</v>
      </c>
      <c r="S123" s="25">
        <f t="shared" si="15"/>
        <v>3.3423611111138598</v>
      </c>
      <c r="T123" s="26">
        <v>2</v>
      </c>
      <c r="U123" s="17">
        <v>4</v>
      </c>
      <c r="V123" s="12"/>
      <c r="W123" s="12"/>
      <c r="X123" s="14"/>
      <c r="Y123" s="1" t="s">
        <v>111</v>
      </c>
    </row>
    <row r="124" spans="1:25" hidden="1" x14ac:dyDescent="0.2">
      <c r="A124" s="1" t="s">
        <v>46</v>
      </c>
      <c r="B124" s="4">
        <v>203330300121</v>
      </c>
      <c r="C124" s="4">
        <v>3100301020</v>
      </c>
      <c r="D124" s="5" t="s">
        <v>69</v>
      </c>
      <c r="E124" s="47">
        <v>9</v>
      </c>
      <c r="F124" s="51">
        <f t="shared" si="8"/>
        <v>13</v>
      </c>
      <c r="G124" s="15">
        <v>44068.718055555553</v>
      </c>
      <c r="H124" s="16"/>
      <c r="I124" s="15"/>
      <c r="J124" s="18"/>
      <c r="K124" s="16">
        <v>44070.205555555556</v>
      </c>
      <c r="L124" s="5" t="s">
        <v>76</v>
      </c>
      <c r="M124" s="21">
        <f t="shared" si="9"/>
        <v>-44068.718055555553</v>
      </c>
      <c r="N124" s="22">
        <f t="shared" si="10"/>
        <v>0</v>
      </c>
      <c r="O124" s="23">
        <f t="shared" si="11"/>
        <v>3</v>
      </c>
      <c r="P124" s="22">
        <f t="shared" si="12"/>
        <v>44070.205555555556</v>
      </c>
      <c r="Q124" s="24">
        <f t="shared" si="13"/>
        <v>-0.20555555555620231</v>
      </c>
      <c r="R124" s="25">
        <f t="shared" si="14"/>
        <v>11.718055555553292</v>
      </c>
      <c r="S124" s="25">
        <f t="shared" si="15"/>
        <v>1.2819444444467081</v>
      </c>
      <c r="T124" s="26">
        <v>1</v>
      </c>
      <c r="U124" s="17">
        <v>6</v>
      </c>
      <c r="V124" s="12">
        <v>1</v>
      </c>
      <c r="W124" s="12"/>
      <c r="X124" s="14"/>
      <c r="Y124" s="1" t="s">
        <v>106</v>
      </c>
    </row>
    <row r="125" spans="1:25" hidden="1" x14ac:dyDescent="0.2">
      <c r="A125" s="1" t="s">
        <v>46</v>
      </c>
      <c r="B125" s="4">
        <v>203430300133</v>
      </c>
      <c r="C125" s="4">
        <v>3100301020</v>
      </c>
      <c r="D125" s="5" t="s">
        <v>65</v>
      </c>
      <c r="E125" s="47">
        <v>5</v>
      </c>
      <c r="F125" s="51">
        <f t="shared" si="8"/>
        <v>7</v>
      </c>
      <c r="G125" s="15">
        <v>44067.381249999999</v>
      </c>
      <c r="H125" s="14"/>
      <c r="I125" s="17"/>
      <c r="J125" s="12"/>
      <c r="K125" s="16">
        <v>44069.073611111111</v>
      </c>
      <c r="L125" s="5" t="s">
        <v>82</v>
      </c>
      <c r="M125" s="21">
        <f t="shared" si="9"/>
        <v>-44067.381249999999</v>
      </c>
      <c r="N125" s="22">
        <f t="shared" si="10"/>
        <v>0</v>
      </c>
      <c r="O125" s="23">
        <f t="shared" si="11"/>
        <v>3</v>
      </c>
      <c r="P125" s="22">
        <f t="shared" si="12"/>
        <v>44069.073611111111</v>
      </c>
      <c r="Q125" s="24">
        <f t="shared" si="13"/>
        <v>-7.3611111110949423E-2</v>
      </c>
      <c r="R125" s="25">
        <f t="shared" si="14"/>
        <v>5.3812499999985448</v>
      </c>
      <c r="S125" s="25">
        <f t="shared" si="15"/>
        <v>1.6187500000014552</v>
      </c>
      <c r="T125" s="26">
        <v>1</v>
      </c>
      <c r="U125" s="17">
        <v>2</v>
      </c>
      <c r="V125" s="12">
        <v>1</v>
      </c>
      <c r="W125" s="12"/>
      <c r="X125" s="14"/>
      <c r="Y125" s="1" t="s">
        <v>106</v>
      </c>
    </row>
    <row r="126" spans="1:25" x14ac:dyDescent="0.2">
      <c r="B126" s="4"/>
      <c r="C126" s="4"/>
      <c r="D126" s="5"/>
      <c r="E126" s="11"/>
      <c r="F126" s="51">
        <f t="shared" si="8"/>
        <v>0</v>
      </c>
      <c r="G126" s="17"/>
      <c r="H126" s="14"/>
      <c r="I126" s="17"/>
      <c r="J126" s="12"/>
      <c r="K126" s="14"/>
      <c r="L126" s="5"/>
      <c r="M126" s="21">
        <f t="shared" si="9"/>
        <v>0</v>
      </c>
      <c r="N126" s="22">
        <f t="shared" si="10"/>
        <v>0</v>
      </c>
      <c r="O126" s="23">
        <f t="shared" si="11"/>
        <v>0</v>
      </c>
      <c r="P126" s="22">
        <f t="shared" si="12"/>
        <v>0</v>
      </c>
      <c r="Q126" s="24">
        <f t="shared" si="13"/>
        <v>0</v>
      </c>
      <c r="R126" s="25">
        <f t="shared" si="14"/>
        <v>0</v>
      </c>
      <c r="S126" s="25">
        <f t="shared" si="15"/>
        <v>0</v>
      </c>
      <c r="T126" s="26"/>
      <c r="U126" s="17">
        <f>SUBTOTAL(9,U3:U125)</f>
        <v>124</v>
      </c>
      <c r="V126" s="17">
        <f t="shared" ref="V126:X126" si="16">SUBTOTAL(9,V3:V125)</f>
        <v>16</v>
      </c>
      <c r="W126" s="17">
        <f t="shared" si="16"/>
        <v>0</v>
      </c>
      <c r="X126" s="17">
        <f t="shared" si="16"/>
        <v>85</v>
      </c>
    </row>
    <row r="127" spans="1:25" x14ac:dyDescent="0.2">
      <c r="B127" s="4"/>
      <c r="C127" s="4"/>
      <c r="D127" s="5"/>
      <c r="E127" s="11"/>
      <c r="F127" s="51">
        <f t="shared" si="8"/>
        <v>0</v>
      </c>
      <c r="G127" s="17"/>
      <c r="H127" s="14"/>
      <c r="I127" s="17"/>
      <c r="J127" s="12"/>
      <c r="K127" s="14"/>
      <c r="L127" s="5"/>
      <c r="M127" s="21">
        <f t="shared" si="9"/>
        <v>0</v>
      </c>
      <c r="N127" s="22">
        <f t="shared" si="10"/>
        <v>0</v>
      </c>
      <c r="O127" s="23">
        <f t="shared" si="11"/>
        <v>0</v>
      </c>
      <c r="P127" s="22">
        <f t="shared" si="12"/>
        <v>0</v>
      </c>
      <c r="Q127" s="24">
        <f t="shared" si="13"/>
        <v>0</v>
      </c>
      <c r="R127" s="25">
        <f t="shared" si="14"/>
        <v>0</v>
      </c>
      <c r="S127" s="25">
        <f t="shared" si="15"/>
        <v>0</v>
      </c>
      <c r="T127" s="26"/>
      <c r="U127" s="17">
        <f>COUNT(U3:U124)</f>
        <v>106</v>
      </c>
      <c r="V127" s="17">
        <f t="shared" ref="V127:X127" si="17">COUNT(V3:V124)</f>
        <v>51</v>
      </c>
      <c r="W127" s="17">
        <f t="shared" si="17"/>
        <v>6</v>
      </c>
      <c r="X127" s="17">
        <f t="shared" si="17"/>
        <v>37</v>
      </c>
    </row>
    <row r="128" spans="1:25" hidden="1" x14ac:dyDescent="0.2">
      <c r="B128" s="4"/>
      <c r="C128" s="4"/>
      <c r="D128" s="5"/>
      <c r="E128" s="11"/>
      <c r="F128" s="51">
        <f t="shared" si="8"/>
        <v>0</v>
      </c>
      <c r="G128" s="17"/>
      <c r="H128" s="14"/>
      <c r="I128" s="17"/>
      <c r="J128" s="12"/>
      <c r="K128" s="14"/>
      <c r="L128" s="5"/>
      <c r="M128" s="21">
        <f t="shared" si="9"/>
        <v>0</v>
      </c>
      <c r="N128" s="22">
        <f t="shared" si="10"/>
        <v>0</v>
      </c>
      <c r="O128" s="23">
        <f t="shared" si="11"/>
        <v>0</v>
      </c>
      <c r="P128" s="22">
        <f t="shared" si="12"/>
        <v>0</v>
      </c>
      <c r="Q128" s="24">
        <f t="shared" si="13"/>
        <v>0</v>
      </c>
      <c r="R128" s="25">
        <f t="shared" si="14"/>
        <v>0</v>
      </c>
      <c r="S128" s="25">
        <f t="shared" si="15"/>
        <v>0</v>
      </c>
      <c r="T128" s="26"/>
      <c r="U128" s="17"/>
      <c r="V128" s="12"/>
      <c r="W128" s="12"/>
      <c r="X128" s="14"/>
    </row>
    <row r="129" spans="2:24" hidden="1" x14ac:dyDescent="0.2">
      <c r="B129" s="4"/>
      <c r="C129" s="4"/>
      <c r="D129" s="5"/>
      <c r="E129" s="11"/>
      <c r="F129" s="51">
        <f t="shared" si="8"/>
        <v>0</v>
      </c>
      <c r="G129" s="17"/>
      <c r="H129" s="14"/>
      <c r="I129" s="17"/>
      <c r="J129" s="12"/>
      <c r="K129" s="14"/>
      <c r="L129" s="5"/>
      <c r="M129" s="21">
        <f t="shared" si="9"/>
        <v>0</v>
      </c>
      <c r="N129" s="22">
        <f t="shared" si="10"/>
        <v>0</v>
      </c>
      <c r="O129" s="23">
        <f t="shared" si="11"/>
        <v>0</v>
      </c>
      <c r="P129" s="22">
        <f t="shared" si="12"/>
        <v>0</v>
      </c>
      <c r="Q129" s="24">
        <f t="shared" si="13"/>
        <v>0</v>
      </c>
      <c r="R129" s="25">
        <f t="shared" si="14"/>
        <v>0</v>
      </c>
      <c r="S129" s="25">
        <f t="shared" si="15"/>
        <v>0</v>
      </c>
      <c r="T129" s="26"/>
      <c r="U129" s="17"/>
      <c r="V129" s="12"/>
      <c r="W129" s="12"/>
      <c r="X129" s="14"/>
    </row>
    <row r="130" spans="2:24" hidden="1" x14ac:dyDescent="0.2">
      <c r="B130" s="4"/>
      <c r="C130" s="4"/>
      <c r="D130" s="5"/>
      <c r="E130" s="11"/>
      <c r="F130" s="51">
        <f t="shared" si="8"/>
        <v>0</v>
      </c>
      <c r="G130" s="17"/>
      <c r="H130" s="14"/>
      <c r="I130" s="17"/>
      <c r="J130" s="12"/>
      <c r="K130" s="14"/>
      <c r="L130" s="5"/>
      <c r="M130" s="21">
        <f t="shared" si="9"/>
        <v>0</v>
      </c>
      <c r="N130" s="22">
        <f t="shared" si="10"/>
        <v>0</v>
      </c>
      <c r="O130" s="23">
        <f t="shared" si="11"/>
        <v>0</v>
      </c>
      <c r="P130" s="22">
        <f t="shared" si="12"/>
        <v>0</v>
      </c>
      <c r="Q130" s="24">
        <f t="shared" si="13"/>
        <v>0</v>
      </c>
      <c r="R130" s="25">
        <f t="shared" si="14"/>
        <v>0</v>
      </c>
      <c r="S130" s="25">
        <f t="shared" si="15"/>
        <v>0</v>
      </c>
      <c r="T130" s="26"/>
      <c r="U130" s="17"/>
      <c r="V130" s="12"/>
      <c r="W130" s="12"/>
      <c r="X130" s="14"/>
    </row>
    <row r="131" spans="2:24" hidden="1" x14ac:dyDescent="0.2">
      <c r="B131" s="4"/>
      <c r="C131" s="4"/>
      <c r="D131" s="5"/>
      <c r="E131" s="11"/>
      <c r="F131" s="51">
        <f t="shared" ref="F131:F194" si="18">L131-D131</f>
        <v>0</v>
      </c>
      <c r="G131" s="17"/>
      <c r="H131" s="14"/>
      <c r="I131" s="17"/>
      <c r="J131" s="12"/>
      <c r="K131" s="14"/>
      <c r="L131" s="5"/>
      <c r="M131" s="21">
        <f t="shared" ref="M131:M194" si="19">H131-G131</f>
        <v>0</v>
      </c>
      <c r="N131" s="22">
        <f t="shared" ref="N131:N194" si="20">J131-H131</f>
        <v>0</v>
      </c>
      <c r="O131" s="23">
        <f t="shared" ref="O131:O194" si="21">NETWORKDAYS(G131,K131)</f>
        <v>0</v>
      </c>
      <c r="P131" s="22">
        <f t="shared" ref="P131:P194" si="22">K131-J131</f>
        <v>0</v>
      </c>
      <c r="Q131" s="24">
        <f t="shared" ref="Q131:Q194" si="23">L131-K131</f>
        <v>0</v>
      </c>
      <c r="R131" s="25">
        <f t="shared" ref="R131:R194" si="24">G131-D131</f>
        <v>0</v>
      </c>
      <c r="S131" s="25">
        <f t="shared" ref="S131:S194" si="25">L131-G131</f>
        <v>0</v>
      </c>
      <c r="T131" s="26"/>
      <c r="U131" s="17"/>
      <c r="V131" s="12"/>
      <c r="W131" s="12"/>
      <c r="X131" s="14"/>
    </row>
    <row r="132" spans="2:24" hidden="1" x14ac:dyDescent="0.2">
      <c r="B132" s="4"/>
      <c r="C132" s="4"/>
      <c r="D132" s="5"/>
      <c r="E132" s="11"/>
      <c r="F132" s="51">
        <f t="shared" si="18"/>
        <v>0</v>
      </c>
      <c r="G132" s="17"/>
      <c r="H132" s="14"/>
      <c r="I132" s="17"/>
      <c r="J132" s="12"/>
      <c r="K132" s="14"/>
      <c r="L132" s="5"/>
      <c r="M132" s="21">
        <f t="shared" si="19"/>
        <v>0</v>
      </c>
      <c r="N132" s="22">
        <f t="shared" si="20"/>
        <v>0</v>
      </c>
      <c r="O132" s="23">
        <f t="shared" si="21"/>
        <v>0</v>
      </c>
      <c r="P132" s="22">
        <f t="shared" si="22"/>
        <v>0</v>
      </c>
      <c r="Q132" s="24">
        <f t="shared" si="23"/>
        <v>0</v>
      </c>
      <c r="R132" s="25">
        <f t="shared" si="24"/>
        <v>0</v>
      </c>
      <c r="S132" s="25">
        <f t="shared" si="25"/>
        <v>0</v>
      </c>
      <c r="T132" s="26"/>
      <c r="U132" s="17"/>
      <c r="V132" s="12"/>
      <c r="W132" s="12"/>
      <c r="X132" s="14"/>
    </row>
    <row r="133" spans="2:24" hidden="1" x14ac:dyDescent="0.2">
      <c r="B133" s="4"/>
      <c r="C133" s="4"/>
      <c r="D133" s="5"/>
      <c r="E133" s="11"/>
      <c r="F133" s="51">
        <f t="shared" si="18"/>
        <v>0</v>
      </c>
      <c r="G133" s="17"/>
      <c r="H133" s="14"/>
      <c r="I133" s="17"/>
      <c r="J133" s="12"/>
      <c r="K133" s="14"/>
      <c r="L133" s="5"/>
      <c r="M133" s="21">
        <f t="shared" si="19"/>
        <v>0</v>
      </c>
      <c r="N133" s="22">
        <f t="shared" si="20"/>
        <v>0</v>
      </c>
      <c r="O133" s="23">
        <f t="shared" si="21"/>
        <v>0</v>
      </c>
      <c r="P133" s="22">
        <f t="shared" si="22"/>
        <v>0</v>
      </c>
      <c r="Q133" s="24">
        <f t="shared" si="23"/>
        <v>0</v>
      </c>
      <c r="R133" s="25">
        <f t="shared" si="24"/>
        <v>0</v>
      </c>
      <c r="S133" s="25">
        <f t="shared" si="25"/>
        <v>0</v>
      </c>
      <c r="T133" s="26"/>
      <c r="U133" s="17"/>
      <c r="V133" s="12"/>
      <c r="W133" s="12"/>
      <c r="X133" s="14"/>
    </row>
    <row r="134" spans="2:24" hidden="1" x14ac:dyDescent="0.2">
      <c r="B134" s="4"/>
      <c r="C134" s="4"/>
      <c r="D134" s="5"/>
      <c r="E134" s="11"/>
      <c r="F134" s="51">
        <f t="shared" si="18"/>
        <v>0</v>
      </c>
      <c r="G134" s="17"/>
      <c r="H134" s="14"/>
      <c r="I134" s="17"/>
      <c r="J134" s="12"/>
      <c r="K134" s="14"/>
      <c r="L134" s="5"/>
      <c r="M134" s="21">
        <f t="shared" si="19"/>
        <v>0</v>
      </c>
      <c r="N134" s="22">
        <f t="shared" si="20"/>
        <v>0</v>
      </c>
      <c r="O134" s="23">
        <f t="shared" si="21"/>
        <v>0</v>
      </c>
      <c r="P134" s="22">
        <f t="shared" si="22"/>
        <v>0</v>
      </c>
      <c r="Q134" s="24">
        <f t="shared" si="23"/>
        <v>0</v>
      </c>
      <c r="R134" s="25">
        <f t="shared" si="24"/>
        <v>0</v>
      </c>
      <c r="S134" s="25">
        <f t="shared" si="25"/>
        <v>0</v>
      </c>
      <c r="T134" s="26"/>
      <c r="U134" s="17"/>
      <c r="V134" s="12"/>
      <c r="W134" s="12"/>
      <c r="X134" s="14"/>
    </row>
    <row r="135" spans="2:24" hidden="1" x14ac:dyDescent="0.2">
      <c r="B135" s="4"/>
      <c r="C135" s="4"/>
      <c r="D135" s="5"/>
      <c r="E135" s="11"/>
      <c r="F135" s="51">
        <f t="shared" si="18"/>
        <v>0</v>
      </c>
      <c r="G135" s="17"/>
      <c r="H135" s="14"/>
      <c r="I135" s="17"/>
      <c r="J135" s="12"/>
      <c r="K135" s="14"/>
      <c r="L135" s="5"/>
      <c r="M135" s="21">
        <f t="shared" si="19"/>
        <v>0</v>
      </c>
      <c r="N135" s="22">
        <f t="shared" si="20"/>
        <v>0</v>
      </c>
      <c r="O135" s="23">
        <f t="shared" si="21"/>
        <v>0</v>
      </c>
      <c r="P135" s="22">
        <f t="shared" si="22"/>
        <v>0</v>
      </c>
      <c r="Q135" s="24">
        <f t="shared" si="23"/>
        <v>0</v>
      </c>
      <c r="R135" s="25">
        <f t="shared" si="24"/>
        <v>0</v>
      </c>
      <c r="S135" s="25">
        <f t="shared" si="25"/>
        <v>0</v>
      </c>
      <c r="T135" s="26"/>
      <c r="U135" s="17"/>
      <c r="V135" s="12"/>
      <c r="W135" s="12"/>
      <c r="X135" s="14"/>
    </row>
    <row r="136" spans="2:24" hidden="1" x14ac:dyDescent="0.2">
      <c r="B136" s="4"/>
      <c r="C136" s="4"/>
      <c r="D136" s="5"/>
      <c r="E136" s="11"/>
      <c r="F136" s="51">
        <f t="shared" si="18"/>
        <v>0</v>
      </c>
      <c r="G136" s="17"/>
      <c r="H136" s="14"/>
      <c r="I136" s="17"/>
      <c r="J136" s="12"/>
      <c r="K136" s="14"/>
      <c r="L136" s="5"/>
      <c r="M136" s="21">
        <f t="shared" si="19"/>
        <v>0</v>
      </c>
      <c r="N136" s="22">
        <f t="shared" si="20"/>
        <v>0</v>
      </c>
      <c r="O136" s="23">
        <f t="shared" si="21"/>
        <v>0</v>
      </c>
      <c r="P136" s="22">
        <f t="shared" si="22"/>
        <v>0</v>
      </c>
      <c r="Q136" s="24">
        <f t="shared" si="23"/>
        <v>0</v>
      </c>
      <c r="R136" s="25">
        <f t="shared" si="24"/>
        <v>0</v>
      </c>
      <c r="S136" s="25">
        <f t="shared" si="25"/>
        <v>0</v>
      </c>
      <c r="T136" s="26"/>
      <c r="U136" s="17"/>
      <c r="V136" s="12"/>
      <c r="W136" s="12"/>
      <c r="X136" s="14"/>
    </row>
    <row r="137" spans="2:24" hidden="1" x14ac:dyDescent="0.2">
      <c r="B137" s="4"/>
      <c r="C137" s="4"/>
      <c r="D137" s="5"/>
      <c r="E137" s="11"/>
      <c r="F137" s="51">
        <f t="shared" si="18"/>
        <v>0</v>
      </c>
      <c r="G137" s="17"/>
      <c r="H137" s="14"/>
      <c r="I137" s="17"/>
      <c r="J137" s="12"/>
      <c r="K137" s="14"/>
      <c r="L137" s="5"/>
      <c r="M137" s="21">
        <f t="shared" si="19"/>
        <v>0</v>
      </c>
      <c r="N137" s="22">
        <f t="shared" si="20"/>
        <v>0</v>
      </c>
      <c r="O137" s="23">
        <f t="shared" si="21"/>
        <v>0</v>
      </c>
      <c r="P137" s="22">
        <f t="shared" si="22"/>
        <v>0</v>
      </c>
      <c r="Q137" s="24">
        <f t="shared" si="23"/>
        <v>0</v>
      </c>
      <c r="R137" s="25">
        <f t="shared" si="24"/>
        <v>0</v>
      </c>
      <c r="S137" s="25">
        <f t="shared" si="25"/>
        <v>0</v>
      </c>
      <c r="T137" s="26"/>
      <c r="U137" s="17"/>
      <c r="V137" s="12"/>
      <c r="W137" s="12"/>
      <c r="X137" s="14"/>
    </row>
    <row r="138" spans="2:24" hidden="1" x14ac:dyDescent="0.2">
      <c r="B138" s="4"/>
      <c r="C138" s="4"/>
      <c r="D138" s="5"/>
      <c r="E138" s="11"/>
      <c r="F138" s="51">
        <f t="shared" si="18"/>
        <v>0</v>
      </c>
      <c r="G138" s="17"/>
      <c r="H138" s="14"/>
      <c r="I138" s="17"/>
      <c r="J138" s="12"/>
      <c r="K138" s="14"/>
      <c r="L138" s="5"/>
      <c r="M138" s="21">
        <f t="shared" si="19"/>
        <v>0</v>
      </c>
      <c r="N138" s="22">
        <f t="shared" si="20"/>
        <v>0</v>
      </c>
      <c r="O138" s="23">
        <f t="shared" si="21"/>
        <v>0</v>
      </c>
      <c r="P138" s="22">
        <f t="shared" si="22"/>
        <v>0</v>
      </c>
      <c r="Q138" s="24">
        <f t="shared" si="23"/>
        <v>0</v>
      </c>
      <c r="R138" s="25">
        <f t="shared" si="24"/>
        <v>0</v>
      </c>
      <c r="S138" s="25">
        <f t="shared" si="25"/>
        <v>0</v>
      </c>
      <c r="T138" s="26"/>
      <c r="U138" s="17"/>
      <c r="V138" s="12"/>
      <c r="W138" s="12"/>
      <c r="X138" s="14"/>
    </row>
    <row r="139" spans="2:24" hidden="1" x14ac:dyDescent="0.2">
      <c r="B139" s="4"/>
      <c r="C139" s="4"/>
      <c r="D139" s="5"/>
      <c r="E139" s="11"/>
      <c r="F139" s="51">
        <f t="shared" si="18"/>
        <v>0</v>
      </c>
      <c r="G139" s="17"/>
      <c r="H139" s="14"/>
      <c r="I139" s="17"/>
      <c r="J139" s="12"/>
      <c r="K139" s="14"/>
      <c r="L139" s="5"/>
      <c r="M139" s="21">
        <f t="shared" si="19"/>
        <v>0</v>
      </c>
      <c r="N139" s="22">
        <f t="shared" si="20"/>
        <v>0</v>
      </c>
      <c r="O139" s="23">
        <f t="shared" si="21"/>
        <v>0</v>
      </c>
      <c r="P139" s="22">
        <f t="shared" si="22"/>
        <v>0</v>
      </c>
      <c r="Q139" s="24">
        <f t="shared" si="23"/>
        <v>0</v>
      </c>
      <c r="R139" s="25">
        <f t="shared" si="24"/>
        <v>0</v>
      </c>
      <c r="S139" s="25">
        <f t="shared" si="25"/>
        <v>0</v>
      </c>
      <c r="T139" s="26"/>
      <c r="U139" s="17"/>
      <c r="V139" s="12"/>
      <c r="W139" s="12"/>
      <c r="X139" s="14"/>
    </row>
    <row r="140" spans="2:24" hidden="1" x14ac:dyDescent="0.2">
      <c r="B140" s="4"/>
      <c r="C140" s="4"/>
      <c r="D140" s="5"/>
      <c r="E140" s="11"/>
      <c r="F140" s="51">
        <f t="shared" si="18"/>
        <v>0</v>
      </c>
      <c r="G140" s="17"/>
      <c r="H140" s="14"/>
      <c r="I140" s="17"/>
      <c r="J140" s="12"/>
      <c r="K140" s="14"/>
      <c r="L140" s="5"/>
      <c r="M140" s="21">
        <f t="shared" si="19"/>
        <v>0</v>
      </c>
      <c r="N140" s="22">
        <f t="shared" si="20"/>
        <v>0</v>
      </c>
      <c r="O140" s="23">
        <f t="shared" si="21"/>
        <v>0</v>
      </c>
      <c r="P140" s="22">
        <f t="shared" si="22"/>
        <v>0</v>
      </c>
      <c r="Q140" s="24">
        <f t="shared" si="23"/>
        <v>0</v>
      </c>
      <c r="R140" s="25">
        <f t="shared" si="24"/>
        <v>0</v>
      </c>
      <c r="S140" s="25">
        <f t="shared" si="25"/>
        <v>0</v>
      </c>
      <c r="T140" s="26"/>
      <c r="U140" s="17"/>
      <c r="V140" s="12"/>
      <c r="W140" s="12"/>
      <c r="X140" s="14"/>
    </row>
    <row r="141" spans="2:24" hidden="1" x14ac:dyDescent="0.2">
      <c r="B141" s="4"/>
      <c r="C141" s="4"/>
      <c r="D141" s="5"/>
      <c r="E141" s="11"/>
      <c r="F141" s="51">
        <f t="shared" si="18"/>
        <v>0</v>
      </c>
      <c r="G141" s="17"/>
      <c r="H141" s="14"/>
      <c r="I141" s="17"/>
      <c r="J141" s="12"/>
      <c r="K141" s="14"/>
      <c r="L141" s="5"/>
      <c r="M141" s="21">
        <f t="shared" si="19"/>
        <v>0</v>
      </c>
      <c r="N141" s="22">
        <f t="shared" si="20"/>
        <v>0</v>
      </c>
      <c r="O141" s="23">
        <f t="shared" si="21"/>
        <v>0</v>
      </c>
      <c r="P141" s="22">
        <f t="shared" si="22"/>
        <v>0</v>
      </c>
      <c r="Q141" s="24">
        <f t="shared" si="23"/>
        <v>0</v>
      </c>
      <c r="R141" s="25">
        <f t="shared" si="24"/>
        <v>0</v>
      </c>
      <c r="S141" s="25">
        <f t="shared" si="25"/>
        <v>0</v>
      </c>
      <c r="T141" s="26"/>
      <c r="U141" s="17"/>
      <c r="V141" s="12"/>
      <c r="W141" s="12"/>
      <c r="X141" s="14"/>
    </row>
    <row r="142" spans="2:24" hidden="1" x14ac:dyDescent="0.2">
      <c r="B142" s="4"/>
      <c r="C142" s="4"/>
      <c r="D142" s="5"/>
      <c r="E142" s="11"/>
      <c r="F142" s="51">
        <f t="shared" si="18"/>
        <v>0</v>
      </c>
      <c r="G142" s="17"/>
      <c r="H142" s="14"/>
      <c r="I142" s="17"/>
      <c r="J142" s="12"/>
      <c r="K142" s="14"/>
      <c r="L142" s="5"/>
      <c r="M142" s="21">
        <f t="shared" si="19"/>
        <v>0</v>
      </c>
      <c r="N142" s="22">
        <f t="shared" si="20"/>
        <v>0</v>
      </c>
      <c r="O142" s="23">
        <f t="shared" si="21"/>
        <v>0</v>
      </c>
      <c r="P142" s="22">
        <f t="shared" si="22"/>
        <v>0</v>
      </c>
      <c r="Q142" s="24">
        <f t="shared" si="23"/>
        <v>0</v>
      </c>
      <c r="R142" s="25">
        <f t="shared" si="24"/>
        <v>0</v>
      </c>
      <c r="S142" s="25">
        <f t="shared" si="25"/>
        <v>0</v>
      </c>
      <c r="T142" s="26"/>
      <c r="U142" s="17"/>
      <c r="V142" s="12"/>
      <c r="W142" s="12"/>
      <c r="X142" s="14"/>
    </row>
    <row r="143" spans="2:24" hidden="1" x14ac:dyDescent="0.2">
      <c r="B143" s="4"/>
      <c r="C143" s="4"/>
      <c r="D143" s="5"/>
      <c r="E143" s="11"/>
      <c r="F143" s="51">
        <f t="shared" si="18"/>
        <v>0</v>
      </c>
      <c r="G143" s="17"/>
      <c r="H143" s="14"/>
      <c r="I143" s="17"/>
      <c r="J143" s="12"/>
      <c r="K143" s="14"/>
      <c r="L143" s="5"/>
      <c r="M143" s="21">
        <f t="shared" si="19"/>
        <v>0</v>
      </c>
      <c r="N143" s="22">
        <f t="shared" si="20"/>
        <v>0</v>
      </c>
      <c r="O143" s="23">
        <f t="shared" si="21"/>
        <v>0</v>
      </c>
      <c r="P143" s="22">
        <f t="shared" si="22"/>
        <v>0</v>
      </c>
      <c r="Q143" s="24">
        <f t="shared" si="23"/>
        <v>0</v>
      </c>
      <c r="R143" s="25">
        <f t="shared" si="24"/>
        <v>0</v>
      </c>
      <c r="S143" s="25">
        <f t="shared" si="25"/>
        <v>0</v>
      </c>
      <c r="T143" s="26"/>
      <c r="U143" s="17"/>
      <c r="V143" s="12"/>
      <c r="W143" s="12"/>
      <c r="X143" s="14"/>
    </row>
    <row r="144" spans="2:24" hidden="1" x14ac:dyDescent="0.2">
      <c r="B144" s="4"/>
      <c r="C144" s="4"/>
      <c r="D144" s="5"/>
      <c r="E144" s="11"/>
      <c r="F144" s="51">
        <f t="shared" si="18"/>
        <v>0</v>
      </c>
      <c r="G144" s="17"/>
      <c r="H144" s="14"/>
      <c r="I144" s="17"/>
      <c r="J144" s="12"/>
      <c r="K144" s="14"/>
      <c r="L144" s="5"/>
      <c r="M144" s="21">
        <f t="shared" si="19"/>
        <v>0</v>
      </c>
      <c r="N144" s="22">
        <f t="shared" si="20"/>
        <v>0</v>
      </c>
      <c r="O144" s="23">
        <f t="shared" si="21"/>
        <v>0</v>
      </c>
      <c r="P144" s="22">
        <f t="shared" si="22"/>
        <v>0</v>
      </c>
      <c r="Q144" s="24">
        <f t="shared" si="23"/>
        <v>0</v>
      </c>
      <c r="R144" s="25">
        <f t="shared" si="24"/>
        <v>0</v>
      </c>
      <c r="S144" s="25">
        <f t="shared" si="25"/>
        <v>0</v>
      </c>
      <c r="T144" s="26"/>
      <c r="U144" s="17"/>
      <c r="V144" s="12"/>
      <c r="W144" s="12"/>
      <c r="X144" s="14"/>
    </row>
    <row r="145" spans="2:24" hidden="1" x14ac:dyDescent="0.2">
      <c r="B145" s="4"/>
      <c r="C145" s="4"/>
      <c r="D145" s="5"/>
      <c r="E145" s="11"/>
      <c r="F145" s="51">
        <f t="shared" si="18"/>
        <v>0</v>
      </c>
      <c r="G145" s="17"/>
      <c r="H145" s="14"/>
      <c r="I145" s="17"/>
      <c r="J145" s="12"/>
      <c r="K145" s="14"/>
      <c r="L145" s="5"/>
      <c r="M145" s="21">
        <f t="shared" si="19"/>
        <v>0</v>
      </c>
      <c r="N145" s="22">
        <f t="shared" si="20"/>
        <v>0</v>
      </c>
      <c r="O145" s="23">
        <f t="shared" si="21"/>
        <v>0</v>
      </c>
      <c r="P145" s="22">
        <f t="shared" si="22"/>
        <v>0</v>
      </c>
      <c r="Q145" s="24">
        <f t="shared" si="23"/>
        <v>0</v>
      </c>
      <c r="R145" s="25">
        <f t="shared" si="24"/>
        <v>0</v>
      </c>
      <c r="S145" s="25">
        <f t="shared" si="25"/>
        <v>0</v>
      </c>
      <c r="T145" s="26"/>
      <c r="U145" s="17"/>
      <c r="V145" s="12"/>
      <c r="W145" s="12"/>
      <c r="X145" s="14"/>
    </row>
    <row r="146" spans="2:24" hidden="1" x14ac:dyDescent="0.2">
      <c r="B146" s="4"/>
      <c r="C146" s="4"/>
      <c r="D146" s="5"/>
      <c r="E146" s="11"/>
      <c r="F146" s="51">
        <f t="shared" si="18"/>
        <v>0</v>
      </c>
      <c r="G146" s="17"/>
      <c r="H146" s="14"/>
      <c r="I146" s="17"/>
      <c r="J146" s="12"/>
      <c r="K146" s="14"/>
      <c r="L146" s="5"/>
      <c r="M146" s="21">
        <f t="shared" si="19"/>
        <v>0</v>
      </c>
      <c r="N146" s="22">
        <f t="shared" si="20"/>
        <v>0</v>
      </c>
      <c r="O146" s="23">
        <f t="shared" si="21"/>
        <v>0</v>
      </c>
      <c r="P146" s="22">
        <f t="shared" si="22"/>
        <v>0</v>
      </c>
      <c r="Q146" s="24">
        <f t="shared" si="23"/>
        <v>0</v>
      </c>
      <c r="R146" s="25">
        <f t="shared" si="24"/>
        <v>0</v>
      </c>
      <c r="S146" s="25">
        <f t="shared" si="25"/>
        <v>0</v>
      </c>
      <c r="T146" s="26"/>
      <c r="U146" s="17"/>
      <c r="V146" s="12"/>
      <c r="W146" s="12"/>
      <c r="X146" s="14"/>
    </row>
    <row r="147" spans="2:24" hidden="1" x14ac:dyDescent="0.2">
      <c r="B147" s="4"/>
      <c r="C147" s="4"/>
      <c r="D147" s="5"/>
      <c r="E147" s="11"/>
      <c r="F147" s="51">
        <f t="shared" si="18"/>
        <v>0</v>
      </c>
      <c r="G147" s="17"/>
      <c r="H147" s="14"/>
      <c r="I147" s="17"/>
      <c r="J147" s="12"/>
      <c r="K147" s="14"/>
      <c r="L147" s="5"/>
      <c r="M147" s="21">
        <f t="shared" si="19"/>
        <v>0</v>
      </c>
      <c r="N147" s="22">
        <f t="shared" si="20"/>
        <v>0</v>
      </c>
      <c r="O147" s="23">
        <f t="shared" si="21"/>
        <v>0</v>
      </c>
      <c r="P147" s="22">
        <f t="shared" si="22"/>
        <v>0</v>
      </c>
      <c r="Q147" s="24">
        <f t="shared" si="23"/>
        <v>0</v>
      </c>
      <c r="R147" s="25">
        <f t="shared" si="24"/>
        <v>0</v>
      </c>
      <c r="S147" s="25">
        <f t="shared" si="25"/>
        <v>0</v>
      </c>
      <c r="T147" s="26"/>
      <c r="U147" s="17"/>
      <c r="V147" s="12"/>
      <c r="W147" s="12"/>
      <c r="X147" s="14"/>
    </row>
    <row r="148" spans="2:24" hidden="1" x14ac:dyDescent="0.2">
      <c r="B148" s="4"/>
      <c r="C148" s="4"/>
      <c r="D148" s="5"/>
      <c r="E148" s="11"/>
      <c r="F148" s="51">
        <f t="shared" si="18"/>
        <v>0</v>
      </c>
      <c r="G148" s="17"/>
      <c r="H148" s="14"/>
      <c r="I148" s="17"/>
      <c r="J148" s="12"/>
      <c r="K148" s="14"/>
      <c r="L148" s="5"/>
      <c r="M148" s="21">
        <f t="shared" si="19"/>
        <v>0</v>
      </c>
      <c r="N148" s="22">
        <f t="shared" si="20"/>
        <v>0</v>
      </c>
      <c r="O148" s="23">
        <f t="shared" si="21"/>
        <v>0</v>
      </c>
      <c r="P148" s="22">
        <f t="shared" si="22"/>
        <v>0</v>
      </c>
      <c r="Q148" s="24">
        <f t="shared" si="23"/>
        <v>0</v>
      </c>
      <c r="R148" s="25">
        <f t="shared" si="24"/>
        <v>0</v>
      </c>
      <c r="S148" s="25">
        <f t="shared" si="25"/>
        <v>0</v>
      </c>
      <c r="T148" s="26"/>
      <c r="U148" s="17"/>
      <c r="V148" s="12"/>
      <c r="W148" s="12"/>
      <c r="X148" s="14"/>
    </row>
    <row r="149" spans="2:24" hidden="1" x14ac:dyDescent="0.2">
      <c r="B149" s="4"/>
      <c r="C149" s="4"/>
      <c r="D149" s="5"/>
      <c r="E149" s="11"/>
      <c r="F149" s="51">
        <f t="shared" si="18"/>
        <v>0</v>
      </c>
      <c r="G149" s="17"/>
      <c r="H149" s="14"/>
      <c r="I149" s="17"/>
      <c r="J149" s="12"/>
      <c r="K149" s="14"/>
      <c r="L149" s="5"/>
      <c r="M149" s="21">
        <f t="shared" si="19"/>
        <v>0</v>
      </c>
      <c r="N149" s="22">
        <f t="shared" si="20"/>
        <v>0</v>
      </c>
      <c r="O149" s="23">
        <f t="shared" si="21"/>
        <v>0</v>
      </c>
      <c r="P149" s="22">
        <f t="shared" si="22"/>
        <v>0</v>
      </c>
      <c r="Q149" s="24">
        <f t="shared" si="23"/>
        <v>0</v>
      </c>
      <c r="R149" s="25">
        <f t="shared" si="24"/>
        <v>0</v>
      </c>
      <c r="S149" s="25">
        <f t="shared" si="25"/>
        <v>0</v>
      </c>
      <c r="T149" s="26"/>
      <c r="U149" s="17"/>
      <c r="V149" s="12"/>
      <c r="W149" s="12"/>
      <c r="X149" s="14"/>
    </row>
    <row r="150" spans="2:24" hidden="1" x14ac:dyDescent="0.2">
      <c r="B150" s="4"/>
      <c r="C150" s="4"/>
      <c r="D150" s="5"/>
      <c r="E150" s="11"/>
      <c r="F150" s="51">
        <f t="shared" si="18"/>
        <v>0</v>
      </c>
      <c r="G150" s="17"/>
      <c r="H150" s="14"/>
      <c r="I150" s="17"/>
      <c r="J150" s="12"/>
      <c r="K150" s="14"/>
      <c r="L150" s="5"/>
      <c r="M150" s="21">
        <f t="shared" si="19"/>
        <v>0</v>
      </c>
      <c r="N150" s="22">
        <f t="shared" si="20"/>
        <v>0</v>
      </c>
      <c r="O150" s="23">
        <f t="shared" si="21"/>
        <v>0</v>
      </c>
      <c r="P150" s="22">
        <f t="shared" si="22"/>
        <v>0</v>
      </c>
      <c r="Q150" s="24">
        <f t="shared" si="23"/>
        <v>0</v>
      </c>
      <c r="R150" s="25">
        <f t="shared" si="24"/>
        <v>0</v>
      </c>
      <c r="S150" s="25">
        <f t="shared" si="25"/>
        <v>0</v>
      </c>
      <c r="T150" s="26"/>
      <c r="U150" s="17"/>
      <c r="V150" s="12"/>
      <c r="W150" s="12"/>
      <c r="X150" s="14"/>
    </row>
    <row r="151" spans="2:24" hidden="1" x14ac:dyDescent="0.2">
      <c r="B151" s="4"/>
      <c r="C151" s="4"/>
      <c r="D151" s="5"/>
      <c r="E151" s="11"/>
      <c r="F151" s="51">
        <f t="shared" si="18"/>
        <v>0</v>
      </c>
      <c r="G151" s="17"/>
      <c r="H151" s="14"/>
      <c r="I151" s="17"/>
      <c r="J151" s="12"/>
      <c r="K151" s="14"/>
      <c r="L151" s="5"/>
      <c r="M151" s="21">
        <f t="shared" si="19"/>
        <v>0</v>
      </c>
      <c r="N151" s="22">
        <f t="shared" si="20"/>
        <v>0</v>
      </c>
      <c r="O151" s="23">
        <f t="shared" si="21"/>
        <v>0</v>
      </c>
      <c r="P151" s="22">
        <f t="shared" si="22"/>
        <v>0</v>
      </c>
      <c r="Q151" s="24">
        <f t="shared" si="23"/>
        <v>0</v>
      </c>
      <c r="R151" s="25">
        <f t="shared" si="24"/>
        <v>0</v>
      </c>
      <c r="S151" s="25">
        <f t="shared" si="25"/>
        <v>0</v>
      </c>
      <c r="T151" s="26"/>
      <c r="U151" s="17"/>
      <c r="V151" s="12"/>
      <c r="W151" s="12"/>
      <c r="X151" s="14"/>
    </row>
    <row r="152" spans="2:24" hidden="1" x14ac:dyDescent="0.2">
      <c r="B152" s="4"/>
      <c r="C152" s="4"/>
      <c r="D152" s="5"/>
      <c r="E152" s="11"/>
      <c r="F152" s="51">
        <f t="shared" si="18"/>
        <v>0</v>
      </c>
      <c r="G152" s="17"/>
      <c r="H152" s="14"/>
      <c r="I152" s="17"/>
      <c r="J152" s="12"/>
      <c r="K152" s="14"/>
      <c r="L152" s="5"/>
      <c r="M152" s="21">
        <f t="shared" si="19"/>
        <v>0</v>
      </c>
      <c r="N152" s="22">
        <f t="shared" si="20"/>
        <v>0</v>
      </c>
      <c r="O152" s="23">
        <f t="shared" si="21"/>
        <v>0</v>
      </c>
      <c r="P152" s="22">
        <f t="shared" si="22"/>
        <v>0</v>
      </c>
      <c r="Q152" s="24">
        <f t="shared" si="23"/>
        <v>0</v>
      </c>
      <c r="R152" s="25">
        <f t="shared" si="24"/>
        <v>0</v>
      </c>
      <c r="S152" s="25">
        <f t="shared" si="25"/>
        <v>0</v>
      </c>
      <c r="T152" s="26"/>
      <c r="U152" s="17"/>
      <c r="V152" s="12"/>
      <c r="W152" s="12"/>
      <c r="X152" s="14"/>
    </row>
    <row r="153" spans="2:24" hidden="1" x14ac:dyDescent="0.2">
      <c r="B153" s="4"/>
      <c r="C153" s="4"/>
      <c r="D153" s="5"/>
      <c r="E153" s="11"/>
      <c r="F153" s="51">
        <f t="shared" si="18"/>
        <v>0</v>
      </c>
      <c r="G153" s="17"/>
      <c r="H153" s="14"/>
      <c r="I153" s="17"/>
      <c r="J153" s="12"/>
      <c r="K153" s="14"/>
      <c r="L153" s="5"/>
      <c r="M153" s="21">
        <f t="shared" si="19"/>
        <v>0</v>
      </c>
      <c r="N153" s="22">
        <f t="shared" si="20"/>
        <v>0</v>
      </c>
      <c r="O153" s="23">
        <f t="shared" si="21"/>
        <v>0</v>
      </c>
      <c r="P153" s="22">
        <f t="shared" si="22"/>
        <v>0</v>
      </c>
      <c r="Q153" s="24">
        <f t="shared" si="23"/>
        <v>0</v>
      </c>
      <c r="R153" s="25">
        <f t="shared" si="24"/>
        <v>0</v>
      </c>
      <c r="S153" s="25">
        <f t="shared" si="25"/>
        <v>0</v>
      </c>
      <c r="T153" s="26"/>
      <c r="U153" s="17"/>
      <c r="V153" s="12"/>
      <c r="W153" s="12"/>
      <c r="X153" s="14"/>
    </row>
    <row r="154" spans="2:24" hidden="1" x14ac:dyDescent="0.2">
      <c r="B154" s="4"/>
      <c r="C154" s="4"/>
      <c r="D154" s="5"/>
      <c r="E154" s="11"/>
      <c r="F154" s="51">
        <f t="shared" si="18"/>
        <v>0</v>
      </c>
      <c r="G154" s="17"/>
      <c r="H154" s="14"/>
      <c r="I154" s="17"/>
      <c r="J154" s="12"/>
      <c r="K154" s="14"/>
      <c r="L154" s="5"/>
      <c r="M154" s="21">
        <f t="shared" si="19"/>
        <v>0</v>
      </c>
      <c r="N154" s="22">
        <f t="shared" si="20"/>
        <v>0</v>
      </c>
      <c r="O154" s="23">
        <f t="shared" si="21"/>
        <v>0</v>
      </c>
      <c r="P154" s="22">
        <f t="shared" si="22"/>
        <v>0</v>
      </c>
      <c r="Q154" s="24">
        <f t="shared" si="23"/>
        <v>0</v>
      </c>
      <c r="R154" s="25">
        <f t="shared" si="24"/>
        <v>0</v>
      </c>
      <c r="S154" s="25">
        <f t="shared" si="25"/>
        <v>0</v>
      </c>
      <c r="T154" s="26"/>
      <c r="U154" s="17"/>
      <c r="V154" s="12"/>
      <c r="W154" s="12"/>
      <c r="X154" s="14"/>
    </row>
    <row r="155" spans="2:24" hidden="1" x14ac:dyDescent="0.2">
      <c r="B155" s="4"/>
      <c r="C155" s="4"/>
      <c r="D155" s="5"/>
      <c r="E155" s="11"/>
      <c r="F155" s="51">
        <f t="shared" si="18"/>
        <v>0</v>
      </c>
      <c r="G155" s="17"/>
      <c r="H155" s="14"/>
      <c r="I155" s="17"/>
      <c r="J155" s="12"/>
      <c r="K155" s="14"/>
      <c r="L155" s="5"/>
      <c r="M155" s="21">
        <f t="shared" si="19"/>
        <v>0</v>
      </c>
      <c r="N155" s="22">
        <f t="shared" si="20"/>
        <v>0</v>
      </c>
      <c r="O155" s="23">
        <f t="shared" si="21"/>
        <v>0</v>
      </c>
      <c r="P155" s="22">
        <f t="shared" si="22"/>
        <v>0</v>
      </c>
      <c r="Q155" s="24">
        <f t="shared" si="23"/>
        <v>0</v>
      </c>
      <c r="R155" s="25">
        <f t="shared" si="24"/>
        <v>0</v>
      </c>
      <c r="S155" s="25">
        <f t="shared" si="25"/>
        <v>0</v>
      </c>
      <c r="T155" s="26"/>
      <c r="U155" s="17"/>
      <c r="V155" s="12"/>
      <c r="W155" s="12"/>
      <c r="X155" s="14"/>
    </row>
    <row r="156" spans="2:24" hidden="1" x14ac:dyDescent="0.2">
      <c r="B156" s="4"/>
      <c r="C156" s="4"/>
      <c r="D156" s="5"/>
      <c r="E156" s="11"/>
      <c r="F156" s="51">
        <f t="shared" si="18"/>
        <v>0</v>
      </c>
      <c r="G156" s="17"/>
      <c r="H156" s="14"/>
      <c r="I156" s="17"/>
      <c r="J156" s="12"/>
      <c r="K156" s="14"/>
      <c r="L156" s="5"/>
      <c r="M156" s="21">
        <f t="shared" si="19"/>
        <v>0</v>
      </c>
      <c r="N156" s="22">
        <f t="shared" si="20"/>
        <v>0</v>
      </c>
      <c r="O156" s="23">
        <f t="shared" si="21"/>
        <v>0</v>
      </c>
      <c r="P156" s="22">
        <f t="shared" si="22"/>
        <v>0</v>
      </c>
      <c r="Q156" s="24">
        <f t="shared" si="23"/>
        <v>0</v>
      </c>
      <c r="R156" s="25">
        <f t="shared" si="24"/>
        <v>0</v>
      </c>
      <c r="S156" s="25">
        <f t="shared" si="25"/>
        <v>0</v>
      </c>
      <c r="T156" s="26"/>
      <c r="U156" s="17"/>
      <c r="V156" s="12"/>
      <c r="W156" s="12"/>
      <c r="X156" s="14"/>
    </row>
    <row r="157" spans="2:24" hidden="1" x14ac:dyDescent="0.2">
      <c r="B157" s="4"/>
      <c r="C157" s="4"/>
      <c r="D157" s="5"/>
      <c r="E157" s="11"/>
      <c r="F157" s="51">
        <f t="shared" si="18"/>
        <v>0</v>
      </c>
      <c r="G157" s="17"/>
      <c r="H157" s="14"/>
      <c r="I157" s="17"/>
      <c r="J157" s="12"/>
      <c r="K157" s="14"/>
      <c r="L157" s="5"/>
      <c r="M157" s="21">
        <f t="shared" si="19"/>
        <v>0</v>
      </c>
      <c r="N157" s="22">
        <f t="shared" si="20"/>
        <v>0</v>
      </c>
      <c r="O157" s="23">
        <f t="shared" si="21"/>
        <v>0</v>
      </c>
      <c r="P157" s="22">
        <f t="shared" si="22"/>
        <v>0</v>
      </c>
      <c r="Q157" s="24">
        <f t="shared" si="23"/>
        <v>0</v>
      </c>
      <c r="R157" s="25">
        <f t="shared" si="24"/>
        <v>0</v>
      </c>
      <c r="S157" s="25">
        <f t="shared" si="25"/>
        <v>0</v>
      </c>
      <c r="T157" s="26"/>
      <c r="U157" s="17"/>
      <c r="V157" s="12"/>
      <c r="W157" s="12"/>
      <c r="X157" s="14"/>
    </row>
    <row r="158" spans="2:24" hidden="1" x14ac:dyDescent="0.2">
      <c r="B158" s="4"/>
      <c r="C158" s="4"/>
      <c r="D158" s="5"/>
      <c r="E158" s="11"/>
      <c r="F158" s="51">
        <f t="shared" si="18"/>
        <v>0</v>
      </c>
      <c r="G158" s="17"/>
      <c r="H158" s="14"/>
      <c r="I158" s="17"/>
      <c r="J158" s="12"/>
      <c r="K158" s="14"/>
      <c r="L158" s="5"/>
      <c r="M158" s="21">
        <f t="shared" si="19"/>
        <v>0</v>
      </c>
      <c r="N158" s="22">
        <f t="shared" si="20"/>
        <v>0</v>
      </c>
      <c r="O158" s="23">
        <f t="shared" si="21"/>
        <v>0</v>
      </c>
      <c r="P158" s="22">
        <f t="shared" si="22"/>
        <v>0</v>
      </c>
      <c r="Q158" s="24">
        <f t="shared" si="23"/>
        <v>0</v>
      </c>
      <c r="R158" s="25">
        <f t="shared" si="24"/>
        <v>0</v>
      </c>
      <c r="S158" s="25">
        <f t="shared" si="25"/>
        <v>0</v>
      </c>
      <c r="T158" s="26"/>
      <c r="U158" s="17"/>
      <c r="V158" s="12"/>
      <c r="W158" s="12"/>
      <c r="X158" s="14"/>
    </row>
    <row r="159" spans="2:24" hidden="1" x14ac:dyDescent="0.2">
      <c r="B159" s="4"/>
      <c r="C159" s="4"/>
      <c r="D159" s="5"/>
      <c r="E159" s="11"/>
      <c r="F159" s="51">
        <f t="shared" si="18"/>
        <v>0</v>
      </c>
      <c r="G159" s="17"/>
      <c r="H159" s="14"/>
      <c r="I159" s="17"/>
      <c r="J159" s="12"/>
      <c r="K159" s="14"/>
      <c r="L159" s="5"/>
      <c r="M159" s="21">
        <f t="shared" si="19"/>
        <v>0</v>
      </c>
      <c r="N159" s="22">
        <f t="shared" si="20"/>
        <v>0</v>
      </c>
      <c r="O159" s="23">
        <f t="shared" si="21"/>
        <v>0</v>
      </c>
      <c r="P159" s="22">
        <f t="shared" si="22"/>
        <v>0</v>
      </c>
      <c r="Q159" s="24">
        <f t="shared" si="23"/>
        <v>0</v>
      </c>
      <c r="R159" s="25">
        <f t="shared" si="24"/>
        <v>0</v>
      </c>
      <c r="S159" s="25">
        <f t="shared" si="25"/>
        <v>0</v>
      </c>
      <c r="T159" s="26"/>
      <c r="U159" s="17"/>
      <c r="V159" s="12"/>
      <c r="W159" s="12"/>
      <c r="X159" s="14"/>
    </row>
    <row r="160" spans="2:24" hidden="1" x14ac:dyDescent="0.2">
      <c r="B160" s="4"/>
      <c r="C160" s="4"/>
      <c r="D160" s="5"/>
      <c r="E160" s="11"/>
      <c r="F160" s="51">
        <f t="shared" si="18"/>
        <v>0</v>
      </c>
      <c r="G160" s="17"/>
      <c r="H160" s="14"/>
      <c r="I160" s="17"/>
      <c r="J160" s="12"/>
      <c r="K160" s="14"/>
      <c r="L160" s="5"/>
      <c r="M160" s="21">
        <f t="shared" si="19"/>
        <v>0</v>
      </c>
      <c r="N160" s="22">
        <f t="shared" si="20"/>
        <v>0</v>
      </c>
      <c r="O160" s="23">
        <f t="shared" si="21"/>
        <v>0</v>
      </c>
      <c r="P160" s="22">
        <f t="shared" si="22"/>
        <v>0</v>
      </c>
      <c r="Q160" s="24">
        <f t="shared" si="23"/>
        <v>0</v>
      </c>
      <c r="R160" s="25">
        <f t="shared" si="24"/>
        <v>0</v>
      </c>
      <c r="S160" s="25">
        <f t="shared" si="25"/>
        <v>0</v>
      </c>
      <c r="T160" s="26"/>
      <c r="U160" s="17"/>
      <c r="V160" s="12"/>
      <c r="W160" s="12"/>
      <c r="X160" s="14"/>
    </row>
    <row r="161" spans="2:24" hidden="1" x14ac:dyDescent="0.2">
      <c r="B161" s="4"/>
      <c r="C161" s="4"/>
      <c r="D161" s="5"/>
      <c r="E161" s="11"/>
      <c r="F161" s="51">
        <f t="shared" si="18"/>
        <v>0</v>
      </c>
      <c r="G161" s="17"/>
      <c r="H161" s="14"/>
      <c r="I161" s="17"/>
      <c r="J161" s="12"/>
      <c r="K161" s="14"/>
      <c r="L161" s="5"/>
      <c r="M161" s="21">
        <f t="shared" si="19"/>
        <v>0</v>
      </c>
      <c r="N161" s="22">
        <f t="shared" si="20"/>
        <v>0</v>
      </c>
      <c r="O161" s="23">
        <f t="shared" si="21"/>
        <v>0</v>
      </c>
      <c r="P161" s="22">
        <f t="shared" si="22"/>
        <v>0</v>
      </c>
      <c r="Q161" s="24">
        <f t="shared" si="23"/>
        <v>0</v>
      </c>
      <c r="R161" s="25">
        <f t="shared" si="24"/>
        <v>0</v>
      </c>
      <c r="S161" s="25">
        <f t="shared" si="25"/>
        <v>0</v>
      </c>
      <c r="T161" s="26"/>
      <c r="U161" s="17"/>
      <c r="V161" s="12"/>
      <c r="W161" s="12"/>
      <c r="X161" s="14"/>
    </row>
    <row r="162" spans="2:24" hidden="1" x14ac:dyDescent="0.2">
      <c r="B162" s="4"/>
      <c r="C162" s="4"/>
      <c r="D162" s="5"/>
      <c r="E162" s="11"/>
      <c r="F162" s="51">
        <f t="shared" si="18"/>
        <v>0</v>
      </c>
      <c r="G162" s="17"/>
      <c r="H162" s="14"/>
      <c r="I162" s="17"/>
      <c r="J162" s="12"/>
      <c r="K162" s="14"/>
      <c r="L162" s="5"/>
      <c r="M162" s="21">
        <f t="shared" si="19"/>
        <v>0</v>
      </c>
      <c r="N162" s="22">
        <f t="shared" si="20"/>
        <v>0</v>
      </c>
      <c r="O162" s="23">
        <f t="shared" si="21"/>
        <v>0</v>
      </c>
      <c r="P162" s="22">
        <f t="shared" si="22"/>
        <v>0</v>
      </c>
      <c r="Q162" s="24">
        <f t="shared" si="23"/>
        <v>0</v>
      </c>
      <c r="R162" s="25">
        <f t="shared" si="24"/>
        <v>0</v>
      </c>
      <c r="S162" s="25">
        <f t="shared" si="25"/>
        <v>0</v>
      </c>
      <c r="T162" s="26"/>
      <c r="U162" s="17"/>
      <c r="V162" s="12"/>
      <c r="W162" s="12"/>
      <c r="X162" s="14"/>
    </row>
    <row r="163" spans="2:24" hidden="1" x14ac:dyDescent="0.2">
      <c r="B163" s="4"/>
      <c r="C163" s="4"/>
      <c r="D163" s="5"/>
      <c r="E163" s="11"/>
      <c r="F163" s="51">
        <f t="shared" si="18"/>
        <v>0</v>
      </c>
      <c r="G163" s="17"/>
      <c r="H163" s="14"/>
      <c r="I163" s="17"/>
      <c r="J163" s="12"/>
      <c r="K163" s="14"/>
      <c r="L163" s="5"/>
      <c r="M163" s="21">
        <f t="shared" si="19"/>
        <v>0</v>
      </c>
      <c r="N163" s="22">
        <f t="shared" si="20"/>
        <v>0</v>
      </c>
      <c r="O163" s="23">
        <f t="shared" si="21"/>
        <v>0</v>
      </c>
      <c r="P163" s="22">
        <f t="shared" si="22"/>
        <v>0</v>
      </c>
      <c r="Q163" s="24">
        <f t="shared" si="23"/>
        <v>0</v>
      </c>
      <c r="R163" s="25">
        <f t="shared" si="24"/>
        <v>0</v>
      </c>
      <c r="S163" s="25">
        <f t="shared" si="25"/>
        <v>0</v>
      </c>
      <c r="T163" s="26"/>
      <c r="U163" s="17"/>
      <c r="V163" s="12"/>
      <c r="W163" s="12"/>
      <c r="X163" s="14"/>
    </row>
    <row r="164" spans="2:24" hidden="1" x14ac:dyDescent="0.2">
      <c r="B164" s="4"/>
      <c r="C164" s="4"/>
      <c r="D164" s="5"/>
      <c r="E164" s="11"/>
      <c r="F164" s="51">
        <f t="shared" si="18"/>
        <v>0</v>
      </c>
      <c r="G164" s="17"/>
      <c r="H164" s="14"/>
      <c r="I164" s="17"/>
      <c r="J164" s="12"/>
      <c r="K164" s="14"/>
      <c r="L164" s="5"/>
      <c r="M164" s="21">
        <f t="shared" si="19"/>
        <v>0</v>
      </c>
      <c r="N164" s="22">
        <f t="shared" si="20"/>
        <v>0</v>
      </c>
      <c r="O164" s="23">
        <f t="shared" si="21"/>
        <v>0</v>
      </c>
      <c r="P164" s="22">
        <f t="shared" si="22"/>
        <v>0</v>
      </c>
      <c r="Q164" s="24">
        <f t="shared" si="23"/>
        <v>0</v>
      </c>
      <c r="R164" s="25">
        <f t="shared" si="24"/>
        <v>0</v>
      </c>
      <c r="S164" s="25">
        <f t="shared" si="25"/>
        <v>0</v>
      </c>
      <c r="T164" s="26"/>
      <c r="U164" s="17"/>
      <c r="V164" s="12"/>
      <c r="W164" s="12"/>
      <c r="X164" s="14"/>
    </row>
    <row r="165" spans="2:24" hidden="1" x14ac:dyDescent="0.2">
      <c r="B165" s="4"/>
      <c r="C165" s="4"/>
      <c r="D165" s="5"/>
      <c r="E165" s="11"/>
      <c r="F165" s="51">
        <f t="shared" si="18"/>
        <v>0</v>
      </c>
      <c r="G165" s="17"/>
      <c r="H165" s="14"/>
      <c r="I165" s="17"/>
      <c r="J165" s="12"/>
      <c r="K165" s="14"/>
      <c r="L165" s="5"/>
      <c r="M165" s="21">
        <f t="shared" si="19"/>
        <v>0</v>
      </c>
      <c r="N165" s="22">
        <f t="shared" si="20"/>
        <v>0</v>
      </c>
      <c r="O165" s="23">
        <f t="shared" si="21"/>
        <v>0</v>
      </c>
      <c r="P165" s="22">
        <f t="shared" si="22"/>
        <v>0</v>
      </c>
      <c r="Q165" s="24">
        <f t="shared" si="23"/>
        <v>0</v>
      </c>
      <c r="R165" s="25">
        <f t="shared" si="24"/>
        <v>0</v>
      </c>
      <c r="S165" s="25">
        <f t="shared" si="25"/>
        <v>0</v>
      </c>
      <c r="T165" s="26"/>
      <c r="U165" s="17"/>
      <c r="V165" s="12"/>
      <c r="W165" s="12"/>
      <c r="X165" s="14"/>
    </row>
    <row r="166" spans="2:24" hidden="1" x14ac:dyDescent="0.2">
      <c r="B166" s="4"/>
      <c r="C166" s="4"/>
      <c r="D166" s="5"/>
      <c r="E166" s="11"/>
      <c r="F166" s="51">
        <f t="shared" si="18"/>
        <v>0</v>
      </c>
      <c r="G166" s="17"/>
      <c r="H166" s="14"/>
      <c r="I166" s="17"/>
      <c r="J166" s="12"/>
      <c r="K166" s="14"/>
      <c r="L166" s="5"/>
      <c r="M166" s="21">
        <f t="shared" si="19"/>
        <v>0</v>
      </c>
      <c r="N166" s="22">
        <f t="shared" si="20"/>
        <v>0</v>
      </c>
      <c r="O166" s="23">
        <f t="shared" si="21"/>
        <v>0</v>
      </c>
      <c r="P166" s="22">
        <f t="shared" si="22"/>
        <v>0</v>
      </c>
      <c r="Q166" s="24">
        <f t="shared" si="23"/>
        <v>0</v>
      </c>
      <c r="R166" s="25">
        <f t="shared" si="24"/>
        <v>0</v>
      </c>
      <c r="S166" s="25">
        <f t="shared" si="25"/>
        <v>0</v>
      </c>
      <c r="T166" s="26"/>
      <c r="U166" s="17"/>
      <c r="V166" s="12"/>
      <c r="W166" s="12"/>
      <c r="X166" s="14"/>
    </row>
    <row r="167" spans="2:24" hidden="1" x14ac:dyDescent="0.2">
      <c r="B167" s="4"/>
      <c r="C167" s="4"/>
      <c r="D167" s="5"/>
      <c r="E167" s="11"/>
      <c r="F167" s="51">
        <f t="shared" si="18"/>
        <v>0</v>
      </c>
      <c r="G167" s="17"/>
      <c r="H167" s="14"/>
      <c r="I167" s="17"/>
      <c r="J167" s="12"/>
      <c r="K167" s="14"/>
      <c r="L167" s="5"/>
      <c r="M167" s="21">
        <f t="shared" si="19"/>
        <v>0</v>
      </c>
      <c r="N167" s="22">
        <f t="shared" si="20"/>
        <v>0</v>
      </c>
      <c r="O167" s="23">
        <f t="shared" si="21"/>
        <v>0</v>
      </c>
      <c r="P167" s="22">
        <f t="shared" si="22"/>
        <v>0</v>
      </c>
      <c r="Q167" s="24">
        <f t="shared" si="23"/>
        <v>0</v>
      </c>
      <c r="R167" s="25">
        <f t="shared" si="24"/>
        <v>0</v>
      </c>
      <c r="S167" s="25">
        <f t="shared" si="25"/>
        <v>0</v>
      </c>
      <c r="T167" s="26"/>
      <c r="U167" s="17"/>
      <c r="V167" s="12"/>
      <c r="W167" s="12"/>
      <c r="X167" s="14"/>
    </row>
    <row r="168" spans="2:24" hidden="1" x14ac:dyDescent="0.2">
      <c r="B168" s="4"/>
      <c r="C168" s="4"/>
      <c r="D168" s="5"/>
      <c r="E168" s="11"/>
      <c r="F168" s="51">
        <f t="shared" si="18"/>
        <v>0</v>
      </c>
      <c r="G168" s="17"/>
      <c r="H168" s="14"/>
      <c r="I168" s="17"/>
      <c r="J168" s="12"/>
      <c r="K168" s="14"/>
      <c r="L168" s="5"/>
      <c r="M168" s="21">
        <f t="shared" si="19"/>
        <v>0</v>
      </c>
      <c r="N168" s="22">
        <f t="shared" si="20"/>
        <v>0</v>
      </c>
      <c r="O168" s="23">
        <f t="shared" si="21"/>
        <v>0</v>
      </c>
      <c r="P168" s="22">
        <f t="shared" si="22"/>
        <v>0</v>
      </c>
      <c r="Q168" s="24">
        <f t="shared" si="23"/>
        <v>0</v>
      </c>
      <c r="R168" s="25">
        <f t="shared" si="24"/>
        <v>0</v>
      </c>
      <c r="S168" s="25">
        <f t="shared" si="25"/>
        <v>0</v>
      </c>
      <c r="T168" s="26"/>
      <c r="U168" s="17"/>
      <c r="V168" s="12"/>
      <c r="W168" s="12"/>
      <c r="X168" s="14"/>
    </row>
    <row r="169" spans="2:24" hidden="1" x14ac:dyDescent="0.2">
      <c r="B169" s="4"/>
      <c r="C169" s="4"/>
      <c r="D169" s="5"/>
      <c r="E169" s="11"/>
      <c r="F169" s="51">
        <f t="shared" si="18"/>
        <v>0</v>
      </c>
      <c r="G169" s="17"/>
      <c r="H169" s="14"/>
      <c r="I169" s="17"/>
      <c r="J169" s="12"/>
      <c r="K169" s="14"/>
      <c r="L169" s="5"/>
      <c r="M169" s="21">
        <f t="shared" si="19"/>
        <v>0</v>
      </c>
      <c r="N169" s="22">
        <f t="shared" si="20"/>
        <v>0</v>
      </c>
      <c r="O169" s="23">
        <f t="shared" si="21"/>
        <v>0</v>
      </c>
      <c r="P169" s="22">
        <f t="shared" si="22"/>
        <v>0</v>
      </c>
      <c r="Q169" s="24">
        <f t="shared" si="23"/>
        <v>0</v>
      </c>
      <c r="R169" s="25">
        <f t="shared" si="24"/>
        <v>0</v>
      </c>
      <c r="S169" s="25">
        <f t="shared" si="25"/>
        <v>0</v>
      </c>
      <c r="T169" s="26"/>
      <c r="U169" s="17"/>
      <c r="V169" s="12"/>
      <c r="W169" s="12"/>
      <c r="X169" s="14"/>
    </row>
    <row r="170" spans="2:24" hidden="1" x14ac:dyDescent="0.2">
      <c r="B170" s="4"/>
      <c r="C170" s="4"/>
      <c r="D170" s="5"/>
      <c r="E170" s="11"/>
      <c r="F170" s="51">
        <f t="shared" si="18"/>
        <v>0</v>
      </c>
      <c r="G170" s="17"/>
      <c r="H170" s="14"/>
      <c r="I170" s="17"/>
      <c r="J170" s="12"/>
      <c r="K170" s="14"/>
      <c r="L170" s="5"/>
      <c r="M170" s="21">
        <f t="shared" si="19"/>
        <v>0</v>
      </c>
      <c r="N170" s="22">
        <f t="shared" si="20"/>
        <v>0</v>
      </c>
      <c r="O170" s="23">
        <f t="shared" si="21"/>
        <v>0</v>
      </c>
      <c r="P170" s="22">
        <f t="shared" si="22"/>
        <v>0</v>
      </c>
      <c r="Q170" s="24">
        <f t="shared" si="23"/>
        <v>0</v>
      </c>
      <c r="R170" s="25">
        <f t="shared" si="24"/>
        <v>0</v>
      </c>
      <c r="S170" s="25">
        <f t="shared" si="25"/>
        <v>0</v>
      </c>
      <c r="T170" s="26"/>
      <c r="U170" s="17"/>
      <c r="V170" s="12"/>
      <c r="W170" s="12"/>
      <c r="X170" s="14"/>
    </row>
    <row r="171" spans="2:24" hidden="1" x14ac:dyDescent="0.2">
      <c r="B171" s="4"/>
      <c r="C171" s="4"/>
      <c r="D171" s="5"/>
      <c r="E171" s="11"/>
      <c r="F171" s="51">
        <f t="shared" si="18"/>
        <v>0</v>
      </c>
      <c r="G171" s="17"/>
      <c r="H171" s="14"/>
      <c r="I171" s="17"/>
      <c r="J171" s="12"/>
      <c r="K171" s="14"/>
      <c r="L171" s="5"/>
      <c r="M171" s="21">
        <f t="shared" si="19"/>
        <v>0</v>
      </c>
      <c r="N171" s="22">
        <f t="shared" si="20"/>
        <v>0</v>
      </c>
      <c r="O171" s="23">
        <f t="shared" si="21"/>
        <v>0</v>
      </c>
      <c r="P171" s="22">
        <f t="shared" si="22"/>
        <v>0</v>
      </c>
      <c r="Q171" s="24">
        <f t="shared" si="23"/>
        <v>0</v>
      </c>
      <c r="R171" s="25">
        <f t="shared" si="24"/>
        <v>0</v>
      </c>
      <c r="S171" s="25">
        <f t="shared" si="25"/>
        <v>0</v>
      </c>
      <c r="T171" s="26"/>
      <c r="U171" s="17"/>
      <c r="V171" s="12"/>
      <c r="W171" s="12"/>
      <c r="X171" s="14"/>
    </row>
    <row r="172" spans="2:24" hidden="1" x14ac:dyDescent="0.2">
      <c r="B172" s="4"/>
      <c r="C172" s="4"/>
      <c r="D172" s="5"/>
      <c r="E172" s="11"/>
      <c r="F172" s="51">
        <f t="shared" si="18"/>
        <v>0</v>
      </c>
      <c r="G172" s="17"/>
      <c r="H172" s="14"/>
      <c r="I172" s="17"/>
      <c r="J172" s="12"/>
      <c r="K172" s="14"/>
      <c r="L172" s="5"/>
      <c r="M172" s="21">
        <f t="shared" si="19"/>
        <v>0</v>
      </c>
      <c r="N172" s="22">
        <f t="shared" si="20"/>
        <v>0</v>
      </c>
      <c r="O172" s="23">
        <f t="shared" si="21"/>
        <v>0</v>
      </c>
      <c r="P172" s="22">
        <f t="shared" si="22"/>
        <v>0</v>
      </c>
      <c r="Q172" s="24">
        <f t="shared" si="23"/>
        <v>0</v>
      </c>
      <c r="R172" s="25">
        <f t="shared" si="24"/>
        <v>0</v>
      </c>
      <c r="S172" s="25">
        <f t="shared" si="25"/>
        <v>0</v>
      </c>
      <c r="T172" s="26"/>
      <c r="U172" s="17"/>
      <c r="V172" s="12"/>
      <c r="W172" s="12"/>
      <c r="X172" s="14"/>
    </row>
    <row r="173" spans="2:24" hidden="1" x14ac:dyDescent="0.2">
      <c r="B173" s="4"/>
      <c r="C173" s="4"/>
      <c r="D173" s="5"/>
      <c r="E173" s="11"/>
      <c r="F173" s="51">
        <f t="shared" si="18"/>
        <v>0</v>
      </c>
      <c r="G173" s="17"/>
      <c r="H173" s="14"/>
      <c r="I173" s="17"/>
      <c r="J173" s="12"/>
      <c r="K173" s="14"/>
      <c r="L173" s="5"/>
      <c r="M173" s="21">
        <f t="shared" si="19"/>
        <v>0</v>
      </c>
      <c r="N173" s="22">
        <f t="shared" si="20"/>
        <v>0</v>
      </c>
      <c r="O173" s="23">
        <f t="shared" si="21"/>
        <v>0</v>
      </c>
      <c r="P173" s="22">
        <f t="shared" si="22"/>
        <v>0</v>
      </c>
      <c r="Q173" s="24">
        <f t="shared" si="23"/>
        <v>0</v>
      </c>
      <c r="R173" s="25">
        <f t="shared" si="24"/>
        <v>0</v>
      </c>
      <c r="S173" s="25">
        <f t="shared" si="25"/>
        <v>0</v>
      </c>
      <c r="T173" s="26"/>
      <c r="U173" s="17"/>
      <c r="V173" s="12"/>
      <c r="W173" s="12"/>
      <c r="X173" s="14"/>
    </row>
    <row r="174" spans="2:24" hidden="1" x14ac:dyDescent="0.2">
      <c r="B174" s="4"/>
      <c r="C174" s="4"/>
      <c r="D174" s="5"/>
      <c r="E174" s="11"/>
      <c r="F174" s="51">
        <f t="shared" si="18"/>
        <v>0</v>
      </c>
      <c r="G174" s="17"/>
      <c r="H174" s="14"/>
      <c r="I174" s="17"/>
      <c r="J174" s="12"/>
      <c r="K174" s="14"/>
      <c r="L174" s="5"/>
      <c r="M174" s="21">
        <f t="shared" si="19"/>
        <v>0</v>
      </c>
      <c r="N174" s="22">
        <f t="shared" si="20"/>
        <v>0</v>
      </c>
      <c r="O174" s="23">
        <f t="shared" si="21"/>
        <v>0</v>
      </c>
      <c r="P174" s="22">
        <f t="shared" si="22"/>
        <v>0</v>
      </c>
      <c r="Q174" s="24">
        <f t="shared" si="23"/>
        <v>0</v>
      </c>
      <c r="R174" s="25">
        <f t="shared" si="24"/>
        <v>0</v>
      </c>
      <c r="S174" s="25">
        <f t="shared" si="25"/>
        <v>0</v>
      </c>
      <c r="T174" s="26"/>
      <c r="U174" s="17"/>
      <c r="V174" s="12"/>
      <c r="W174" s="12"/>
      <c r="X174" s="14"/>
    </row>
    <row r="175" spans="2:24" hidden="1" x14ac:dyDescent="0.2">
      <c r="B175" s="4"/>
      <c r="C175" s="4"/>
      <c r="D175" s="5"/>
      <c r="E175" s="11"/>
      <c r="F175" s="51">
        <f t="shared" si="18"/>
        <v>0</v>
      </c>
      <c r="G175" s="17"/>
      <c r="H175" s="14"/>
      <c r="I175" s="17"/>
      <c r="J175" s="12"/>
      <c r="K175" s="14"/>
      <c r="L175" s="5"/>
      <c r="M175" s="21">
        <f t="shared" si="19"/>
        <v>0</v>
      </c>
      <c r="N175" s="22">
        <f t="shared" si="20"/>
        <v>0</v>
      </c>
      <c r="O175" s="23">
        <f t="shared" si="21"/>
        <v>0</v>
      </c>
      <c r="P175" s="22">
        <f t="shared" si="22"/>
        <v>0</v>
      </c>
      <c r="Q175" s="24">
        <f t="shared" si="23"/>
        <v>0</v>
      </c>
      <c r="R175" s="25">
        <f t="shared" si="24"/>
        <v>0</v>
      </c>
      <c r="S175" s="25">
        <f t="shared" si="25"/>
        <v>0</v>
      </c>
      <c r="T175" s="26"/>
      <c r="U175" s="17"/>
      <c r="V175" s="12"/>
      <c r="W175" s="12"/>
      <c r="X175" s="14"/>
    </row>
    <row r="176" spans="2:24" hidden="1" x14ac:dyDescent="0.2">
      <c r="B176" s="4"/>
      <c r="C176" s="4"/>
      <c r="D176" s="5"/>
      <c r="E176" s="11"/>
      <c r="F176" s="51">
        <f t="shared" si="18"/>
        <v>0</v>
      </c>
      <c r="G176" s="17"/>
      <c r="H176" s="14"/>
      <c r="I176" s="17"/>
      <c r="J176" s="12"/>
      <c r="K176" s="14"/>
      <c r="L176" s="5"/>
      <c r="M176" s="21">
        <f t="shared" si="19"/>
        <v>0</v>
      </c>
      <c r="N176" s="22">
        <f t="shared" si="20"/>
        <v>0</v>
      </c>
      <c r="O176" s="23">
        <f t="shared" si="21"/>
        <v>0</v>
      </c>
      <c r="P176" s="22">
        <f t="shared" si="22"/>
        <v>0</v>
      </c>
      <c r="Q176" s="24">
        <f t="shared" si="23"/>
        <v>0</v>
      </c>
      <c r="R176" s="25">
        <f t="shared" si="24"/>
        <v>0</v>
      </c>
      <c r="S176" s="25">
        <f t="shared" si="25"/>
        <v>0</v>
      </c>
      <c r="T176" s="26"/>
      <c r="U176" s="17"/>
      <c r="V176" s="12"/>
      <c r="W176" s="12"/>
      <c r="X176" s="14"/>
    </row>
    <row r="177" spans="2:24" hidden="1" x14ac:dyDescent="0.2">
      <c r="B177" s="4"/>
      <c r="C177" s="4"/>
      <c r="D177" s="5"/>
      <c r="E177" s="11"/>
      <c r="F177" s="51">
        <f t="shared" si="18"/>
        <v>0</v>
      </c>
      <c r="G177" s="17"/>
      <c r="H177" s="14"/>
      <c r="I177" s="17"/>
      <c r="J177" s="12"/>
      <c r="K177" s="14"/>
      <c r="L177" s="5"/>
      <c r="M177" s="21">
        <f t="shared" si="19"/>
        <v>0</v>
      </c>
      <c r="N177" s="22">
        <f t="shared" si="20"/>
        <v>0</v>
      </c>
      <c r="O177" s="23">
        <f t="shared" si="21"/>
        <v>0</v>
      </c>
      <c r="P177" s="22">
        <f t="shared" si="22"/>
        <v>0</v>
      </c>
      <c r="Q177" s="24">
        <f t="shared" si="23"/>
        <v>0</v>
      </c>
      <c r="R177" s="25">
        <f t="shared" si="24"/>
        <v>0</v>
      </c>
      <c r="S177" s="25">
        <f t="shared" si="25"/>
        <v>0</v>
      </c>
      <c r="T177" s="26"/>
      <c r="U177" s="17"/>
      <c r="V177" s="12"/>
      <c r="W177" s="12"/>
      <c r="X177" s="14"/>
    </row>
    <row r="178" spans="2:24" hidden="1" x14ac:dyDescent="0.2">
      <c r="B178" s="4"/>
      <c r="C178" s="4"/>
      <c r="D178" s="5"/>
      <c r="E178" s="11"/>
      <c r="F178" s="51">
        <f t="shared" si="18"/>
        <v>0</v>
      </c>
      <c r="G178" s="17"/>
      <c r="H178" s="14"/>
      <c r="I178" s="17"/>
      <c r="J178" s="12"/>
      <c r="K178" s="14"/>
      <c r="L178" s="5"/>
      <c r="M178" s="21">
        <f t="shared" si="19"/>
        <v>0</v>
      </c>
      <c r="N178" s="22">
        <f t="shared" si="20"/>
        <v>0</v>
      </c>
      <c r="O178" s="23">
        <f t="shared" si="21"/>
        <v>0</v>
      </c>
      <c r="P178" s="22">
        <f t="shared" si="22"/>
        <v>0</v>
      </c>
      <c r="Q178" s="24">
        <f t="shared" si="23"/>
        <v>0</v>
      </c>
      <c r="R178" s="25">
        <f t="shared" si="24"/>
        <v>0</v>
      </c>
      <c r="S178" s="25">
        <f t="shared" si="25"/>
        <v>0</v>
      </c>
      <c r="T178" s="26"/>
      <c r="U178" s="17"/>
      <c r="V178" s="12"/>
      <c r="W178" s="12"/>
      <c r="X178" s="14"/>
    </row>
    <row r="179" spans="2:24" hidden="1" x14ac:dyDescent="0.2">
      <c r="B179" s="4"/>
      <c r="C179" s="4"/>
      <c r="D179" s="5"/>
      <c r="E179" s="11"/>
      <c r="F179" s="51">
        <f t="shared" si="18"/>
        <v>0</v>
      </c>
      <c r="G179" s="17"/>
      <c r="H179" s="14"/>
      <c r="I179" s="17"/>
      <c r="J179" s="12"/>
      <c r="K179" s="14"/>
      <c r="L179" s="5"/>
      <c r="M179" s="21">
        <f t="shared" si="19"/>
        <v>0</v>
      </c>
      <c r="N179" s="22">
        <f t="shared" si="20"/>
        <v>0</v>
      </c>
      <c r="O179" s="23">
        <f t="shared" si="21"/>
        <v>0</v>
      </c>
      <c r="P179" s="22">
        <f t="shared" si="22"/>
        <v>0</v>
      </c>
      <c r="Q179" s="24">
        <f t="shared" si="23"/>
        <v>0</v>
      </c>
      <c r="R179" s="25">
        <f t="shared" si="24"/>
        <v>0</v>
      </c>
      <c r="S179" s="25">
        <f t="shared" si="25"/>
        <v>0</v>
      </c>
      <c r="T179" s="26"/>
      <c r="U179" s="17"/>
      <c r="V179" s="12"/>
      <c r="W179" s="12"/>
      <c r="X179" s="14"/>
    </row>
    <row r="180" spans="2:24" hidden="1" x14ac:dyDescent="0.2">
      <c r="B180" s="4"/>
      <c r="C180" s="4"/>
      <c r="D180" s="5"/>
      <c r="E180" s="11"/>
      <c r="F180" s="51">
        <f t="shared" si="18"/>
        <v>0</v>
      </c>
      <c r="G180" s="17"/>
      <c r="H180" s="14"/>
      <c r="I180" s="17"/>
      <c r="J180" s="12"/>
      <c r="K180" s="14"/>
      <c r="L180" s="5"/>
      <c r="M180" s="21">
        <f t="shared" si="19"/>
        <v>0</v>
      </c>
      <c r="N180" s="22">
        <f t="shared" si="20"/>
        <v>0</v>
      </c>
      <c r="O180" s="23">
        <f t="shared" si="21"/>
        <v>0</v>
      </c>
      <c r="P180" s="22">
        <f t="shared" si="22"/>
        <v>0</v>
      </c>
      <c r="Q180" s="24">
        <f t="shared" si="23"/>
        <v>0</v>
      </c>
      <c r="R180" s="25">
        <f t="shared" si="24"/>
        <v>0</v>
      </c>
      <c r="S180" s="25">
        <f t="shared" si="25"/>
        <v>0</v>
      </c>
      <c r="T180" s="26"/>
      <c r="U180" s="17"/>
      <c r="V180" s="12"/>
      <c r="W180" s="12"/>
      <c r="X180" s="14"/>
    </row>
    <row r="181" spans="2:24" hidden="1" x14ac:dyDescent="0.2">
      <c r="B181" s="4"/>
      <c r="C181" s="4"/>
      <c r="D181" s="5"/>
      <c r="E181" s="11"/>
      <c r="F181" s="51">
        <f t="shared" si="18"/>
        <v>0</v>
      </c>
      <c r="G181" s="17"/>
      <c r="H181" s="14"/>
      <c r="I181" s="17"/>
      <c r="J181" s="12"/>
      <c r="K181" s="14"/>
      <c r="L181" s="5"/>
      <c r="M181" s="21">
        <f t="shared" si="19"/>
        <v>0</v>
      </c>
      <c r="N181" s="22">
        <f t="shared" si="20"/>
        <v>0</v>
      </c>
      <c r="O181" s="23">
        <f t="shared" si="21"/>
        <v>0</v>
      </c>
      <c r="P181" s="22">
        <f t="shared" si="22"/>
        <v>0</v>
      </c>
      <c r="Q181" s="24">
        <f t="shared" si="23"/>
        <v>0</v>
      </c>
      <c r="R181" s="25">
        <f t="shared" si="24"/>
        <v>0</v>
      </c>
      <c r="S181" s="25">
        <f t="shared" si="25"/>
        <v>0</v>
      </c>
      <c r="T181" s="26"/>
      <c r="U181" s="17"/>
      <c r="V181" s="12"/>
      <c r="W181" s="12"/>
      <c r="X181" s="14"/>
    </row>
    <row r="182" spans="2:24" hidden="1" x14ac:dyDescent="0.2">
      <c r="B182" s="4"/>
      <c r="C182" s="4"/>
      <c r="D182" s="5"/>
      <c r="E182" s="11"/>
      <c r="F182" s="51">
        <f t="shared" si="18"/>
        <v>0</v>
      </c>
      <c r="G182" s="17"/>
      <c r="H182" s="14"/>
      <c r="I182" s="17"/>
      <c r="J182" s="12"/>
      <c r="K182" s="14"/>
      <c r="L182" s="5"/>
      <c r="M182" s="21">
        <f t="shared" si="19"/>
        <v>0</v>
      </c>
      <c r="N182" s="22">
        <f t="shared" si="20"/>
        <v>0</v>
      </c>
      <c r="O182" s="23">
        <f t="shared" si="21"/>
        <v>0</v>
      </c>
      <c r="P182" s="22">
        <f t="shared" si="22"/>
        <v>0</v>
      </c>
      <c r="Q182" s="24">
        <f t="shared" si="23"/>
        <v>0</v>
      </c>
      <c r="R182" s="25">
        <f t="shared" si="24"/>
        <v>0</v>
      </c>
      <c r="S182" s="25">
        <f t="shared" si="25"/>
        <v>0</v>
      </c>
      <c r="T182" s="26"/>
      <c r="U182" s="17"/>
      <c r="V182" s="12"/>
      <c r="W182" s="12"/>
      <c r="X182" s="14"/>
    </row>
    <row r="183" spans="2:24" hidden="1" x14ac:dyDescent="0.2">
      <c r="B183" s="4"/>
      <c r="C183" s="4"/>
      <c r="D183" s="5"/>
      <c r="E183" s="11"/>
      <c r="F183" s="51">
        <f t="shared" si="18"/>
        <v>0</v>
      </c>
      <c r="G183" s="17"/>
      <c r="H183" s="14"/>
      <c r="I183" s="17"/>
      <c r="J183" s="12"/>
      <c r="K183" s="14"/>
      <c r="L183" s="5"/>
      <c r="M183" s="21">
        <f t="shared" si="19"/>
        <v>0</v>
      </c>
      <c r="N183" s="22">
        <f t="shared" si="20"/>
        <v>0</v>
      </c>
      <c r="O183" s="23">
        <f t="shared" si="21"/>
        <v>0</v>
      </c>
      <c r="P183" s="22">
        <f t="shared" si="22"/>
        <v>0</v>
      </c>
      <c r="Q183" s="24">
        <f t="shared" si="23"/>
        <v>0</v>
      </c>
      <c r="R183" s="25">
        <f t="shared" si="24"/>
        <v>0</v>
      </c>
      <c r="S183" s="25">
        <f t="shared" si="25"/>
        <v>0</v>
      </c>
      <c r="T183" s="26"/>
      <c r="U183" s="17"/>
      <c r="V183" s="12"/>
      <c r="W183" s="12"/>
      <c r="X183" s="14"/>
    </row>
    <row r="184" spans="2:24" hidden="1" x14ac:dyDescent="0.2">
      <c r="B184" s="4"/>
      <c r="C184" s="4"/>
      <c r="D184" s="5"/>
      <c r="E184" s="11"/>
      <c r="F184" s="51">
        <f t="shared" si="18"/>
        <v>0</v>
      </c>
      <c r="G184" s="17"/>
      <c r="H184" s="14"/>
      <c r="I184" s="17"/>
      <c r="J184" s="12"/>
      <c r="K184" s="14"/>
      <c r="L184" s="5"/>
      <c r="M184" s="21">
        <f t="shared" si="19"/>
        <v>0</v>
      </c>
      <c r="N184" s="22">
        <f t="shared" si="20"/>
        <v>0</v>
      </c>
      <c r="O184" s="23">
        <f t="shared" si="21"/>
        <v>0</v>
      </c>
      <c r="P184" s="22">
        <f t="shared" si="22"/>
        <v>0</v>
      </c>
      <c r="Q184" s="24">
        <f t="shared" si="23"/>
        <v>0</v>
      </c>
      <c r="R184" s="25">
        <f t="shared" si="24"/>
        <v>0</v>
      </c>
      <c r="S184" s="25">
        <f t="shared" si="25"/>
        <v>0</v>
      </c>
      <c r="T184" s="26"/>
      <c r="U184" s="17"/>
      <c r="V184" s="12"/>
      <c r="W184" s="12"/>
      <c r="X184" s="14"/>
    </row>
    <row r="185" spans="2:24" hidden="1" x14ac:dyDescent="0.2">
      <c r="B185" s="4"/>
      <c r="C185" s="4"/>
      <c r="D185" s="5"/>
      <c r="E185" s="11"/>
      <c r="F185" s="51">
        <f t="shared" si="18"/>
        <v>0</v>
      </c>
      <c r="G185" s="17"/>
      <c r="H185" s="14"/>
      <c r="I185" s="17"/>
      <c r="J185" s="12"/>
      <c r="K185" s="14"/>
      <c r="L185" s="5"/>
      <c r="M185" s="21">
        <f t="shared" si="19"/>
        <v>0</v>
      </c>
      <c r="N185" s="22">
        <f t="shared" si="20"/>
        <v>0</v>
      </c>
      <c r="O185" s="23">
        <f t="shared" si="21"/>
        <v>0</v>
      </c>
      <c r="P185" s="22">
        <f t="shared" si="22"/>
        <v>0</v>
      </c>
      <c r="Q185" s="24">
        <f t="shared" si="23"/>
        <v>0</v>
      </c>
      <c r="R185" s="25">
        <f t="shared" si="24"/>
        <v>0</v>
      </c>
      <c r="S185" s="25">
        <f t="shared" si="25"/>
        <v>0</v>
      </c>
      <c r="T185" s="26"/>
      <c r="U185" s="17"/>
      <c r="V185" s="12"/>
      <c r="W185" s="12"/>
      <c r="X185" s="14"/>
    </row>
    <row r="186" spans="2:24" hidden="1" x14ac:dyDescent="0.2">
      <c r="B186" s="4"/>
      <c r="C186" s="4"/>
      <c r="D186" s="5"/>
      <c r="E186" s="11"/>
      <c r="F186" s="51">
        <f t="shared" si="18"/>
        <v>0</v>
      </c>
      <c r="G186" s="17"/>
      <c r="H186" s="14"/>
      <c r="I186" s="17"/>
      <c r="J186" s="12"/>
      <c r="K186" s="14"/>
      <c r="L186" s="5"/>
      <c r="M186" s="21">
        <f t="shared" si="19"/>
        <v>0</v>
      </c>
      <c r="N186" s="22">
        <f t="shared" si="20"/>
        <v>0</v>
      </c>
      <c r="O186" s="23">
        <f t="shared" si="21"/>
        <v>0</v>
      </c>
      <c r="P186" s="22">
        <f t="shared" si="22"/>
        <v>0</v>
      </c>
      <c r="Q186" s="24">
        <f t="shared" si="23"/>
        <v>0</v>
      </c>
      <c r="R186" s="25">
        <f t="shared" si="24"/>
        <v>0</v>
      </c>
      <c r="S186" s="25">
        <f t="shared" si="25"/>
        <v>0</v>
      </c>
      <c r="T186" s="26"/>
      <c r="U186" s="17"/>
      <c r="V186" s="12"/>
      <c r="W186" s="12"/>
      <c r="X186" s="14"/>
    </row>
    <row r="187" spans="2:24" hidden="1" x14ac:dyDescent="0.2">
      <c r="B187" s="4"/>
      <c r="C187" s="4"/>
      <c r="D187" s="5"/>
      <c r="E187" s="11"/>
      <c r="F187" s="51">
        <f t="shared" si="18"/>
        <v>0</v>
      </c>
      <c r="G187" s="17"/>
      <c r="H187" s="14"/>
      <c r="I187" s="17"/>
      <c r="J187" s="12"/>
      <c r="K187" s="14"/>
      <c r="L187" s="5"/>
      <c r="M187" s="21">
        <f t="shared" si="19"/>
        <v>0</v>
      </c>
      <c r="N187" s="22">
        <f t="shared" si="20"/>
        <v>0</v>
      </c>
      <c r="O187" s="23">
        <f t="shared" si="21"/>
        <v>0</v>
      </c>
      <c r="P187" s="22">
        <f t="shared" si="22"/>
        <v>0</v>
      </c>
      <c r="Q187" s="24">
        <f t="shared" si="23"/>
        <v>0</v>
      </c>
      <c r="R187" s="25">
        <f t="shared" si="24"/>
        <v>0</v>
      </c>
      <c r="S187" s="25">
        <f t="shared" si="25"/>
        <v>0</v>
      </c>
      <c r="T187" s="26"/>
      <c r="U187" s="17"/>
      <c r="V187" s="12"/>
      <c r="W187" s="12"/>
      <c r="X187" s="14"/>
    </row>
    <row r="188" spans="2:24" hidden="1" x14ac:dyDescent="0.2">
      <c r="B188" s="4"/>
      <c r="C188" s="4"/>
      <c r="D188" s="5"/>
      <c r="E188" s="11"/>
      <c r="F188" s="51">
        <f t="shared" si="18"/>
        <v>0</v>
      </c>
      <c r="G188" s="17"/>
      <c r="H188" s="14"/>
      <c r="I188" s="17"/>
      <c r="J188" s="12"/>
      <c r="K188" s="14"/>
      <c r="L188" s="5"/>
      <c r="M188" s="21">
        <f t="shared" si="19"/>
        <v>0</v>
      </c>
      <c r="N188" s="22">
        <f t="shared" si="20"/>
        <v>0</v>
      </c>
      <c r="O188" s="23">
        <f t="shared" si="21"/>
        <v>0</v>
      </c>
      <c r="P188" s="22">
        <f t="shared" si="22"/>
        <v>0</v>
      </c>
      <c r="Q188" s="24">
        <f t="shared" si="23"/>
        <v>0</v>
      </c>
      <c r="R188" s="25">
        <f t="shared" si="24"/>
        <v>0</v>
      </c>
      <c r="S188" s="25">
        <f t="shared" si="25"/>
        <v>0</v>
      </c>
      <c r="T188" s="26"/>
      <c r="U188" s="17"/>
      <c r="V188" s="12"/>
      <c r="W188" s="12"/>
      <c r="X188" s="14"/>
    </row>
    <row r="189" spans="2:24" hidden="1" x14ac:dyDescent="0.2">
      <c r="B189" s="4"/>
      <c r="C189" s="4"/>
      <c r="D189" s="5"/>
      <c r="E189" s="11"/>
      <c r="F189" s="51">
        <f t="shared" si="18"/>
        <v>0</v>
      </c>
      <c r="G189" s="17"/>
      <c r="H189" s="14"/>
      <c r="I189" s="17"/>
      <c r="J189" s="12"/>
      <c r="K189" s="14"/>
      <c r="L189" s="5"/>
      <c r="M189" s="21">
        <f t="shared" si="19"/>
        <v>0</v>
      </c>
      <c r="N189" s="22">
        <f t="shared" si="20"/>
        <v>0</v>
      </c>
      <c r="O189" s="23">
        <f t="shared" si="21"/>
        <v>0</v>
      </c>
      <c r="P189" s="22">
        <f t="shared" si="22"/>
        <v>0</v>
      </c>
      <c r="Q189" s="24">
        <f t="shared" si="23"/>
        <v>0</v>
      </c>
      <c r="R189" s="25">
        <f t="shared" si="24"/>
        <v>0</v>
      </c>
      <c r="S189" s="25">
        <f t="shared" si="25"/>
        <v>0</v>
      </c>
      <c r="T189" s="26"/>
      <c r="U189" s="17"/>
      <c r="V189" s="12"/>
      <c r="W189" s="12"/>
      <c r="X189" s="14"/>
    </row>
    <row r="190" spans="2:24" hidden="1" x14ac:dyDescent="0.2">
      <c r="B190" s="4"/>
      <c r="C190" s="4"/>
      <c r="D190" s="5"/>
      <c r="E190" s="11"/>
      <c r="F190" s="51">
        <f t="shared" si="18"/>
        <v>0</v>
      </c>
      <c r="G190" s="17"/>
      <c r="H190" s="14"/>
      <c r="I190" s="17"/>
      <c r="J190" s="12"/>
      <c r="K190" s="14"/>
      <c r="L190" s="5"/>
      <c r="M190" s="21">
        <f t="shared" si="19"/>
        <v>0</v>
      </c>
      <c r="N190" s="22">
        <f t="shared" si="20"/>
        <v>0</v>
      </c>
      <c r="O190" s="23">
        <f t="shared" si="21"/>
        <v>0</v>
      </c>
      <c r="P190" s="22">
        <f t="shared" si="22"/>
        <v>0</v>
      </c>
      <c r="Q190" s="24">
        <f t="shared" si="23"/>
        <v>0</v>
      </c>
      <c r="R190" s="25">
        <f t="shared" si="24"/>
        <v>0</v>
      </c>
      <c r="S190" s="25">
        <f t="shared" si="25"/>
        <v>0</v>
      </c>
      <c r="T190" s="26"/>
      <c r="U190" s="17"/>
      <c r="V190" s="12"/>
      <c r="W190" s="12"/>
      <c r="X190" s="14"/>
    </row>
    <row r="191" spans="2:24" hidden="1" x14ac:dyDescent="0.2">
      <c r="B191" s="4"/>
      <c r="C191" s="4"/>
      <c r="D191" s="5"/>
      <c r="E191" s="11"/>
      <c r="F191" s="51">
        <f t="shared" si="18"/>
        <v>0</v>
      </c>
      <c r="G191" s="17"/>
      <c r="H191" s="14"/>
      <c r="I191" s="17"/>
      <c r="J191" s="12"/>
      <c r="K191" s="14"/>
      <c r="L191" s="5"/>
      <c r="M191" s="21">
        <f t="shared" si="19"/>
        <v>0</v>
      </c>
      <c r="N191" s="22">
        <f t="shared" si="20"/>
        <v>0</v>
      </c>
      <c r="O191" s="23">
        <f t="shared" si="21"/>
        <v>0</v>
      </c>
      <c r="P191" s="22">
        <f t="shared" si="22"/>
        <v>0</v>
      </c>
      <c r="Q191" s="24">
        <f t="shared" si="23"/>
        <v>0</v>
      </c>
      <c r="R191" s="25">
        <f t="shared" si="24"/>
        <v>0</v>
      </c>
      <c r="S191" s="25">
        <f t="shared" si="25"/>
        <v>0</v>
      </c>
      <c r="T191" s="26"/>
      <c r="U191" s="17"/>
      <c r="V191" s="12"/>
      <c r="W191" s="12"/>
      <c r="X191" s="14"/>
    </row>
    <row r="192" spans="2:24" hidden="1" x14ac:dyDescent="0.2">
      <c r="B192" s="4"/>
      <c r="C192" s="4"/>
      <c r="D192" s="5"/>
      <c r="E192" s="11"/>
      <c r="F192" s="51">
        <f t="shared" si="18"/>
        <v>0</v>
      </c>
      <c r="G192" s="17"/>
      <c r="H192" s="14"/>
      <c r="I192" s="17"/>
      <c r="J192" s="12"/>
      <c r="K192" s="14"/>
      <c r="L192" s="5"/>
      <c r="M192" s="21">
        <f t="shared" si="19"/>
        <v>0</v>
      </c>
      <c r="N192" s="22">
        <f t="shared" si="20"/>
        <v>0</v>
      </c>
      <c r="O192" s="23">
        <f t="shared" si="21"/>
        <v>0</v>
      </c>
      <c r="P192" s="22">
        <f t="shared" si="22"/>
        <v>0</v>
      </c>
      <c r="Q192" s="24">
        <f t="shared" si="23"/>
        <v>0</v>
      </c>
      <c r="R192" s="25">
        <f t="shared" si="24"/>
        <v>0</v>
      </c>
      <c r="S192" s="25">
        <f t="shared" si="25"/>
        <v>0</v>
      </c>
      <c r="T192" s="26"/>
      <c r="U192" s="17"/>
      <c r="V192" s="12"/>
      <c r="W192" s="12"/>
      <c r="X192" s="14"/>
    </row>
    <row r="193" spans="2:24" hidden="1" x14ac:dyDescent="0.2">
      <c r="B193" s="4"/>
      <c r="C193" s="4"/>
      <c r="D193" s="5"/>
      <c r="E193" s="11"/>
      <c r="F193" s="51">
        <f t="shared" si="18"/>
        <v>0</v>
      </c>
      <c r="G193" s="17"/>
      <c r="H193" s="14"/>
      <c r="I193" s="17"/>
      <c r="J193" s="12"/>
      <c r="K193" s="14"/>
      <c r="L193" s="5"/>
      <c r="M193" s="21">
        <f t="shared" si="19"/>
        <v>0</v>
      </c>
      <c r="N193" s="22">
        <f t="shared" si="20"/>
        <v>0</v>
      </c>
      <c r="O193" s="23">
        <f t="shared" si="21"/>
        <v>0</v>
      </c>
      <c r="P193" s="22">
        <f t="shared" si="22"/>
        <v>0</v>
      </c>
      <c r="Q193" s="24">
        <f t="shared" si="23"/>
        <v>0</v>
      </c>
      <c r="R193" s="25">
        <f t="shared" si="24"/>
        <v>0</v>
      </c>
      <c r="S193" s="25">
        <f t="shared" si="25"/>
        <v>0</v>
      </c>
      <c r="T193" s="26"/>
      <c r="U193" s="17"/>
      <c r="V193" s="12"/>
      <c r="W193" s="12"/>
      <c r="X193" s="14"/>
    </row>
    <row r="194" spans="2:24" hidden="1" x14ac:dyDescent="0.2">
      <c r="B194" s="4"/>
      <c r="C194" s="4"/>
      <c r="D194" s="5"/>
      <c r="E194" s="11"/>
      <c r="F194" s="51">
        <f t="shared" si="18"/>
        <v>0</v>
      </c>
      <c r="G194" s="17"/>
      <c r="H194" s="14"/>
      <c r="I194" s="17"/>
      <c r="J194" s="12"/>
      <c r="K194" s="14"/>
      <c r="L194" s="5"/>
      <c r="M194" s="21">
        <f t="shared" si="19"/>
        <v>0</v>
      </c>
      <c r="N194" s="22">
        <f t="shared" si="20"/>
        <v>0</v>
      </c>
      <c r="O194" s="23">
        <f t="shared" si="21"/>
        <v>0</v>
      </c>
      <c r="P194" s="22">
        <f t="shared" si="22"/>
        <v>0</v>
      </c>
      <c r="Q194" s="24">
        <f t="shared" si="23"/>
        <v>0</v>
      </c>
      <c r="R194" s="25">
        <f t="shared" si="24"/>
        <v>0</v>
      </c>
      <c r="S194" s="25">
        <f t="shared" si="25"/>
        <v>0</v>
      </c>
      <c r="T194" s="26"/>
      <c r="U194" s="17"/>
      <c r="V194" s="12"/>
      <c r="W194" s="12"/>
      <c r="X194" s="14"/>
    </row>
    <row r="195" spans="2:24" hidden="1" x14ac:dyDescent="0.2">
      <c r="B195" s="4"/>
      <c r="C195" s="4"/>
      <c r="D195" s="5"/>
      <c r="E195" s="11"/>
      <c r="F195" s="51">
        <f t="shared" ref="F195:F230" si="26">L195-D195</f>
        <v>0</v>
      </c>
      <c r="G195" s="17"/>
      <c r="H195" s="14"/>
      <c r="I195" s="17"/>
      <c r="J195" s="12"/>
      <c r="K195" s="14"/>
      <c r="L195" s="5"/>
      <c r="M195" s="21">
        <f t="shared" ref="M195:M230" si="27">H195-G195</f>
        <v>0</v>
      </c>
      <c r="N195" s="22">
        <f t="shared" ref="N195:N230" si="28">J195-H195</f>
        <v>0</v>
      </c>
      <c r="O195" s="23">
        <f t="shared" ref="O195:O230" si="29">NETWORKDAYS(G195,K195)</f>
        <v>0</v>
      </c>
      <c r="P195" s="22">
        <f t="shared" ref="P195:P230" si="30">K195-J195</f>
        <v>0</v>
      </c>
      <c r="Q195" s="24">
        <f t="shared" ref="Q195:Q230" si="31">L195-K195</f>
        <v>0</v>
      </c>
      <c r="R195" s="25">
        <f t="shared" ref="R195:R230" si="32">G195-D195</f>
        <v>0</v>
      </c>
      <c r="S195" s="25">
        <f t="shared" ref="S195:S230" si="33">L195-G195</f>
        <v>0</v>
      </c>
      <c r="T195" s="26"/>
      <c r="U195" s="17"/>
      <c r="V195" s="12"/>
      <c r="W195" s="12"/>
      <c r="X195" s="14"/>
    </row>
    <row r="196" spans="2:24" hidden="1" x14ac:dyDescent="0.2">
      <c r="B196" s="4"/>
      <c r="C196" s="4"/>
      <c r="D196" s="5"/>
      <c r="E196" s="11"/>
      <c r="F196" s="51">
        <f t="shared" si="26"/>
        <v>0</v>
      </c>
      <c r="G196" s="17"/>
      <c r="H196" s="14"/>
      <c r="I196" s="17"/>
      <c r="J196" s="12"/>
      <c r="K196" s="14"/>
      <c r="L196" s="5"/>
      <c r="M196" s="21">
        <f t="shared" si="27"/>
        <v>0</v>
      </c>
      <c r="N196" s="22">
        <f t="shared" si="28"/>
        <v>0</v>
      </c>
      <c r="O196" s="23">
        <f t="shared" si="29"/>
        <v>0</v>
      </c>
      <c r="P196" s="22">
        <f t="shared" si="30"/>
        <v>0</v>
      </c>
      <c r="Q196" s="24">
        <f t="shared" si="31"/>
        <v>0</v>
      </c>
      <c r="R196" s="25">
        <f t="shared" si="32"/>
        <v>0</v>
      </c>
      <c r="S196" s="25">
        <f t="shared" si="33"/>
        <v>0</v>
      </c>
      <c r="T196" s="26"/>
      <c r="U196" s="17"/>
      <c r="V196" s="12"/>
      <c r="W196" s="12"/>
      <c r="X196" s="14"/>
    </row>
    <row r="197" spans="2:24" hidden="1" x14ac:dyDescent="0.2">
      <c r="B197" s="4"/>
      <c r="C197" s="4"/>
      <c r="D197" s="5"/>
      <c r="E197" s="11"/>
      <c r="F197" s="51">
        <f t="shared" si="26"/>
        <v>0</v>
      </c>
      <c r="G197" s="17"/>
      <c r="H197" s="14"/>
      <c r="I197" s="17"/>
      <c r="J197" s="12"/>
      <c r="K197" s="14"/>
      <c r="L197" s="5"/>
      <c r="M197" s="21">
        <f t="shared" si="27"/>
        <v>0</v>
      </c>
      <c r="N197" s="22">
        <f t="shared" si="28"/>
        <v>0</v>
      </c>
      <c r="O197" s="23">
        <f t="shared" si="29"/>
        <v>0</v>
      </c>
      <c r="P197" s="22">
        <f t="shared" si="30"/>
        <v>0</v>
      </c>
      <c r="Q197" s="24">
        <f t="shared" si="31"/>
        <v>0</v>
      </c>
      <c r="R197" s="25">
        <f t="shared" si="32"/>
        <v>0</v>
      </c>
      <c r="S197" s="25">
        <f t="shared" si="33"/>
        <v>0</v>
      </c>
      <c r="T197" s="26"/>
      <c r="U197" s="17"/>
      <c r="V197" s="12"/>
      <c r="W197" s="12"/>
      <c r="X197" s="14"/>
    </row>
    <row r="198" spans="2:24" hidden="1" x14ac:dyDescent="0.2">
      <c r="B198" s="4"/>
      <c r="C198" s="4"/>
      <c r="D198" s="5"/>
      <c r="E198" s="11"/>
      <c r="F198" s="51">
        <f t="shared" si="26"/>
        <v>0</v>
      </c>
      <c r="G198" s="17"/>
      <c r="H198" s="14"/>
      <c r="I198" s="17"/>
      <c r="J198" s="12"/>
      <c r="K198" s="14"/>
      <c r="L198" s="5"/>
      <c r="M198" s="21">
        <f t="shared" si="27"/>
        <v>0</v>
      </c>
      <c r="N198" s="22">
        <f t="shared" si="28"/>
        <v>0</v>
      </c>
      <c r="O198" s="23">
        <f t="shared" si="29"/>
        <v>0</v>
      </c>
      <c r="P198" s="22">
        <f t="shared" si="30"/>
        <v>0</v>
      </c>
      <c r="Q198" s="24">
        <f t="shared" si="31"/>
        <v>0</v>
      </c>
      <c r="R198" s="25">
        <f t="shared" si="32"/>
        <v>0</v>
      </c>
      <c r="S198" s="25">
        <f t="shared" si="33"/>
        <v>0</v>
      </c>
      <c r="T198" s="26"/>
      <c r="U198" s="17"/>
      <c r="V198" s="12"/>
      <c r="W198" s="12"/>
      <c r="X198" s="14"/>
    </row>
    <row r="199" spans="2:24" hidden="1" x14ac:dyDescent="0.2">
      <c r="B199" s="4"/>
      <c r="C199" s="4"/>
      <c r="D199" s="5"/>
      <c r="E199" s="11"/>
      <c r="F199" s="51">
        <f t="shared" si="26"/>
        <v>0</v>
      </c>
      <c r="G199" s="17"/>
      <c r="H199" s="14"/>
      <c r="I199" s="17"/>
      <c r="J199" s="12"/>
      <c r="K199" s="14"/>
      <c r="L199" s="5"/>
      <c r="M199" s="21">
        <f t="shared" si="27"/>
        <v>0</v>
      </c>
      <c r="N199" s="22">
        <f t="shared" si="28"/>
        <v>0</v>
      </c>
      <c r="O199" s="23">
        <f t="shared" si="29"/>
        <v>0</v>
      </c>
      <c r="P199" s="22">
        <f t="shared" si="30"/>
        <v>0</v>
      </c>
      <c r="Q199" s="24">
        <f t="shared" si="31"/>
        <v>0</v>
      </c>
      <c r="R199" s="25">
        <f t="shared" si="32"/>
        <v>0</v>
      </c>
      <c r="S199" s="25">
        <f t="shared" si="33"/>
        <v>0</v>
      </c>
      <c r="T199" s="26"/>
      <c r="U199" s="17"/>
      <c r="V199" s="12"/>
      <c r="W199" s="12"/>
      <c r="X199" s="14"/>
    </row>
    <row r="200" spans="2:24" hidden="1" x14ac:dyDescent="0.2">
      <c r="B200" s="4"/>
      <c r="C200" s="4"/>
      <c r="D200" s="5"/>
      <c r="E200" s="11"/>
      <c r="F200" s="51">
        <f t="shared" si="26"/>
        <v>0</v>
      </c>
      <c r="G200" s="17"/>
      <c r="H200" s="14"/>
      <c r="I200" s="17"/>
      <c r="J200" s="12"/>
      <c r="K200" s="14"/>
      <c r="L200" s="5"/>
      <c r="M200" s="21">
        <f t="shared" si="27"/>
        <v>0</v>
      </c>
      <c r="N200" s="22">
        <f t="shared" si="28"/>
        <v>0</v>
      </c>
      <c r="O200" s="23">
        <f t="shared" si="29"/>
        <v>0</v>
      </c>
      <c r="P200" s="22">
        <f t="shared" si="30"/>
        <v>0</v>
      </c>
      <c r="Q200" s="24">
        <f t="shared" si="31"/>
        <v>0</v>
      </c>
      <c r="R200" s="25">
        <f t="shared" si="32"/>
        <v>0</v>
      </c>
      <c r="S200" s="25">
        <f t="shared" si="33"/>
        <v>0</v>
      </c>
      <c r="T200" s="26"/>
      <c r="U200" s="17"/>
      <c r="V200" s="12"/>
      <c r="W200" s="12"/>
      <c r="X200" s="14"/>
    </row>
    <row r="201" spans="2:24" hidden="1" x14ac:dyDescent="0.2">
      <c r="B201" s="4"/>
      <c r="C201" s="4"/>
      <c r="D201" s="5"/>
      <c r="E201" s="11"/>
      <c r="F201" s="51">
        <f t="shared" si="26"/>
        <v>0</v>
      </c>
      <c r="G201" s="17"/>
      <c r="H201" s="14"/>
      <c r="I201" s="17"/>
      <c r="J201" s="12"/>
      <c r="K201" s="14"/>
      <c r="L201" s="5"/>
      <c r="M201" s="21">
        <f t="shared" si="27"/>
        <v>0</v>
      </c>
      <c r="N201" s="22">
        <f t="shared" si="28"/>
        <v>0</v>
      </c>
      <c r="O201" s="23">
        <f t="shared" si="29"/>
        <v>0</v>
      </c>
      <c r="P201" s="22">
        <f t="shared" si="30"/>
        <v>0</v>
      </c>
      <c r="Q201" s="24">
        <f t="shared" si="31"/>
        <v>0</v>
      </c>
      <c r="R201" s="25">
        <f t="shared" si="32"/>
        <v>0</v>
      </c>
      <c r="S201" s="25">
        <f t="shared" si="33"/>
        <v>0</v>
      </c>
      <c r="T201" s="26"/>
      <c r="U201" s="17"/>
      <c r="V201" s="12"/>
      <c r="W201" s="12"/>
      <c r="X201" s="14"/>
    </row>
    <row r="202" spans="2:24" hidden="1" x14ac:dyDescent="0.2">
      <c r="B202" s="4"/>
      <c r="C202" s="4"/>
      <c r="D202" s="5"/>
      <c r="E202" s="11"/>
      <c r="F202" s="51">
        <f t="shared" si="26"/>
        <v>0</v>
      </c>
      <c r="G202" s="17"/>
      <c r="H202" s="14"/>
      <c r="I202" s="17"/>
      <c r="J202" s="12"/>
      <c r="K202" s="14"/>
      <c r="L202" s="5"/>
      <c r="M202" s="21">
        <f t="shared" si="27"/>
        <v>0</v>
      </c>
      <c r="N202" s="22">
        <f t="shared" si="28"/>
        <v>0</v>
      </c>
      <c r="O202" s="23">
        <f t="shared" si="29"/>
        <v>0</v>
      </c>
      <c r="P202" s="22">
        <f t="shared" si="30"/>
        <v>0</v>
      </c>
      <c r="Q202" s="24">
        <f t="shared" si="31"/>
        <v>0</v>
      </c>
      <c r="R202" s="25">
        <f t="shared" si="32"/>
        <v>0</v>
      </c>
      <c r="S202" s="25">
        <f t="shared" si="33"/>
        <v>0</v>
      </c>
      <c r="T202" s="26"/>
      <c r="U202" s="17"/>
      <c r="V202" s="12"/>
      <c r="W202" s="12"/>
      <c r="X202" s="14"/>
    </row>
    <row r="203" spans="2:24" hidden="1" x14ac:dyDescent="0.2">
      <c r="B203" s="4"/>
      <c r="C203" s="4"/>
      <c r="D203" s="5"/>
      <c r="E203" s="11"/>
      <c r="F203" s="51">
        <f t="shared" si="26"/>
        <v>0</v>
      </c>
      <c r="G203" s="17"/>
      <c r="H203" s="14"/>
      <c r="I203" s="17"/>
      <c r="J203" s="12"/>
      <c r="K203" s="14"/>
      <c r="L203" s="5"/>
      <c r="M203" s="21">
        <f t="shared" si="27"/>
        <v>0</v>
      </c>
      <c r="N203" s="22">
        <f t="shared" si="28"/>
        <v>0</v>
      </c>
      <c r="O203" s="23">
        <f t="shared" si="29"/>
        <v>0</v>
      </c>
      <c r="P203" s="22">
        <f t="shared" si="30"/>
        <v>0</v>
      </c>
      <c r="Q203" s="24">
        <f t="shared" si="31"/>
        <v>0</v>
      </c>
      <c r="R203" s="25">
        <f t="shared" si="32"/>
        <v>0</v>
      </c>
      <c r="S203" s="25">
        <f t="shared" si="33"/>
        <v>0</v>
      </c>
      <c r="T203" s="26"/>
      <c r="U203" s="17"/>
      <c r="V203" s="12"/>
      <c r="W203" s="12"/>
      <c r="X203" s="14"/>
    </row>
    <row r="204" spans="2:24" hidden="1" x14ac:dyDescent="0.2">
      <c r="B204" s="4"/>
      <c r="C204" s="4"/>
      <c r="D204" s="5"/>
      <c r="E204" s="11"/>
      <c r="F204" s="51">
        <f t="shared" si="26"/>
        <v>0</v>
      </c>
      <c r="G204" s="17"/>
      <c r="H204" s="14"/>
      <c r="I204" s="17"/>
      <c r="J204" s="12"/>
      <c r="K204" s="14"/>
      <c r="L204" s="5"/>
      <c r="M204" s="21">
        <f t="shared" si="27"/>
        <v>0</v>
      </c>
      <c r="N204" s="22">
        <f t="shared" si="28"/>
        <v>0</v>
      </c>
      <c r="O204" s="23">
        <f t="shared" si="29"/>
        <v>0</v>
      </c>
      <c r="P204" s="22">
        <f t="shared" si="30"/>
        <v>0</v>
      </c>
      <c r="Q204" s="24">
        <f t="shared" si="31"/>
        <v>0</v>
      </c>
      <c r="R204" s="25">
        <f t="shared" si="32"/>
        <v>0</v>
      </c>
      <c r="S204" s="25">
        <f t="shared" si="33"/>
        <v>0</v>
      </c>
      <c r="T204" s="26"/>
      <c r="U204" s="17"/>
      <c r="V204" s="12"/>
      <c r="W204" s="12"/>
      <c r="X204" s="14"/>
    </row>
    <row r="205" spans="2:24" hidden="1" x14ac:dyDescent="0.2">
      <c r="B205" s="4"/>
      <c r="C205" s="4"/>
      <c r="D205" s="5"/>
      <c r="E205" s="11"/>
      <c r="F205" s="51">
        <f t="shared" si="26"/>
        <v>0</v>
      </c>
      <c r="G205" s="17"/>
      <c r="H205" s="14"/>
      <c r="I205" s="17"/>
      <c r="J205" s="12"/>
      <c r="K205" s="14"/>
      <c r="L205" s="5"/>
      <c r="M205" s="21">
        <f t="shared" si="27"/>
        <v>0</v>
      </c>
      <c r="N205" s="22">
        <f t="shared" si="28"/>
        <v>0</v>
      </c>
      <c r="O205" s="23">
        <f t="shared" si="29"/>
        <v>0</v>
      </c>
      <c r="P205" s="22">
        <f t="shared" si="30"/>
        <v>0</v>
      </c>
      <c r="Q205" s="24">
        <f t="shared" si="31"/>
        <v>0</v>
      </c>
      <c r="R205" s="25">
        <f t="shared" si="32"/>
        <v>0</v>
      </c>
      <c r="S205" s="25">
        <f t="shared" si="33"/>
        <v>0</v>
      </c>
      <c r="T205" s="26"/>
      <c r="U205" s="17"/>
      <c r="V205" s="12"/>
      <c r="W205" s="12"/>
      <c r="X205" s="14"/>
    </row>
    <row r="206" spans="2:24" hidden="1" x14ac:dyDescent="0.2">
      <c r="B206" s="4"/>
      <c r="C206" s="4"/>
      <c r="D206" s="5"/>
      <c r="E206" s="11"/>
      <c r="F206" s="51">
        <f t="shared" si="26"/>
        <v>0</v>
      </c>
      <c r="G206" s="17"/>
      <c r="H206" s="14"/>
      <c r="I206" s="17"/>
      <c r="J206" s="12"/>
      <c r="K206" s="14"/>
      <c r="L206" s="5"/>
      <c r="M206" s="21">
        <f t="shared" si="27"/>
        <v>0</v>
      </c>
      <c r="N206" s="22">
        <f t="shared" si="28"/>
        <v>0</v>
      </c>
      <c r="O206" s="23">
        <f t="shared" si="29"/>
        <v>0</v>
      </c>
      <c r="P206" s="22">
        <f t="shared" si="30"/>
        <v>0</v>
      </c>
      <c r="Q206" s="24">
        <f t="shared" si="31"/>
        <v>0</v>
      </c>
      <c r="R206" s="25">
        <f t="shared" si="32"/>
        <v>0</v>
      </c>
      <c r="S206" s="25">
        <f t="shared" si="33"/>
        <v>0</v>
      </c>
      <c r="T206" s="26"/>
      <c r="U206" s="17"/>
      <c r="V206" s="12"/>
      <c r="W206" s="12"/>
      <c r="X206" s="14"/>
    </row>
    <row r="207" spans="2:24" hidden="1" x14ac:dyDescent="0.2">
      <c r="B207" s="4"/>
      <c r="C207" s="4"/>
      <c r="D207" s="5"/>
      <c r="E207" s="11"/>
      <c r="F207" s="51">
        <f t="shared" si="26"/>
        <v>0</v>
      </c>
      <c r="G207" s="17"/>
      <c r="H207" s="14"/>
      <c r="I207" s="17"/>
      <c r="J207" s="12"/>
      <c r="K207" s="14"/>
      <c r="L207" s="5"/>
      <c r="M207" s="21">
        <f t="shared" si="27"/>
        <v>0</v>
      </c>
      <c r="N207" s="22">
        <f t="shared" si="28"/>
        <v>0</v>
      </c>
      <c r="O207" s="23">
        <f t="shared" si="29"/>
        <v>0</v>
      </c>
      <c r="P207" s="22">
        <f t="shared" si="30"/>
        <v>0</v>
      </c>
      <c r="Q207" s="24">
        <f t="shared" si="31"/>
        <v>0</v>
      </c>
      <c r="R207" s="25">
        <f t="shared" si="32"/>
        <v>0</v>
      </c>
      <c r="S207" s="25">
        <f t="shared" si="33"/>
        <v>0</v>
      </c>
      <c r="T207" s="26"/>
      <c r="U207" s="17"/>
      <c r="V207" s="12"/>
      <c r="W207" s="12"/>
      <c r="X207" s="14"/>
    </row>
    <row r="208" spans="2:24" hidden="1" x14ac:dyDescent="0.2">
      <c r="B208" s="4"/>
      <c r="C208" s="4"/>
      <c r="D208" s="5"/>
      <c r="E208" s="11"/>
      <c r="F208" s="51">
        <f t="shared" si="26"/>
        <v>0</v>
      </c>
      <c r="G208" s="17"/>
      <c r="H208" s="14"/>
      <c r="I208" s="17"/>
      <c r="J208" s="12"/>
      <c r="K208" s="14"/>
      <c r="L208" s="5"/>
      <c r="M208" s="21">
        <f t="shared" si="27"/>
        <v>0</v>
      </c>
      <c r="N208" s="22">
        <f t="shared" si="28"/>
        <v>0</v>
      </c>
      <c r="O208" s="23">
        <f t="shared" si="29"/>
        <v>0</v>
      </c>
      <c r="P208" s="22">
        <f t="shared" si="30"/>
        <v>0</v>
      </c>
      <c r="Q208" s="24">
        <f t="shared" si="31"/>
        <v>0</v>
      </c>
      <c r="R208" s="25">
        <f t="shared" si="32"/>
        <v>0</v>
      </c>
      <c r="S208" s="25">
        <f t="shared" si="33"/>
        <v>0</v>
      </c>
      <c r="T208" s="26"/>
      <c r="U208" s="17"/>
      <c r="V208" s="12"/>
      <c r="W208" s="12"/>
      <c r="X208" s="14"/>
    </row>
    <row r="209" spans="2:24" hidden="1" x14ac:dyDescent="0.2">
      <c r="B209" s="4"/>
      <c r="C209" s="4"/>
      <c r="D209" s="5"/>
      <c r="E209" s="11"/>
      <c r="F209" s="51">
        <f t="shared" si="26"/>
        <v>0</v>
      </c>
      <c r="G209" s="17"/>
      <c r="H209" s="14"/>
      <c r="I209" s="17"/>
      <c r="J209" s="12"/>
      <c r="K209" s="14"/>
      <c r="L209" s="5"/>
      <c r="M209" s="21">
        <f t="shared" si="27"/>
        <v>0</v>
      </c>
      <c r="N209" s="22">
        <f t="shared" si="28"/>
        <v>0</v>
      </c>
      <c r="O209" s="23">
        <f t="shared" si="29"/>
        <v>0</v>
      </c>
      <c r="P209" s="22">
        <f t="shared" si="30"/>
        <v>0</v>
      </c>
      <c r="Q209" s="24">
        <f t="shared" si="31"/>
        <v>0</v>
      </c>
      <c r="R209" s="25">
        <f t="shared" si="32"/>
        <v>0</v>
      </c>
      <c r="S209" s="25">
        <f t="shared" si="33"/>
        <v>0</v>
      </c>
      <c r="T209" s="26"/>
      <c r="U209" s="17"/>
      <c r="V209" s="12"/>
      <c r="W209" s="12"/>
      <c r="X209" s="14"/>
    </row>
    <row r="210" spans="2:24" hidden="1" x14ac:dyDescent="0.2">
      <c r="B210" s="4"/>
      <c r="C210" s="4"/>
      <c r="D210" s="5"/>
      <c r="E210" s="11"/>
      <c r="F210" s="51">
        <f t="shared" si="26"/>
        <v>0</v>
      </c>
      <c r="G210" s="17"/>
      <c r="H210" s="14"/>
      <c r="I210" s="17"/>
      <c r="J210" s="12"/>
      <c r="K210" s="14"/>
      <c r="L210" s="5"/>
      <c r="M210" s="21">
        <f t="shared" si="27"/>
        <v>0</v>
      </c>
      <c r="N210" s="22">
        <f t="shared" si="28"/>
        <v>0</v>
      </c>
      <c r="O210" s="23">
        <f t="shared" si="29"/>
        <v>0</v>
      </c>
      <c r="P210" s="22">
        <f t="shared" si="30"/>
        <v>0</v>
      </c>
      <c r="Q210" s="24">
        <f t="shared" si="31"/>
        <v>0</v>
      </c>
      <c r="R210" s="25">
        <f t="shared" si="32"/>
        <v>0</v>
      </c>
      <c r="S210" s="25">
        <f t="shared" si="33"/>
        <v>0</v>
      </c>
      <c r="T210" s="26"/>
      <c r="U210" s="17"/>
      <c r="V210" s="12"/>
      <c r="W210" s="12"/>
      <c r="X210" s="14"/>
    </row>
    <row r="211" spans="2:24" hidden="1" x14ac:dyDescent="0.2">
      <c r="B211" s="4"/>
      <c r="C211" s="4"/>
      <c r="D211" s="5"/>
      <c r="E211" s="11"/>
      <c r="F211" s="51">
        <f t="shared" si="26"/>
        <v>0</v>
      </c>
      <c r="G211" s="17"/>
      <c r="H211" s="14"/>
      <c r="I211" s="17"/>
      <c r="J211" s="12"/>
      <c r="K211" s="14"/>
      <c r="L211" s="5"/>
      <c r="M211" s="21">
        <f t="shared" si="27"/>
        <v>0</v>
      </c>
      <c r="N211" s="22">
        <f t="shared" si="28"/>
        <v>0</v>
      </c>
      <c r="O211" s="23">
        <f t="shared" si="29"/>
        <v>0</v>
      </c>
      <c r="P211" s="22">
        <f t="shared" si="30"/>
        <v>0</v>
      </c>
      <c r="Q211" s="24">
        <f t="shared" si="31"/>
        <v>0</v>
      </c>
      <c r="R211" s="25">
        <f t="shared" si="32"/>
        <v>0</v>
      </c>
      <c r="S211" s="25">
        <f t="shared" si="33"/>
        <v>0</v>
      </c>
      <c r="T211" s="26"/>
      <c r="U211" s="17"/>
      <c r="V211" s="12"/>
      <c r="W211" s="12"/>
      <c r="X211" s="14"/>
    </row>
    <row r="212" spans="2:24" hidden="1" x14ac:dyDescent="0.2">
      <c r="B212" s="4"/>
      <c r="C212" s="4"/>
      <c r="D212" s="5"/>
      <c r="E212" s="11"/>
      <c r="F212" s="51">
        <f t="shared" si="26"/>
        <v>0</v>
      </c>
      <c r="G212" s="17"/>
      <c r="H212" s="14"/>
      <c r="I212" s="17"/>
      <c r="J212" s="12"/>
      <c r="K212" s="14"/>
      <c r="L212" s="5"/>
      <c r="M212" s="21">
        <f t="shared" si="27"/>
        <v>0</v>
      </c>
      <c r="N212" s="22">
        <f t="shared" si="28"/>
        <v>0</v>
      </c>
      <c r="O212" s="23">
        <f t="shared" si="29"/>
        <v>0</v>
      </c>
      <c r="P212" s="22">
        <f t="shared" si="30"/>
        <v>0</v>
      </c>
      <c r="Q212" s="24">
        <f t="shared" si="31"/>
        <v>0</v>
      </c>
      <c r="R212" s="25">
        <f t="shared" si="32"/>
        <v>0</v>
      </c>
      <c r="S212" s="25">
        <f t="shared" si="33"/>
        <v>0</v>
      </c>
      <c r="T212" s="26"/>
      <c r="U212" s="17"/>
      <c r="V212" s="12"/>
      <c r="W212" s="12"/>
      <c r="X212" s="14"/>
    </row>
    <row r="213" spans="2:24" hidden="1" x14ac:dyDescent="0.2">
      <c r="B213" s="4"/>
      <c r="C213" s="4"/>
      <c r="D213" s="5"/>
      <c r="E213" s="11"/>
      <c r="F213" s="51">
        <f t="shared" si="26"/>
        <v>0</v>
      </c>
      <c r="G213" s="17"/>
      <c r="H213" s="14"/>
      <c r="I213" s="17"/>
      <c r="J213" s="12"/>
      <c r="K213" s="14"/>
      <c r="L213" s="5"/>
      <c r="M213" s="21">
        <f t="shared" si="27"/>
        <v>0</v>
      </c>
      <c r="N213" s="22">
        <f t="shared" si="28"/>
        <v>0</v>
      </c>
      <c r="O213" s="23">
        <f t="shared" si="29"/>
        <v>0</v>
      </c>
      <c r="P213" s="22">
        <f t="shared" si="30"/>
        <v>0</v>
      </c>
      <c r="Q213" s="24">
        <f t="shared" si="31"/>
        <v>0</v>
      </c>
      <c r="R213" s="25">
        <f t="shared" si="32"/>
        <v>0</v>
      </c>
      <c r="S213" s="25">
        <f t="shared" si="33"/>
        <v>0</v>
      </c>
      <c r="T213" s="26"/>
      <c r="U213" s="17"/>
      <c r="V213" s="12"/>
      <c r="W213" s="12"/>
      <c r="X213" s="14"/>
    </row>
    <row r="214" spans="2:24" hidden="1" x14ac:dyDescent="0.2">
      <c r="B214" s="4"/>
      <c r="C214" s="4"/>
      <c r="D214" s="5"/>
      <c r="E214" s="11"/>
      <c r="F214" s="51">
        <f t="shared" si="26"/>
        <v>0</v>
      </c>
      <c r="G214" s="17"/>
      <c r="H214" s="14"/>
      <c r="I214" s="17"/>
      <c r="J214" s="12"/>
      <c r="K214" s="14"/>
      <c r="L214" s="5"/>
      <c r="M214" s="21">
        <f t="shared" si="27"/>
        <v>0</v>
      </c>
      <c r="N214" s="22">
        <f t="shared" si="28"/>
        <v>0</v>
      </c>
      <c r="O214" s="23">
        <f t="shared" si="29"/>
        <v>0</v>
      </c>
      <c r="P214" s="22">
        <f t="shared" si="30"/>
        <v>0</v>
      </c>
      <c r="Q214" s="24">
        <f t="shared" si="31"/>
        <v>0</v>
      </c>
      <c r="R214" s="25">
        <f t="shared" si="32"/>
        <v>0</v>
      </c>
      <c r="S214" s="25">
        <f t="shared" si="33"/>
        <v>0</v>
      </c>
      <c r="T214" s="26"/>
      <c r="U214" s="17"/>
      <c r="V214" s="12"/>
      <c r="W214" s="12"/>
      <c r="X214" s="14"/>
    </row>
    <row r="215" spans="2:24" hidden="1" x14ac:dyDescent="0.2">
      <c r="B215" s="4"/>
      <c r="C215" s="4"/>
      <c r="D215" s="5"/>
      <c r="E215" s="11"/>
      <c r="F215" s="51">
        <f t="shared" si="26"/>
        <v>0</v>
      </c>
      <c r="G215" s="17"/>
      <c r="H215" s="14"/>
      <c r="I215" s="17"/>
      <c r="J215" s="12"/>
      <c r="K215" s="14"/>
      <c r="L215" s="5"/>
      <c r="M215" s="21">
        <f t="shared" si="27"/>
        <v>0</v>
      </c>
      <c r="N215" s="22">
        <f t="shared" si="28"/>
        <v>0</v>
      </c>
      <c r="O215" s="23">
        <f t="shared" si="29"/>
        <v>0</v>
      </c>
      <c r="P215" s="22">
        <f t="shared" si="30"/>
        <v>0</v>
      </c>
      <c r="Q215" s="24">
        <f t="shared" si="31"/>
        <v>0</v>
      </c>
      <c r="R215" s="25">
        <f t="shared" si="32"/>
        <v>0</v>
      </c>
      <c r="S215" s="25">
        <f t="shared" si="33"/>
        <v>0</v>
      </c>
      <c r="T215" s="26"/>
      <c r="U215" s="17"/>
      <c r="V215" s="12"/>
      <c r="W215" s="12"/>
      <c r="X215" s="14"/>
    </row>
    <row r="216" spans="2:24" hidden="1" x14ac:dyDescent="0.2">
      <c r="B216" s="4"/>
      <c r="C216" s="4"/>
      <c r="D216" s="5"/>
      <c r="E216" s="11"/>
      <c r="F216" s="51">
        <f t="shared" si="26"/>
        <v>0</v>
      </c>
      <c r="G216" s="17"/>
      <c r="H216" s="14"/>
      <c r="I216" s="17"/>
      <c r="J216" s="12"/>
      <c r="K216" s="14"/>
      <c r="L216" s="5"/>
      <c r="M216" s="21">
        <f t="shared" si="27"/>
        <v>0</v>
      </c>
      <c r="N216" s="22">
        <f t="shared" si="28"/>
        <v>0</v>
      </c>
      <c r="O216" s="23">
        <f t="shared" si="29"/>
        <v>0</v>
      </c>
      <c r="P216" s="22">
        <f t="shared" si="30"/>
        <v>0</v>
      </c>
      <c r="Q216" s="24">
        <f t="shared" si="31"/>
        <v>0</v>
      </c>
      <c r="R216" s="25">
        <f t="shared" si="32"/>
        <v>0</v>
      </c>
      <c r="S216" s="25">
        <f t="shared" si="33"/>
        <v>0</v>
      </c>
      <c r="T216" s="26"/>
      <c r="U216" s="17"/>
      <c r="V216" s="12"/>
      <c r="W216" s="12"/>
      <c r="X216" s="14"/>
    </row>
    <row r="217" spans="2:24" hidden="1" x14ac:dyDescent="0.2">
      <c r="B217" s="4"/>
      <c r="C217" s="4"/>
      <c r="D217" s="5"/>
      <c r="E217" s="11"/>
      <c r="F217" s="51">
        <f t="shared" si="26"/>
        <v>0</v>
      </c>
      <c r="G217" s="17"/>
      <c r="H217" s="14"/>
      <c r="I217" s="17"/>
      <c r="J217" s="12"/>
      <c r="K217" s="14"/>
      <c r="L217" s="5"/>
      <c r="M217" s="21">
        <f t="shared" si="27"/>
        <v>0</v>
      </c>
      <c r="N217" s="22">
        <f t="shared" si="28"/>
        <v>0</v>
      </c>
      <c r="O217" s="23">
        <f t="shared" si="29"/>
        <v>0</v>
      </c>
      <c r="P217" s="22">
        <f t="shared" si="30"/>
        <v>0</v>
      </c>
      <c r="Q217" s="24">
        <f t="shared" si="31"/>
        <v>0</v>
      </c>
      <c r="R217" s="25">
        <f t="shared" si="32"/>
        <v>0</v>
      </c>
      <c r="S217" s="25">
        <f t="shared" si="33"/>
        <v>0</v>
      </c>
      <c r="T217" s="26"/>
      <c r="U217" s="17"/>
      <c r="V217" s="12"/>
      <c r="W217" s="12"/>
      <c r="X217" s="14"/>
    </row>
    <row r="218" spans="2:24" hidden="1" x14ac:dyDescent="0.2">
      <c r="B218" s="4"/>
      <c r="C218" s="4"/>
      <c r="D218" s="5"/>
      <c r="E218" s="11"/>
      <c r="F218" s="51">
        <f t="shared" si="26"/>
        <v>0</v>
      </c>
      <c r="G218" s="17"/>
      <c r="H218" s="14"/>
      <c r="I218" s="17"/>
      <c r="J218" s="12"/>
      <c r="K218" s="14"/>
      <c r="L218" s="5"/>
      <c r="M218" s="21">
        <f t="shared" si="27"/>
        <v>0</v>
      </c>
      <c r="N218" s="22">
        <f t="shared" si="28"/>
        <v>0</v>
      </c>
      <c r="O218" s="23">
        <f t="shared" si="29"/>
        <v>0</v>
      </c>
      <c r="P218" s="22">
        <f t="shared" si="30"/>
        <v>0</v>
      </c>
      <c r="Q218" s="24">
        <f t="shared" si="31"/>
        <v>0</v>
      </c>
      <c r="R218" s="25">
        <f t="shared" si="32"/>
        <v>0</v>
      </c>
      <c r="S218" s="25">
        <f t="shared" si="33"/>
        <v>0</v>
      </c>
      <c r="T218" s="26"/>
      <c r="U218" s="17"/>
      <c r="V218" s="12"/>
      <c r="W218" s="12"/>
      <c r="X218" s="14"/>
    </row>
    <row r="219" spans="2:24" hidden="1" x14ac:dyDescent="0.2">
      <c r="B219" s="4"/>
      <c r="C219" s="4"/>
      <c r="D219" s="5"/>
      <c r="E219" s="11"/>
      <c r="F219" s="51">
        <f t="shared" si="26"/>
        <v>0</v>
      </c>
      <c r="G219" s="17"/>
      <c r="H219" s="14"/>
      <c r="I219" s="17"/>
      <c r="J219" s="12"/>
      <c r="K219" s="14"/>
      <c r="L219" s="5"/>
      <c r="M219" s="21">
        <f t="shared" si="27"/>
        <v>0</v>
      </c>
      <c r="N219" s="22">
        <f t="shared" si="28"/>
        <v>0</v>
      </c>
      <c r="O219" s="23">
        <f t="shared" si="29"/>
        <v>0</v>
      </c>
      <c r="P219" s="22">
        <f t="shared" si="30"/>
        <v>0</v>
      </c>
      <c r="Q219" s="24">
        <f t="shared" si="31"/>
        <v>0</v>
      </c>
      <c r="R219" s="25">
        <f t="shared" si="32"/>
        <v>0</v>
      </c>
      <c r="S219" s="25">
        <f t="shared" si="33"/>
        <v>0</v>
      </c>
      <c r="T219" s="26"/>
      <c r="U219" s="17"/>
      <c r="V219" s="12"/>
      <c r="W219" s="12"/>
      <c r="X219" s="14"/>
    </row>
    <row r="220" spans="2:24" hidden="1" x14ac:dyDescent="0.2">
      <c r="B220" s="4"/>
      <c r="C220" s="4"/>
      <c r="D220" s="5"/>
      <c r="E220" s="11"/>
      <c r="F220" s="51">
        <f t="shared" si="26"/>
        <v>0</v>
      </c>
      <c r="G220" s="17"/>
      <c r="H220" s="14"/>
      <c r="I220" s="17"/>
      <c r="J220" s="12"/>
      <c r="K220" s="14"/>
      <c r="L220" s="5"/>
      <c r="M220" s="21">
        <f t="shared" si="27"/>
        <v>0</v>
      </c>
      <c r="N220" s="22">
        <f t="shared" si="28"/>
        <v>0</v>
      </c>
      <c r="O220" s="23">
        <f t="shared" si="29"/>
        <v>0</v>
      </c>
      <c r="P220" s="22">
        <f t="shared" si="30"/>
        <v>0</v>
      </c>
      <c r="Q220" s="24">
        <f t="shared" si="31"/>
        <v>0</v>
      </c>
      <c r="R220" s="25">
        <f t="shared" si="32"/>
        <v>0</v>
      </c>
      <c r="S220" s="25">
        <f t="shared" si="33"/>
        <v>0</v>
      </c>
      <c r="T220" s="26"/>
      <c r="U220" s="17"/>
      <c r="V220" s="12"/>
      <c r="W220" s="12"/>
      <c r="X220" s="14"/>
    </row>
    <row r="221" spans="2:24" hidden="1" x14ac:dyDescent="0.2">
      <c r="B221" s="4"/>
      <c r="C221" s="4"/>
      <c r="D221" s="5"/>
      <c r="E221" s="11"/>
      <c r="F221" s="51">
        <f t="shared" si="26"/>
        <v>0</v>
      </c>
      <c r="G221" s="17"/>
      <c r="H221" s="14"/>
      <c r="I221" s="17"/>
      <c r="J221" s="12"/>
      <c r="K221" s="14"/>
      <c r="L221" s="5"/>
      <c r="M221" s="21">
        <f t="shared" si="27"/>
        <v>0</v>
      </c>
      <c r="N221" s="22">
        <f t="shared" si="28"/>
        <v>0</v>
      </c>
      <c r="O221" s="23">
        <f t="shared" si="29"/>
        <v>0</v>
      </c>
      <c r="P221" s="22">
        <f t="shared" si="30"/>
        <v>0</v>
      </c>
      <c r="Q221" s="24">
        <f t="shared" si="31"/>
        <v>0</v>
      </c>
      <c r="R221" s="25">
        <f t="shared" si="32"/>
        <v>0</v>
      </c>
      <c r="S221" s="25">
        <f t="shared" si="33"/>
        <v>0</v>
      </c>
      <c r="T221" s="26"/>
      <c r="U221" s="17"/>
      <c r="V221" s="12"/>
      <c r="W221" s="12"/>
      <c r="X221" s="14"/>
    </row>
    <row r="222" spans="2:24" hidden="1" x14ac:dyDescent="0.2">
      <c r="B222" s="4"/>
      <c r="C222" s="4"/>
      <c r="D222" s="5"/>
      <c r="E222" s="11"/>
      <c r="F222" s="51">
        <f t="shared" si="26"/>
        <v>0</v>
      </c>
      <c r="G222" s="17"/>
      <c r="H222" s="14"/>
      <c r="I222" s="17"/>
      <c r="J222" s="12"/>
      <c r="K222" s="14"/>
      <c r="L222" s="5"/>
      <c r="M222" s="21">
        <f t="shared" si="27"/>
        <v>0</v>
      </c>
      <c r="N222" s="22">
        <f t="shared" si="28"/>
        <v>0</v>
      </c>
      <c r="O222" s="23">
        <f t="shared" si="29"/>
        <v>0</v>
      </c>
      <c r="P222" s="22">
        <f t="shared" si="30"/>
        <v>0</v>
      </c>
      <c r="Q222" s="24">
        <f t="shared" si="31"/>
        <v>0</v>
      </c>
      <c r="R222" s="25">
        <f t="shared" si="32"/>
        <v>0</v>
      </c>
      <c r="S222" s="25">
        <f t="shared" si="33"/>
        <v>0</v>
      </c>
      <c r="T222" s="26"/>
      <c r="U222" s="17"/>
      <c r="V222" s="12"/>
      <c r="W222" s="12"/>
      <c r="X222" s="14"/>
    </row>
    <row r="223" spans="2:24" hidden="1" x14ac:dyDescent="0.2">
      <c r="B223" s="4"/>
      <c r="C223" s="4"/>
      <c r="D223" s="5"/>
      <c r="E223" s="11"/>
      <c r="F223" s="51">
        <f t="shared" si="26"/>
        <v>0</v>
      </c>
      <c r="G223" s="17"/>
      <c r="H223" s="14"/>
      <c r="I223" s="17"/>
      <c r="J223" s="12"/>
      <c r="K223" s="14"/>
      <c r="L223" s="5"/>
      <c r="M223" s="21">
        <f t="shared" si="27"/>
        <v>0</v>
      </c>
      <c r="N223" s="22">
        <f t="shared" si="28"/>
        <v>0</v>
      </c>
      <c r="O223" s="23">
        <f t="shared" si="29"/>
        <v>0</v>
      </c>
      <c r="P223" s="22">
        <f t="shared" si="30"/>
        <v>0</v>
      </c>
      <c r="Q223" s="24">
        <f t="shared" si="31"/>
        <v>0</v>
      </c>
      <c r="R223" s="25">
        <f t="shared" si="32"/>
        <v>0</v>
      </c>
      <c r="S223" s="25">
        <f t="shared" si="33"/>
        <v>0</v>
      </c>
      <c r="T223" s="26"/>
      <c r="U223" s="17"/>
      <c r="V223" s="12"/>
      <c r="W223" s="12"/>
      <c r="X223" s="14"/>
    </row>
    <row r="224" spans="2:24" hidden="1" x14ac:dyDescent="0.2">
      <c r="B224" s="4"/>
      <c r="C224" s="4"/>
      <c r="D224" s="5"/>
      <c r="E224" s="11"/>
      <c r="F224" s="51">
        <f t="shared" si="26"/>
        <v>0</v>
      </c>
      <c r="G224" s="17"/>
      <c r="H224" s="14"/>
      <c r="I224" s="17"/>
      <c r="J224" s="12"/>
      <c r="K224" s="14"/>
      <c r="L224" s="5"/>
      <c r="M224" s="21">
        <f t="shared" si="27"/>
        <v>0</v>
      </c>
      <c r="N224" s="22">
        <f t="shared" si="28"/>
        <v>0</v>
      </c>
      <c r="O224" s="23">
        <f t="shared" si="29"/>
        <v>0</v>
      </c>
      <c r="P224" s="22">
        <f t="shared" si="30"/>
        <v>0</v>
      </c>
      <c r="Q224" s="24">
        <f t="shared" si="31"/>
        <v>0</v>
      </c>
      <c r="R224" s="25">
        <f t="shared" si="32"/>
        <v>0</v>
      </c>
      <c r="S224" s="25">
        <f t="shared" si="33"/>
        <v>0</v>
      </c>
      <c r="T224" s="26"/>
      <c r="U224" s="17"/>
      <c r="V224" s="12"/>
      <c r="W224" s="12"/>
      <c r="X224" s="14"/>
    </row>
    <row r="225" spans="2:24" hidden="1" x14ac:dyDescent="0.2">
      <c r="B225" s="4"/>
      <c r="D225" s="5"/>
      <c r="E225" s="11"/>
      <c r="F225" s="51">
        <f t="shared" si="26"/>
        <v>0</v>
      </c>
      <c r="G225" s="17"/>
      <c r="H225" s="14"/>
      <c r="I225" s="17"/>
      <c r="J225" s="12"/>
      <c r="K225" s="14"/>
      <c r="L225" s="5"/>
      <c r="M225" s="21">
        <f t="shared" si="27"/>
        <v>0</v>
      </c>
      <c r="N225" s="22">
        <f t="shared" si="28"/>
        <v>0</v>
      </c>
      <c r="O225" s="23">
        <f t="shared" si="29"/>
        <v>0</v>
      </c>
      <c r="P225" s="22">
        <f t="shared" si="30"/>
        <v>0</v>
      </c>
      <c r="Q225" s="24">
        <f t="shared" si="31"/>
        <v>0</v>
      </c>
      <c r="R225" s="25">
        <f t="shared" si="32"/>
        <v>0</v>
      </c>
      <c r="S225" s="25">
        <f t="shared" si="33"/>
        <v>0</v>
      </c>
      <c r="T225" s="26"/>
      <c r="U225" s="17"/>
      <c r="V225" s="12"/>
      <c r="W225" s="12"/>
      <c r="X225" s="14"/>
    </row>
    <row r="226" spans="2:24" hidden="1" x14ac:dyDescent="0.2">
      <c r="B226" s="4"/>
      <c r="D226" s="5"/>
      <c r="E226" s="11"/>
      <c r="F226" s="51">
        <f t="shared" si="26"/>
        <v>0</v>
      </c>
      <c r="G226" s="17"/>
      <c r="H226" s="14"/>
      <c r="I226" s="17"/>
      <c r="J226" s="12"/>
      <c r="K226" s="14"/>
      <c r="L226" s="5"/>
      <c r="M226" s="21">
        <f t="shared" si="27"/>
        <v>0</v>
      </c>
      <c r="N226" s="22">
        <f t="shared" si="28"/>
        <v>0</v>
      </c>
      <c r="O226" s="23">
        <f t="shared" si="29"/>
        <v>0</v>
      </c>
      <c r="P226" s="22">
        <f t="shared" si="30"/>
        <v>0</v>
      </c>
      <c r="Q226" s="24">
        <f t="shared" si="31"/>
        <v>0</v>
      </c>
      <c r="R226" s="25">
        <f t="shared" si="32"/>
        <v>0</v>
      </c>
      <c r="S226" s="25">
        <f t="shared" si="33"/>
        <v>0</v>
      </c>
      <c r="T226" s="26"/>
      <c r="U226" s="17"/>
      <c r="V226" s="12"/>
      <c r="W226" s="12"/>
      <c r="X226" s="14"/>
    </row>
    <row r="227" spans="2:24" hidden="1" x14ac:dyDescent="0.2">
      <c r="B227" s="4"/>
      <c r="D227" s="5"/>
      <c r="E227" s="11"/>
      <c r="F227" s="51">
        <f t="shared" si="26"/>
        <v>0</v>
      </c>
      <c r="G227" s="17"/>
      <c r="H227" s="14"/>
      <c r="I227" s="17"/>
      <c r="J227" s="12"/>
      <c r="K227" s="14"/>
      <c r="L227" s="5"/>
      <c r="M227" s="21">
        <f t="shared" si="27"/>
        <v>0</v>
      </c>
      <c r="N227" s="22">
        <f t="shared" si="28"/>
        <v>0</v>
      </c>
      <c r="O227" s="23">
        <f t="shared" si="29"/>
        <v>0</v>
      </c>
      <c r="P227" s="22">
        <f t="shared" si="30"/>
        <v>0</v>
      </c>
      <c r="Q227" s="24">
        <f t="shared" si="31"/>
        <v>0</v>
      </c>
      <c r="R227" s="25">
        <f t="shared" si="32"/>
        <v>0</v>
      </c>
      <c r="S227" s="25">
        <f t="shared" si="33"/>
        <v>0</v>
      </c>
      <c r="T227" s="26"/>
      <c r="U227" s="17"/>
      <c r="V227" s="12"/>
      <c r="W227" s="12"/>
      <c r="X227" s="14"/>
    </row>
    <row r="228" spans="2:24" hidden="1" x14ac:dyDescent="0.2">
      <c r="B228" s="4"/>
      <c r="D228" s="5"/>
      <c r="E228" s="11"/>
      <c r="F228" s="51">
        <f t="shared" si="26"/>
        <v>0</v>
      </c>
      <c r="G228" s="17"/>
      <c r="H228" s="14"/>
      <c r="I228" s="17"/>
      <c r="J228" s="12"/>
      <c r="K228" s="14"/>
      <c r="L228" s="5"/>
      <c r="M228" s="21">
        <f t="shared" si="27"/>
        <v>0</v>
      </c>
      <c r="N228" s="22">
        <f t="shared" si="28"/>
        <v>0</v>
      </c>
      <c r="O228" s="23">
        <f t="shared" si="29"/>
        <v>0</v>
      </c>
      <c r="P228" s="22">
        <f t="shared" si="30"/>
        <v>0</v>
      </c>
      <c r="Q228" s="24">
        <f t="shared" si="31"/>
        <v>0</v>
      </c>
      <c r="R228" s="25">
        <f t="shared" si="32"/>
        <v>0</v>
      </c>
      <c r="S228" s="25">
        <f t="shared" si="33"/>
        <v>0</v>
      </c>
      <c r="T228" s="26"/>
      <c r="U228" s="17"/>
      <c r="V228" s="12"/>
      <c r="W228" s="12"/>
      <c r="X228" s="14"/>
    </row>
    <row r="229" spans="2:24" hidden="1" x14ac:dyDescent="0.2">
      <c r="B229" s="4"/>
      <c r="E229" s="11"/>
      <c r="F229" s="51">
        <f t="shared" si="26"/>
        <v>0</v>
      </c>
      <c r="G229" s="17"/>
      <c r="H229" s="14"/>
      <c r="I229" s="17"/>
      <c r="J229" s="12"/>
      <c r="K229" s="14"/>
      <c r="M229" s="21">
        <f t="shared" si="27"/>
        <v>0</v>
      </c>
      <c r="N229" s="22">
        <f t="shared" si="28"/>
        <v>0</v>
      </c>
      <c r="O229" s="23">
        <f t="shared" si="29"/>
        <v>0</v>
      </c>
      <c r="P229" s="22">
        <f t="shared" si="30"/>
        <v>0</v>
      </c>
      <c r="Q229" s="24">
        <f t="shared" si="31"/>
        <v>0</v>
      </c>
      <c r="R229" s="25">
        <f t="shared" si="32"/>
        <v>0</v>
      </c>
      <c r="S229" s="25">
        <f t="shared" si="33"/>
        <v>0</v>
      </c>
      <c r="T229" s="26"/>
      <c r="U229" s="17"/>
      <c r="V229" s="12"/>
      <c r="W229" s="12"/>
      <c r="X229" s="14"/>
    </row>
    <row r="230" spans="2:24" hidden="1" x14ac:dyDescent="0.2">
      <c r="B230" s="4"/>
      <c r="E230" s="11"/>
      <c r="F230" s="51">
        <f t="shared" si="26"/>
        <v>0</v>
      </c>
      <c r="G230" s="17"/>
      <c r="H230" s="14"/>
      <c r="I230" s="17"/>
      <c r="J230" s="12"/>
      <c r="K230" s="14"/>
      <c r="M230" s="21">
        <f t="shared" si="27"/>
        <v>0</v>
      </c>
      <c r="N230" s="22">
        <f t="shared" si="28"/>
        <v>0</v>
      </c>
      <c r="O230" s="23">
        <f t="shared" si="29"/>
        <v>0</v>
      </c>
      <c r="P230" s="22">
        <f t="shared" si="30"/>
        <v>0</v>
      </c>
      <c r="Q230" s="24">
        <f t="shared" si="31"/>
        <v>0</v>
      </c>
      <c r="R230" s="25">
        <f t="shared" si="32"/>
        <v>0</v>
      </c>
      <c r="S230" s="25">
        <f t="shared" si="33"/>
        <v>0</v>
      </c>
      <c r="T230" s="26"/>
      <c r="U230" s="17"/>
      <c r="V230" s="12"/>
      <c r="W230" s="12"/>
      <c r="X230" s="14"/>
    </row>
  </sheetData>
  <autoFilter ref="A2:Y230">
    <filterColumn colId="8">
      <filters blank="1"/>
    </filterColumn>
    <filterColumn colId="23">
      <customFilters>
        <customFilter operator="notEqual" val=" "/>
      </customFilters>
    </filterColumn>
    <filterColumn colId="24">
      <filters blank="1">
        <filter val="Kasne svi"/>
        <filter val="Kasni dostavna pošta"/>
        <filter val="Kasni operator polaza"/>
        <filter val="Kasni operator polaza i dostavna pošta"/>
        <filter val="Kasni operator polaza i lokalna RJ"/>
        <filter val="Kasni operator polaza i RPLC Beograd"/>
        <filter val="Kasni operator polaza i RPLC Niš"/>
        <filter val="Kasni operator polaza, RPLC Beograd i dostavna pošta"/>
        <filter val="Kasni operator polaza, RPLC Beograd i RPLC Niš"/>
        <filter val="Kasni RPLC Beograd i dostavna pošta"/>
        <filter val="Nema kašnjenja"/>
      </filters>
    </filterColumn>
    <sortState ref="A3:Y230">
      <sortCondition ref="A2:A230"/>
    </sortState>
  </autoFilter>
  <mergeCells count="5">
    <mergeCell ref="G1:H1"/>
    <mergeCell ref="I1:K1"/>
    <mergeCell ref="E1:F1"/>
    <mergeCell ref="M1:T1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5"/>
  <sheetViews>
    <sheetView tabSelected="1" zoomScaleNormal="100" workbookViewId="0">
      <pane ySplit="2" topLeftCell="A105" activePane="bottomLeft" state="frozen"/>
      <selection pane="bottomLeft" activeCell="Y16" sqref="Y16"/>
    </sheetView>
  </sheetViews>
  <sheetFormatPr defaultRowHeight="12.75" x14ac:dyDescent="0.2"/>
  <cols>
    <col min="1" max="1" width="5.125" style="3" customWidth="1"/>
    <col min="2" max="2" width="11.375" style="3" bestFit="1" customWidth="1"/>
    <col min="3" max="3" width="9.625" style="3" hidden="1" customWidth="1"/>
    <col min="4" max="4" width="8.5" style="3" customWidth="1"/>
    <col min="5" max="5" width="6.125" style="55" hidden="1" customWidth="1"/>
    <col min="6" max="6" width="4.25" style="3" customWidth="1"/>
    <col min="7" max="7" width="10.75" style="3" bestFit="1" customWidth="1"/>
    <col min="8" max="8" width="11.375" style="3" customWidth="1"/>
    <col min="9" max="9" width="10.75" style="3" hidden="1" customWidth="1"/>
    <col min="10" max="11" width="12" style="3" hidden="1" customWidth="1"/>
    <col min="12" max="14" width="10.625" style="3" hidden="1" customWidth="1"/>
    <col min="15" max="15" width="11.125" style="3" hidden="1" customWidth="1"/>
    <col min="16" max="16" width="8.875" style="3" hidden="1" customWidth="1"/>
    <col min="17" max="17" width="12.625" style="3" hidden="1" customWidth="1"/>
    <col min="18" max="18" width="7.875" style="3" hidden="1" customWidth="1"/>
    <col min="19" max="19" width="9.625" style="3" hidden="1" customWidth="1"/>
    <col min="20" max="20" width="9.75" style="3" hidden="1" customWidth="1"/>
    <col min="21" max="21" width="8.125" style="3" hidden="1" customWidth="1"/>
    <col min="22" max="22" width="13.25" style="3" hidden="1" customWidth="1"/>
    <col min="23" max="23" width="10.5" style="37" hidden="1" customWidth="1"/>
    <col min="24" max="24" width="10.5" style="3" customWidth="1"/>
    <col min="25" max="25" width="5.5" style="3" customWidth="1"/>
    <col min="26" max="26" width="6.25" style="3" customWidth="1"/>
    <col min="27" max="27" width="6.375" style="3" customWidth="1"/>
    <col min="28" max="28" width="7.75" style="3" customWidth="1"/>
    <col min="29" max="29" width="31.125" style="3" customWidth="1"/>
    <col min="30" max="16384" width="9" style="3"/>
  </cols>
  <sheetData>
    <row r="1" spans="1:29" s="1" customFormat="1" ht="26.25" customHeight="1" x14ac:dyDescent="0.2">
      <c r="A1" s="101" t="s">
        <v>35</v>
      </c>
      <c r="B1" s="101"/>
      <c r="C1" s="101"/>
      <c r="D1" s="102"/>
      <c r="E1" s="92" t="s">
        <v>8</v>
      </c>
      <c r="F1" s="93"/>
      <c r="G1" s="92" t="s">
        <v>37</v>
      </c>
      <c r="H1" s="94"/>
      <c r="I1" s="93"/>
      <c r="J1" s="92" t="s">
        <v>36</v>
      </c>
      <c r="K1" s="93"/>
      <c r="L1" s="92" t="s">
        <v>133</v>
      </c>
      <c r="M1" s="94"/>
      <c r="N1" s="93"/>
      <c r="O1" s="45" t="s">
        <v>12</v>
      </c>
      <c r="P1" s="54"/>
      <c r="Q1" s="92" t="s">
        <v>30</v>
      </c>
      <c r="R1" s="103"/>
      <c r="S1" s="103"/>
      <c r="T1" s="103"/>
      <c r="U1" s="103"/>
      <c r="V1" s="103"/>
      <c r="W1" s="93"/>
    </row>
    <row r="2" spans="1:29" s="2" customFormat="1" ht="51" x14ac:dyDescent="0.2">
      <c r="A2" s="2" t="s">
        <v>22</v>
      </c>
      <c r="B2" s="2" t="s">
        <v>0</v>
      </c>
      <c r="C2" s="2" t="s">
        <v>24</v>
      </c>
      <c r="D2" s="2" t="s">
        <v>4</v>
      </c>
      <c r="E2" s="49" t="s">
        <v>8</v>
      </c>
      <c r="F2" s="13" t="s">
        <v>23</v>
      </c>
      <c r="G2" s="38" t="s">
        <v>38</v>
      </c>
      <c r="H2" s="10" t="s">
        <v>2</v>
      </c>
      <c r="I2" s="13" t="s">
        <v>3</v>
      </c>
      <c r="J2" s="9" t="s">
        <v>2</v>
      </c>
      <c r="K2" s="13" t="s">
        <v>3</v>
      </c>
      <c r="L2" s="10" t="s">
        <v>134</v>
      </c>
      <c r="M2" s="33" t="s">
        <v>135</v>
      </c>
      <c r="N2" s="13" t="s">
        <v>136</v>
      </c>
      <c r="O2" s="42" t="s">
        <v>13</v>
      </c>
      <c r="P2" s="35" t="s">
        <v>5</v>
      </c>
      <c r="Q2" s="2" t="s">
        <v>15</v>
      </c>
      <c r="R2" s="2" t="s">
        <v>19</v>
      </c>
      <c r="S2" s="2" t="s">
        <v>20</v>
      </c>
      <c r="T2" s="2" t="s">
        <v>6</v>
      </c>
      <c r="U2" s="2" t="s">
        <v>9</v>
      </c>
      <c r="V2" s="2" t="s">
        <v>17</v>
      </c>
      <c r="W2" s="13" t="s">
        <v>14</v>
      </c>
      <c r="X2" s="2" t="s">
        <v>41</v>
      </c>
      <c r="Y2" s="2" t="s">
        <v>40</v>
      </c>
      <c r="Z2" s="2" t="s">
        <v>39</v>
      </c>
      <c r="AA2" s="2" t="s">
        <v>42</v>
      </c>
      <c r="AB2" s="2" t="s">
        <v>16</v>
      </c>
      <c r="AC2" s="2" t="s">
        <v>18</v>
      </c>
    </row>
    <row r="3" spans="1:29" x14ac:dyDescent="0.2">
      <c r="A3" s="55" t="s">
        <v>51</v>
      </c>
      <c r="B3" s="4">
        <v>203130300692</v>
      </c>
      <c r="C3" s="4">
        <v>3100301422</v>
      </c>
      <c r="D3" s="5" t="s">
        <v>67</v>
      </c>
      <c r="E3" s="48">
        <f t="shared" ref="E3:E66" si="0">P3-D3</f>
        <v>7</v>
      </c>
      <c r="F3" s="56">
        <v>5</v>
      </c>
      <c r="G3" s="15"/>
      <c r="H3" s="18">
        <v>44048.932638888888</v>
      </c>
      <c r="I3" s="16"/>
      <c r="J3" s="15"/>
      <c r="K3" s="16">
        <v>44050.285416666666</v>
      </c>
      <c r="L3" s="16"/>
      <c r="M3" s="16"/>
      <c r="N3" s="16"/>
      <c r="O3" s="44">
        <v>44053.405555555553</v>
      </c>
      <c r="P3" s="16" t="s">
        <v>73</v>
      </c>
      <c r="Q3" s="6">
        <f t="shared" ref="Q3:Q66" si="1">H3-D3</f>
        <v>0.93263888888759539</v>
      </c>
      <c r="R3" s="6">
        <f t="shared" ref="R3:R66" si="2">I3-H3</f>
        <v>-44048.932638888888</v>
      </c>
      <c r="S3" s="6">
        <f t="shared" ref="S3:S66" si="3">J3-I3</f>
        <v>0</v>
      </c>
      <c r="T3" s="6">
        <f t="shared" ref="T3:T66" si="4">K3-J3</f>
        <v>44050.285416666666</v>
      </c>
      <c r="U3" s="7">
        <f t="shared" ref="U3:U66" si="5">O3-D3</f>
        <v>5.4055555555532919</v>
      </c>
      <c r="V3" s="7">
        <f t="shared" ref="V3:V66" si="6">O3-K3</f>
        <v>3.1201388888875954</v>
      </c>
      <c r="W3" s="46">
        <f t="shared" ref="W3:W66" si="7">P3-O3</f>
        <v>1.5944444444467081</v>
      </c>
      <c r="X3" s="84"/>
      <c r="Y3" s="84"/>
      <c r="Z3" s="84">
        <v>1</v>
      </c>
      <c r="AA3" s="84">
        <v>1</v>
      </c>
      <c r="AB3" s="84">
        <v>1</v>
      </c>
      <c r="AC3" s="3" t="s">
        <v>122</v>
      </c>
    </row>
    <row r="4" spans="1:29" x14ac:dyDescent="0.2">
      <c r="A4" s="55" t="s">
        <v>51</v>
      </c>
      <c r="B4" s="4">
        <v>203330300641</v>
      </c>
      <c r="C4" s="4">
        <v>3100305420</v>
      </c>
      <c r="D4" s="5" t="s">
        <v>69</v>
      </c>
      <c r="E4" s="48">
        <f t="shared" si="0"/>
        <v>6</v>
      </c>
      <c r="F4" s="56">
        <v>4</v>
      </c>
      <c r="G4" s="15"/>
      <c r="H4" s="18">
        <v>44057.883333333331</v>
      </c>
      <c r="I4" s="16"/>
      <c r="J4" s="15"/>
      <c r="K4" s="16">
        <v>44060.315972222219</v>
      </c>
      <c r="L4" s="16"/>
      <c r="M4" s="16"/>
      <c r="N4" s="16"/>
      <c r="O4" s="44">
        <v>44061.10833333333</v>
      </c>
      <c r="P4" s="16" t="s">
        <v>78</v>
      </c>
      <c r="Q4" s="6">
        <f t="shared" si="1"/>
        <v>0.88333333333139308</v>
      </c>
      <c r="R4" s="6">
        <f t="shared" si="2"/>
        <v>-44057.883333333331</v>
      </c>
      <c r="S4" s="6">
        <f t="shared" si="3"/>
        <v>0</v>
      </c>
      <c r="T4" s="7">
        <f t="shared" si="4"/>
        <v>44060.315972222219</v>
      </c>
      <c r="U4" s="7">
        <f t="shared" si="5"/>
        <v>4.1083333333299379</v>
      </c>
      <c r="V4" s="7">
        <f t="shared" si="6"/>
        <v>0.79236111111094942</v>
      </c>
      <c r="W4" s="46">
        <f t="shared" si="7"/>
        <v>1.8916666666700621</v>
      </c>
      <c r="X4" s="84"/>
      <c r="Y4" s="84"/>
      <c r="Z4" s="84"/>
      <c r="AA4" s="84"/>
      <c r="AB4" s="84">
        <v>2</v>
      </c>
      <c r="AC4" s="3" t="s">
        <v>123</v>
      </c>
    </row>
    <row r="5" spans="1:29" x14ac:dyDescent="0.2">
      <c r="A5" s="55" t="s">
        <v>51</v>
      </c>
      <c r="B5" s="4">
        <v>203330300887</v>
      </c>
      <c r="C5" s="4">
        <v>3100261637</v>
      </c>
      <c r="D5" s="5" t="s">
        <v>72</v>
      </c>
      <c r="E5" s="48">
        <f t="shared" si="0"/>
        <v>4</v>
      </c>
      <c r="F5" s="56">
        <v>4</v>
      </c>
      <c r="G5" s="15"/>
      <c r="H5" s="18">
        <v>44053.881249999999</v>
      </c>
      <c r="I5" s="16"/>
      <c r="J5" s="15"/>
      <c r="K5" s="16">
        <v>44054.325694444444</v>
      </c>
      <c r="L5" s="16"/>
      <c r="M5" s="16"/>
      <c r="N5" s="16"/>
      <c r="O5" s="44">
        <v>44056.152777777781</v>
      </c>
      <c r="P5" s="16" t="s">
        <v>69</v>
      </c>
      <c r="Q5" s="6">
        <f t="shared" si="1"/>
        <v>0.88124999999854481</v>
      </c>
      <c r="R5" s="6">
        <f t="shared" si="2"/>
        <v>-44053.881249999999</v>
      </c>
      <c r="S5" s="6">
        <f t="shared" si="3"/>
        <v>0</v>
      </c>
      <c r="T5" s="7">
        <f t="shared" si="4"/>
        <v>44054.325694444444</v>
      </c>
      <c r="U5" s="7">
        <f t="shared" si="5"/>
        <v>3.1527777777810115</v>
      </c>
      <c r="V5" s="7">
        <f t="shared" si="6"/>
        <v>1.8270833333372138</v>
      </c>
      <c r="W5" s="46">
        <f t="shared" si="7"/>
        <v>0.84722222221898846</v>
      </c>
      <c r="X5" s="84"/>
      <c r="Y5" s="84"/>
      <c r="Z5" s="84"/>
      <c r="AA5" s="84">
        <v>2</v>
      </c>
      <c r="AB5" s="84"/>
      <c r="AC5" s="3" t="s">
        <v>124</v>
      </c>
    </row>
    <row r="6" spans="1:29" x14ac:dyDescent="0.2">
      <c r="A6" s="55" t="s">
        <v>51</v>
      </c>
      <c r="B6" s="4">
        <v>203430300688</v>
      </c>
      <c r="C6" s="4">
        <v>3100289278</v>
      </c>
      <c r="D6" s="5" t="s">
        <v>70</v>
      </c>
      <c r="E6" s="48">
        <f t="shared" si="0"/>
        <v>7</v>
      </c>
      <c r="F6" s="56">
        <v>5</v>
      </c>
      <c r="G6" s="15"/>
      <c r="H6" s="18"/>
      <c r="I6" s="16"/>
      <c r="J6" s="15"/>
      <c r="K6" s="16"/>
      <c r="L6" s="16"/>
      <c r="M6" s="16"/>
      <c r="N6" s="16"/>
      <c r="O6" s="44"/>
      <c r="P6" s="16" t="s">
        <v>75</v>
      </c>
      <c r="Q6" s="6">
        <f t="shared" si="1"/>
        <v>-44060</v>
      </c>
      <c r="R6" s="6">
        <f t="shared" si="2"/>
        <v>0</v>
      </c>
      <c r="S6" s="6">
        <f t="shared" si="3"/>
        <v>0</v>
      </c>
      <c r="T6" s="7">
        <f t="shared" si="4"/>
        <v>0</v>
      </c>
      <c r="U6" s="7">
        <f t="shared" si="5"/>
        <v>-44060</v>
      </c>
      <c r="V6" s="7">
        <f t="shared" si="6"/>
        <v>0</v>
      </c>
      <c r="W6" s="46">
        <f t="shared" si="7"/>
        <v>44067</v>
      </c>
      <c r="X6" s="84"/>
      <c r="Y6" s="84"/>
      <c r="Z6" s="84"/>
      <c r="AA6" s="84"/>
      <c r="AB6" s="84"/>
      <c r="AC6" s="3" t="s">
        <v>116</v>
      </c>
    </row>
    <row r="7" spans="1:29" x14ac:dyDescent="0.2">
      <c r="A7" s="55" t="s">
        <v>51</v>
      </c>
      <c r="B7" s="4">
        <v>203430301033</v>
      </c>
      <c r="C7" s="4">
        <v>3100303423</v>
      </c>
      <c r="D7" s="5" t="s">
        <v>78</v>
      </c>
      <c r="E7" s="48">
        <f t="shared" si="0"/>
        <v>4</v>
      </c>
      <c r="F7" s="56">
        <v>2</v>
      </c>
      <c r="G7" s="15"/>
      <c r="H7" s="18">
        <v>44063.872916666667</v>
      </c>
      <c r="I7" s="16"/>
      <c r="J7" s="15"/>
      <c r="K7" s="16">
        <v>44064.318055555559</v>
      </c>
      <c r="L7" s="16"/>
      <c r="M7" s="16"/>
      <c r="N7" s="16"/>
      <c r="O7" s="44">
        <v>44065.701388888891</v>
      </c>
      <c r="P7" s="16" t="s">
        <v>75</v>
      </c>
      <c r="Q7" s="6">
        <f t="shared" si="1"/>
        <v>0.87291666666715173</v>
      </c>
      <c r="R7" s="6">
        <f t="shared" si="2"/>
        <v>-44063.872916666667</v>
      </c>
      <c r="S7" s="6">
        <f t="shared" si="3"/>
        <v>0</v>
      </c>
      <c r="T7" s="7">
        <f t="shared" si="4"/>
        <v>44064.318055555559</v>
      </c>
      <c r="U7" s="7">
        <f t="shared" si="5"/>
        <v>2.7013888888905058</v>
      </c>
      <c r="V7" s="7">
        <f t="shared" si="6"/>
        <v>1.3833333333313931</v>
      </c>
      <c r="W7" s="46">
        <f t="shared" si="7"/>
        <v>1.2986111111094942</v>
      </c>
      <c r="X7" s="84"/>
      <c r="Y7" s="84"/>
      <c r="Z7" s="84"/>
      <c r="AA7" s="84">
        <v>1</v>
      </c>
      <c r="AB7" s="84"/>
      <c r="AC7" s="3" t="s">
        <v>124</v>
      </c>
    </row>
    <row r="8" spans="1:29" x14ac:dyDescent="0.2">
      <c r="A8" s="55" t="s">
        <v>51</v>
      </c>
      <c r="B8" s="4">
        <v>203430301204</v>
      </c>
      <c r="C8" s="4">
        <v>3100261637</v>
      </c>
      <c r="D8" s="5" t="s">
        <v>80</v>
      </c>
      <c r="E8" s="48">
        <f t="shared" si="0"/>
        <v>6</v>
      </c>
      <c r="F8" s="56">
        <v>4</v>
      </c>
      <c r="G8" s="15"/>
      <c r="H8" s="18">
        <v>44061.870833333334</v>
      </c>
      <c r="I8" s="16"/>
      <c r="J8" s="15"/>
      <c r="K8" s="16">
        <v>44064.318055555559</v>
      </c>
      <c r="L8" s="16"/>
      <c r="M8" s="16"/>
      <c r="N8" s="16"/>
      <c r="O8" s="44">
        <v>44065.701388888891</v>
      </c>
      <c r="P8" s="16" t="s">
        <v>75</v>
      </c>
      <c r="Q8" s="6">
        <f t="shared" si="1"/>
        <v>0.87083333333430346</v>
      </c>
      <c r="R8" s="6">
        <f t="shared" si="2"/>
        <v>-44061.870833333334</v>
      </c>
      <c r="S8" s="6">
        <f t="shared" si="3"/>
        <v>0</v>
      </c>
      <c r="T8" s="7">
        <f t="shared" si="4"/>
        <v>44064.318055555559</v>
      </c>
      <c r="U8" s="7">
        <f t="shared" si="5"/>
        <v>4.7013888888905058</v>
      </c>
      <c r="V8" s="7">
        <f t="shared" si="6"/>
        <v>1.3833333333313931</v>
      </c>
      <c r="W8" s="46">
        <f t="shared" si="7"/>
        <v>1.2986111111094942</v>
      </c>
      <c r="X8" s="84"/>
      <c r="Y8" s="84"/>
      <c r="Z8" s="84">
        <v>2</v>
      </c>
      <c r="AA8" s="84">
        <v>1</v>
      </c>
      <c r="AB8" s="84"/>
      <c r="AC8" s="3" t="s">
        <v>125</v>
      </c>
    </row>
    <row r="9" spans="1:29" x14ac:dyDescent="0.2">
      <c r="A9" s="55" t="s">
        <v>51</v>
      </c>
      <c r="B9" s="4">
        <v>203530300724</v>
      </c>
      <c r="C9" s="4">
        <v>3100289278</v>
      </c>
      <c r="D9" s="5" t="s">
        <v>76</v>
      </c>
      <c r="E9" s="48">
        <f t="shared" si="0"/>
        <v>6</v>
      </c>
      <c r="F9" s="56">
        <v>4</v>
      </c>
      <c r="G9" s="15"/>
      <c r="H9" s="18">
        <v>44070.963194444441</v>
      </c>
      <c r="I9" s="16"/>
      <c r="J9" s="15"/>
      <c r="K9" s="16">
        <v>44071.277777777781</v>
      </c>
      <c r="L9" s="16"/>
      <c r="M9" s="16"/>
      <c r="N9" s="16"/>
      <c r="O9" s="44">
        <v>44072.222916666666</v>
      </c>
      <c r="P9" s="16" t="s">
        <v>88</v>
      </c>
      <c r="Q9" s="6">
        <f t="shared" si="1"/>
        <v>0.96319444444088731</v>
      </c>
      <c r="R9" s="6">
        <f t="shared" si="2"/>
        <v>-44070.963194444441</v>
      </c>
      <c r="S9" s="6">
        <f t="shared" si="3"/>
        <v>0</v>
      </c>
      <c r="T9" s="7">
        <f t="shared" si="4"/>
        <v>44071.277777777781</v>
      </c>
      <c r="U9" s="7">
        <f t="shared" si="5"/>
        <v>2.2229166666656965</v>
      </c>
      <c r="V9" s="7">
        <f t="shared" si="6"/>
        <v>0.945138888884685</v>
      </c>
      <c r="W9" s="46">
        <f t="shared" si="7"/>
        <v>3.7770833333343035</v>
      </c>
      <c r="X9" s="84"/>
      <c r="Y9" s="84"/>
      <c r="Z9" s="84"/>
      <c r="AA9" s="84"/>
      <c r="AB9" s="84">
        <v>2</v>
      </c>
      <c r="AC9" s="3" t="s">
        <v>123</v>
      </c>
    </row>
    <row r="10" spans="1:29" x14ac:dyDescent="0.2">
      <c r="A10" s="55" t="s">
        <v>51</v>
      </c>
      <c r="B10" s="4">
        <v>203530301072</v>
      </c>
      <c r="C10" s="4">
        <v>3100251050</v>
      </c>
      <c r="D10" s="5" t="s">
        <v>75</v>
      </c>
      <c r="E10" s="48">
        <f t="shared" si="0"/>
        <v>9</v>
      </c>
      <c r="F10" s="56">
        <v>7</v>
      </c>
      <c r="G10" s="15" t="s">
        <v>112</v>
      </c>
      <c r="H10" s="18">
        <v>44067.84375</v>
      </c>
      <c r="I10" s="16">
        <v>44067.881944444445</v>
      </c>
      <c r="J10" s="15">
        <v>44068.037499999999</v>
      </c>
      <c r="K10" s="16">
        <v>44069.290277777778</v>
      </c>
      <c r="L10" s="16"/>
      <c r="M10" s="16"/>
      <c r="N10" s="16"/>
      <c r="O10" s="44">
        <v>44070.611111111109</v>
      </c>
      <c r="P10" s="16" t="s">
        <v>88</v>
      </c>
      <c r="Q10" s="6">
        <f t="shared" si="1"/>
        <v>0.84375</v>
      </c>
      <c r="R10" s="6">
        <f t="shared" si="2"/>
        <v>3.8194444445252884E-2</v>
      </c>
      <c r="S10" s="6">
        <f t="shared" si="3"/>
        <v>0.15555555555329192</v>
      </c>
      <c r="T10" s="7">
        <f t="shared" si="4"/>
        <v>1.2527777777795563</v>
      </c>
      <c r="U10" s="7">
        <f t="shared" si="5"/>
        <v>3.6111111111094942</v>
      </c>
      <c r="V10" s="7">
        <f t="shared" si="6"/>
        <v>1.3208333333313931</v>
      </c>
      <c r="W10" s="46">
        <f t="shared" si="7"/>
        <v>5.3888888888905058</v>
      </c>
      <c r="X10" s="84"/>
      <c r="Y10" s="84"/>
      <c r="Z10" s="84">
        <v>1</v>
      </c>
      <c r="AA10" s="84">
        <v>1</v>
      </c>
      <c r="AB10" s="84">
        <v>3</v>
      </c>
      <c r="AC10" s="3" t="s">
        <v>122</v>
      </c>
    </row>
    <row r="11" spans="1:29" x14ac:dyDescent="0.2">
      <c r="A11" s="55" t="s">
        <v>51</v>
      </c>
      <c r="B11" s="4">
        <v>203530301251</v>
      </c>
      <c r="C11" s="4">
        <v>3100261637</v>
      </c>
      <c r="D11" s="5" t="s">
        <v>75</v>
      </c>
      <c r="E11" s="48">
        <f t="shared" si="0"/>
        <v>9</v>
      </c>
      <c r="F11" s="56">
        <v>7</v>
      </c>
      <c r="G11" s="15"/>
      <c r="H11" s="18">
        <v>44067.88958333333</v>
      </c>
      <c r="I11" s="16"/>
      <c r="J11" s="15"/>
      <c r="K11" s="16">
        <v>44068.338194444441</v>
      </c>
      <c r="L11" s="16"/>
      <c r="M11" s="16"/>
      <c r="N11" s="16"/>
      <c r="O11" s="44">
        <v>44070.611111111109</v>
      </c>
      <c r="P11" s="16" t="s">
        <v>88</v>
      </c>
      <c r="Q11" s="6">
        <f t="shared" si="1"/>
        <v>0.88958333332993789</v>
      </c>
      <c r="R11" s="6">
        <f t="shared" si="2"/>
        <v>-44067.88958333333</v>
      </c>
      <c r="S11" s="6">
        <f t="shared" si="3"/>
        <v>0</v>
      </c>
      <c r="T11" s="7">
        <f t="shared" si="4"/>
        <v>44068.338194444441</v>
      </c>
      <c r="U11" s="7">
        <f t="shared" si="5"/>
        <v>3.6111111111094942</v>
      </c>
      <c r="V11" s="7">
        <f t="shared" si="6"/>
        <v>2.2729166666686069</v>
      </c>
      <c r="W11" s="46">
        <f t="shared" si="7"/>
        <v>5.3888888888905058</v>
      </c>
      <c r="X11" s="84"/>
      <c r="Y11" s="84"/>
      <c r="Z11" s="84"/>
      <c r="AA11" s="84">
        <v>2</v>
      </c>
      <c r="AB11" s="84">
        <v>3</v>
      </c>
      <c r="AC11" s="3" t="s">
        <v>126</v>
      </c>
    </row>
    <row r="12" spans="1:29" x14ac:dyDescent="0.2">
      <c r="A12" s="55" t="s">
        <v>50</v>
      </c>
      <c r="B12" s="4">
        <v>203230300664</v>
      </c>
      <c r="C12" s="4">
        <v>3100275820</v>
      </c>
      <c r="D12" s="5" t="s">
        <v>67</v>
      </c>
      <c r="E12" s="48">
        <f t="shared" si="0"/>
        <v>19</v>
      </c>
      <c r="F12" s="56">
        <v>12</v>
      </c>
      <c r="G12" s="15"/>
      <c r="H12" s="18">
        <v>44048.962500000001</v>
      </c>
      <c r="I12" s="16"/>
      <c r="J12" s="15"/>
      <c r="K12" s="16">
        <v>44048.965277777781</v>
      </c>
      <c r="L12" s="16"/>
      <c r="M12" s="16"/>
      <c r="N12" s="16"/>
      <c r="O12" s="44">
        <v>44060.366666666669</v>
      </c>
      <c r="P12" s="16" t="s">
        <v>75</v>
      </c>
      <c r="Q12" s="6">
        <f t="shared" si="1"/>
        <v>0.96250000000145519</v>
      </c>
      <c r="R12" s="6">
        <f t="shared" si="2"/>
        <v>-44048.962500000001</v>
      </c>
      <c r="S12" s="6">
        <f t="shared" si="3"/>
        <v>0</v>
      </c>
      <c r="T12" s="7">
        <f t="shared" si="4"/>
        <v>44048.965277777781</v>
      </c>
      <c r="U12" s="7">
        <f t="shared" si="5"/>
        <v>12.366666666668607</v>
      </c>
      <c r="V12" s="7">
        <f t="shared" si="6"/>
        <v>11.401388888887595</v>
      </c>
      <c r="W12" s="46">
        <f t="shared" si="7"/>
        <v>6.6333333333313931</v>
      </c>
      <c r="X12" s="84"/>
      <c r="Y12" s="84"/>
      <c r="Z12" s="84"/>
      <c r="AA12" s="84"/>
      <c r="AB12" s="84"/>
      <c r="AC12" s="3" t="s">
        <v>116</v>
      </c>
    </row>
    <row r="13" spans="1:29" x14ac:dyDescent="0.2">
      <c r="A13" s="55" t="s">
        <v>50</v>
      </c>
      <c r="B13" s="4">
        <v>203330300602</v>
      </c>
      <c r="C13" s="4">
        <v>3100289278</v>
      </c>
      <c r="D13" s="5" t="s">
        <v>72</v>
      </c>
      <c r="E13" s="48">
        <f t="shared" si="0"/>
        <v>15</v>
      </c>
      <c r="F13" s="56">
        <v>10</v>
      </c>
      <c r="G13" s="15"/>
      <c r="H13" s="18">
        <v>44053.972222222219</v>
      </c>
      <c r="I13" s="16"/>
      <c r="J13" s="15"/>
      <c r="K13" s="16">
        <v>44054.324999999997</v>
      </c>
      <c r="L13" s="16"/>
      <c r="M13" s="16"/>
      <c r="N13" s="16"/>
      <c r="O13" s="44">
        <v>44060.491666666669</v>
      </c>
      <c r="P13" s="16" t="s">
        <v>81</v>
      </c>
      <c r="Q13" s="6">
        <f t="shared" si="1"/>
        <v>0.97222222221898846</v>
      </c>
      <c r="R13" s="6">
        <f t="shared" si="2"/>
        <v>-44053.972222222219</v>
      </c>
      <c r="S13" s="6">
        <f t="shared" si="3"/>
        <v>0</v>
      </c>
      <c r="T13" s="7">
        <f t="shared" si="4"/>
        <v>44054.324999999997</v>
      </c>
      <c r="U13" s="7">
        <f t="shared" si="5"/>
        <v>7.4916666666686069</v>
      </c>
      <c r="V13" s="7">
        <f t="shared" si="6"/>
        <v>6.1666666666715173</v>
      </c>
      <c r="W13" s="46">
        <f t="shared" si="7"/>
        <v>7.5083333333313931</v>
      </c>
      <c r="X13" s="84"/>
      <c r="Y13" s="84"/>
      <c r="Z13" s="84"/>
      <c r="AA13" s="84">
        <v>4</v>
      </c>
      <c r="AB13" s="84">
        <v>5</v>
      </c>
      <c r="AC13" s="3" t="s">
        <v>126</v>
      </c>
    </row>
    <row r="14" spans="1:29" x14ac:dyDescent="0.2">
      <c r="A14" s="55" t="s">
        <v>50</v>
      </c>
      <c r="B14" s="4">
        <v>203430300646</v>
      </c>
      <c r="C14" s="4">
        <v>3100261637</v>
      </c>
      <c r="D14" s="5" t="s">
        <v>75</v>
      </c>
      <c r="E14" s="48">
        <f t="shared" si="0"/>
        <v>14</v>
      </c>
      <c r="F14" s="56">
        <v>10</v>
      </c>
      <c r="G14" s="15"/>
      <c r="H14" s="18">
        <v>44068.859027777777</v>
      </c>
      <c r="I14" s="16"/>
      <c r="J14" s="15"/>
      <c r="K14" s="16">
        <v>44069.959027777775</v>
      </c>
      <c r="L14" s="16"/>
      <c r="M14" s="16"/>
      <c r="N14" s="16"/>
      <c r="O14" s="44">
        <v>44079.301388888889</v>
      </c>
      <c r="P14" s="16" t="s">
        <v>91</v>
      </c>
      <c r="Q14" s="6">
        <f t="shared" si="1"/>
        <v>1.859027777776646</v>
      </c>
      <c r="R14" s="6">
        <f t="shared" si="2"/>
        <v>-44068.859027777777</v>
      </c>
      <c r="S14" s="6">
        <f t="shared" si="3"/>
        <v>0</v>
      </c>
      <c r="T14" s="7">
        <f t="shared" si="4"/>
        <v>44069.959027777775</v>
      </c>
      <c r="U14" s="7">
        <f t="shared" si="5"/>
        <v>12.301388888889051</v>
      </c>
      <c r="V14" s="7">
        <f t="shared" si="6"/>
        <v>9.3423611111138598</v>
      </c>
      <c r="W14" s="46">
        <f t="shared" si="7"/>
        <v>1.6986111111109494</v>
      </c>
      <c r="X14" s="84">
        <v>1</v>
      </c>
      <c r="Y14" s="84"/>
      <c r="Z14" s="84"/>
      <c r="AA14" s="84">
        <v>6</v>
      </c>
      <c r="AB14" s="84"/>
      <c r="AC14" s="3" t="s">
        <v>127</v>
      </c>
    </row>
    <row r="15" spans="1:29" x14ac:dyDescent="0.2">
      <c r="A15" s="55" t="s">
        <v>49</v>
      </c>
      <c r="B15" s="58">
        <v>203230300648</v>
      </c>
      <c r="C15" s="58">
        <v>3100303423</v>
      </c>
      <c r="D15" s="59" t="s">
        <v>62</v>
      </c>
      <c r="E15" s="60">
        <f t="shared" si="0"/>
        <v>7</v>
      </c>
      <c r="F15" s="76">
        <v>5</v>
      </c>
      <c r="G15" s="62"/>
      <c r="H15" s="73">
        <v>44047.872916666667</v>
      </c>
      <c r="I15" s="63">
        <v>44048.048611111109</v>
      </c>
      <c r="J15" s="62">
        <v>44050.218055555553</v>
      </c>
      <c r="K15" s="63">
        <v>44050.229861111111</v>
      </c>
      <c r="L15" s="63"/>
      <c r="M15" s="63"/>
      <c r="N15" s="63"/>
      <c r="O15" s="77"/>
      <c r="P15" s="63" t="s">
        <v>63</v>
      </c>
      <c r="Q15" s="78">
        <f t="shared" si="1"/>
        <v>0.87291666666715173</v>
      </c>
      <c r="R15" s="78">
        <f t="shared" si="2"/>
        <v>0.1756944444423425</v>
      </c>
      <c r="S15" s="78">
        <f t="shared" si="3"/>
        <v>2.1694444444437977</v>
      </c>
      <c r="T15" s="79">
        <f t="shared" si="4"/>
        <v>1.1805555557657499E-2</v>
      </c>
      <c r="U15" s="79">
        <f t="shared" si="5"/>
        <v>-44047</v>
      </c>
      <c r="V15" s="79">
        <f t="shared" si="6"/>
        <v>-44050.229861111111</v>
      </c>
      <c r="W15" s="80">
        <f t="shared" si="7"/>
        <v>44054</v>
      </c>
      <c r="X15" s="85"/>
      <c r="Y15" s="85"/>
      <c r="Z15" s="85"/>
      <c r="AA15" s="85">
        <v>2</v>
      </c>
      <c r="AB15" s="85">
        <v>1</v>
      </c>
      <c r="AC15" s="81" t="s">
        <v>126</v>
      </c>
    </row>
    <row r="16" spans="1:29" x14ac:dyDescent="0.2">
      <c r="A16" s="55" t="s">
        <v>49</v>
      </c>
      <c r="B16" s="58">
        <v>203430300624</v>
      </c>
      <c r="C16" s="58">
        <v>3100305420</v>
      </c>
      <c r="D16" s="59" t="s">
        <v>70</v>
      </c>
      <c r="E16" s="60">
        <f t="shared" si="0"/>
        <v>3</v>
      </c>
      <c r="F16" s="76">
        <v>3</v>
      </c>
      <c r="G16" s="62"/>
      <c r="H16" s="73">
        <v>44060.883333333331</v>
      </c>
      <c r="I16" s="63">
        <v>44061.086805555555</v>
      </c>
      <c r="J16" s="62">
        <v>44061.275000000001</v>
      </c>
      <c r="K16" s="63">
        <v>44062.213888888888</v>
      </c>
      <c r="L16" s="63"/>
      <c r="M16" s="63"/>
      <c r="N16" s="63"/>
      <c r="O16" s="77"/>
      <c r="P16" s="63" t="s">
        <v>78</v>
      </c>
      <c r="Q16" s="78">
        <f t="shared" si="1"/>
        <v>0.88333333333139308</v>
      </c>
      <c r="R16" s="78">
        <f t="shared" si="2"/>
        <v>0.20347222222335404</v>
      </c>
      <c r="S16" s="78">
        <f t="shared" si="3"/>
        <v>0.18819444444670808</v>
      </c>
      <c r="T16" s="79">
        <f t="shared" si="4"/>
        <v>0.93888888888614019</v>
      </c>
      <c r="U16" s="79">
        <f t="shared" si="5"/>
        <v>-44060</v>
      </c>
      <c r="V16" s="79">
        <f t="shared" si="6"/>
        <v>-44062.213888888888</v>
      </c>
      <c r="W16" s="80">
        <f t="shared" si="7"/>
        <v>44063</v>
      </c>
      <c r="X16" s="85"/>
      <c r="Y16" s="85">
        <v>1</v>
      </c>
      <c r="Z16" s="85"/>
      <c r="AA16" s="85"/>
      <c r="AB16" s="85"/>
      <c r="AC16" s="81" t="s">
        <v>128</v>
      </c>
    </row>
    <row r="17" spans="1:29" x14ac:dyDescent="0.2">
      <c r="A17" s="55" t="s">
        <v>49</v>
      </c>
      <c r="B17" s="58">
        <v>203530300664</v>
      </c>
      <c r="C17" s="58">
        <v>3100305820</v>
      </c>
      <c r="D17" s="59" t="s">
        <v>81</v>
      </c>
      <c r="E17" s="60">
        <f t="shared" si="0"/>
        <v>17</v>
      </c>
      <c r="F17" s="76">
        <v>14</v>
      </c>
      <c r="G17" s="62"/>
      <c r="H17" s="73">
        <v>44077.845833333333</v>
      </c>
      <c r="I17" s="63">
        <v>44078.054166666669</v>
      </c>
      <c r="J17" s="62">
        <v>44078.255555555559</v>
      </c>
      <c r="K17" s="63">
        <v>44083.211111111108</v>
      </c>
      <c r="L17" s="63"/>
      <c r="M17" s="63"/>
      <c r="N17" s="63"/>
      <c r="O17" s="77"/>
      <c r="P17" s="63" t="s">
        <v>100</v>
      </c>
      <c r="Q17" s="78">
        <f t="shared" si="1"/>
        <v>9.8458333333328483</v>
      </c>
      <c r="R17" s="78">
        <f t="shared" si="2"/>
        <v>0.20833333333575865</v>
      </c>
      <c r="S17" s="78">
        <f t="shared" si="3"/>
        <v>0.20138888889050577</v>
      </c>
      <c r="T17" s="79">
        <f t="shared" si="4"/>
        <v>4.9555555555489263</v>
      </c>
      <c r="U17" s="79">
        <f t="shared" si="5"/>
        <v>-44068</v>
      </c>
      <c r="V17" s="79">
        <f t="shared" si="6"/>
        <v>-44083.211111111108</v>
      </c>
      <c r="W17" s="80">
        <f t="shared" si="7"/>
        <v>44085</v>
      </c>
      <c r="X17" s="85">
        <v>7</v>
      </c>
      <c r="Y17" s="85"/>
      <c r="Z17" s="85"/>
      <c r="AA17" s="85">
        <v>2</v>
      </c>
      <c r="AB17" s="85">
        <v>1</v>
      </c>
      <c r="AC17" s="81" t="s">
        <v>129</v>
      </c>
    </row>
    <row r="18" spans="1:29" x14ac:dyDescent="0.2">
      <c r="A18" s="55" t="s">
        <v>49</v>
      </c>
      <c r="B18" s="58">
        <v>203630300667</v>
      </c>
      <c r="C18" s="58">
        <v>3100261637</v>
      </c>
      <c r="D18" s="59" t="s">
        <v>79</v>
      </c>
      <c r="E18" s="60">
        <f t="shared" si="0"/>
        <v>9</v>
      </c>
      <c r="F18" s="76">
        <v>6</v>
      </c>
      <c r="G18" s="62"/>
      <c r="H18" s="73">
        <v>44074.893055555556</v>
      </c>
      <c r="I18" s="63">
        <v>44076.01458333333</v>
      </c>
      <c r="J18" s="62">
        <v>44078.202777777777</v>
      </c>
      <c r="K18" s="63">
        <v>44078.216666666667</v>
      </c>
      <c r="L18" s="63"/>
      <c r="M18" s="63"/>
      <c r="N18" s="63"/>
      <c r="O18" s="77"/>
      <c r="P18" s="63" t="s">
        <v>89</v>
      </c>
      <c r="Q18" s="78">
        <f t="shared" si="1"/>
        <v>0.89305555555620231</v>
      </c>
      <c r="R18" s="78">
        <f t="shared" si="2"/>
        <v>1.1215277777737356</v>
      </c>
      <c r="S18" s="78">
        <f t="shared" si="3"/>
        <v>2.1881944444467081</v>
      </c>
      <c r="T18" s="79">
        <f t="shared" si="4"/>
        <v>1.3888888890505768E-2</v>
      </c>
      <c r="U18" s="79">
        <f t="shared" si="5"/>
        <v>-44074</v>
      </c>
      <c r="V18" s="79">
        <f t="shared" si="6"/>
        <v>-44078.216666666667</v>
      </c>
      <c r="W18" s="80">
        <f t="shared" si="7"/>
        <v>44083</v>
      </c>
      <c r="X18" s="85"/>
      <c r="Y18" s="85"/>
      <c r="Z18" s="85">
        <v>1</v>
      </c>
      <c r="AA18" s="85">
        <v>1</v>
      </c>
      <c r="AB18" s="85">
        <v>2</v>
      </c>
      <c r="AC18" s="81" t="s">
        <v>122</v>
      </c>
    </row>
    <row r="19" spans="1:29" x14ac:dyDescent="0.2">
      <c r="A19" s="55" t="s">
        <v>105</v>
      </c>
      <c r="B19" s="4">
        <v>203230300642</v>
      </c>
      <c r="C19" s="4">
        <v>3100305420</v>
      </c>
      <c r="D19" s="5" t="s">
        <v>67</v>
      </c>
      <c r="E19" s="48">
        <f t="shared" si="0"/>
        <v>5</v>
      </c>
      <c r="F19" s="56">
        <v>4</v>
      </c>
      <c r="G19" s="15"/>
      <c r="H19" s="18"/>
      <c r="I19" s="16"/>
      <c r="J19" s="15"/>
      <c r="K19" s="16"/>
      <c r="L19" s="16"/>
      <c r="M19" s="16"/>
      <c r="N19" s="16"/>
      <c r="O19" s="44"/>
      <c r="P19" s="16" t="s">
        <v>72</v>
      </c>
      <c r="Q19" s="6">
        <f t="shared" si="1"/>
        <v>-44048</v>
      </c>
      <c r="R19" s="6">
        <f t="shared" si="2"/>
        <v>0</v>
      </c>
      <c r="S19" s="6">
        <f t="shared" si="3"/>
        <v>0</v>
      </c>
      <c r="T19" s="7">
        <f t="shared" si="4"/>
        <v>0</v>
      </c>
      <c r="U19" s="7">
        <f t="shared" si="5"/>
        <v>-44048</v>
      </c>
      <c r="V19" s="7">
        <f t="shared" si="6"/>
        <v>0</v>
      </c>
      <c r="W19" s="46">
        <f t="shared" si="7"/>
        <v>44053</v>
      </c>
      <c r="X19" s="84"/>
      <c r="Y19" s="84"/>
      <c r="Z19" s="84"/>
      <c r="AA19" s="84"/>
      <c r="AB19" s="84"/>
      <c r="AC19" s="3" t="s">
        <v>116</v>
      </c>
    </row>
    <row r="20" spans="1:29" x14ac:dyDescent="0.2">
      <c r="A20" s="55" t="s">
        <v>105</v>
      </c>
      <c r="B20" s="4">
        <v>203230301024</v>
      </c>
      <c r="C20" s="4">
        <v>3100247820</v>
      </c>
      <c r="D20" s="5" t="s">
        <v>66</v>
      </c>
      <c r="E20" s="48">
        <f t="shared" si="0"/>
        <v>8</v>
      </c>
      <c r="F20" s="56">
        <v>7</v>
      </c>
      <c r="G20" s="15"/>
      <c r="H20" s="18">
        <v>44049.841666666667</v>
      </c>
      <c r="I20" s="16"/>
      <c r="J20" s="15"/>
      <c r="K20" s="16">
        <v>44050.285416666666</v>
      </c>
      <c r="L20" s="16"/>
      <c r="M20" s="16"/>
      <c r="N20" s="16"/>
      <c r="O20" s="44">
        <v>44051.392361111109</v>
      </c>
      <c r="P20" s="16" t="s">
        <v>69</v>
      </c>
      <c r="Q20" s="6">
        <f t="shared" si="1"/>
        <v>0.84166666666715173</v>
      </c>
      <c r="R20" s="6">
        <f t="shared" si="2"/>
        <v>-44049.841666666667</v>
      </c>
      <c r="S20" s="6">
        <f t="shared" si="3"/>
        <v>0</v>
      </c>
      <c r="T20" s="7">
        <f t="shared" si="4"/>
        <v>44050.285416666666</v>
      </c>
      <c r="U20" s="7">
        <f t="shared" si="5"/>
        <v>2.3923611111094942</v>
      </c>
      <c r="V20" s="7">
        <f t="shared" si="6"/>
        <v>1.1069444444437977</v>
      </c>
      <c r="W20" s="46">
        <f t="shared" si="7"/>
        <v>5.6076388888905058</v>
      </c>
      <c r="X20" s="84"/>
      <c r="Y20" s="84"/>
      <c r="Z20" s="84"/>
      <c r="AA20" s="84"/>
      <c r="AB20" s="84">
        <v>4</v>
      </c>
      <c r="AC20" s="3" t="s">
        <v>123</v>
      </c>
    </row>
    <row r="21" spans="1:29" x14ac:dyDescent="0.2">
      <c r="A21" s="55" t="s">
        <v>105</v>
      </c>
      <c r="B21" s="4">
        <v>203330300564</v>
      </c>
      <c r="C21" s="4">
        <v>3100251050</v>
      </c>
      <c r="D21" s="5" t="s">
        <v>70</v>
      </c>
      <c r="E21" s="48">
        <f t="shared" si="0"/>
        <v>5</v>
      </c>
      <c r="F21" s="56">
        <v>5</v>
      </c>
      <c r="G21" s="15"/>
      <c r="H21" s="18">
        <v>44060.838888888888</v>
      </c>
      <c r="I21" s="16">
        <v>44060.881944444445</v>
      </c>
      <c r="J21" s="15">
        <v>44061.053472222222</v>
      </c>
      <c r="K21" s="16">
        <v>44062.329861111109</v>
      </c>
      <c r="L21" s="16"/>
      <c r="M21" s="16"/>
      <c r="N21" s="16"/>
      <c r="O21" s="44">
        <v>44063.488194444442</v>
      </c>
      <c r="P21" s="16" t="s">
        <v>98</v>
      </c>
      <c r="Q21" s="6">
        <f t="shared" si="1"/>
        <v>0.83888888888759539</v>
      </c>
      <c r="R21" s="6">
        <f t="shared" si="2"/>
        <v>4.3055555557657499E-2</v>
      </c>
      <c r="S21" s="6">
        <f t="shared" si="3"/>
        <v>0.17152777777664596</v>
      </c>
      <c r="T21" s="7">
        <f t="shared" si="4"/>
        <v>1.2763888888875954</v>
      </c>
      <c r="U21" s="7">
        <f t="shared" si="5"/>
        <v>3.4881944444423425</v>
      </c>
      <c r="V21" s="7">
        <f t="shared" si="6"/>
        <v>1.1583333333328483</v>
      </c>
      <c r="W21" s="46">
        <f t="shared" si="7"/>
        <v>1.5118055555576575</v>
      </c>
      <c r="X21" s="84"/>
      <c r="Y21" s="84"/>
      <c r="Z21" s="84"/>
      <c r="AA21" s="84">
        <v>1</v>
      </c>
      <c r="AB21" s="84">
        <v>1</v>
      </c>
      <c r="AC21" s="3" t="s">
        <v>126</v>
      </c>
    </row>
    <row r="22" spans="1:29" x14ac:dyDescent="0.2">
      <c r="A22" s="55" t="s">
        <v>105</v>
      </c>
      <c r="B22" s="4">
        <v>203430300597</v>
      </c>
      <c r="C22" s="4">
        <v>3100251050</v>
      </c>
      <c r="D22" s="5" t="s">
        <v>65</v>
      </c>
      <c r="E22" s="48">
        <f t="shared" si="0"/>
        <v>5</v>
      </c>
      <c r="F22" s="56">
        <v>4</v>
      </c>
      <c r="G22" s="15" t="s">
        <v>112</v>
      </c>
      <c r="H22" s="18">
        <v>44062.826388888891</v>
      </c>
      <c r="I22" s="16">
        <v>44062.875694444447</v>
      </c>
      <c r="J22" s="15">
        <v>44063.013194444444</v>
      </c>
      <c r="K22" s="16">
        <v>44064.320138888892</v>
      </c>
      <c r="L22" s="16"/>
      <c r="M22" s="16"/>
      <c r="N22" s="16"/>
      <c r="O22" s="44">
        <v>44065.272916666669</v>
      </c>
      <c r="P22" s="16" t="s">
        <v>75</v>
      </c>
      <c r="Q22" s="6">
        <f t="shared" si="1"/>
        <v>0.82638888889050577</v>
      </c>
      <c r="R22" s="6">
        <f t="shared" si="2"/>
        <v>4.9305555556202307E-2</v>
      </c>
      <c r="S22" s="6">
        <f t="shared" si="3"/>
        <v>0.13749999999708962</v>
      </c>
      <c r="T22" s="7">
        <f t="shared" si="4"/>
        <v>1.3069444444481633</v>
      </c>
      <c r="U22" s="7">
        <f t="shared" si="5"/>
        <v>3.2729166666686069</v>
      </c>
      <c r="V22" s="7">
        <f t="shared" si="6"/>
        <v>0.95277777777664596</v>
      </c>
      <c r="W22" s="46">
        <f t="shared" si="7"/>
        <v>1.7270833333313931</v>
      </c>
      <c r="X22" s="84"/>
      <c r="Y22" s="84"/>
      <c r="Z22" s="84"/>
      <c r="AA22" s="84">
        <v>1</v>
      </c>
      <c r="AB22" s="84"/>
      <c r="AC22" s="3" t="s">
        <v>124</v>
      </c>
    </row>
    <row r="23" spans="1:29" x14ac:dyDescent="0.2">
      <c r="A23" s="55" t="s">
        <v>105</v>
      </c>
      <c r="B23" s="4">
        <v>203430300996</v>
      </c>
      <c r="C23" s="4">
        <v>3100247820</v>
      </c>
      <c r="D23" s="5" t="s">
        <v>70</v>
      </c>
      <c r="E23" s="48">
        <f t="shared" si="0"/>
        <v>5</v>
      </c>
      <c r="F23" s="56">
        <v>5</v>
      </c>
      <c r="G23" s="15"/>
      <c r="H23" s="18">
        <v>44060.843055555553</v>
      </c>
      <c r="I23" s="16"/>
      <c r="J23" s="15"/>
      <c r="K23" s="16">
        <v>44061.327777777777</v>
      </c>
      <c r="L23" s="16"/>
      <c r="M23" s="16"/>
      <c r="N23" s="16"/>
      <c r="O23" s="44">
        <v>44063.488194444442</v>
      </c>
      <c r="P23" s="16" t="s">
        <v>98</v>
      </c>
      <c r="Q23" s="6">
        <f t="shared" si="1"/>
        <v>0.84305555555329192</v>
      </c>
      <c r="R23" s="6">
        <f t="shared" si="2"/>
        <v>-44060.843055555553</v>
      </c>
      <c r="S23" s="6">
        <f t="shared" si="3"/>
        <v>0</v>
      </c>
      <c r="T23" s="7">
        <f t="shared" si="4"/>
        <v>44061.327777777777</v>
      </c>
      <c r="U23" s="7">
        <f t="shared" si="5"/>
        <v>3.4881944444423425</v>
      </c>
      <c r="V23" s="7">
        <f t="shared" si="6"/>
        <v>2.1604166666656965</v>
      </c>
      <c r="W23" s="46">
        <f t="shared" si="7"/>
        <v>1.5118055555576575</v>
      </c>
      <c r="X23" s="84"/>
      <c r="Y23" s="84"/>
      <c r="Z23" s="84"/>
      <c r="AA23" s="84">
        <v>2</v>
      </c>
      <c r="AB23" s="84">
        <v>1</v>
      </c>
      <c r="AC23" s="3" t="s">
        <v>126</v>
      </c>
    </row>
    <row r="24" spans="1:29" x14ac:dyDescent="0.2">
      <c r="A24" s="55" t="s">
        <v>105</v>
      </c>
      <c r="B24" s="4">
        <v>203530300658</v>
      </c>
      <c r="C24" s="4">
        <v>3100261637</v>
      </c>
      <c r="D24" s="5" t="s">
        <v>81</v>
      </c>
      <c r="E24" s="48">
        <f t="shared" si="0"/>
        <v>4</v>
      </c>
      <c r="F24" s="56">
        <v>4</v>
      </c>
      <c r="G24" s="15"/>
      <c r="H24" s="18">
        <v>44068.873611111114</v>
      </c>
      <c r="I24" s="16"/>
      <c r="J24" s="15"/>
      <c r="K24" s="16">
        <v>44070.30972222222</v>
      </c>
      <c r="L24" s="16"/>
      <c r="M24" s="16"/>
      <c r="N24" s="16"/>
      <c r="O24" s="44">
        <v>44071.46875</v>
      </c>
      <c r="P24" s="16" t="s">
        <v>99</v>
      </c>
      <c r="Q24" s="6">
        <f t="shared" si="1"/>
        <v>0.87361111111385981</v>
      </c>
      <c r="R24" s="6">
        <f t="shared" si="2"/>
        <v>-44068.873611111114</v>
      </c>
      <c r="S24" s="6">
        <f t="shared" si="3"/>
        <v>0</v>
      </c>
      <c r="T24" s="7">
        <f t="shared" si="4"/>
        <v>44070.30972222222</v>
      </c>
      <c r="U24" s="7">
        <f t="shared" si="5"/>
        <v>3.46875</v>
      </c>
      <c r="V24" s="7">
        <f t="shared" si="6"/>
        <v>1.1590277777795563</v>
      </c>
      <c r="W24" s="46">
        <f t="shared" si="7"/>
        <v>0.53125</v>
      </c>
      <c r="X24" s="84"/>
      <c r="Y24" s="84"/>
      <c r="Z24" s="84">
        <v>1</v>
      </c>
      <c r="AA24" s="84">
        <v>1</v>
      </c>
      <c r="AB24" s="84"/>
      <c r="AC24" s="3" t="s">
        <v>125</v>
      </c>
    </row>
    <row r="25" spans="1:29" x14ac:dyDescent="0.2">
      <c r="A25" s="55" t="s">
        <v>105</v>
      </c>
      <c r="B25" s="4">
        <v>203630301035</v>
      </c>
      <c r="C25" s="4">
        <v>3100247820</v>
      </c>
      <c r="D25" s="5" t="s">
        <v>79</v>
      </c>
      <c r="E25" s="48">
        <f t="shared" si="0"/>
        <v>4</v>
      </c>
      <c r="F25" s="56">
        <v>4</v>
      </c>
      <c r="G25" s="15"/>
      <c r="H25" s="18">
        <v>44074.847916666666</v>
      </c>
      <c r="I25" s="16"/>
      <c r="J25" s="15"/>
      <c r="K25" s="16">
        <v>44075.288194444445</v>
      </c>
      <c r="L25" s="16"/>
      <c r="M25" s="16"/>
      <c r="N25" s="16"/>
      <c r="O25" s="44">
        <v>44076.277083333334</v>
      </c>
      <c r="P25" s="16" t="s">
        <v>101</v>
      </c>
      <c r="Q25" s="6">
        <f t="shared" si="1"/>
        <v>0.84791666666569654</v>
      </c>
      <c r="R25" s="6">
        <f t="shared" si="2"/>
        <v>-44074.847916666666</v>
      </c>
      <c r="S25" s="6">
        <f t="shared" si="3"/>
        <v>0</v>
      </c>
      <c r="T25" s="7">
        <f t="shared" si="4"/>
        <v>44075.288194444445</v>
      </c>
      <c r="U25" s="7">
        <f t="shared" si="5"/>
        <v>2.2770833333343035</v>
      </c>
      <c r="V25" s="7">
        <f t="shared" si="6"/>
        <v>0.98888888888905058</v>
      </c>
      <c r="W25" s="46">
        <f t="shared" si="7"/>
        <v>1.7229166666656965</v>
      </c>
      <c r="X25" s="84"/>
      <c r="Y25" s="84"/>
      <c r="Z25" s="84"/>
      <c r="AA25" s="84">
        <v>1</v>
      </c>
      <c r="AB25" s="84">
        <v>1</v>
      </c>
      <c r="AC25" s="3" t="s">
        <v>126</v>
      </c>
    </row>
    <row r="26" spans="1:29" x14ac:dyDescent="0.2">
      <c r="A26" s="55" t="s">
        <v>52</v>
      </c>
      <c r="B26" s="4">
        <v>203230300582</v>
      </c>
      <c r="C26" s="4">
        <v>3100247820</v>
      </c>
      <c r="D26" s="5" t="s">
        <v>66</v>
      </c>
      <c r="E26" s="48">
        <f t="shared" si="0"/>
        <v>4</v>
      </c>
      <c r="F26" s="56">
        <v>2</v>
      </c>
      <c r="G26" s="15"/>
      <c r="H26" s="18">
        <v>44049.841666666667</v>
      </c>
      <c r="I26" s="16"/>
      <c r="J26" s="15"/>
      <c r="K26" s="16">
        <v>44050.284722222219</v>
      </c>
      <c r="L26" s="16"/>
      <c r="M26" s="16"/>
      <c r="N26" s="16"/>
      <c r="O26" s="44">
        <v>44051.224999999999</v>
      </c>
      <c r="P26" s="16" t="s">
        <v>72</v>
      </c>
      <c r="Q26" s="6">
        <f t="shared" si="1"/>
        <v>0.84166666666715173</v>
      </c>
      <c r="R26" s="6">
        <f t="shared" si="2"/>
        <v>-44049.841666666667</v>
      </c>
      <c r="S26" s="6">
        <f t="shared" si="3"/>
        <v>0</v>
      </c>
      <c r="T26" s="7">
        <f t="shared" si="4"/>
        <v>44050.284722222219</v>
      </c>
      <c r="U26" s="7">
        <f t="shared" si="5"/>
        <v>2.2249999999985448</v>
      </c>
      <c r="V26" s="7">
        <f t="shared" si="6"/>
        <v>0.94027777777955635</v>
      </c>
      <c r="W26" s="46">
        <f t="shared" si="7"/>
        <v>1.7750000000014552</v>
      </c>
      <c r="X26" s="84"/>
      <c r="Y26" s="84"/>
      <c r="Z26" s="84"/>
      <c r="AA26" s="84"/>
      <c r="AB26" s="84"/>
      <c r="AC26" s="3" t="s">
        <v>119</v>
      </c>
    </row>
    <row r="27" spans="1:29" x14ac:dyDescent="0.2">
      <c r="A27" s="55" t="s">
        <v>52</v>
      </c>
      <c r="B27" s="4">
        <v>203430300568</v>
      </c>
      <c r="C27" s="4">
        <v>3100303423</v>
      </c>
      <c r="D27" s="5" t="s">
        <v>80</v>
      </c>
      <c r="E27" s="48">
        <f t="shared" si="0"/>
        <v>8</v>
      </c>
      <c r="F27" s="56">
        <v>6</v>
      </c>
      <c r="G27" s="15"/>
      <c r="H27" s="18">
        <v>44061.861805555556</v>
      </c>
      <c r="I27" s="16"/>
      <c r="J27" s="15"/>
      <c r="K27" s="16">
        <v>44062.329861111109</v>
      </c>
      <c r="L27" s="16"/>
      <c r="M27" s="16"/>
      <c r="N27" s="16"/>
      <c r="O27" s="44">
        <v>44065.261111111111</v>
      </c>
      <c r="P27" s="16" t="s">
        <v>82</v>
      </c>
      <c r="Q27" s="6">
        <f t="shared" si="1"/>
        <v>0.86180555555620231</v>
      </c>
      <c r="R27" s="6">
        <f t="shared" si="2"/>
        <v>-44061.861805555556</v>
      </c>
      <c r="S27" s="6">
        <f t="shared" si="3"/>
        <v>0</v>
      </c>
      <c r="T27" s="7">
        <f t="shared" si="4"/>
        <v>44062.329861111109</v>
      </c>
      <c r="U27" s="7">
        <f t="shared" si="5"/>
        <v>4.2611111111109494</v>
      </c>
      <c r="V27" s="7">
        <f t="shared" si="6"/>
        <v>2.9312500000014552</v>
      </c>
      <c r="W27" s="46">
        <f t="shared" si="7"/>
        <v>3.7388888888890506</v>
      </c>
      <c r="X27" s="84"/>
      <c r="Y27" s="84"/>
      <c r="Z27" s="84"/>
      <c r="AA27" s="84">
        <v>2</v>
      </c>
      <c r="AB27" s="84">
        <v>2</v>
      </c>
      <c r="AC27" s="3" t="s">
        <v>126</v>
      </c>
    </row>
    <row r="28" spans="1:29" x14ac:dyDescent="0.2">
      <c r="A28" s="55" t="s">
        <v>52</v>
      </c>
      <c r="B28" s="4">
        <v>203530300622</v>
      </c>
      <c r="C28" s="4">
        <v>3100303423</v>
      </c>
      <c r="D28" s="5" t="s">
        <v>82</v>
      </c>
      <c r="E28" s="48">
        <f t="shared" si="0"/>
        <v>6</v>
      </c>
      <c r="F28" s="56">
        <v>4</v>
      </c>
      <c r="G28" s="15"/>
      <c r="H28" s="18">
        <v>44069.857638888891</v>
      </c>
      <c r="I28" s="16"/>
      <c r="J28" s="15"/>
      <c r="K28" s="16">
        <v>44070.308333333334</v>
      </c>
      <c r="L28" s="16"/>
      <c r="M28" s="16"/>
      <c r="N28" s="16"/>
      <c r="O28" s="44">
        <v>44072.193749999999</v>
      </c>
      <c r="P28" s="16" t="s">
        <v>87</v>
      </c>
      <c r="Q28" s="6">
        <f t="shared" si="1"/>
        <v>0.85763888889050577</v>
      </c>
      <c r="R28" s="6">
        <f t="shared" si="2"/>
        <v>-44069.857638888891</v>
      </c>
      <c r="S28" s="6">
        <f t="shared" si="3"/>
        <v>0</v>
      </c>
      <c r="T28" s="7">
        <f t="shared" si="4"/>
        <v>44070.308333333334</v>
      </c>
      <c r="U28" s="7">
        <f t="shared" si="5"/>
        <v>3.1937499999985448</v>
      </c>
      <c r="V28" s="7">
        <f t="shared" si="6"/>
        <v>1.8854166666642413</v>
      </c>
      <c r="W28" s="46">
        <f t="shared" si="7"/>
        <v>2.8062500000014552</v>
      </c>
      <c r="X28" s="84"/>
      <c r="Y28" s="84"/>
      <c r="Z28" s="84"/>
      <c r="AA28" s="84">
        <v>1</v>
      </c>
      <c r="AB28" s="84">
        <v>1</v>
      </c>
      <c r="AC28" s="3" t="s">
        <v>126</v>
      </c>
    </row>
    <row r="29" spans="1:29" x14ac:dyDescent="0.2">
      <c r="A29" s="55" t="s">
        <v>104</v>
      </c>
      <c r="B29" s="4">
        <v>203230300580</v>
      </c>
      <c r="C29" s="4">
        <v>3100235420</v>
      </c>
      <c r="D29" s="5" t="s">
        <v>62</v>
      </c>
      <c r="E29" s="48">
        <f t="shared" si="0"/>
        <v>6</v>
      </c>
      <c r="F29" s="56">
        <v>5</v>
      </c>
      <c r="G29" s="15"/>
      <c r="H29" s="18">
        <v>44047.850694444445</v>
      </c>
      <c r="I29" s="16"/>
      <c r="J29" s="15"/>
      <c r="K29" s="16">
        <v>44048.304166666669</v>
      </c>
      <c r="L29" s="16"/>
      <c r="M29" s="16"/>
      <c r="N29" s="16"/>
      <c r="O29" s="44">
        <v>44051.259027777778</v>
      </c>
      <c r="P29" s="16" t="s">
        <v>72</v>
      </c>
      <c r="Q29" s="6">
        <f t="shared" si="1"/>
        <v>0.85069444444525288</v>
      </c>
      <c r="R29" s="6">
        <f t="shared" si="2"/>
        <v>-44047.850694444445</v>
      </c>
      <c r="S29" s="6">
        <f t="shared" si="3"/>
        <v>0</v>
      </c>
      <c r="T29" s="7">
        <f t="shared" si="4"/>
        <v>44048.304166666669</v>
      </c>
      <c r="U29" s="7">
        <f t="shared" si="5"/>
        <v>4.2590277777781012</v>
      </c>
      <c r="V29" s="7">
        <f t="shared" si="6"/>
        <v>2.9548611111094942</v>
      </c>
      <c r="W29" s="46">
        <f t="shared" si="7"/>
        <v>1.7409722222218988</v>
      </c>
      <c r="X29" s="84"/>
      <c r="Y29" s="84"/>
      <c r="Z29" s="84"/>
      <c r="AA29" s="84">
        <v>2</v>
      </c>
      <c r="AB29" s="84"/>
      <c r="AC29" s="3" t="s">
        <v>124</v>
      </c>
    </row>
    <row r="30" spans="1:29" x14ac:dyDescent="0.2">
      <c r="A30" s="55" t="s">
        <v>104</v>
      </c>
      <c r="B30" s="4">
        <v>203230301003</v>
      </c>
      <c r="C30" s="4">
        <v>3100305820</v>
      </c>
      <c r="D30" s="5" t="s">
        <v>71</v>
      </c>
      <c r="E30" s="48">
        <f t="shared" si="0"/>
        <v>6</v>
      </c>
      <c r="F30" s="56">
        <v>5</v>
      </c>
      <c r="G30" s="15"/>
      <c r="H30" s="18"/>
      <c r="I30" s="16"/>
      <c r="J30" s="15"/>
      <c r="K30" s="16">
        <v>44054.324999999997</v>
      </c>
      <c r="L30" s="16"/>
      <c r="M30" s="16"/>
      <c r="N30" s="16"/>
      <c r="O30" s="44">
        <v>44055.606944444444</v>
      </c>
      <c r="P30" s="16" t="s">
        <v>74</v>
      </c>
      <c r="Q30" s="6">
        <f t="shared" si="1"/>
        <v>-44050</v>
      </c>
      <c r="R30" s="6">
        <f t="shared" si="2"/>
        <v>0</v>
      </c>
      <c r="S30" s="6">
        <f t="shared" si="3"/>
        <v>0</v>
      </c>
      <c r="T30" s="7">
        <f t="shared" si="4"/>
        <v>44054.324999999997</v>
      </c>
      <c r="U30" s="7">
        <f t="shared" si="5"/>
        <v>5.6069444444437977</v>
      </c>
      <c r="V30" s="7">
        <f t="shared" si="6"/>
        <v>1.2819444444467081</v>
      </c>
      <c r="W30" s="46">
        <f t="shared" si="7"/>
        <v>0.39305555555620231</v>
      </c>
      <c r="X30" s="84"/>
      <c r="Y30" s="84"/>
      <c r="Z30" s="84"/>
      <c r="AA30" s="84"/>
      <c r="AB30" s="84"/>
      <c r="AC30" s="3" t="s">
        <v>116</v>
      </c>
    </row>
    <row r="31" spans="1:29" x14ac:dyDescent="0.2">
      <c r="A31" s="55" t="s">
        <v>104</v>
      </c>
      <c r="B31" s="4">
        <v>203230301208</v>
      </c>
      <c r="C31" s="4">
        <v>3100303423</v>
      </c>
      <c r="D31" s="5" t="s">
        <v>67</v>
      </c>
      <c r="E31" s="48">
        <f t="shared" si="0"/>
        <v>5</v>
      </c>
      <c r="F31" s="56">
        <v>4</v>
      </c>
      <c r="G31" s="15"/>
      <c r="H31" s="18">
        <v>44048.864583333336</v>
      </c>
      <c r="I31" s="16"/>
      <c r="J31" s="15"/>
      <c r="K31" s="16">
        <v>44050.281944444447</v>
      </c>
      <c r="L31" s="16"/>
      <c r="M31" s="16"/>
      <c r="N31" s="16"/>
      <c r="O31" s="44">
        <v>44051.261805555558</v>
      </c>
      <c r="P31" s="16" t="s">
        <v>72</v>
      </c>
      <c r="Q31" s="6">
        <f t="shared" si="1"/>
        <v>0.86458333333575865</v>
      </c>
      <c r="R31" s="6">
        <f t="shared" si="2"/>
        <v>-44048.864583333336</v>
      </c>
      <c r="S31" s="6">
        <f t="shared" si="3"/>
        <v>0</v>
      </c>
      <c r="T31" s="7">
        <f t="shared" si="4"/>
        <v>44050.281944444447</v>
      </c>
      <c r="U31" s="7">
        <f t="shared" si="5"/>
        <v>3.2618055555576575</v>
      </c>
      <c r="V31" s="7">
        <f t="shared" si="6"/>
        <v>0.97986111111094942</v>
      </c>
      <c r="W31" s="46">
        <f t="shared" si="7"/>
        <v>1.7381944444423425</v>
      </c>
      <c r="X31" s="84"/>
      <c r="Y31" s="84"/>
      <c r="Z31" s="84">
        <v>1</v>
      </c>
      <c r="AA31" s="84"/>
      <c r="AB31" s="84"/>
      <c r="AC31" s="3" t="s">
        <v>130</v>
      </c>
    </row>
    <row r="32" spans="1:29" x14ac:dyDescent="0.2">
      <c r="A32" s="55" t="s">
        <v>104</v>
      </c>
      <c r="B32" s="4">
        <v>203230301335</v>
      </c>
      <c r="C32" s="4">
        <v>3100303423</v>
      </c>
      <c r="D32" s="5" t="s">
        <v>68</v>
      </c>
      <c r="E32" s="48">
        <f t="shared" si="0"/>
        <v>4</v>
      </c>
      <c r="F32" s="56">
        <v>4</v>
      </c>
      <c r="G32" s="15"/>
      <c r="H32" s="18">
        <v>44046.868750000001</v>
      </c>
      <c r="I32" s="16"/>
      <c r="J32" s="15"/>
      <c r="K32" s="16">
        <v>44047.306944444441</v>
      </c>
      <c r="L32" s="16"/>
      <c r="M32" s="16"/>
      <c r="N32" s="16"/>
      <c r="O32" s="44">
        <v>44049.26458333333</v>
      </c>
      <c r="P32" s="16" t="s">
        <v>71</v>
      </c>
      <c r="Q32" s="6">
        <f t="shared" si="1"/>
        <v>0.86875000000145519</v>
      </c>
      <c r="R32" s="6">
        <f t="shared" si="2"/>
        <v>-44046.868750000001</v>
      </c>
      <c r="S32" s="6">
        <f t="shared" si="3"/>
        <v>0</v>
      </c>
      <c r="T32" s="7">
        <f t="shared" si="4"/>
        <v>44047.306944444441</v>
      </c>
      <c r="U32" s="7">
        <f t="shared" si="5"/>
        <v>3.2645833333299379</v>
      </c>
      <c r="V32" s="7">
        <f t="shared" si="6"/>
        <v>1.9576388888890506</v>
      </c>
      <c r="W32" s="46">
        <f t="shared" si="7"/>
        <v>0.73541666667006211</v>
      </c>
      <c r="X32" s="84"/>
      <c r="Y32" s="84"/>
      <c r="Z32" s="84"/>
      <c r="AA32" s="84">
        <v>2</v>
      </c>
      <c r="AB32" s="84"/>
      <c r="AC32" s="3" t="s">
        <v>124</v>
      </c>
    </row>
    <row r="33" spans="1:29" x14ac:dyDescent="0.2">
      <c r="A33" s="55" t="s">
        <v>104</v>
      </c>
      <c r="B33" s="4">
        <v>203330300508</v>
      </c>
      <c r="C33" s="4">
        <v>3100274237</v>
      </c>
      <c r="D33" s="5" t="s">
        <v>72</v>
      </c>
      <c r="E33" s="48">
        <f t="shared" si="0"/>
        <v>3</v>
      </c>
      <c r="F33" s="56">
        <v>3</v>
      </c>
      <c r="G33" s="15" t="s">
        <v>107</v>
      </c>
      <c r="H33" s="18">
        <v>44053.731944444444</v>
      </c>
      <c r="I33" s="16">
        <v>44053.81527777778</v>
      </c>
      <c r="J33" s="15">
        <v>44053.958333333336</v>
      </c>
      <c r="K33" s="16">
        <v>44054.32708333333</v>
      </c>
      <c r="L33" s="16"/>
      <c r="M33" s="16"/>
      <c r="N33" s="16"/>
      <c r="O33" s="44">
        <v>44055.606944444444</v>
      </c>
      <c r="P33" s="16" t="s">
        <v>74</v>
      </c>
      <c r="Q33" s="6">
        <f t="shared" si="1"/>
        <v>0.73194444444379769</v>
      </c>
      <c r="R33" s="6">
        <f t="shared" si="2"/>
        <v>8.3333333335758653E-2</v>
      </c>
      <c r="S33" s="6">
        <f t="shared" si="3"/>
        <v>0.14305555555620231</v>
      </c>
      <c r="T33" s="7">
        <f t="shared" si="4"/>
        <v>0.36874999999417923</v>
      </c>
      <c r="U33" s="7">
        <f t="shared" si="5"/>
        <v>2.6069444444437977</v>
      </c>
      <c r="V33" s="7">
        <f t="shared" si="6"/>
        <v>1.2798611111138598</v>
      </c>
      <c r="W33" s="46">
        <f t="shared" si="7"/>
        <v>0.39305555555620231</v>
      </c>
      <c r="X33" s="84"/>
      <c r="Y33" s="84"/>
      <c r="Z33" s="84"/>
      <c r="AA33" s="84">
        <v>1</v>
      </c>
      <c r="AB33" s="84"/>
      <c r="AC33" s="3" t="s">
        <v>124</v>
      </c>
    </row>
    <row r="34" spans="1:29" x14ac:dyDescent="0.2">
      <c r="A34" s="55" t="s">
        <v>104</v>
      </c>
      <c r="B34" s="4">
        <v>203330300840</v>
      </c>
      <c r="C34" s="4">
        <v>3100303423</v>
      </c>
      <c r="D34" s="5" t="s">
        <v>73</v>
      </c>
      <c r="E34" s="48">
        <f t="shared" si="0"/>
        <v>5</v>
      </c>
      <c r="F34" s="56">
        <v>4</v>
      </c>
      <c r="G34" s="15"/>
      <c r="H34" s="18"/>
      <c r="I34" s="16"/>
      <c r="J34" s="15"/>
      <c r="K34" s="16"/>
      <c r="L34" s="16"/>
      <c r="M34" s="16"/>
      <c r="N34" s="16"/>
      <c r="O34" s="44"/>
      <c r="P34" s="16" t="s">
        <v>70</v>
      </c>
      <c r="Q34" s="6">
        <f t="shared" si="1"/>
        <v>-44055</v>
      </c>
      <c r="R34" s="6">
        <f t="shared" si="2"/>
        <v>0</v>
      </c>
      <c r="S34" s="6">
        <f t="shared" si="3"/>
        <v>0</v>
      </c>
      <c r="T34" s="7">
        <f t="shared" si="4"/>
        <v>0</v>
      </c>
      <c r="U34" s="7">
        <f t="shared" si="5"/>
        <v>-44055</v>
      </c>
      <c r="V34" s="7">
        <f t="shared" si="6"/>
        <v>0</v>
      </c>
      <c r="W34" s="46">
        <f t="shared" si="7"/>
        <v>44060</v>
      </c>
      <c r="X34" s="84"/>
      <c r="Y34" s="84"/>
      <c r="Z34" s="84"/>
      <c r="AA34" s="84"/>
      <c r="AB34" s="84"/>
      <c r="AC34" s="3" t="s">
        <v>116</v>
      </c>
    </row>
    <row r="35" spans="1:29" x14ac:dyDescent="0.2">
      <c r="A35" s="55" t="s">
        <v>104</v>
      </c>
      <c r="B35" s="4">
        <v>203330301012</v>
      </c>
      <c r="C35" s="4">
        <v>3100261637</v>
      </c>
      <c r="D35" s="5" t="s">
        <v>73</v>
      </c>
      <c r="E35" s="48">
        <f t="shared" si="0"/>
        <v>6</v>
      </c>
      <c r="F35" s="56">
        <v>5</v>
      </c>
      <c r="G35" s="15"/>
      <c r="H35" s="18">
        <v>44055.886805555558</v>
      </c>
      <c r="I35" s="16"/>
      <c r="J35" s="15"/>
      <c r="K35" s="16">
        <v>44058.304166666669</v>
      </c>
      <c r="L35" s="16"/>
      <c r="M35" s="16"/>
      <c r="N35" s="16"/>
      <c r="O35" s="44">
        <v>44060.334722222222</v>
      </c>
      <c r="P35" s="16" t="s">
        <v>80</v>
      </c>
      <c r="Q35" s="6">
        <f t="shared" si="1"/>
        <v>0.8868055555576575</v>
      </c>
      <c r="R35" s="6">
        <f t="shared" si="2"/>
        <v>-44055.886805555558</v>
      </c>
      <c r="S35" s="6">
        <f t="shared" si="3"/>
        <v>0</v>
      </c>
      <c r="T35" s="7">
        <f t="shared" si="4"/>
        <v>44058.304166666669</v>
      </c>
      <c r="U35" s="7">
        <f t="shared" si="5"/>
        <v>5.3347222222218988</v>
      </c>
      <c r="V35" s="7">
        <f t="shared" si="6"/>
        <v>2.0305555555532919</v>
      </c>
      <c r="W35" s="46">
        <f t="shared" si="7"/>
        <v>0.66527777777810115</v>
      </c>
      <c r="X35" s="84"/>
      <c r="Y35" s="84"/>
      <c r="Z35" s="84">
        <v>1</v>
      </c>
      <c r="AA35" s="84">
        <v>1</v>
      </c>
      <c r="AB35" s="84"/>
      <c r="AC35" s="3" t="s">
        <v>125</v>
      </c>
    </row>
    <row r="36" spans="1:29" x14ac:dyDescent="0.2">
      <c r="A36" s="55" t="s">
        <v>104</v>
      </c>
      <c r="B36" s="4">
        <v>203330301134</v>
      </c>
      <c r="C36" s="4">
        <v>3100305820</v>
      </c>
      <c r="D36" s="5" t="s">
        <v>74</v>
      </c>
      <c r="E36" s="48">
        <f t="shared" si="0"/>
        <v>5</v>
      </c>
      <c r="F36" s="56">
        <v>4</v>
      </c>
      <c r="G36" s="15"/>
      <c r="H36" s="18">
        <v>44056.830555555556</v>
      </c>
      <c r="I36" s="16"/>
      <c r="J36" s="15"/>
      <c r="K36" s="16">
        <v>44057.307638888888</v>
      </c>
      <c r="L36" s="16"/>
      <c r="M36" s="16"/>
      <c r="N36" s="16"/>
      <c r="O36" s="44">
        <v>44058.461805555555</v>
      </c>
      <c r="P36" s="16" t="s">
        <v>80</v>
      </c>
      <c r="Q36" s="6">
        <f t="shared" si="1"/>
        <v>0.83055555555620231</v>
      </c>
      <c r="R36" s="6">
        <f t="shared" si="2"/>
        <v>-44056.830555555556</v>
      </c>
      <c r="S36" s="6">
        <f t="shared" si="3"/>
        <v>0</v>
      </c>
      <c r="T36" s="7">
        <f t="shared" si="4"/>
        <v>44057.307638888888</v>
      </c>
      <c r="U36" s="7">
        <f t="shared" si="5"/>
        <v>2.4618055555547471</v>
      </c>
      <c r="V36" s="7">
        <f t="shared" si="6"/>
        <v>1.1541666666671517</v>
      </c>
      <c r="W36" s="46">
        <f t="shared" si="7"/>
        <v>2.5381944444452529</v>
      </c>
      <c r="X36" s="84"/>
      <c r="Y36" s="84"/>
      <c r="Z36" s="84"/>
      <c r="AA36" s="84">
        <v>1</v>
      </c>
      <c r="AB36" s="84">
        <v>1</v>
      </c>
      <c r="AC36" s="3" t="s">
        <v>126</v>
      </c>
    </row>
    <row r="37" spans="1:29" x14ac:dyDescent="0.2">
      <c r="A37" s="55" t="s">
        <v>104</v>
      </c>
      <c r="B37" s="4">
        <v>203330301228</v>
      </c>
      <c r="C37" s="4">
        <v>3100303423</v>
      </c>
      <c r="D37" s="5" t="s">
        <v>70</v>
      </c>
      <c r="E37" s="48">
        <f t="shared" si="0"/>
        <v>7</v>
      </c>
      <c r="F37" s="56">
        <v>6</v>
      </c>
      <c r="G37" s="15"/>
      <c r="H37" s="18">
        <v>44061.865277777775</v>
      </c>
      <c r="I37" s="16"/>
      <c r="J37" s="15"/>
      <c r="K37" s="16">
        <v>44062.329861111109</v>
      </c>
      <c r="L37" s="16"/>
      <c r="M37" s="16"/>
      <c r="N37" s="16"/>
      <c r="O37" s="44">
        <v>44065.283333333333</v>
      </c>
      <c r="P37" s="16" t="s">
        <v>75</v>
      </c>
      <c r="Q37" s="6">
        <f t="shared" si="1"/>
        <v>1.8652777777751908</v>
      </c>
      <c r="R37" s="6">
        <f t="shared" si="2"/>
        <v>-44061.865277777775</v>
      </c>
      <c r="S37" s="6">
        <f t="shared" si="3"/>
        <v>0</v>
      </c>
      <c r="T37" s="7">
        <f t="shared" si="4"/>
        <v>44062.329861111109</v>
      </c>
      <c r="U37" s="7">
        <f t="shared" si="5"/>
        <v>5.2833333333328483</v>
      </c>
      <c r="V37" s="7">
        <f t="shared" si="6"/>
        <v>2.953472222223354</v>
      </c>
      <c r="W37" s="46">
        <f t="shared" si="7"/>
        <v>1.7166666666671517</v>
      </c>
      <c r="X37" s="84">
        <v>1</v>
      </c>
      <c r="Y37" s="84"/>
      <c r="Z37" s="84"/>
      <c r="AA37" s="84">
        <v>2</v>
      </c>
      <c r="AB37" s="84"/>
      <c r="AC37" s="3" t="s">
        <v>127</v>
      </c>
    </row>
    <row r="38" spans="1:29" x14ac:dyDescent="0.2">
      <c r="A38" s="55" t="s">
        <v>104</v>
      </c>
      <c r="B38" s="4">
        <v>203430300955</v>
      </c>
      <c r="C38" s="4">
        <v>3100305820</v>
      </c>
      <c r="D38" s="5" t="s">
        <v>65</v>
      </c>
      <c r="E38" s="48">
        <f t="shared" si="0"/>
        <v>5</v>
      </c>
      <c r="F38" s="56">
        <v>4</v>
      </c>
      <c r="G38" s="15"/>
      <c r="H38" s="18"/>
      <c r="I38" s="16"/>
      <c r="J38" s="15"/>
      <c r="K38" s="16"/>
      <c r="L38" s="16"/>
      <c r="M38" s="16"/>
      <c r="N38" s="16"/>
      <c r="O38" s="44"/>
      <c r="P38" s="16" t="s">
        <v>75</v>
      </c>
      <c r="Q38" s="6">
        <f t="shared" si="1"/>
        <v>-44062</v>
      </c>
      <c r="R38" s="6">
        <f t="shared" si="2"/>
        <v>0</v>
      </c>
      <c r="S38" s="6">
        <f t="shared" si="3"/>
        <v>0</v>
      </c>
      <c r="T38" s="7">
        <f t="shared" si="4"/>
        <v>0</v>
      </c>
      <c r="U38" s="7">
        <f t="shared" si="5"/>
        <v>-44062</v>
      </c>
      <c r="V38" s="7">
        <f t="shared" si="6"/>
        <v>0</v>
      </c>
      <c r="W38" s="46">
        <f t="shared" si="7"/>
        <v>44067</v>
      </c>
      <c r="X38" s="84"/>
      <c r="Y38" s="84"/>
      <c r="Z38" s="84"/>
      <c r="AA38" s="84"/>
      <c r="AB38" s="84"/>
      <c r="AC38" s="3" t="s">
        <v>116</v>
      </c>
    </row>
    <row r="39" spans="1:29" x14ac:dyDescent="0.2">
      <c r="A39" s="55" t="s">
        <v>104</v>
      </c>
      <c r="B39" s="4">
        <v>203430301164</v>
      </c>
      <c r="C39" s="4">
        <v>3100305420</v>
      </c>
      <c r="D39" s="5" t="s">
        <v>78</v>
      </c>
      <c r="E39" s="48">
        <f t="shared" si="0"/>
        <v>4</v>
      </c>
      <c r="F39" s="56">
        <v>3</v>
      </c>
      <c r="G39" s="15"/>
      <c r="H39" s="18">
        <v>44063.904861111114</v>
      </c>
      <c r="I39" s="16"/>
      <c r="J39" s="15"/>
      <c r="K39" s="16">
        <v>44063.909722222219</v>
      </c>
      <c r="L39" s="16"/>
      <c r="M39" s="16"/>
      <c r="N39" s="16"/>
      <c r="O39" s="44">
        <v>44065.284722222219</v>
      </c>
      <c r="P39" s="16" t="s">
        <v>75</v>
      </c>
      <c r="Q39" s="6">
        <f t="shared" si="1"/>
        <v>0.90486111111385981</v>
      </c>
      <c r="R39" s="6">
        <f t="shared" si="2"/>
        <v>-44063.904861111114</v>
      </c>
      <c r="S39" s="6">
        <f t="shared" si="3"/>
        <v>0</v>
      </c>
      <c r="T39" s="7">
        <f t="shared" si="4"/>
        <v>44063.909722222219</v>
      </c>
      <c r="U39" s="7">
        <f t="shared" si="5"/>
        <v>2.2847222222189885</v>
      </c>
      <c r="V39" s="7">
        <f t="shared" si="6"/>
        <v>1.375</v>
      </c>
      <c r="W39" s="46">
        <f t="shared" si="7"/>
        <v>1.7152777777810115</v>
      </c>
      <c r="X39" s="84"/>
      <c r="Y39" s="84"/>
      <c r="Z39" s="84"/>
      <c r="AA39" s="84">
        <v>1</v>
      </c>
      <c r="AB39" s="84"/>
      <c r="AC39" s="3" t="s">
        <v>124</v>
      </c>
    </row>
    <row r="40" spans="1:29" x14ac:dyDescent="0.2">
      <c r="A40" s="55" t="s">
        <v>104</v>
      </c>
      <c r="B40" s="4">
        <v>203430301293</v>
      </c>
      <c r="C40" s="4">
        <v>3100301422</v>
      </c>
      <c r="D40" s="5" t="s">
        <v>81</v>
      </c>
      <c r="E40" s="48">
        <f t="shared" si="0"/>
        <v>6</v>
      </c>
      <c r="F40" s="56">
        <v>5</v>
      </c>
      <c r="G40" s="15"/>
      <c r="H40" s="18">
        <v>44068.913194444445</v>
      </c>
      <c r="I40" s="16"/>
      <c r="J40" s="15"/>
      <c r="K40" s="16">
        <v>44070.308333333334</v>
      </c>
      <c r="L40" s="16"/>
      <c r="M40" s="16"/>
      <c r="N40" s="16"/>
      <c r="O40" s="44">
        <v>44072.275694444441</v>
      </c>
      <c r="P40" s="16" t="s">
        <v>79</v>
      </c>
      <c r="Q40" s="6">
        <f t="shared" si="1"/>
        <v>0.91319444444525288</v>
      </c>
      <c r="R40" s="6">
        <f t="shared" si="2"/>
        <v>-44068.913194444445</v>
      </c>
      <c r="S40" s="6">
        <f t="shared" si="3"/>
        <v>0</v>
      </c>
      <c r="T40" s="7">
        <f t="shared" si="4"/>
        <v>44070.308333333334</v>
      </c>
      <c r="U40" s="7">
        <f t="shared" si="5"/>
        <v>4.2756944444408873</v>
      </c>
      <c r="V40" s="7">
        <f t="shared" si="6"/>
        <v>1.9673611111065838</v>
      </c>
      <c r="W40" s="46">
        <f t="shared" si="7"/>
        <v>1.7243055555591127</v>
      </c>
      <c r="X40" s="84"/>
      <c r="Y40" s="84"/>
      <c r="Z40" s="84">
        <v>1</v>
      </c>
      <c r="AA40" s="84">
        <v>1</v>
      </c>
      <c r="AB40" s="84"/>
      <c r="AC40" s="3" t="s">
        <v>125</v>
      </c>
    </row>
    <row r="41" spans="1:29" x14ac:dyDescent="0.2">
      <c r="A41" s="55" t="s">
        <v>104</v>
      </c>
      <c r="B41" s="4">
        <v>203530300580</v>
      </c>
      <c r="C41" s="4">
        <v>3100305420</v>
      </c>
      <c r="D41" s="5" t="s">
        <v>75</v>
      </c>
      <c r="E41" s="48">
        <f t="shared" si="0"/>
        <v>3</v>
      </c>
      <c r="F41" s="56">
        <v>3</v>
      </c>
      <c r="G41" s="15"/>
      <c r="H41" s="18">
        <v>44067.89166666667</v>
      </c>
      <c r="I41" s="16"/>
      <c r="J41" s="15"/>
      <c r="K41" s="16">
        <v>44068.339583333334</v>
      </c>
      <c r="L41" s="16"/>
      <c r="M41" s="16"/>
      <c r="N41" s="16"/>
      <c r="O41" s="44">
        <v>44069.463194444441</v>
      </c>
      <c r="P41" s="16" t="s">
        <v>76</v>
      </c>
      <c r="Q41" s="6">
        <f t="shared" si="1"/>
        <v>0.89166666667006211</v>
      </c>
      <c r="R41" s="6">
        <f t="shared" si="2"/>
        <v>-44067.89166666667</v>
      </c>
      <c r="S41" s="6">
        <f t="shared" si="3"/>
        <v>0</v>
      </c>
      <c r="T41" s="7">
        <f t="shared" si="4"/>
        <v>44068.339583333334</v>
      </c>
      <c r="U41" s="7">
        <f t="shared" si="5"/>
        <v>2.4631944444408873</v>
      </c>
      <c r="V41" s="7">
        <f t="shared" si="6"/>
        <v>1.1236111111065838</v>
      </c>
      <c r="W41" s="46">
        <f t="shared" si="7"/>
        <v>0.53680555555911269</v>
      </c>
      <c r="X41" s="84"/>
      <c r="Y41" s="84"/>
      <c r="Z41" s="84"/>
      <c r="AA41" s="84">
        <v>1</v>
      </c>
      <c r="AB41" s="84"/>
      <c r="AC41" s="3" t="s">
        <v>124</v>
      </c>
    </row>
    <row r="42" spans="1:29" x14ac:dyDescent="0.2">
      <c r="A42" s="55" t="s">
        <v>104</v>
      </c>
      <c r="B42" s="4">
        <v>203530301014</v>
      </c>
      <c r="C42" s="4">
        <v>3100274237</v>
      </c>
      <c r="D42" s="5" t="s">
        <v>83</v>
      </c>
      <c r="E42" s="48">
        <f t="shared" si="0"/>
        <v>8</v>
      </c>
      <c r="F42" s="56">
        <v>7</v>
      </c>
      <c r="G42" s="15"/>
      <c r="H42" s="18">
        <v>44071.713194444441</v>
      </c>
      <c r="I42" s="16"/>
      <c r="J42" s="15"/>
      <c r="K42" s="16">
        <v>44072.318055555559</v>
      </c>
      <c r="L42" s="16"/>
      <c r="M42" s="16"/>
      <c r="N42" s="16"/>
      <c r="O42" s="44">
        <v>44074.420138888891</v>
      </c>
      <c r="P42" s="16" t="s">
        <v>102</v>
      </c>
      <c r="Q42" s="6">
        <f t="shared" si="1"/>
        <v>0.71319444444088731</v>
      </c>
      <c r="R42" s="6">
        <f t="shared" si="2"/>
        <v>-44071.713194444441</v>
      </c>
      <c r="S42" s="6">
        <f t="shared" si="3"/>
        <v>0</v>
      </c>
      <c r="T42" s="7">
        <f t="shared" si="4"/>
        <v>44072.318055555559</v>
      </c>
      <c r="U42" s="7">
        <f t="shared" si="5"/>
        <v>3.4201388888905058</v>
      </c>
      <c r="V42" s="7">
        <f t="shared" si="6"/>
        <v>2.1020833333313931</v>
      </c>
      <c r="W42" s="46">
        <f t="shared" si="7"/>
        <v>4.5798611111094942</v>
      </c>
      <c r="X42" s="84"/>
      <c r="Y42" s="84"/>
      <c r="Z42" s="84"/>
      <c r="AA42" s="84"/>
      <c r="AB42" s="84">
        <v>4</v>
      </c>
      <c r="AC42" s="3" t="s">
        <v>123</v>
      </c>
    </row>
    <row r="43" spans="1:29" x14ac:dyDescent="0.2">
      <c r="A43" s="55" t="s">
        <v>104</v>
      </c>
      <c r="B43" s="4">
        <v>203530301218</v>
      </c>
      <c r="C43" s="4">
        <v>3100289278</v>
      </c>
      <c r="D43" s="5" t="s">
        <v>82</v>
      </c>
      <c r="E43" s="48">
        <f t="shared" si="0"/>
        <v>6</v>
      </c>
      <c r="F43" s="56">
        <v>5</v>
      </c>
      <c r="G43" s="15"/>
      <c r="H43" s="18">
        <v>44069.965277777781</v>
      </c>
      <c r="I43" s="16"/>
      <c r="J43" s="15"/>
      <c r="K43" s="16">
        <v>44072.318749999999</v>
      </c>
      <c r="L43" s="16"/>
      <c r="M43" s="16"/>
      <c r="N43" s="16"/>
      <c r="O43" s="44">
        <v>44074.420138888891</v>
      </c>
      <c r="P43" s="16" t="s">
        <v>87</v>
      </c>
      <c r="Q43" s="6">
        <f t="shared" si="1"/>
        <v>0.96527777778101154</v>
      </c>
      <c r="R43" s="6">
        <f t="shared" si="2"/>
        <v>-44069.965277777781</v>
      </c>
      <c r="S43" s="6">
        <f t="shared" si="3"/>
        <v>0</v>
      </c>
      <c r="T43" s="7">
        <f t="shared" si="4"/>
        <v>44072.318749999999</v>
      </c>
      <c r="U43" s="7">
        <f t="shared" si="5"/>
        <v>5.4201388888905058</v>
      </c>
      <c r="V43" s="7">
        <f t="shared" si="6"/>
        <v>2.101388888891961</v>
      </c>
      <c r="W43" s="46">
        <f t="shared" si="7"/>
        <v>0.57986111110949423</v>
      </c>
      <c r="X43" s="84"/>
      <c r="Y43" s="84"/>
      <c r="Z43" s="84">
        <v>1</v>
      </c>
      <c r="AA43" s="84"/>
      <c r="AB43" s="84"/>
      <c r="AC43" s="3" t="s">
        <v>130</v>
      </c>
    </row>
    <row r="44" spans="1:29" x14ac:dyDescent="0.2">
      <c r="A44" s="55" t="s">
        <v>104</v>
      </c>
      <c r="B44" s="4">
        <v>203530301349</v>
      </c>
      <c r="C44" s="4">
        <v>3100301422</v>
      </c>
      <c r="D44" s="5" t="s">
        <v>76</v>
      </c>
      <c r="E44" s="48">
        <f t="shared" si="0"/>
        <v>7</v>
      </c>
      <c r="F44" s="56">
        <v>6</v>
      </c>
      <c r="G44" s="15"/>
      <c r="H44" s="18">
        <v>44071.904861111114</v>
      </c>
      <c r="I44" s="16"/>
      <c r="J44" s="15"/>
      <c r="K44" s="16">
        <v>44075.289583333331</v>
      </c>
      <c r="L44" s="16"/>
      <c r="M44" s="16"/>
      <c r="N44" s="16"/>
      <c r="O44" s="44">
        <v>44076.474999999999</v>
      </c>
      <c r="P44" s="16" t="s">
        <v>92</v>
      </c>
      <c r="Q44" s="6">
        <f t="shared" si="1"/>
        <v>1.9048611111138598</v>
      </c>
      <c r="R44" s="6">
        <f t="shared" si="2"/>
        <v>-44071.904861111114</v>
      </c>
      <c r="S44" s="6">
        <f t="shared" si="3"/>
        <v>0</v>
      </c>
      <c r="T44" s="7">
        <f t="shared" si="4"/>
        <v>44075.289583333331</v>
      </c>
      <c r="U44" s="7">
        <f t="shared" si="5"/>
        <v>6.4749999999985448</v>
      </c>
      <c r="V44" s="7">
        <f t="shared" si="6"/>
        <v>1.1854166666671517</v>
      </c>
      <c r="W44" s="46">
        <f t="shared" si="7"/>
        <v>0.52500000000145519</v>
      </c>
      <c r="X44" s="84">
        <v>1</v>
      </c>
      <c r="Y44" s="84"/>
      <c r="Z44" s="84">
        <v>1</v>
      </c>
      <c r="AA44" s="84"/>
      <c r="AB44" s="84"/>
      <c r="AC44" s="3" t="s">
        <v>131</v>
      </c>
    </row>
    <row r="45" spans="1:29" x14ac:dyDescent="0.2">
      <c r="A45" s="55" t="s">
        <v>104</v>
      </c>
      <c r="B45" s="4">
        <v>203530301451</v>
      </c>
      <c r="C45" s="4">
        <v>3100305820</v>
      </c>
      <c r="D45" s="5" t="s">
        <v>83</v>
      </c>
      <c r="E45" s="48">
        <f t="shared" si="0"/>
        <v>10</v>
      </c>
      <c r="F45" s="56">
        <v>8</v>
      </c>
      <c r="G45" s="15"/>
      <c r="H45" s="18">
        <v>44076.81527777778</v>
      </c>
      <c r="I45" s="16"/>
      <c r="J45" s="15"/>
      <c r="K45" s="16">
        <v>44078.295138888891</v>
      </c>
      <c r="L45" s="16"/>
      <c r="M45" s="16"/>
      <c r="N45" s="16"/>
      <c r="O45" s="44">
        <v>44079.296527777777</v>
      </c>
      <c r="P45" s="16" t="s">
        <v>91</v>
      </c>
      <c r="Q45" s="6">
        <f t="shared" si="1"/>
        <v>5.8152777777795563</v>
      </c>
      <c r="R45" s="6">
        <f t="shared" si="2"/>
        <v>-44076.81527777778</v>
      </c>
      <c r="S45" s="6">
        <f t="shared" si="3"/>
        <v>0</v>
      </c>
      <c r="T45" s="7">
        <f t="shared" si="4"/>
        <v>44078.295138888891</v>
      </c>
      <c r="U45" s="7">
        <f t="shared" si="5"/>
        <v>8.296527777776646</v>
      </c>
      <c r="V45" s="7">
        <f t="shared" si="6"/>
        <v>1.0013888888861402</v>
      </c>
      <c r="W45" s="46">
        <f t="shared" si="7"/>
        <v>1.703472222223354</v>
      </c>
      <c r="X45" s="84">
        <v>3</v>
      </c>
      <c r="Y45" s="84"/>
      <c r="Z45" s="84">
        <v>1</v>
      </c>
      <c r="AA45" s="84">
        <v>1</v>
      </c>
      <c r="AB45" s="84"/>
      <c r="AC45" s="3" t="s">
        <v>132</v>
      </c>
    </row>
    <row r="46" spans="1:29" x14ac:dyDescent="0.2">
      <c r="A46" s="55" t="s">
        <v>60</v>
      </c>
      <c r="B46" s="4">
        <v>203430300487</v>
      </c>
      <c r="C46" s="4">
        <v>3100275820</v>
      </c>
      <c r="D46" s="5" t="s">
        <v>98</v>
      </c>
      <c r="E46" s="48">
        <f t="shared" si="0"/>
        <v>9</v>
      </c>
      <c r="F46" s="56">
        <v>6</v>
      </c>
      <c r="G46" s="15"/>
      <c r="H46" s="18">
        <v>44067.95</v>
      </c>
      <c r="I46" s="16"/>
      <c r="J46" s="15"/>
      <c r="K46" s="16">
        <v>44068.336805555555</v>
      </c>
      <c r="L46" s="16" t="s">
        <v>137</v>
      </c>
      <c r="M46" s="16">
        <v>44068.720833333333</v>
      </c>
      <c r="N46" s="16">
        <v>44068.750694444447</v>
      </c>
      <c r="O46" s="44"/>
      <c r="P46" s="16" t="s">
        <v>79</v>
      </c>
      <c r="Q46" s="6">
        <f t="shared" si="1"/>
        <v>2.9499999999970896</v>
      </c>
      <c r="R46" s="6">
        <f t="shared" si="2"/>
        <v>-44067.95</v>
      </c>
      <c r="S46" s="6">
        <f t="shared" si="3"/>
        <v>0</v>
      </c>
      <c r="T46" s="7">
        <f t="shared" si="4"/>
        <v>44068.336805555555</v>
      </c>
      <c r="U46" s="7">
        <f t="shared" si="5"/>
        <v>-44065</v>
      </c>
      <c r="V46" s="7">
        <f t="shared" si="6"/>
        <v>-44068.336805555555</v>
      </c>
      <c r="W46" s="46">
        <f t="shared" si="7"/>
        <v>44074</v>
      </c>
      <c r="X46" s="84">
        <v>1</v>
      </c>
      <c r="Y46" s="84"/>
      <c r="Z46" s="84"/>
      <c r="AA46" s="84"/>
      <c r="AB46" s="84"/>
      <c r="AC46" s="3" t="s">
        <v>140</v>
      </c>
    </row>
    <row r="47" spans="1:29" x14ac:dyDescent="0.2">
      <c r="A47" s="55" t="s">
        <v>59</v>
      </c>
      <c r="B47" s="4">
        <v>203230300948</v>
      </c>
      <c r="C47" s="4">
        <v>3100275820</v>
      </c>
      <c r="D47" s="5" t="s">
        <v>66</v>
      </c>
      <c r="E47" s="48">
        <f t="shared" si="0"/>
        <v>18</v>
      </c>
      <c r="F47" s="56">
        <v>14</v>
      </c>
      <c r="G47" s="15"/>
      <c r="H47" s="18">
        <v>44049.956250000003</v>
      </c>
      <c r="I47" s="16"/>
      <c r="J47" s="15"/>
      <c r="K47" s="16">
        <v>44050.284722222219</v>
      </c>
      <c r="L47" s="16"/>
      <c r="M47" s="16"/>
      <c r="N47" s="16"/>
      <c r="O47" s="44">
        <v>44055.411111111112</v>
      </c>
      <c r="P47" s="16" t="s">
        <v>75</v>
      </c>
      <c r="Q47" s="6">
        <f t="shared" si="1"/>
        <v>0.95625000000291038</v>
      </c>
      <c r="R47" s="6">
        <f t="shared" si="2"/>
        <v>-44049.956250000003</v>
      </c>
      <c r="S47" s="6">
        <f t="shared" si="3"/>
        <v>0</v>
      </c>
      <c r="T47" s="7">
        <f t="shared" si="4"/>
        <v>44050.284722222219</v>
      </c>
      <c r="U47" s="7">
        <f t="shared" si="5"/>
        <v>6.4111111111124046</v>
      </c>
      <c r="V47" s="7">
        <f t="shared" si="6"/>
        <v>5.1263888888934162</v>
      </c>
      <c r="W47" s="46">
        <f t="shared" si="7"/>
        <v>11.588888888887595</v>
      </c>
      <c r="X47" s="84"/>
      <c r="Y47" s="84"/>
      <c r="Z47" s="84"/>
      <c r="AA47" s="84">
        <v>2</v>
      </c>
      <c r="AB47" s="84">
        <v>9</v>
      </c>
      <c r="AC47" s="3" t="s">
        <v>126</v>
      </c>
    </row>
    <row r="48" spans="1:29" x14ac:dyDescent="0.2">
      <c r="A48" s="55" t="s">
        <v>59</v>
      </c>
      <c r="B48" s="4">
        <v>203230301174</v>
      </c>
      <c r="C48" s="4">
        <v>3100289278</v>
      </c>
      <c r="D48" s="5" t="s">
        <v>67</v>
      </c>
      <c r="E48" s="48">
        <f t="shared" si="0"/>
        <v>9</v>
      </c>
      <c r="F48" s="56">
        <v>8</v>
      </c>
      <c r="G48" s="15"/>
      <c r="H48" s="18">
        <v>44048.96597222222</v>
      </c>
      <c r="I48" s="16"/>
      <c r="J48" s="15"/>
      <c r="K48" s="16">
        <v>44050.284722222219</v>
      </c>
      <c r="L48" s="16"/>
      <c r="M48" s="16"/>
      <c r="N48" s="16"/>
      <c r="O48" s="44">
        <v>44055.411111111112</v>
      </c>
      <c r="P48" s="16" t="s">
        <v>69</v>
      </c>
      <c r="Q48" s="6">
        <f t="shared" si="1"/>
        <v>0.96597222222044365</v>
      </c>
      <c r="R48" s="6">
        <f t="shared" si="2"/>
        <v>-44048.96597222222</v>
      </c>
      <c r="S48" s="6">
        <f t="shared" si="3"/>
        <v>0</v>
      </c>
      <c r="T48" s="7">
        <f t="shared" si="4"/>
        <v>44050.284722222219</v>
      </c>
      <c r="U48" s="7">
        <f t="shared" si="5"/>
        <v>7.4111111111124046</v>
      </c>
      <c r="V48" s="7">
        <f t="shared" si="6"/>
        <v>5.1263888888934162</v>
      </c>
      <c r="W48" s="46">
        <f t="shared" si="7"/>
        <v>1.5888888888875954</v>
      </c>
      <c r="X48" s="84"/>
      <c r="Y48" s="84"/>
      <c r="Z48" s="84">
        <v>1</v>
      </c>
      <c r="AA48" s="84">
        <v>2</v>
      </c>
      <c r="AB48" s="84">
        <v>1</v>
      </c>
      <c r="AC48" s="3" t="s">
        <v>122</v>
      </c>
    </row>
    <row r="49" spans="1:29" x14ac:dyDescent="0.2">
      <c r="A49" s="55" t="s">
        <v>59</v>
      </c>
      <c r="B49" s="4">
        <v>203330300433</v>
      </c>
      <c r="C49" s="4">
        <v>3100301422</v>
      </c>
      <c r="D49" s="5" t="s">
        <v>63</v>
      </c>
      <c r="E49" s="48">
        <f t="shared" si="0"/>
        <v>8</v>
      </c>
      <c r="F49" s="56">
        <v>6</v>
      </c>
      <c r="G49" s="15"/>
      <c r="H49" s="18">
        <v>44054.900694444441</v>
      </c>
      <c r="I49" s="16"/>
      <c r="J49" s="15"/>
      <c r="K49" s="16">
        <v>44056.330555555556</v>
      </c>
      <c r="L49" s="16"/>
      <c r="M49" s="16"/>
      <c r="N49" s="16"/>
      <c r="O49" s="44">
        <v>44057.36041666667</v>
      </c>
      <c r="P49" s="16" t="s">
        <v>65</v>
      </c>
      <c r="Q49" s="6">
        <f t="shared" si="1"/>
        <v>0.90069444444088731</v>
      </c>
      <c r="R49" s="6">
        <f t="shared" si="2"/>
        <v>-44054.900694444441</v>
      </c>
      <c r="S49" s="6">
        <f t="shared" si="3"/>
        <v>0</v>
      </c>
      <c r="T49" s="7">
        <f t="shared" si="4"/>
        <v>44056.330555555556</v>
      </c>
      <c r="U49" s="7">
        <f t="shared" si="5"/>
        <v>3.3604166666700621</v>
      </c>
      <c r="V49" s="7">
        <f t="shared" si="6"/>
        <v>1.0298611111138598</v>
      </c>
      <c r="W49" s="46">
        <f t="shared" si="7"/>
        <v>4.6395833333299379</v>
      </c>
      <c r="X49" s="84"/>
      <c r="Y49" s="84"/>
      <c r="Z49" s="84">
        <v>1</v>
      </c>
      <c r="AA49" s="84"/>
      <c r="AB49" s="84">
        <v>2</v>
      </c>
      <c r="AC49" s="3" t="s">
        <v>138</v>
      </c>
    </row>
    <row r="50" spans="1:29" x14ac:dyDescent="0.2">
      <c r="A50" s="55" t="s">
        <v>59</v>
      </c>
      <c r="B50" s="4">
        <v>203330300820</v>
      </c>
      <c r="C50" s="4">
        <v>3100301422</v>
      </c>
      <c r="D50" s="5" t="s">
        <v>73</v>
      </c>
      <c r="E50" s="48">
        <f t="shared" si="0"/>
        <v>7</v>
      </c>
      <c r="F50" s="56">
        <v>5</v>
      </c>
      <c r="G50" s="15"/>
      <c r="H50" s="18">
        <v>44055.973611111112</v>
      </c>
      <c r="I50" s="16"/>
      <c r="J50" s="15"/>
      <c r="K50" s="16">
        <v>44058.304166666669</v>
      </c>
      <c r="L50" s="16" t="s">
        <v>139</v>
      </c>
      <c r="M50" s="16">
        <v>44059.55</v>
      </c>
      <c r="N50" s="16">
        <v>44061.277777777781</v>
      </c>
      <c r="O50" s="44"/>
      <c r="P50" s="16" t="s">
        <v>65</v>
      </c>
      <c r="Q50" s="6">
        <f t="shared" si="1"/>
        <v>0.97361111111240461</v>
      </c>
      <c r="R50" s="6">
        <f t="shared" si="2"/>
        <v>-44055.973611111112</v>
      </c>
      <c r="S50" s="6">
        <f t="shared" si="3"/>
        <v>0</v>
      </c>
      <c r="T50" s="7">
        <f t="shared" si="4"/>
        <v>44058.304166666669</v>
      </c>
      <c r="U50" s="7">
        <f t="shared" si="5"/>
        <v>-44055</v>
      </c>
      <c r="V50" s="7">
        <f t="shared" si="6"/>
        <v>-44058.304166666669</v>
      </c>
      <c r="W50" s="46">
        <f t="shared" si="7"/>
        <v>44062</v>
      </c>
      <c r="X50" s="84"/>
      <c r="Y50" s="84"/>
      <c r="Z50" s="84">
        <v>1</v>
      </c>
      <c r="AA50" s="84">
        <v>2</v>
      </c>
      <c r="AB50" s="84"/>
      <c r="AC50" s="3" t="s">
        <v>125</v>
      </c>
    </row>
    <row r="51" spans="1:29" x14ac:dyDescent="0.2">
      <c r="A51" s="55" t="s">
        <v>59</v>
      </c>
      <c r="B51" s="4">
        <v>203430300461</v>
      </c>
      <c r="C51" s="4">
        <v>3100274237</v>
      </c>
      <c r="D51" s="5" t="s">
        <v>98</v>
      </c>
      <c r="E51" s="48">
        <f t="shared" si="0"/>
        <v>9</v>
      </c>
      <c r="F51" s="56">
        <v>7</v>
      </c>
      <c r="G51" s="15"/>
      <c r="H51" s="18">
        <v>44065.566666666666</v>
      </c>
      <c r="I51" s="16"/>
      <c r="J51" s="15"/>
      <c r="K51" s="16">
        <v>44068.338194444441</v>
      </c>
      <c r="L51" s="16"/>
      <c r="M51" s="16"/>
      <c r="N51" s="16"/>
      <c r="O51" s="44">
        <v>44069.429166666669</v>
      </c>
      <c r="P51" s="16" t="s">
        <v>79</v>
      </c>
      <c r="Q51" s="6">
        <f t="shared" si="1"/>
        <v>0.56666666666569654</v>
      </c>
      <c r="R51" s="6">
        <f t="shared" si="2"/>
        <v>-44065.566666666666</v>
      </c>
      <c r="S51" s="6">
        <f t="shared" si="3"/>
        <v>0</v>
      </c>
      <c r="T51" s="7">
        <f t="shared" si="4"/>
        <v>44068.338194444441</v>
      </c>
      <c r="U51" s="7">
        <f t="shared" si="5"/>
        <v>4.4291666666686069</v>
      </c>
      <c r="V51" s="7">
        <f t="shared" si="6"/>
        <v>1.0909722222277196</v>
      </c>
      <c r="W51" s="46">
        <f t="shared" si="7"/>
        <v>4.5708333333313931</v>
      </c>
      <c r="X51" s="84"/>
      <c r="Y51" s="84"/>
      <c r="Z51" s="84">
        <v>1</v>
      </c>
      <c r="AA51" s="84">
        <v>1</v>
      </c>
      <c r="AB51" s="84">
        <v>2</v>
      </c>
      <c r="AC51" s="3" t="s">
        <v>122</v>
      </c>
    </row>
    <row r="52" spans="1:29" x14ac:dyDescent="0.2">
      <c r="A52" s="55" t="s">
        <v>59</v>
      </c>
      <c r="B52" s="4">
        <v>203430301155</v>
      </c>
      <c r="C52" s="4">
        <v>3100289278</v>
      </c>
      <c r="D52" s="5" t="s">
        <v>80</v>
      </c>
      <c r="E52" s="48">
        <f t="shared" si="0"/>
        <v>8</v>
      </c>
      <c r="F52" s="56">
        <v>7</v>
      </c>
      <c r="G52" s="15"/>
      <c r="H52" s="18">
        <v>44061.959722222222</v>
      </c>
      <c r="I52" s="16"/>
      <c r="J52" s="15"/>
      <c r="K52" s="16">
        <v>44062.329861111109</v>
      </c>
      <c r="L52" s="16"/>
      <c r="M52" s="16"/>
      <c r="N52" s="16"/>
      <c r="O52" s="44">
        <v>44064.348611111112</v>
      </c>
      <c r="P52" s="16" t="s">
        <v>82</v>
      </c>
      <c r="Q52" s="6">
        <f t="shared" si="1"/>
        <v>0.95972222222189885</v>
      </c>
      <c r="R52" s="6">
        <f t="shared" si="2"/>
        <v>-44061.959722222222</v>
      </c>
      <c r="S52" s="6">
        <f t="shared" si="3"/>
        <v>0</v>
      </c>
      <c r="T52" s="7">
        <f t="shared" si="4"/>
        <v>44062.329861111109</v>
      </c>
      <c r="U52" s="7">
        <f t="shared" si="5"/>
        <v>3.3486111111124046</v>
      </c>
      <c r="V52" s="7">
        <f t="shared" si="6"/>
        <v>2.0187500000029104</v>
      </c>
      <c r="W52" s="46">
        <f t="shared" si="7"/>
        <v>4.6513888888875954</v>
      </c>
      <c r="X52" s="84"/>
      <c r="Y52" s="84"/>
      <c r="Z52" s="84"/>
      <c r="AA52" s="84">
        <v>2</v>
      </c>
      <c r="AB52" s="84">
        <v>2</v>
      </c>
      <c r="AC52" s="3" t="s">
        <v>126</v>
      </c>
    </row>
    <row r="53" spans="1:29" x14ac:dyDescent="0.2">
      <c r="A53" s="55" t="s">
        <v>59</v>
      </c>
      <c r="B53" s="4">
        <v>203530300491</v>
      </c>
      <c r="C53" s="4">
        <v>3100305820</v>
      </c>
      <c r="D53" s="5" t="s">
        <v>75</v>
      </c>
      <c r="E53" s="48">
        <f t="shared" si="0"/>
        <v>15</v>
      </c>
      <c r="F53" s="56">
        <v>13</v>
      </c>
      <c r="G53" s="15"/>
      <c r="H53" s="18"/>
      <c r="I53" s="16"/>
      <c r="J53" s="15"/>
      <c r="K53" s="16"/>
      <c r="L53" s="16"/>
      <c r="M53" s="16"/>
      <c r="N53" s="16"/>
      <c r="O53" s="44"/>
      <c r="P53" s="16" t="s">
        <v>84</v>
      </c>
      <c r="Q53" s="6">
        <f t="shared" si="1"/>
        <v>-44067</v>
      </c>
      <c r="R53" s="6">
        <f t="shared" si="2"/>
        <v>0</v>
      </c>
      <c r="S53" s="6">
        <f t="shared" si="3"/>
        <v>0</v>
      </c>
      <c r="T53" s="7">
        <f t="shared" si="4"/>
        <v>0</v>
      </c>
      <c r="U53" s="7">
        <f t="shared" si="5"/>
        <v>-44067</v>
      </c>
      <c r="V53" s="7">
        <f t="shared" si="6"/>
        <v>0</v>
      </c>
      <c r="W53" s="46">
        <f t="shared" si="7"/>
        <v>44082</v>
      </c>
      <c r="X53" s="84"/>
      <c r="Y53" s="84"/>
      <c r="Z53" s="84"/>
      <c r="AA53" s="84"/>
      <c r="AB53" s="84"/>
      <c r="AC53" s="3" t="s">
        <v>116</v>
      </c>
    </row>
    <row r="54" spans="1:29" x14ac:dyDescent="0.2">
      <c r="A54" s="55" t="s">
        <v>59</v>
      </c>
      <c r="B54" s="4">
        <v>203530300968</v>
      </c>
      <c r="C54" s="4">
        <v>3100247820</v>
      </c>
      <c r="D54" s="5" t="s">
        <v>76</v>
      </c>
      <c r="E54" s="48">
        <f t="shared" si="0"/>
        <v>5</v>
      </c>
      <c r="F54" s="56">
        <v>4</v>
      </c>
      <c r="G54" s="15"/>
      <c r="H54" s="18">
        <v>44070.836111111108</v>
      </c>
      <c r="I54" s="16"/>
      <c r="J54" s="15"/>
      <c r="K54" s="16">
        <v>44071.276388888888</v>
      </c>
      <c r="L54" s="16"/>
      <c r="M54" s="16"/>
      <c r="N54" s="16"/>
      <c r="O54" s="44">
        <v>44074.644444444442</v>
      </c>
      <c r="P54" s="16" t="s">
        <v>87</v>
      </c>
      <c r="Q54" s="6">
        <f t="shared" si="1"/>
        <v>0.83611111110803904</v>
      </c>
      <c r="R54" s="6">
        <f t="shared" si="2"/>
        <v>-44070.836111111108</v>
      </c>
      <c r="S54" s="6">
        <f t="shared" si="3"/>
        <v>0</v>
      </c>
      <c r="T54" s="7">
        <f t="shared" si="4"/>
        <v>44071.276388888888</v>
      </c>
      <c r="U54" s="7">
        <f t="shared" si="5"/>
        <v>4.6444444444423425</v>
      </c>
      <c r="V54" s="7">
        <f t="shared" si="6"/>
        <v>3.3680555555547471</v>
      </c>
      <c r="W54" s="46">
        <f t="shared" si="7"/>
        <v>0.3555555555576575</v>
      </c>
      <c r="X54" s="84"/>
      <c r="Y54" s="84"/>
      <c r="Z54" s="84"/>
      <c r="AA54" s="84">
        <v>1</v>
      </c>
      <c r="AB54" s="84"/>
      <c r="AC54" s="3" t="s">
        <v>124</v>
      </c>
    </row>
    <row r="55" spans="1:29" x14ac:dyDescent="0.2">
      <c r="A55" s="55" t="s">
        <v>53</v>
      </c>
      <c r="B55" s="4">
        <v>203230300928</v>
      </c>
      <c r="C55" s="4">
        <v>3100251050</v>
      </c>
      <c r="D55" s="5" t="s">
        <v>62</v>
      </c>
      <c r="E55" s="48">
        <f t="shared" si="0"/>
        <v>8</v>
      </c>
      <c r="F55" s="56">
        <v>7</v>
      </c>
      <c r="G55" s="15" t="s">
        <v>112</v>
      </c>
      <c r="H55" s="18">
        <v>44047.818749999999</v>
      </c>
      <c r="I55" s="16">
        <v>44047.859027777777</v>
      </c>
      <c r="J55" s="15">
        <v>44048.012499999997</v>
      </c>
      <c r="K55" s="16">
        <v>44048.013888888891</v>
      </c>
      <c r="L55" s="16"/>
      <c r="M55" s="16"/>
      <c r="N55" s="16"/>
      <c r="O55" s="44">
        <v>44051.5625</v>
      </c>
      <c r="P55" s="16" t="s">
        <v>73</v>
      </c>
      <c r="Q55" s="6">
        <f t="shared" si="1"/>
        <v>0.81874999999854481</v>
      </c>
      <c r="R55" s="6">
        <f t="shared" si="2"/>
        <v>4.0277777778101154E-2</v>
      </c>
      <c r="S55" s="6">
        <f t="shared" si="3"/>
        <v>0.15347222222044365</v>
      </c>
      <c r="T55" s="7">
        <f t="shared" si="4"/>
        <v>1.3888888934161514E-3</v>
      </c>
      <c r="U55" s="7">
        <f t="shared" si="5"/>
        <v>4.5625</v>
      </c>
      <c r="V55" s="7">
        <f t="shared" si="6"/>
        <v>3.5486111111094942</v>
      </c>
      <c r="W55" s="46">
        <f t="shared" si="7"/>
        <v>3.4375</v>
      </c>
      <c r="X55" s="84"/>
      <c r="Y55" s="84"/>
      <c r="Z55" s="84"/>
      <c r="AA55" s="84">
        <v>2</v>
      </c>
      <c r="AB55" s="84">
        <v>2</v>
      </c>
      <c r="AC55" s="3" t="s">
        <v>126</v>
      </c>
    </row>
    <row r="56" spans="1:29" x14ac:dyDescent="0.2">
      <c r="A56" s="55" t="s">
        <v>53</v>
      </c>
      <c r="B56" s="4">
        <v>203230301161</v>
      </c>
      <c r="C56" s="4">
        <v>3100301422</v>
      </c>
      <c r="D56" s="5" t="s">
        <v>66</v>
      </c>
      <c r="E56" s="48">
        <f t="shared" si="0"/>
        <v>9</v>
      </c>
      <c r="F56" s="56">
        <v>8</v>
      </c>
      <c r="G56" s="15"/>
      <c r="H56" s="18">
        <v>44049.924305555556</v>
      </c>
      <c r="I56" s="16"/>
      <c r="J56" s="15"/>
      <c r="K56" s="16">
        <v>44050.284722222219</v>
      </c>
      <c r="L56" s="16"/>
      <c r="M56" s="16"/>
      <c r="N56" s="16"/>
      <c r="O56" s="44">
        <v>44051.5625</v>
      </c>
      <c r="P56" s="16" t="s">
        <v>97</v>
      </c>
      <c r="Q56" s="6">
        <f t="shared" si="1"/>
        <v>0.92430555555620231</v>
      </c>
      <c r="R56" s="6">
        <f t="shared" si="2"/>
        <v>-44049.924305555556</v>
      </c>
      <c r="S56" s="6">
        <f t="shared" si="3"/>
        <v>0</v>
      </c>
      <c r="T56" s="7">
        <f t="shared" si="4"/>
        <v>44050.284722222219</v>
      </c>
      <c r="U56" s="7">
        <f t="shared" si="5"/>
        <v>2.5625</v>
      </c>
      <c r="V56" s="7">
        <f t="shared" si="6"/>
        <v>1.2777777777810115</v>
      </c>
      <c r="W56" s="46">
        <f t="shared" si="7"/>
        <v>6.4375</v>
      </c>
      <c r="X56" s="84"/>
      <c r="Y56" s="84"/>
      <c r="Z56" s="84"/>
      <c r="AA56" s="84"/>
      <c r="AB56" s="84">
        <v>5</v>
      </c>
      <c r="AC56" s="3" t="s">
        <v>123</v>
      </c>
    </row>
    <row r="57" spans="1:29" x14ac:dyDescent="0.2">
      <c r="A57" s="55" t="s">
        <v>53</v>
      </c>
      <c r="B57" s="4">
        <v>203330300385</v>
      </c>
      <c r="C57" s="4">
        <v>3100289278</v>
      </c>
      <c r="D57" s="5" t="s">
        <v>97</v>
      </c>
      <c r="E57" s="48">
        <f t="shared" si="0"/>
        <v>5</v>
      </c>
      <c r="F57" s="56">
        <v>4</v>
      </c>
      <c r="G57" s="15"/>
      <c r="H57" s="18">
        <v>44059.785416666666</v>
      </c>
      <c r="I57" s="16"/>
      <c r="J57" s="15"/>
      <c r="K57" s="16">
        <v>44061.327777777777</v>
      </c>
      <c r="L57" s="16"/>
      <c r="M57" s="16"/>
      <c r="N57" s="16"/>
      <c r="O57" s="44">
        <v>44062.591666666667</v>
      </c>
      <c r="P57" s="16" t="s">
        <v>78</v>
      </c>
      <c r="Q57" s="6">
        <f t="shared" si="1"/>
        <v>1.7854166666656965</v>
      </c>
      <c r="R57" s="6">
        <f t="shared" si="2"/>
        <v>-44059.785416666666</v>
      </c>
      <c r="S57" s="6">
        <f t="shared" si="3"/>
        <v>0</v>
      </c>
      <c r="T57" s="7">
        <f t="shared" si="4"/>
        <v>44061.327777777777</v>
      </c>
      <c r="U57" s="7">
        <f t="shared" si="5"/>
        <v>4.5916666666671517</v>
      </c>
      <c r="V57" s="7">
        <f t="shared" si="6"/>
        <v>1.2638888888905058</v>
      </c>
      <c r="W57" s="46">
        <f t="shared" si="7"/>
        <v>0.40833333333284827</v>
      </c>
      <c r="X57" s="84"/>
      <c r="Y57" s="84"/>
      <c r="Z57" s="84">
        <v>1</v>
      </c>
      <c r="AA57" s="84">
        <v>1</v>
      </c>
      <c r="AB57" s="84"/>
      <c r="AC57" s="3" t="s">
        <v>125</v>
      </c>
    </row>
    <row r="58" spans="1:29" x14ac:dyDescent="0.2">
      <c r="A58" s="55" t="s">
        <v>53</v>
      </c>
      <c r="B58" s="4">
        <v>203330300782</v>
      </c>
      <c r="C58" s="4">
        <v>3100247820</v>
      </c>
      <c r="D58" s="5" t="s">
        <v>73</v>
      </c>
      <c r="E58" s="48">
        <f t="shared" si="0"/>
        <v>6</v>
      </c>
      <c r="F58" s="56">
        <v>5</v>
      </c>
      <c r="G58" s="15"/>
      <c r="H58" s="18">
        <v>44057.868055555555</v>
      </c>
      <c r="I58" s="16"/>
      <c r="J58" s="15"/>
      <c r="K58" s="16">
        <v>44058.306250000001</v>
      </c>
      <c r="L58" s="16"/>
      <c r="M58" s="16"/>
      <c r="N58" s="16"/>
      <c r="O58" s="44">
        <v>44059.55</v>
      </c>
      <c r="P58" s="16" t="s">
        <v>80</v>
      </c>
      <c r="Q58" s="6">
        <f t="shared" si="1"/>
        <v>2.8680555555547471</v>
      </c>
      <c r="R58" s="6">
        <f t="shared" si="2"/>
        <v>-44057.868055555555</v>
      </c>
      <c r="S58" s="6">
        <f t="shared" si="3"/>
        <v>0</v>
      </c>
      <c r="T58" s="7">
        <f t="shared" si="4"/>
        <v>44058.306250000001</v>
      </c>
      <c r="U58" s="7">
        <f t="shared" si="5"/>
        <v>4.5500000000029104</v>
      </c>
      <c r="V58" s="7">
        <f t="shared" si="6"/>
        <v>1.2437500000014552</v>
      </c>
      <c r="W58" s="46">
        <f t="shared" si="7"/>
        <v>1.4499999999970896</v>
      </c>
      <c r="X58" s="84">
        <v>2</v>
      </c>
      <c r="Y58" s="84"/>
      <c r="Z58" s="84"/>
      <c r="AA58" s="84"/>
      <c r="AB58" s="84"/>
      <c r="AC58" s="3" t="s">
        <v>140</v>
      </c>
    </row>
    <row r="59" spans="1:29" x14ac:dyDescent="0.2">
      <c r="A59" s="55" t="s">
        <v>53</v>
      </c>
      <c r="B59" s="4">
        <v>203330300981</v>
      </c>
      <c r="C59" s="4">
        <v>3100303423</v>
      </c>
      <c r="D59" s="5" t="s">
        <v>69</v>
      </c>
      <c r="E59" s="48">
        <f t="shared" si="0"/>
        <v>6</v>
      </c>
      <c r="F59" s="56">
        <v>5</v>
      </c>
      <c r="G59" s="15"/>
      <c r="H59" s="18">
        <v>44057.863194444442</v>
      </c>
      <c r="I59" s="16"/>
      <c r="J59" s="15"/>
      <c r="K59" s="16">
        <v>44061.32708333333</v>
      </c>
      <c r="L59" s="16"/>
      <c r="M59" s="16"/>
      <c r="N59" s="16"/>
      <c r="O59" s="44">
        <v>44062.588888888888</v>
      </c>
      <c r="P59" s="16" t="s">
        <v>78</v>
      </c>
      <c r="Q59" s="6">
        <f t="shared" si="1"/>
        <v>0.8631944444423425</v>
      </c>
      <c r="R59" s="6">
        <f t="shared" si="2"/>
        <v>-44057.863194444442</v>
      </c>
      <c r="S59" s="6">
        <f t="shared" si="3"/>
        <v>0</v>
      </c>
      <c r="T59" s="7">
        <f t="shared" si="4"/>
        <v>44061.32708333333</v>
      </c>
      <c r="U59" s="7">
        <f t="shared" si="5"/>
        <v>5.5888888888875954</v>
      </c>
      <c r="V59" s="7">
        <f t="shared" si="6"/>
        <v>1.2618055555576575</v>
      </c>
      <c r="W59" s="46">
        <f t="shared" si="7"/>
        <v>0.41111111111240461</v>
      </c>
      <c r="X59" s="84"/>
      <c r="Y59" s="84"/>
      <c r="Z59" s="84">
        <v>1</v>
      </c>
      <c r="AA59" s="84">
        <v>1</v>
      </c>
      <c r="AB59" s="84"/>
      <c r="AC59" s="3" t="s">
        <v>125</v>
      </c>
    </row>
    <row r="60" spans="1:29" x14ac:dyDescent="0.2">
      <c r="A60" s="55" t="s">
        <v>53</v>
      </c>
      <c r="B60" s="4">
        <v>203430300883</v>
      </c>
      <c r="C60" s="4">
        <v>3100274237</v>
      </c>
      <c r="D60" s="5" t="s">
        <v>70</v>
      </c>
      <c r="E60" s="48">
        <f t="shared" si="0"/>
        <v>7</v>
      </c>
      <c r="F60" s="56">
        <v>6</v>
      </c>
      <c r="G60" s="15" t="s">
        <v>107</v>
      </c>
      <c r="H60" s="15">
        <v>44060.729861111111</v>
      </c>
      <c r="I60" s="16">
        <v>44060.813888888886</v>
      </c>
      <c r="J60" s="15">
        <v>44061.959722222222</v>
      </c>
      <c r="K60" s="16">
        <v>44062.324999999997</v>
      </c>
      <c r="L60" s="16"/>
      <c r="M60" s="16"/>
      <c r="N60" s="16"/>
      <c r="O60" s="44">
        <v>44064.589583333334</v>
      </c>
      <c r="P60" s="16" t="s">
        <v>75</v>
      </c>
      <c r="Q60" s="6">
        <f t="shared" si="1"/>
        <v>0.72986111111094942</v>
      </c>
      <c r="R60" s="6">
        <f t="shared" si="2"/>
        <v>8.4027777775190771E-2</v>
      </c>
      <c r="S60" s="6">
        <f t="shared" si="3"/>
        <v>1.1458333333357587</v>
      </c>
      <c r="T60" s="7">
        <f t="shared" si="4"/>
        <v>0.36527777777519077</v>
      </c>
      <c r="U60" s="7">
        <f t="shared" si="5"/>
        <v>4.5895833333343035</v>
      </c>
      <c r="V60" s="7">
        <f t="shared" si="6"/>
        <v>2.2645833333372138</v>
      </c>
      <c r="W60" s="46">
        <f t="shared" si="7"/>
        <v>2.4104166666656965</v>
      </c>
      <c r="X60" s="84"/>
      <c r="Y60" s="84">
        <v>1</v>
      </c>
      <c r="Z60" s="84"/>
      <c r="AA60" s="84">
        <v>2</v>
      </c>
      <c r="AB60" s="84"/>
      <c r="AC60" s="3" t="s">
        <v>141</v>
      </c>
    </row>
    <row r="61" spans="1:29" x14ac:dyDescent="0.2">
      <c r="A61" s="55" t="s">
        <v>53</v>
      </c>
      <c r="B61" s="4">
        <v>203430301128</v>
      </c>
      <c r="C61" s="4">
        <v>3100251050</v>
      </c>
      <c r="D61" s="5" t="s">
        <v>70</v>
      </c>
      <c r="E61" s="48">
        <f t="shared" si="0"/>
        <v>7</v>
      </c>
      <c r="F61" s="56">
        <v>6</v>
      </c>
      <c r="G61" s="15" t="s">
        <v>112</v>
      </c>
      <c r="H61" s="18">
        <v>44060.838888888888</v>
      </c>
      <c r="I61" s="16">
        <v>44060.881944444445</v>
      </c>
      <c r="J61" s="15">
        <v>44061.053472222222</v>
      </c>
      <c r="K61" s="16">
        <v>44062.324999999997</v>
      </c>
      <c r="L61" s="16"/>
      <c r="M61" s="16"/>
      <c r="N61" s="16"/>
      <c r="O61" s="44">
        <v>44064.589583333334</v>
      </c>
      <c r="P61" s="16" t="s">
        <v>75</v>
      </c>
      <c r="Q61" s="6">
        <f t="shared" si="1"/>
        <v>0.83888888888759539</v>
      </c>
      <c r="R61" s="6">
        <f t="shared" si="2"/>
        <v>4.3055555557657499E-2</v>
      </c>
      <c r="S61" s="6">
        <f t="shared" si="3"/>
        <v>0.17152777777664596</v>
      </c>
      <c r="T61" s="7">
        <f t="shared" si="4"/>
        <v>1.2715277777751908</v>
      </c>
      <c r="U61" s="7">
        <f t="shared" si="5"/>
        <v>4.5895833333343035</v>
      </c>
      <c r="V61" s="7">
        <f t="shared" si="6"/>
        <v>2.2645833333372138</v>
      </c>
      <c r="W61" s="46">
        <f t="shared" si="7"/>
        <v>2.4104166666656965</v>
      </c>
      <c r="X61" s="84"/>
      <c r="Y61" s="84"/>
      <c r="Z61" s="84">
        <v>1</v>
      </c>
      <c r="AA61" s="84">
        <v>2</v>
      </c>
      <c r="AB61" s="84"/>
      <c r="AC61" s="3" t="s">
        <v>125</v>
      </c>
    </row>
    <row r="62" spans="1:29" x14ac:dyDescent="0.2">
      <c r="A62" s="55" t="s">
        <v>53</v>
      </c>
      <c r="B62" s="4">
        <v>203530300462</v>
      </c>
      <c r="C62" s="4">
        <v>3100247820</v>
      </c>
      <c r="D62" s="5" t="s">
        <v>81</v>
      </c>
      <c r="E62" s="48">
        <f t="shared" si="0"/>
        <v>8</v>
      </c>
      <c r="F62" s="56">
        <v>6</v>
      </c>
      <c r="G62" s="15"/>
      <c r="H62" s="18"/>
      <c r="I62" s="16"/>
      <c r="J62" s="15"/>
      <c r="K62" s="16"/>
      <c r="L62" s="16"/>
      <c r="M62" s="16"/>
      <c r="N62" s="16"/>
      <c r="O62" s="44"/>
      <c r="P62" s="16" t="s">
        <v>88</v>
      </c>
      <c r="Q62" s="6">
        <f t="shared" si="1"/>
        <v>-44068</v>
      </c>
      <c r="R62" s="6">
        <f t="shared" si="2"/>
        <v>0</v>
      </c>
      <c r="S62" s="6">
        <f t="shared" si="3"/>
        <v>0</v>
      </c>
      <c r="T62" s="7">
        <f t="shared" si="4"/>
        <v>0</v>
      </c>
      <c r="U62" s="7">
        <f t="shared" si="5"/>
        <v>-44068</v>
      </c>
      <c r="V62" s="7">
        <f t="shared" si="6"/>
        <v>0</v>
      </c>
      <c r="W62" s="46">
        <f t="shared" si="7"/>
        <v>44076</v>
      </c>
      <c r="X62" s="84"/>
      <c r="Y62" s="84"/>
      <c r="Z62" s="84"/>
      <c r="AA62" s="84"/>
      <c r="AB62" s="84"/>
      <c r="AC62" s="3" t="s">
        <v>116</v>
      </c>
    </row>
    <row r="63" spans="1:29" x14ac:dyDescent="0.2">
      <c r="A63" s="55" t="s">
        <v>53</v>
      </c>
      <c r="B63" s="4">
        <v>203530300947</v>
      </c>
      <c r="C63" s="4">
        <v>3100305420</v>
      </c>
      <c r="D63" s="5" t="s">
        <v>82</v>
      </c>
      <c r="E63" s="48">
        <f t="shared" si="0"/>
        <v>7</v>
      </c>
      <c r="F63" s="56">
        <v>5</v>
      </c>
      <c r="G63" s="15"/>
      <c r="H63" s="18">
        <v>44069.887499999997</v>
      </c>
      <c r="I63" s="16"/>
      <c r="J63" s="15"/>
      <c r="K63" s="16">
        <v>44070.311111111114</v>
      </c>
      <c r="L63" s="16"/>
      <c r="M63" s="16"/>
      <c r="N63" s="16"/>
      <c r="O63" s="44">
        <v>44071.59375</v>
      </c>
      <c r="P63" s="16" t="s">
        <v>88</v>
      </c>
      <c r="Q63" s="6">
        <f t="shared" si="1"/>
        <v>0.88749999999708962</v>
      </c>
      <c r="R63" s="6">
        <f t="shared" si="2"/>
        <v>-44069.887499999997</v>
      </c>
      <c r="S63" s="6">
        <f t="shared" si="3"/>
        <v>0</v>
      </c>
      <c r="T63" s="7">
        <f t="shared" si="4"/>
        <v>44070.311111111114</v>
      </c>
      <c r="U63" s="7">
        <f t="shared" si="5"/>
        <v>2.59375</v>
      </c>
      <c r="V63" s="7">
        <f t="shared" si="6"/>
        <v>1.2826388888861402</v>
      </c>
      <c r="W63" s="46">
        <f t="shared" si="7"/>
        <v>4.40625</v>
      </c>
      <c r="X63" s="84"/>
      <c r="Y63" s="84"/>
      <c r="Z63" s="84"/>
      <c r="AA63" s="84">
        <v>1</v>
      </c>
      <c r="AB63" s="84">
        <v>2</v>
      </c>
      <c r="AC63" s="3" t="s">
        <v>126</v>
      </c>
    </row>
    <row r="64" spans="1:29" x14ac:dyDescent="0.2">
      <c r="A64" s="55" t="s">
        <v>61</v>
      </c>
      <c r="B64" s="4">
        <v>203230300404</v>
      </c>
      <c r="C64" s="4">
        <v>3100274237</v>
      </c>
      <c r="D64" s="5" t="s">
        <v>67</v>
      </c>
      <c r="E64" s="48">
        <f t="shared" si="0"/>
        <v>15</v>
      </c>
      <c r="F64" s="56">
        <v>11</v>
      </c>
      <c r="G64" s="15" t="s">
        <v>107</v>
      </c>
      <c r="H64" s="18">
        <v>44048.706250000003</v>
      </c>
      <c r="I64" s="16">
        <v>44048.786111111112</v>
      </c>
      <c r="J64" s="15">
        <v>44048.940972222219</v>
      </c>
      <c r="K64" s="16">
        <v>44048.943055555559</v>
      </c>
      <c r="L64" s="16"/>
      <c r="M64" s="16"/>
      <c r="N64" s="16"/>
      <c r="O64" s="44">
        <v>44050.922222222223</v>
      </c>
      <c r="P64" s="16" t="s">
        <v>78</v>
      </c>
      <c r="Q64" s="6">
        <f t="shared" si="1"/>
        <v>0.70625000000291038</v>
      </c>
      <c r="R64" s="6">
        <f t="shared" si="2"/>
        <v>7.9861111109494232E-2</v>
      </c>
      <c r="S64" s="6">
        <f t="shared" si="3"/>
        <v>0.15486111110658385</v>
      </c>
      <c r="T64" s="7">
        <f t="shared" si="4"/>
        <v>2.0833333401242271E-3</v>
      </c>
      <c r="U64" s="7">
        <f t="shared" si="5"/>
        <v>2.922222222223354</v>
      </c>
      <c r="V64" s="7">
        <f t="shared" si="6"/>
        <v>1.9791666666642413</v>
      </c>
      <c r="W64" s="46">
        <f t="shared" si="7"/>
        <v>12.077777777776646</v>
      </c>
      <c r="X64" s="84"/>
      <c r="Y64" s="84"/>
      <c r="Z64" s="84"/>
      <c r="AA64" s="84">
        <v>1</v>
      </c>
      <c r="AB64" s="84">
        <v>8</v>
      </c>
      <c r="AC64" s="3" t="s">
        <v>126</v>
      </c>
    </row>
    <row r="65" spans="1:29" x14ac:dyDescent="0.2">
      <c r="A65" s="55" t="s">
        <v>61</v>
      </c>
      <c r="B65" s="4">
        <v>203430300388</v>
      </c>
      <c r="C65" s="4">
        <v>3100301422</v>
      </c>
      <c r="D65" s="5" t="s">
        <v>82</v>
      </c>
      <c r="E65" s="48">
        <f t="shared" si="0"/>
        <v>8</v>
      </c>
      <c r="F65" s="56">
        <v>6</v>
      </c>
      <c r="G65" s="15"/>
      <c r="H65" s="18">
        <v>44069.915972222225</v>
      </c>
      <c r="I65" s="16"/>
      <c r="J65" s="15"/>
      <c r="K65" s="16">
        <v>44070.311111111114</v>
      </c>
      <c r="L65" s="16"/>
      <c r="M65" s="16"/>
      <c r="N65" s="16"/>
      <c r="O65" s="44">
        <v>44070.75</v>
      </c>
      <c r="P65" s="16" t="s">
        <v>92</v>
      </c>
      <c r="Q65" s="6">
        <f t="shared" si="1"/>
        <v>0.91597222222480923</v>
      </c>
      <c r="R65" s="6">
        <f t="shared" si="2"/>
        <v>-44069.915972222225</v>
      </c>
      <c r="S65" s="6">
        <f t="shared" si="3"/>
        <v>0</v>
      </c>
      <c r="T65" s="7">
        <f t="shared" si="4"/>
        <v>44070.311111111114</v>
      </c>
      <c r="U65" s="7">
        <f t="shared" si="5"/>
        <v>1.75</v>
      </c>
      <c r="V65" s="7">
        <f t="shared" si="6"/>
        <v>0.43888888888614019</v>
      </c>
      <c r="W65" s="46">
        <f t="shared" si="7"/>
        <v>6.25</v>
      </c>
      <c r="X65" s="84"/>
      <c r="Y65" s="84"/>
      <c r="Z65" s="84"/>
      <c r="AA65" s="84"/>
      <c r="AB65" s="84">
        <v>4</v>
      </c>
      <c r="AC65" s="3" t="s">
        <v>123</v>
      </c>
    </row>
    <row r="66" spans="1:29" x14ac:dyDescent="0.2">
      <c r="A66" s="55" t="s">
        <v>61</v>
      </c>
      <c r="B66" s="4">
        <v>203530300441</v>
      </c>
      <c r="C66" s="4">
        <v>3100261637</v>
      </c>
      <c r="D66" s="5" t="s">
        <v>76</v>
      </c>
      <c r="E66" s="48">
        <f t="shared" si="0"/>
        <v>7</v>
      </c>
      <c r="F66" s="56">
        <v>5</v>
      </c>
      <c r="G66" s="15"/>
      <c r="H66" s="18">
        <v>44070.874305555553</v>
      </c>
      <c r="I66" s="16"/>
      <c r="J66" s="15"/>
      <c r="K66" s="16">
        <v>44072.321527777778</v>
      </c>
      <c r="L66" s="16"/>
      <c r="M66" s="16"/>
      <c r="N66" s="16"/>
      <c r="O66" s="44">
        <v>44073.03402777778</v>
      </c>
      <c r="P66" s="16" t="s">
        <v>92</v>
      </c>
      <c r="Q66" s="6">
        <f t="shared" si="1"/>
        <v>0.87430555555329192</v>
      </c>
      <c r="R66" s="6">
        <f t="shared" si="2"/>
        <v>-44070.874305555553</v>
      </c>
      <c r="S66" s="6">
        <f t="shared" si="3"/>
        <v>0</v>
      </c>
      <c r="T66" s="7">
        <f t="shared" si="4"/>
        <v>44072.321527777778</v>
      </c>
      <c r="U66" s="7">
        <f t="shared" si="5"/>
        <v>3.0340277777795563</v>
      </c>
      <c r="V66" s="7">
        <f t="shared" si="6"/>
        <v>0.71250000000145519</v>
      </c>
      <c r="W66" s="46">
        <f t="shared" si="7"/>
        <v>3.9659722222204437</v>
      </c>
      <c r="X66" s="84"/>
      <c r="Y66" s="84"/>
      <c r="Z66" s="84">
        <v>1</v>
      </c>
      <c r="AA66" s="84"/>
      <c r="AB66" s="84">
        <v>2</v>
      </c>
      <c r="AC66" s="3" t="s">
        <v>125</v>
      </c>
    </row>
    <row r="67" spans="1:29" x14ac:dyDescent="0.2">
      <c r="A67" s="55" t="s">
        <v>61</v>
      </c>
      <c r="B67" s="4">
        <v>203530300928</v>
      </c>
      <c r="C67" s="4">
        <v>3100261637</v>
      </c>
      <c r="D67" s="5" t="s">
        <v>82</v>
      </c>
      <c r="E67" s="48">
        <f t="shared" ref="E67:E130" si="8">P67-D67</f>
        <v>6</v>
      </c>
      <c r="F67" s="56">
        <v>4</v>
      </c>
      <c r="G67" s="15"/>
      <c r="H67" s="18">
        <v>44069.873611111114</v>
      </c>
      <c r="I67" s="16"/>
      <c r="J67" s="15"/>
      <c r="K67" s="16">
        <v>44070.311111111114</v>
      </c>
      <c r="L67" s="16"/>
      <c r="M67" s="16"/>
      <c r="N67" s="16"/>
      <c r="O67" s="44">
        <v>44070.75</v>
      </c>
      <c r="P67" s="16" t="s">
        <v>87</v>
      </c>
      <c r="Q67" s="6">
        <f t="shared" ref="Q67:Q130" si="9">H67-D67</f>
        <v>0.87361111111385981</v>
      </c>
      <c r="R67" s="6">
        <f t="shared" ref="R67:R130" si="10">I67-H67</f>
        <v>-44069.873611111114</v>
      </c>
      <c r="S67" s="6">
        <f t="shared" ref="S67:S130" si="11">J67-I67</f>
        <v>0</v>
      </c>
      <c r="T67" s="7">
        <f t="shared" ref="T67:T130" si="12">K67-J67</f>
        <v>44070.311111111114</v>
      </c>
      <c r="U67" s="7">
        <f t="shared" ref="U67:U130" si="13">O67-D67</f>
        <v>1.75</v>
      </c>
      <c r="V67" s="7">
        <f t="shared" ref="V67:V130" si="14">O67-K67</f>
        <v>0.43888888888614019</v>
      </c>
      <c r="W67" s="46">
        <f t="shared" ref="W67:W130" si="15">P67-O67</f>
        <v>4.25</v>
      </c>
      <c r="X67" s="84"/>
      <c r="Y67" s="84"/>
      <c r="Z67" s="84"/>
      <c r="AA67" s="84"/>
      <c r="AB67" s="84">
        <v>2</v>
      </c>
      <c r="AC67" s="3" t="s">
        <v>123</v>
      </c>
    </row>
    <row r="68" spans="1:29" x14ac:dyDescent="0.2">
      <c r="A68" s="55" t="s">
        <v>47</v>
      </c>
      <c r="B68" s="4">
        <v>203230300020</v>
      </c>
      <c r="C68" s="4">
        <v>3100274237</v>
      </c>
      <c r="D68" s="5" t="s">
        <v>62</v>
      </c>
      <c r="E68" s="48">
        <f t="shared" si="8"/>
        <v>7</v>
      </c>
      <c r="F68" s="56">
        <v>4</v>
      </c>
      <c r="G68" s="15" t="s">
        <v>107</v>
      </c>
      <c r="H68" s="18">
        <v>44047.707638888889</v>
      </c>
      <c r="I68" s="16">
        <v>44047.802083333336</v>
      </c>
      <c r="J68" s="15">
        <v>44047.9375</v>
      </c>
      <c r="K68" s="16">
        <v>44048.044444444444</v>
      </c>
      <c r="L68" s="16"/>
      <c r="M68" s="16"/>
      <c r="N68" s="16"/>
      <c r="O68" s="44"/>
      <c r="P68" s="16" t="s">
        <v>63</v>
      </c>
      <c r="Q68" s="6">
        <f t="shared" si="9"/>
        <v>0.70763888888905058</v>
      </c>
      <c r="R68" s="6">
        <f t="shared" si="10"/>
        <v>9.4444444446708076E-2</v>
      </c>
      <c r="S68" s="6">
        <f t="shared" si="11"/>
        <v>0.13541666666424135</v>
      </c>
      <c r="T68" s="6">
        <f t="shared" si="12"/>
        <v>0.10694444444379769</v>
      </c>
      <c r="U68" s="7">
        <f t="shared" si="13"/>
        <v>-44047</v>
      </c>
      <c r="V68" s="7">
        <f t="shared" si="14"/>
        <v>-44048.044444444444</v>
      </c>
      <c r="W68" s="46">
        <f t="shared" si="15"/>
        <v>44054</v>
      </c>
      <c r="X68" s="84"/>
      <c r="Y68" s="84"/>
      <c r="Z68" s="84"/>
      <c r="AA68" s="84"/>
      <c r="AB68" s="84">
        <v>2</v>
      </c>
      <c r="AC68" s="3" t="s">
        <v>123</v>
      </c>
    </row>
    <row r="69" spans="1:29" x14ac:dyDescent="0.2">
      <c r="A69" s="55" t="s">
        <v>47</v>
      </c>
      <c r="B69" s="4">
        <v>203230300728</v>
      </c>
      <c r="C69" s="4">
        <v>3100289278</v>
      </c>
      <c r="D69" s="5" t="s">
        <v>71</v>
      </c>
      <c r="E69" s="48">
        <f t="shared" si="8"/>
        <v>4</v>
      </c>
      <c r="F69" s="56">
        <v>2</v>
      </c>
      <c r="G69" s="15"/>
      <c r="H69" s="18">
        <v>44050.962500000001</v>
      </c>
      <c r="I69" s="16"/>
      <c r="J69" s="15"/>
      <c r="K69" s="16">
        <v>44051.038194444445</v>
      </c>
      <c r="L69" s="16"/>
      <c r="M69" s="16"/>
      <c r="N69" s="16"/>
      <c r="O69" s="44"/>
      <c r="P69" s="16" t="s">
        <v>63</v>
      </c>
      <c r="Q69" s="6">
        <f t="shared" si="9"/>
        <v>0.96250000000145519</v>
      </c>
      <c r="R69" s="6">
        <f t="shared" si="10"/>
        <v>-44050.962500000001</v>
      </c>
      <c r="S69" s="6">
        <f t="shared" si="11"/>
        <v>0</v>
      </c>
      <c r="T69" s="7">
        <f t="shared" si="12"/>
        <v>44051.038194444445</v>
      </c>
      <c r="U69" s="7">
        <f t="shared" si="13"/>
        <v>-44050</v>
      </c>
      <c r="V69" s="7">
        <f t="shared" si="14"/>
        <v>-44051.038194444445</v>
      </c>
      <c r="W69" s="46">
        <f t="shared" si="15"/>
        <v>44054</v>
      </c>
      <c r="X69" s="84"/>
      <c r="Y69" s="84"/>
      <c r="Z69" s="84"/>
      <c r="AA69" s="84"/>
      <c r="AB69" s="84"/>
      <c r="AC69" s="3" t="s">
        <v>119</v>
      </c>
    </row>
    <row r="70" spans="1:29" x14ac:dyDescent="0.2">
      <c r="A70" s="55" t="s">
        <v>47</v>
      </c>
      <c r="B70" s="4">
        <v>203230301065</v>
      </c>
      <c r="C70" s="4">
        <v>3100305420</v>
      </c>
      <c r="D70" s="5" t="s">
        <v>68</v>
      </c>
      <c r="E70" s="48">
        <f t="shared" si="8"/>
        <v>7</v>
      </c>
      <c r="F70" s="56">
        <v>4</v>
      </c>
      <c r="G70" s="15"/>
      <c r="H70" s="18">
        <v>44046.885416666664</v>
      </c>
      <c r="I70" s="16"/>
      <c r="J70" s="15"/>
      <c r="K70" s="16">
        <v>44047.106249999997</v>
      </c>
      <c r="L70" s="16"/>
      <c r="M70" s="16"/>
      <c r="N70" s="16"/>
      <c r="O70" s="44"/>
      <c r="P70" s="16" t="s">
        <v>72</v>
      </c>
      <c r="Q70" s="6">
        <f t="shared" si="9"/>
        <v>0.88541666666424135</v>
      </c>
      <c r="R70" s="6">
        <f t="shared" si="10"/>
        <v>-44046.885416666664</v>
      </c>
      <c r="S70" s="6">
        <f t="shared" si="11"/>
        <v>0</v>
      </c>
      <c r="T70" s="7">
        <f t="shared" si="12"/>
        <v>44047.106249999997</v>
      </c>
      <c r="U70" s="7">
        <f t="shared" si="13"/>
        <v>-44046</v>
      </c>
      <c r="V70" s="7">
        <f t="shared" si="14"/>
        <v>-44047.106249999997</v>
      </c>
      <c r="W70" s="46">
        <f t="shared" si="15"/>
        <v>44053</v>
      </c>
      <c r="X70" s="84"/>
      <c r="Y70" s="84"/>
      <c r="Z70" s="84"/>
      <c r="AA70" s="84"/>
      <c r="AB70" s="84">
        <v>2</v>
      </c>
      <c r="AC70" s="3" t="s">
        <v>123</v>
      </c>
    </row>
    <row r="71" spans="1:29" x14ac:dyDescent="0.2">
      <c r="A71" s="55" t="s">
        <v>47</v>
      </c>
      <c r="B71" s="4">
        <v>203230301239</v>
      </c>
      <c r="C71" s="4">
        <v>3100305820</v>
      </c>
      <c r="D71" s="5" t="s">
        <v>62</v>
      </c>
      <c r="E71" s="48">
        <f t="shared" si="8"/>
        <v>9</v>
      </c>
      <c r="F71" s="56">
        <v>6</v>
      </c>
      <c r="G71" s="15"/>
      <c r="H71" s="18"/>
      <c r="I71" s="16"/>
      <c r="J71" s="15"/>
      <c r="K71" s="16"/>
      <c r="L71" s="16"/>
      <c r="M71" s="16"/>
      <c r="N71" s="16"/>
      <c r="O71" s="44"/>
      <c r="P71" s="16" t="s">
        <v>74</v>
      </c>
      <c r="Q71" s="6">
        <f t="shared" si="9"/>
        <v>-44047</v>
      </c>
      <c r="R71" s="6">
        <f t="shared" si="10"/>
        <v>0</v>
      </c>
      <c r="S71" s="6">
        <f t="shared" si="11"/>
        <v>0</v>
      </c>
      <c r="T71" s="7">
        <f t="shared" si="12"/>
        <v>0</v>
      </c>
      <c r="U71" s="7">
        <f t="shared" si="13"/>
        <v>-44047</v>
      </c>
      <c r="V71" s="7">
        <f t="shared" si="14"/>
        <v>0</v>
      </c>
      <c r="W71" s="46">
        <f t="shared" si="15"/>
        <v>44056</v>
      </c>
      <c r="X71" s="84"/>
      <c r="Y71" s="84"/>
      <c r="Z71" s="84"/>
      <c r="AA71" s="84"/>
      <c r="AB71" s="84"/>
      <c r="AC71" s="3" t="s">
        <v>116</v>
      </c>
    </row>
    <row r="72" spans="1:29" x14ac:dyDescent="0.2">
      <c r="A72" s="55" t="s">
        <v>47</v>
      </c>
      <c r="B72" s="4">
        <v>203230301353</v>
      </c>
      <c r="C72" s="4">
        <v>3100247820</v>
      </c>
      <c r="D72" s="5" t="s">
        <v>72</v>
      </c>
      <c r="E72" s="48">
        <f t="shared" si="8"/>
        <v>7</v>
      </c>
      <c r="F72" s="56">
        <v>5</v>
      </c>
      <c r="G72" s="15"/>
      <c r="H72" s="18">
        <v>44053.852777777778</v>
      </c>
      <c r="I72" s="16"/>
      <c r="J72" s="15"/>
      <c r="K72" s="16">
        <v>44056.063194444447</v>
      </c>
      <c r="L72" s="16"/>
      <c r="M72" s="16"/>
      <c r="N72" s="16"/>
      <c r="O72" s="44"/>
      <c r="P72" s="16" t="s">
        <v>70</v>
      </c>
      <c r="Q72" s="6">
        <f t="shared" si="9"/>
        <v>0.85277777777810115</v>
      </c>
      <c r="R72" s="6">
        <f t="shared" si="10"/>
        <v>-44053.852777777778</v>
      </c>
      <c r="S72" s="6">
        <f t="shared" si="11"/>
        <v>0</v>
      </c>
      <c r="T72" s="7">
        <f t="shared" si="12"/>
        <v>44056.063194444447</v>
      </c>
      <c r="U72" s="7">
        <f t="shared" si="13"/>
        <v>-44053</v>
      </c>
      <c r="V72" s="7">
        <f t="shared" si="14"/>
        <v>-44056.063194444447</v>
      </c>
      <c r="W72" s="46">
        <f t="shared" si="15"/>
        <v>44060</v>
      </c>
      <c r="X72" s="84"/>
      <c r="Y72" s="84"/>
      <c r="Z72" s="84">
        <v>2</v>
      </c>
      <c r="AA72" s="84"/>
      <c r="AB72" s="84">
        <v>1</v>
      </c>
      <c r="AC72" s="3" t="s">
        <v>138</v>
      </c>
    </row>
    <row r="73" spans="1:29" x14ac:dyDescent="0.2">
      <c r="A73" s="55" t="s">
        <v>47</v>
      </c>
      <c r="B73" s="4">
        <v>203330300024</v>
      </c>
      <c r="C73" s="4">
        <v>3100274237</v>
      </c>
      <c r="D73" s="5" t="s">
        <v>69</v>
      </c>
      <c r="E73" s="48">
        <f t="shared" si="8"/>
        <v>6</v>
      </c>
      <c r="F73" s="56">
        <v>4</v>
      </c>
      <c r="G73" s="15"/>
      <c r="H73" s="18">
        <v>44057.710416666669</v>
      </c>
      <c r="I73" s="16"/>
      <c r="J73" s="15"/>
      <c r="K73" s="16">
        <v>44061.088194444441</v>
      </c>
      <c r="L73" s="16"/>
      <c r="M73" s="16"/>
      <c r="N73" s="16"/>
      <c r="O73" s="44"/>
      <c r="P73" s="16" t="s">
        <v>78</v>
      </c>
      <c r="Q73" s="6">
        <f t="shared" si="9"/>
        <v>0.71041666666860692</v>
      </c>
      <c r="R73" s="6">
        <f t="shared" si="10"/>
        <v>-44057.710416666669</v>
      </c>
      <c r="S73" s="6">
        <f t="shared" si="11"/>
        <v>0</v>
      </c>
      <c r="T73" s="7">
        <f t="shared" si="12"/>
        <v>44061.088194444441</v>
      </c>
      <c r="U73" s="7">
        <f t="shared" si="13"/>
        <v>-44057</v>
      </c>
      <c r="V73" s="7">
        <f t="shared" si="14"/>
        <v>-44061.088194444441</v>
      </c>
      <c r="W73" s="46">
        <f t="shared" si="15"/>
        <v>44063</v>
      </c>
      <c r="X73" s="84"/>
      <c r="Y73" s="84"/>
      <c r="Z73" s="84">
        <v>1</v>
      </c>
      <c r="AA73" s="84"/>
      <c r="AB73" s="84"/>
      <c r="AC73" s="3" t="s">
        <v>130</v>
      </c>
    </row>
    <row r="74" spans="1:29" x14ac:dyDescent="0.2">
      <c r="A74" s="55" t="s">
        <v>47</v>
      </c>
      <c r="B74" s="4">
        <v>203330300668</v>
      </c>
      <c r="C74" s="4">
        <v>3100303423</v>
      </c>
      <c r="D74" s="5" t="s">
        <v>72</v>
      </c>
      <c r="E74" s="48">
        <f t="shared" si="8"/>
        <v>9</v>
      </c>
      <c r="F74" s="56">
        <v>7</v>
      </c>
      <c r="G74" s="15"/>
      <c r="H74" s="18">
        <v>44054.868055555555</v>
      </c>
      <c r="I74" s="16"/>
      <c r="J74" s="15"/>
      <c r="K74" s="16">
        <v>44056.058333333334</v>
      </c>
      <c r="L74" s="16"/>
      <c r="M74" s="16"/>
      <c r="N74" s="16"/>
      <c r="O74" s="44"/>
      <c r="P74" s="16" t="s">
        <v>65</v>
      </c>
      <c r="Q74" s="6">
        <f t="shared" si="9"/>
        <v>1.8680555555547471</v>
      </c>
      <c r="R74" s="6">
        <f t="shared" si="10"/>
        <v>-44054.868055555555</v>
      </c>
      <c r="S74" s="6">
        <f t="shared" si="11"/>
        <v>0</v>
      </c>
      <c r="T74" s="7">
        <f t="shared" si="12"/>
        <v>44056.058333333334</v>
      </c>
      <c r="U74" s="7">
        <f t="shared" si="13"/>
        <v>-44053</v>
      </c>
      <c r="V74" s="7">
        <f t="shared" si="14"/>
        <v>-44056.058333333334</v>
      </c>
      <c r="W74" s="46">
        <f t="shared" si="15"/>
        <v>44062</v>
      </c>
      <c r="X74" s="84">
        <v>1</v>
      </c>
      <c r="Y74" s="84"/>
      <c r="Z74" s="84">
        <v>1</v>
      </c>
      <c r="AA74" s="84"/>
      <c r="AB74" s="84">
        <v>2</v>
      </c>
      <c r="AC74" s="3" t="s">
        <v>142</v>
      </c>
    </row>
    <row r="75" spans="1:29" x14ac:dyDescent="0.2">
      <c r="A75" s="55" t="s">
        <v>47</v>
      </c>
      <c r="B75" s="4">
        <v>203330300908</v>
      </c>
      <c r="C75" s="4">
        <v>3100247820</v>
      </c>
      <c r="D75" s="5" t="s">
        <v>63</v>
      </c>
      <c r="E75" s="48">
        <f t="shared" si="8"/>
        <v>8</v>
      </c>
      <c r="F75" s="56">
        <v>6</v>
      </c>
      <c r="G75" s="15"/>
      <c r="H75" s="18"/>
      <c r="I75" s="16"/>
      <c r="J75" s="15"/>
      <c r="K75" s="16"/>
      <c r="L75" s="16"/>
      <c r="M75" s="16"/>
      <c r="N75" s="16"/>
      <c r="O75" s="44"/>
      <c r="P75" s="16" t="s">
        <v>65</v>
      </c>
      <c r="Q75" s="6">
        <f t="shared" si="9"/>
        <v>-44054</v>
      </c>
      <c r="R75" s="6">
        <f t="shared" si="10"/>
        <v>0</v>
      </c>
      <c r="S75" s="6">
        <f t="shared" si="11"/>
        <v>0</v>
      </c>
      <c r="T75" s="7">
        <f t="shared" si="12"/>
        <v>0</v>
      </c>
      <c r="U75" s="7">
        <f t="shared" si="13"/>
        <v>-44054</v>
      </c>
      <c r="V75" s="7">
        <f t="shared" si="14"/>
        <v>0</v>
      </c>
      <c r="W75" s="46">
        <f t="shared" si="15"/>
        <v>44062</v>
      </c>
      <c r="X75" s="84"/>
      <c r="Y75" s="84"/>
      <c r="Z75" s="84"/>
      <c r="AA75" s="84"/>
      <c r="AB75" s="84"/>
      <c r="AC75" s="3" t="s">
        <v>116</v>
      </c>
    </row>
    <row r="76" spans="1:29" x14ac:dyDescent="0.2">
      <c r="A76" s="55" t="s">
        <v>47</v>
      </c>
      <c r="B76" s="4">
        <v>203330301068</v>
      </c>
      <c r="C76" s="4">
        <v>3100247820</v>
      </c>
      <c r="D76" s="5" t="s">
        <v>73</v>
      </c>
      <c r="E76" s="48">
        <f t="shared" si="8"/>
        <v>7</v>
      </c>
      <c r="F76" s="56">
        <v>5</v>
      </c>
      <c r="G76" s="15"/>
      <c r="H76" s="18">
        <v>44055.913888888892</v>
      </c>
      <c r="I76" s="16"/>
      <c r="J76" s="15"/>
      <c r="K76" s="16">
        <v>44058.087500000001</v>
      </c>
      <c r="L76" s="16"/>
      <c r="M76" s="16"/>
      <c r="N76" s="16"/>
      <c r="O76" s="44"/>
      <c r="P76" s="16" t="s">
        <v>65</v>
      </c>
      <c r="Q76" s="6">
        <f t="shared" si="9"/>
        <v>0.91388888889196096</v>
      </c>
      <c r="R76" s="6">
        <f t="shared" si="10"/>
        <v>-44055.913888888892</v>
      </c>
      <c r="S76" s="6">
        <f t="shared" si="11"/>
        <v>0</v>
      </c>
      <c r="T76" s="7">
        <f t="shared" si="12"/>
        <v>44058.087500000001</v>
      </c>
      <c r="U76" s="7">
        <f t="shared" si="13"/>
        <v>-44055</v>
      </c>
      <c r="V76" s="7">
        <f t="shared" si="14"/>
        <v>-44058.087500000001</v>
      </c>
      <c r="W76" s="46">
        <f t="shared" si="15"/>
        <v>44062</v>
      </c>
      <c r="X76" s="84"/>
      <c r="Y76" s="84"/>
      <c r="Z76" s="84">
        <v>1</v>
      </c>
      <c r="AA76" s="84"/>
      <c r="AB76" s="84">
        <v>2</v>
      </c>
      <c r="AC76" s="3" t="s">
        <v>138</v>
      </c>
    </row>
    <row r="77" spans="1:29" x14ac:dyDescent="0.2">
      <c r="A77" s="55" t="s">
        <v>47</v>
      </c>
      <c r="B77" s="4">
        <v>203430300027</v>
      </c>
      <c r="C77" s="4">
        <v>3100274237</v>
      </c>
      <c r="D77" s="5" t="s">
        <v>80</v>
      </c>
      <c r="E77" s="48">
        <f t="shared" si="8"/>
        <v>7</v>
      </c>
      <c r="F77" s="56">
        <v>5</v>
      </c>
      <c r="G77" s="15" t="s">
        <v>107</v>
      </c>
      <c r="H77" s="18">
        <v>44061.716666666667</v>
      </c>
      <c r="I77" s="16">
        <v>44061.801388888889</v>
      </c>
      <c r="J77" s="15">
        <v>44062.963888888888</v>
      </c>
      <c r="K77" s="16">
        <v>44063.05</v>
      </c>
      <c r="L77" s="16"/>
      <c r="M77" s="16"/>
      <c r="N77" s="16"/>
      <c r="O77" s="44"/>
      <c r="P77" s="16" t="s">
        <v>81</v>
      </c>
      <c r="Q77" s="6">
        <f t="shared" si="9"/>
        <v>0.71666666666715173</v>
      </c>
      <c r="R77" s="6">
        <f t="shared" si="10"/>
        <v>8.4722222221898846E-2</v>
      </c>
      <c r="S77" s="6">
        <f t="shared" si="11"/>
        <v>1.1624999999985448</v>
      </c>
      <c r="T77" s="7">
        <f t="shared" si="12"/>
        <v>8.6111111115314998E-2</v>
      </c>
      <c r="U77" s="7">
        <f t="shared" si="13"/>
        <v>-44061</v>
      </c>
      <c r="V77" s="7">
        <f t="shared" si="14"/>
        <v>-44063.05</v>
      </c>
      <c r="W77" s="46">
        <f t="shared" si="15"/>
        <v>44068</v>
      </c>
      <c r="X77" s="84"/>
      <c r="Y77" s="84">
        <v>1</v>
      </c>
      <c r="Z77" s="84"/>
      <c r="AA77" s="84"/>
      <c r="AB77" s="84">
        <v>2</v>
      </c>
      <c r="AC77" s="3" t="s">
        <v>143</v>
      </c>
    </row>
    <row r="78" spans="1:29" x14ac:dyDescent="0.2">
      <c r="A78" s="55" t="s">
        <v>47</v>
      </c>
      <c r="B78" s="4">
        <v>203430300715</v>
      </c>
      <c r="C78" s="4">
        <v>3100301422</v>
      </c>
      <c r="D78" s="5" t="s">
        <v>75</v>
      </c>
      <c r="E78" s="48">
        <f t="shared" si="8"/>
        <v>7</v>
      </c>
      <c r="F78" s="56">
        <v>5</v>
      </c>
      <c r="G78" s="15"/>
      <c r="H78" s="18">
        <v>44068.913194444445</v>
      </c>
      <c r="I78" s="16"/>
      <c r="J78" s="15"/>
      <c r="K78" s="16">
        <v>44070.067361111112</v>
      </c>
      <c r="L78" s="16"/>
      <c r="M78" s="16"/>
      <c r="N78" s="16"/>
      <c r="O78" s="44"/>
      <c r="P78" s="16" t="s">
        <v>79</v>
      </c>
      <c r="Q78" s="6">
        <f t="shared" si="9"/>
        <v>1.9131944444452529</v>
      </c>
      <c r="R78" s="6">
        <f t="shared" si="10"/>
        <v>-44068.913194444445</v>
      </c>
      <c r="S78" s="6">
        <f t="shared" si="11"/>
        <v>0</v>
      </c>
      <c r="T78" s="7">
        <f t="shared" si="12"/>
        <v>44070.067361111112</v>
      </c>
      <c r="U78" s="7">
        <f t="shared" si="13"/>
        <v>-44067</v>
      </c>
      <c r="V78" s="7">
        <f t="shared" si="14"/>
        <v>-44070.067361111112</v>
      </c>
      <c r="W78" s="46">
        <f t="shared" si="15"/>
        <v>44074</v>
      </c>
      <c r="X78" s="84">
        <v>1</v>
      </c>
      <c r="Y78" s="84"/>
      <c r="Z78" s="84">
        <v>1</v>
      </c>
      <c r="AA78" s="84"/>
      <c r="AB78" s="84"/>
      <c r="AC78" s="3" t="s">
        <v>131</v>
      </c>
    </row>
    <row r="79" spans="1:29" x14ac:dyDescent="0.2">
      <c r="A79" s="55" t="s">
        <v>47</v>
      </c>
      <c r="B79" s="4">
        <v>203430301056</v>
      </c>
      <c r="C79" s="4">
        <v>3100275820</v>
      </c>
      <c r="D79" s="5" t="s">
        <v>70</v>
      </c>
      <c r="E79" s="48">
        <f t="shared" si="8"/>
        <v>3</v>
      </c>
      <c r="F79" s="56">
        <v>3</v>
      </c>
      <c r="G79" s="15"/>
      <c r="H79" s="18">
        <v>44060.987500000003</v>
      </c>
      <c r="I79" s="16"/>
      <c r="J79" s="15"/>
      <c r="K79" s="16">
        <v>44061.088194444441</v>
      </c>
      <c r="L79" s="16"/>
      <c r="M79" s="16"/>
      <c r="N79" s="16"/>
      <c r="O79" s="44"/>
      <c r="P79" s="16" t="s">
        <v>78</v>
      </c>
      <c r="Q79" s="6">
        <f t="shared" si="9"/>
        <v>0.98750000000291038</v>
      </c>
      <c r="R79" s="6">
        <f t="shared" si="10"/>
        <v>-44060.987500000003</v>
      </c>
      <c r="S79" s="6">
        <f t="shared" si="11"/>
        <v>0</v>
      </c>
      <c r="T79" s="7">
        <f t="shared" si="12"/>
        <v>44061.088194444441</v>
      </c>
      <c r="U79" s="7">
        <f t="shared" si="13"/>
        <v>-44060</v>
      </c>
      <c r="V79" s="7">
        <f t="shared" si="14"/>
        <v>-44061.088194444441</v>
      </c>
      <c r="W79" s="46">
        <f t="shared" si="15"/>
        <v>44063</v>
      </c>
      <c r="X79" s="84"/>
      <c r="Y79" s="84"/>
      <c r="Z79" s="84"/>
      <c r="AA79" s="84"/>
      <c r="AB79" s="84"/>
      <c r="AC79" s="3" t="s">
        <v>119</v>
      </c>
    </row>
    <row r="80" spans="1:29" x14ac:dyDescent="0.2">
      <c r="A80" s="55" t="s">
        <v>47</v>
      </c>
      <c r="B80" s="4">
        <v>203530300038</v>
      </c>
      <c r="C80" s="4">
        <v>3100274237</v>
      </c>
      <c r="D80" s="5" t="s">
        <v>81</v>
      </c>
      <c r="E80" s="48">
        <f t="shared" si="8"/>
        <v>6</v>
      </c>
      <c r="F80" s="56">
        <v>4</v>
      </c>
      <c r="G80" s="15" t="s">
        <v>107</v>
      </c>
      <c r="H80" s="18">
        <v>44069.715277777781</v>
      </c>
      <c r="I80" s="16">
        <v>44069.788888888892</v>
      </c>
      <c r="J80" s="15">
        <v>44070.963194444441</v>
      </c>
      <c r="K80" s="16">
        <v>44071.070138888892</v>
      </c>
      <c r="L80" s="16"/>
      <c r="M80" s="16"/>
      <c r="N80" s="16"/>
      <c r="O80" s="44"/>
      <c r="P80" s="16" t="s">
        <v>79</v>
      </c>
      <c r="Q80" s="6">
        <f t="shared" si="9"/>
        <v>1.7152777777810115</v>
      </c>
      <c r="R80" s="6">
        <f t="shared" si="10"/>
        <v>7.3611111110949423E-2</v>
      </c>
      <c r="S80" s="6">
        <f t="shared" si="11"/>
        <v>1.1743055555489263</v>
      </c>
      <c r="T80" s="7">
        <f t="shared" si="12"/>
        <v>0.10694444445107365</v>
      </c>
      <c r="U80" s="7">
        <f t="shared" si="13"/>
        <v>-44068</v>
      </c>
      <c r="V80" s="7">
        <f t="shared" si="14"/>
        <v>-44071.070138888892</v>
      </c>
      <c r="W80" s="46">
        <f t="shared" si="15"/>
        <v>44074</v>
      </c>
      <c r="X80" s="84">
        <v>1</v>
      </c>
      <c r="Y80" s="84">
        <v>1</v>
      </c>
      <c r="Z80" s="84"/>
      <c r="AA80" s="84"/>
      <c r="AB80" s="84"/>
      <c r="AC80" s="3" t="s">
        <v>144</v>
      </c>
    </row>
    <row r="81" spans="1:29" x14ac:dyDescent="0.2">
      <c r="A81" s="55" t="s">
        <v>47</v>
      </c>
      <c r="B81" s="4">
        <v>203530300761</v>
      </c>
      <c r="C81" s="4">
        <v>3100247820</v>
      </c>
      <c r="D81" s="5" t="s">
        <v>83</v>
      </c>
      <c r="E81" s="48">
        <f t="shared" si="8"/>
        <v>5</v>
      </c>
      <c r="F81" s="56">
        <v>3</v>
      </c>
      <c r="G81" s="15"/>
      <c r="H81" s="18">
        <v>44071.834027777775</v>
      </c>
      <c r="I81" s="16"/>
      <c r="J81" s="15"/>
      <c r="K81" s="16">
        <v>44072.066666666666</v>
      </c>
      <c r="L81" s="16"/>
      <c r="M81" s="16"/>
      <c r="N81" s="16"/>
      <c r="O81" s="44"/>
      <c r="P81" s="16" t="s">
        <v>88</v>
      </c>
      <c r="Q81" s="6">
        <f t="shared" si="9"/>
        <v>0.83402777777519077</v>
      </c>
      <c r="R81" s="6">
        <f t="shared" si="10"/>
        <v>-44071.834027777775</v>
      </c>
      <c r="S81" s="6">
        <f t="shared" si="11"/>
        <v>0</v>
      </c>
      <c r="T81" s="7">
        <f t="shared" si="12"/>
        <v>44072.066666666666</v>
      </c>
      <c r="U81" s="7">
        <f t="shared" si="13"/>
        <v>-44071</v>
      </c>
      <c r="V81" s="7">
        <f t="shared" si="14"/>
        <v>-44072.066666666666</v>
      </c>
      <c r="W81" s="46">
        <f t="shared" si="15"/>
        <v>44076</v>
      </c>
      <c r="X81" s="84"/>
      <c r="Y81" s="84"/>
      <c r="Z81" s="84"/>
      <c r="AA81" s="84"/>
      <c r="AB81" s="84"/>
      <c r="AC81" s="3" t="s">
        <v>119</v>
      </c>
    </row>
    <row r="82" spans="1:29" x14ac:dyDescent="0.2">
      <c r="A82" s="55" t="s">
        <v>47</v>
      </c>
      <c r="B82" s="4">
        <v>203530301100</v>
      </c>
      <c r="C82" s="4">
        <v>3100305820</v>
      </c>
      <c r="D82" s="5" t="s">
        <v>99</v>
      </c>
      <c r="E82" s="48">
        <f t="shared" si="8"/>
        <v>9</v>
      </c>
      <c r="F82" s="56">
        <v>6</v>
      </c>
      <c r="G82" s="15"/>
      <c r="H82" s="18">
        <v>44076.81527777778</v>
      </c>
      <c r="I82" s="16"/>
      <c r="J82" s="15"/>
      <c r="K82" s="16">
        <v>44078.04791666667</v>
      </c>
      <c r="L82" s="16"/>
      <c r="M82" s="16"/>
      <c r="N82" s="16"/>
      <c r="O82" s="44"/>
      <c r="P82" s="16" t="s">
        <v>91</v>
      </c>
      <c r="Q82" s="6">
        <f t="shared" si="9"/>
        <v>4.8152777777795563</v>
      </c>
      <c r="R82" s="6">
        <f t="shared" si="10"/>
        <v>-44076.81527777778</v>
      </c>
      <c r="S82" s="6">
        <f t="shared" si="11"/>
        <v>0</v>
      </c>
      <c r="T82" s="7">
        <f t="shared" si="12"/>
        <v>44078.04791666667</v>
      </c>
      <c r="U82" s="7">
        <f t="shared" si="13"/>
        <v>-44072</v>
      </c>
      <c r="V82" s="7">
        <f t="shared" si="14"/>
        <v>-44078.04791666667</v>
      </c>
      <c r="W82" s="46">
        <f t="shared" si="15"/>
        <v>44081</v>
      </c>
      <c r="X82" s="84">
        <v>2</v>
      </c>
      <c r="Y82" s="84"/>
      <c r="Z82" s="84">
        <v>1</v>
      </c>
      <c r="AA82" s="84"/>
      <c r="AB82" s="84"/>
      <c r="AC82" s="3" t="s">
        <v>131</v>
      </c>
    </row>
    <row r="83" spans="1:29" x14ac:dyDescent="0.2">
      <c r="A83" s="55" t="s">
        <v>47</v>
      </c>
      <c r="B83" s="4">
        <v>203630300037</v>
      </c>
      <c r="C83" s="4">
        <v>3100274237</v>
      </c>
      <c r="D83" s="5" t="s">
        <v>79</v>
      </c>
      <c r="E83" s="48">
        <f t="shared" si="8"/>
        <v>3</v>
      </c>
      <c r="F83" s="56">
        <v>3</v>
      </c>
      <c r="G83" s="15" t="s">
        <v>107</v>
      </c>
      <c r="H83" s="18">
        <v>44074.746527777781</v>
      </c>
      <c r="I83" s="16">
        <v>44074.831944444442</v>
      </c>
      <c r="J83" s="15">
        <v>44075.951388888891</v>
      </c>
      <c r="K83" s="16">
        <v>44076.07916666667</v>
      </c>
      <c r="L83" s="16"/>
      <c r="M83" s="16"/>
      <c r="N83" s="16"/>
      <c r="O83" s="44"/>
      <c r="P83" s="16" t="s">
        <v>92</v>
      </c>
      <c r="Q83" s="6">
        <f t="shared" si="9"/>
        <v>0.74652777778101154</v>
      </c>
      <c r="R83" s="6">
        <f t="shared" si="10"/>
        <v>8.5416666661330964E-2</v>
      </c>
      <c r="S83" s="6">
        <f t="shared" si="11"/>
        <v>1.1194444444481633</v>
      </c>
      <c r="T83" s="7">
        <f t="shared" si="12"/>
        <v>0.12777777777955635</v>
      </c>
      <c r="U83" s="7">
        <f t="shared" si="13"/>
        <v>-44074</v>
      </c>
      <c r="V83" s="7">
        <f t="shared" si="14"/>
        <v>-44076.07916666667</v>
      </c>
      <c r="W83" s="46">
        <f t="shared" si="15"/>
        <v>44077</v>
      </c>
      <c r="X83" s="84"/>
      <c r="Y83" s="84">
        <v>1</v>
      </c>
      <c r="Z83" s="84"/>
      <c r="AA83" s="84"/>
      <c r="AB83" s="84"/>
      <c r="AC83" s="3" t="s">
        <v>145</v>
      </c>
    </row>
    <row r="84" spans="1:29" x14ac:dyDescent="0.2">
      <c r="A84" s="82" t="s">
        <v>54</v>
      </c>
      <c r="B84" s="58">
        <v>203230300363</v>
      </c>
      <c r="C84" s="58">
        <v>3100301422</v>
      </c>
      <c r="D84" s="59" t="s">
        <v>67</v>
      </c>
      <c r="E84" s="60">
        <f t="shared" si="8"/>
        <v>5</v>
      </c>
      <c r="F84" s="76">
        <v>3</v>
      </c>
      <c r="G84" s="62"/>
      <c r="H84" s="73">
        <v>44048.932638888888</v>
      </c>
      <c r="I84" s="63">
        <v>44050.092361111114</v>
      </c>
      <c r="J84" s="62">
        <v>44050.20208333333</v>
      </c>
      <c r="K84" s="63">
        <v>44050.524305555555</v>
      </c>
      <c r="L84" s="63"/>
      <c r="M84" s="63"/>
      <c r="N84" s="63"/>
      <c r="O84" s="77">
        <v>44050.714583333334</v>
      </c>
      <c r="P84" s="63" t="s">
        <v>72</v>
      </c>
      <c r="Q84" s="78">
        <f t="shared" si="9"/>
        <v>0.93263888888759539</v>
      </c>
      <c r="R84" s="78">
        <f t="shared" si="10"/>
        <v>1.1597222222262644</v>
      </c>
      <c r="S84" s="78">
        <f t="shared" si="11"/>
        <v>0.10972222221607808</v>
      </c>
      <c r="T84" s="79">
        <f t="shared" si="12"/>
        <v>0.32222222222480923</v>
      </c>
      <c r="U84" s="79">
        <f t="shared" si="13"/>
        <v>2.7145833333343035</v>
      </c>
      <c r="V84" s="79">
        <f t="shared" si="14"/>
        <v>0.19027777777955635</v>
      </c>
      <c r="W84" s="80">
        <f t="shared" si="15"/>
        <v>2.2854166666656965</v>
      </c>
      <c r="X84" s="85"/>
      <c r="Y84" s="85"/>
      <c r="Z84" s="85"/>
      <c r="AA84" s="85"/>
      <c r="AB84" s="85"/>
      <c r="AC84" s="81" t="s">
        <v>119</v>
      </c>
    </row>
    <row r="85" spans="1:29" x14ac:dyDescent="0.2">
      <c r="A85" s="82" t="s">
        <v>54</v>
      </c>
      <c r="B85" s="58">
        <v>203330300338</v>
      </c>
      <c r="C85" s="58">
        <v>3100261637</v>
      </c>
      <c r="D85" s="59" t="s">
        <v>74</v>
      </c>
      <c r="E85" s="60">
        <f t="shared" si="8"/>
        <v>5</v>
      </c>
      <c r="F85" s="76">
        <v>3</v>
      </c>
      <c r="G85" s="62"/>
      <c r="H85" s="73">
        <v>44056.878472222219</v>
      </c>
      <c r="I85" s="63">
        <v>44058.010416666664</v>
      </c>
      <c r="J85" s="62">
        <v>44058.143055555556</v>
      </c>
      <c r="K85" s="63">
        <v>44060.51458333333</v>
      </c>
      <c r="L85" s="63"/>
      <c r="M85" s="63"/>
      <c r="N85" s="63"/>
      <c r="O85" s="77">
        <v>44060.695138888892</v>
      </c>
      <c r="P85" s="63" t="s">
        <v>80</v>
      </c>
      <c r="Q85" s="78">
        <f t="shared" si="9"/>
        <v>0.87847222221898846</v>
      </c>
      <c r="R85" s="78">
        <f t="shared" si="10"/>
        <v>1.1319444444452529</v>
      </c>
      <c r="S85" s="78">
        <f t="shared" si="11"/>
        <v>0.13263888889196096</v>
      </c>
      <c r="T85" s="79">
        <f t="shared" si="12"/>
        <v>2.3715277777737356</v>
      </c>
      <c r="U85" s="79">
        <f t="shared" si="13"/>
        <v>4.695138888891961</v>
      </c>
      <c r="V85" s="79">
        <f t="shared" si="14"/>
        <v>0.18055555556202307</v>
      </c>
      <c r="W85" s="80">
        <f t="shared" si="15"/>
        <v>0.30486111110803904</v>
      </c>
      <c r="X85" s="85"/>
      <c r="Y85" s="85"/>
      <c r="Z85" s="85"/>
      <c r="AA85" s="85"/>
      <c r="AB85" s="85"/>
      <c r="AC85" s="81" t="s">
        <v>119</v>
      </c>
    </row>
    <row r="86" spans="1:29" x14ac:dyDescent="0.2">
      <c r="A86" s="82" t="s">
        <v>54</v>
      </c>
      <c r="B86" s="58">
        <v>203530300398</v>
      </c>
      <c r="C86" s="58">
        <v>3100275820</v>
      </c>
      <c r="D86" s="59" t="s">
        <v>76</v>
      </c>
      <c r="E86" s="60">
        <f t="shared" si="8"/>
        <v>4</v>
      </c>
      <c r="F86" s="76">
        <v>3</v>
      </c>
      <c r="G86" s="62"/>
      <c r="H86" s="73">
        <v>44070.963194444441</v>
      </c>
      <c r="I86" s="63">
        <v>44071.080555555556</v>
      </c>
      <c r="J86" s="62">
        <v>44071.179861111108</v>
      </c>
      <c r="K86" s="63">
        <v>44071.493750000001</v>
      </c>
      <c r="L86" s="63"/>
      <c r="M86" s="63"/>
      <c r="N86" s="63"/>
      <c r="O86" s="77">
        <v>44071.675000000003</v>
      </c>
      <c r="P86" s="63" t="s">
        <v>79</v>
      </c>
      <c r="Q86" s="78">
        <f t="shared" si="9"/>
        <v>0.96319444444088731</v>
      </c>
      <c r="R86" s="78">
        <f t="shared" si="10"/>
        <v>0.117361111115315</v>
      </c>
      <c r="S86" s="78">
        <f t="shared" si="11"/>
        <v>9.9305555551836733E-2</v>
      </c>
      <c r="T86" s="79">
        <f t="shared" si="12"/>
        <v>0.31388888889341615</v>
      </c>
      <c r="U86" s="79">
        <f t="shared" si="13"/>
        <v>1.6750000000029104</v>
      </c>
      <c r="V86" s="79">
        <f t="shared" si="14"/>
        <v>0.18125000000145519</v>
      </c>
      <c r="W86" s="80">
        <f t="shared" si="15"/>
        <v>2.3249999999970896</v>
      </c>
      <c r="X86" s="85"/>
      <c r="Y86" s="85"/>
      <c r="Z86" s="85"/>
      <c r="AA86" s="85"/>
      <c r="AB86" s="85"/>
      <c r="AC86" s="81" t="s">
        <v>119</v>
      </c>
    </row>
    <row r="87" spans="1:29" ht="51" x14ac:dyDescent="0.2">
      <c r="A87" s="53" t="s">
        <v>55</v>
      </c>
      <c r="B87" s="4">
        <v>203130300282</v>
      </c>
      <c r="C87" s="4">
        <v>3100230302</v>
      </c>
      <c r="D87" s="5" t="s">
        <v>64</v>
      </c>
      <c r="E87" s="48">
        <f t="shared" si="8"/>
        <v>19</v>
      </c>
      <c r="F87" s="56">
        <v>14</v>
      </c>
      <c r="G87" s="15"/>
      <c r="H87" s="39">
        <v>44044.588194444441</v>
      </c>
      <c r="I87" s="36"/>
      <c r="J87" s="41"/>
      <c r="K87" s="36">
        <v>44047.109722222223</v>
      </c>
      <c r="L87" s="83" t="s">
        <v>146</v>
      </c>
      <c r="M87" s="83" t="s">
        <v>147</v>
      </c>
      <c r="N87" s="83" t="s">
        <v>148</v>
      </c>
      <c r="O87" s="43">
        <v>44053.385416666664</v>
      </c>
      <c r="P87" s="36" t="s">
        <v>78</v>
      </c>
      <c r="Q87" s="6">
        <f t="shared" si="9"/>
        <v>0.58819444444088731</v>
      </c>
      <c r="R87" s="6">
        <f t="shared" si="10"/>
        <v>-44044.588194444441</v>
      </c>
      <c r="S87" s="6">
        <f t="shared" si="11"/>
        <v>0</v>
      </c>
      <c r="T87" s="6">
        <f t="shared" si="12"/>
        <v>44047.109722222223</v>
      </c>
      <c r="U87" s="7">
        <f t="shared" si="13"/>
        <v>9.3854166666642413</v>
      </c>
      <c r="V87" s="7">
        <f t="shared" si="14"/>
        <v>6.2756944444408873</v>
      </c>
      <c r="W87" s="46">
        <f t="shared" si="15"/>
        <v>9.6145833333357587</v>
      </c>
      <c r="X87" s="84"/>
      <c r="Y87" s="84"/>
      <c r="Z87" s="84">
        <v>1</v>
      </c>
      <c r="AA87" s="84">
        <v>4</v>
      </c>
      <c r="AB87" s="84">
        <v>7</v>
      </c>
      <c r="AC87" s="3" t="s">
        <v>122</v>
      </c>
    </row>
    <row r="88" spans="1:29" ht="51" x14ac:dyDescent="0.2">
      <c r="A88" s="55" t="s">
        <v>55</v>
      </c>
      <c r="B88" s="4">
        <v>203230300327</v>
      </c>
      <c r="C88" s="4">
        <v>3100305420</v>
      </c>
      <c r="D88" s="5" t="s">
        <v>62</v>
      </c>
      <c r="E88" s="48">
        <f t="shared" si="8"/>
        <v>16</v>
      </c>
      <c r="F88" s="56">
        <v>12</v>
      </c>
      <c r="G88" s="15"/>
      <c r="H88" s="18">
        <v>44047.89166666667</v>
      </c>
      <c r="I88" s="16"/>
      <c r="J88" s="15"/>
      <c r="K88" s="16">
        <v>44048.053472222222</v>
      </c>
      <c r="L88" s="83" t="s">
        <v>146</v>
      </c>
      <c r="M88" s="35" t="s">
        <v>149</v>
      </c>
      <c r="N88" s="35" t="s">
        <v>148</v>
      </c>
      <c r="O88" s="44">
        <v>44053.385416666664</v>
      </c>
      <c r="P88" s="16" t="s">
        <v>78</v>
      </c>
      <c r="Q88" s="6">
        <f t="shared" si="9"/>
        <v>0.89166666667006211</v>
      </c>
      <c r="R88" s="6">
        <f t="shared" si="10"/>
        <v>-44047.89166666667</v>
      </c>
      <c r="S88" s="6">
        <f t="shared" si="11"/>
        <v>0</v>
      </c>
      <c r="T88" s="7">
        <f t="shared" si="12"/>
        <v>44048.053472222222</v>
      </c>
      <c r="U88" s="7">
        <f t="shared" si="13"/>
        <v>6.3854166666642413</v>
      </c>
      <c r="V88" s="7">
        <f t="shared" si="14"/>
        <v>5.3319444444423425</v>
      </c>
      <c r="W88" s="46">
        <f t="shared" si="15"/>
        <v>9.6145833333357587</v>
      </c>
      <c r="X88" s="84"/>
      <c r="Y88" s="84"/>
      <c r="Z88" s="84"/>
      <c r="AA88" s="84">
        <v>4</v>
      </c>
      <c r="AB88" s="84">
        <v>7</v>
      </c>
      <c r="AC88" s="3" t="s">
        <v>126</v>
      </c>
    </row>
    <row r="89" spans="1:29" x14ac:dyDescent="0.2">
      <c r="A89" s="55" t="s">
        <v>55</v>
      </c>
      <c r="B89" s="4">
        <v>203330300304</v>
      </c>
      <c r="C89" s="4">
        <v>3100305820</v>
      </c>
      <c r="D89" s="5" t="s">
        <v>73</v>
      </c>
      <c r="E89" s="48">
        <f t="shared" si="8"/>
        <v>14</v>
      </c>
      <c r="F89" s="56">
        <v>10</v>
      </c>
      <c r="G89" s="15"/>
      <c r="H89" s="18">
        <v>44056.830555555556</v>
      </c>
      <c r="I89" s="16"/>
      <c r="J89" s="15"/>
      <c r="K89" s="16">
        <v>44058.306250000001</v>
      </c>
      <c r="L89" s="83" t="s">
        <v>150</v>
      </c>
      <c r="M89" s="16">
        <v>44059.831250000003</v>
      </c>
      <c r="N89" s="16">
        <v>44062.124305555553</v>
      </c>
      <c r="O89" s="44">
        <v>44062.394444444442</v>
      </c>
      <c r="P89" s="16" t="s">
        <v>82</v>
      </c>
      <c r="Q89" s="6">
        <f t="shared" si="9"/>
        <v>1.8305555555562023</v>
      </c>
      <c r="R89" s="6">
        <f t="shared" si="10"/>
        <v>-44056.830555555556</v>
      </c>
      <c r="S89" s="6">
        <f t="shared" si="11"/>
        <v>0</v>
      </c>
      <c r="T89" s="7">
        <f t="shared" si="12"/>
        <v>44058.306250000001</v>
      </c>
      <c r="U89" s="7">
        <f t="shared" si="13"/>
        <v>7.3944444444423425</v>
      </c>
      <c r="V89" s="7">
        <f t="shared" si="14"/>
        <v>4.0881944444408873</v>
      </c>
      <c r="W89" s="46">
        <f t="shared" si="15"/>
        <v>6.6055555555576575</v>
      </c>
      <c r="X89" s="84">
        <v>1</v>
      </c>
      <c r="Y89" s="84"/>
      <c r="Z89" s="84"/>
      <c r="AA89" s="84">
        <v>2</v>
      </c>
      <c r="AB89" s="84">
        <v>4</v>
      </c>
      <c r="AC89" s="3" t="s">
        <v>151</v>
      </c>
    </row>
    <row r="90" spans="1:29" x14ac:dyDescent="0.2">
      <c r="A90" s="55" t="s">
        <v>55</v>
      </c>
      <c r="B90" s="4">
        <v>203430300320</v>
      </c>
      <c r="C90" s="4">
        <v>3100289278</v>
      </c>
      <c r="D90" s="5" t="s">
        <v>65</v>
      </c>
      <c r="E90" s="48">
        <f t="shared" si="8"/>
        <v>7</v>
      </c>
      <c r="F90" s="56">
        <v>5</v>
      </c>
      <c r="G90" s="15"/>
      <c r="H90" s="18"/>
      <c r="I90" s="16"/>
      <c r="J90" s="15"/>
      <c r="K90" s="16"/>
      <c r="L90" s="16"/>
      <c r="M90" s="16"/>
      <c r="N90" s="16"/>
      <c r="O90" s="44"/>
      <c r="P90" s="16" t="s">
        <v>82</v>
      </c>
      <c r="Q90" s="6">
        <f t="shared" si="9"/>
        <v>-44062</v>
      </c>
      <c r="R90" s="6">
        <f t="shared" si="10"/>
        <v>0</v>
      </c>
      <c r="S90" s="6">
        <f t="shared" si="11"/>
        <v>0</v>
      </c>
      <c r="T90" s="7">
        <f t="shared" si="12"/>
        <v>0</v>
      </c>
      <c r="U90" s="7">
        <f t="shared" si="13"/>
        <v>-44062</v>
      </c>
      <c r="V90" s="7">
        <f t="shared" si="14"/>
        <v>0</v>
      </c>
      <c r="W90" s="46">
        <f t="shared" si="15"/>
        <v>44069</v>
      </c>
      <c r="X90" s="84"/>
      <c r="Y90" s="84"/>
      <c r="Z90" s="84"/>
      <c r="AA90" s="84"/>
      <c r="AB90" s="84"/>
      <c r="AC90" s="3" t="s">
        <v>116</v>
      </c>
    </row>
    <row r="91" spans="1:29" ht="51" x14ac:dyDescent="0.2">
      <c r="A91" s="55" t="s">
        <v>55</v>
      </c>
      <c r="B91" s="4">
        <v>203430300848</v>
      </c>
      <c r="C91" s="4">
        <v>3100235420</v>
      </c>
      <c r="D91" s="5" t="s">
        <v>80</v>
      </c>
      <c r="E91" s="48">
        <f t="shared" si="8"/>
        <v>9</v>
      </c>
      <c r="F91" s="56">
        <v>7</v>
      </c>
      <c r="G91" s="15"/>
      <c r="H91" s="18">
        <v>44061.854861111111</v>
      </c>
      <c r="I91" s="16"/>
      <c r="J91" s="15"/>
      <c r="K91" s="16">
        <v>44062.060416666667</v>
      </c>
      <c r="L91" s="83" t="s">
        <v>146</v>
      </c>
      <c r="M91" s="35" t="s">
        <v>152</v>
      </c>
      <c r="N91" s="35" t="s">
        <v>153</v>
      </c>
      <c r="O91" s="44">
        <v>44064.396527777775</v>
      </c>
      <c r="P91" s="16" t="s">
        <v>76</v>
      </c>
      <c r="Q91" s="6">
        <f t="shared" si="9"/>
        <v>0.85486111111094942</v>
      </c>
      <c r="R91" s="6">
        <f t="shared" si="10"/>
        <v>-44061.854861111111</v>
      </c>
      <c r="S91" s="6">
        <f t="shared" si="11"/>
        <v>0</v>
      </c>
      <c r="T91" s="7">
        <f t="shared" si="12"/>
        <v>44062.060416666667</v>
      </c>
      <c r="U91" s="7">
        <f t="shared" si="13"/>
        <v>3.3965277777751908</v>
      </c>
      <c r="V91" s="7">
        <f t="shared" si="14"/>
        <v>2.336111111108039</v>
      </c>
      <c r="W91" s="46">
        <f t="shared" si="15"/>
        <v>5.6034722222248092</v>
      </c>
      <c r="X91" s="84"/>
      <c r="Y91" s="84"/>
      <c r="Z91" s="84"/>
      <c r="AA91" s="84">
        <v>2</v>
      </c>
      <c r="AB91" s="84">
        <v>3</v>
      </c>
      <c r="AC91" s="3" t="s">
        <v>126</v>
      </c>
    </row>
    <row r="92" spans="1:29" ht="51" x14ac:dyDescent="0.2">
      <c r="A92" s="55" t="s">
        <v>55</v>
      </c>
      <c r="B92" s="4">
        <v>203530300352</v>
      </c>
      <c r="C92" s="4">
        <v>3100274237</v>
      </c>
      <c r="D92" s="5" t="s">
        <v>76</v>
      </c>
      <c r="E92" s="48">
        <f t="shared" si="8"/>
        <v>7</v>
      </c>
      <c r="F92" s="56">
        <v>5</v>
      </c>
      <c r="G92" s="15" t="s">
        <v>107</v>
      </c>
      <c r="H92" s="18">
        <v>44070.715277777781</v>
      </c>
      <c r="I92" s="16">
        <v>44070.805555555555</v>
      </c>
      <c r="J92" s="15">
        <v>44070.938888888886</v>
      </c>
      <c r="K92" s="16">
        <v>44071.070138888892</v>
      </c>
      <c r="L92" s="83" t="s">
        <v>146</v>
      </c>
      <c r="M92" s="35" t="s">
        <v>154</v>
      </c>
      <c r="N92" s="35" t="s">
        <v>155</v>
      </c>
      <c r="O92" s="44">
        <v>44074.37222222222</v>
      </c>
      <c r="P92" s="16" t="s">
        <v>92</v>
      </c>
      <c r="Q92" s="6">
        <f t="shared" si="9"/>
        <v>0.71527777778101154</v>
      </c>
      <c r="R92" s="6">
        <f t="shared" si="10"/>
        <v>9.0277777773735579E-2</v>
      </c>
      <c r="S92" s="6">
        <f t="shared" si="11"/>
        <v>0.13333333333139308</v>
      </c>
      <c r="T92" s="7">
        <f t="shared" si="12"/>
        <v>0.13125000000582077</v>
      </c>
      <c r="U92" s="7">
        <f t="shared" si="13"/>
        <v>4.3722222222204437</v>
      </c>
      <c r="V92" s="7">
        <f t="shared" si="14"/>
        <v>3.3020833333284827</v>
      </c>
      <c r="W92" s="46">
        <f t="shared" si="15"/>
        <v>2.6277777777795563</v>
      </c>
      <c r="X92" s="84"/>
      <c r="Y92" s="84"/>
      <c r="Z92" s="84"/>
      <c r="AA92" s="84"/>
      <c r="AB92" s="84">
        <v>2</v>
      </c>
      <c r="AC92" s="3" t="s">
        <v>123</v>
      </c>
    </row>
    <row r="93" spans="1:29" x14ac:dyDescent="0.2">
      <c r="A93" s="55" t="s">
        <v>48</v>
      </c>
      <c r="B93" s="4">
        <v>203330300206</v>
      </c>
      <c r="C93" s="4">
        <v>3100305420</v>
      </c>
      <c r="D93" s="5" t="s">
        <v>72</v>
      </c>
      <c r="E93" s="48">
        <f t="shared" si="8"/>
        <v>15</v>
      </c>
      <c r="F93" s="56">
        <v>11</v>
      </c>
      <c r="G93" s="15"/>
      <c r="H93" s="18">
        <v>44053.902777777781</v>
      </c>
      <c r="I93" s="16"/>
      <c r="J93" s="15"/>
      <c r="K93" s="16">
        <v>44054.325694444444</v>
      </c>
      <c r="L93" s="16"/>
      <c r="M93" s="16"/>
      <c r="N93" s="16"/>
      <c r="O93" s="44"/>
      <c r="P93" s="16" t="s">
        <v>81</v>
      </c>
      <c r="Q93" s="6">
        <f t="shared" si="9"/>
        <v>0.90277777778101154</v>
      </c>
      <c r="R93" s="6">
        <f t="shared" si="10"/>
        <v>-44053.902777777781</v>
      </c>
      <c r="S93" s="6">
        <f t="shared" si="11"/>
        <v>0</v>
      </c>
      <c r="T93" s="7">
        <f t="shared" si="12"/>
        <v>44054.325694444444</v>
      </c>
      <c r="U93" s="7">
        <f t="shared" si="13"/>
        <v>-44053</v>
      </c>
      <c r="V93" s="7">
        <f t="shared" si="14"/>
        <v>-44054.325694444444</v>
      </c>
      <c r="W93" s="46">
        <f t="shared" si="15"/>
        <v>44068</v>
      </c>
      <c r="X93" s="84"/>
      <c r="Y93" s="84"/>
      <c r="Z93" s="84"/>
      <c r="AA93" s="84"/>
      <c r="AB93" s="84">
        <v>9</v>
      </c>
      <c r="AC93" s="3" t="s">
        <v>123</v>
      </c>
    </row>
    <row r="94" spans="1:29" x14ac:dyDescent="0.2">
      <c r="A94" s="55" t="s">
        <v>48</v>
      </c>
      <c r="B94" s="4">
        <v>203430300220</v>
      </c>
      <c r="C94" s="4">
        <v>3100305420</v>
      </c>
      <c r="D94" s="5" t="s">
        <v>80</v>
      </c>
      <c r="E94" s="48">
        <f t="shared" si="8"/>
        <v>9</v>
      </c>
      <c r="F94" s="56">
        <v>7</v>
      </c>
      <c r="G94" s="15"/>
      <c r="H94" s="18">
        <v>44061.908333333333</v>
      </c>
      <c r="I94" s="16"/>
      <c r="J94" s="15"/>
      <c r="K94" s="16">
        <v>44062.329861111109</v>
      </c>
      <c r="L94" s="16"/>
      <c r="M94" s="16"/>
      <c r="N94" s="16"/>
      <c r="O94" s="44"/>
      <c r="P94" s="16" t="s">
        <v>76</v>
      </c>
      <c r="Q94" s="6">
        <f t="shared" si="9"/>
        <v>0.90833333333284827</v>
      </c>
      <c r="R94" s="6">
        <f t="shared" si="10"/>
        <v>-44061.908333333333</v>
      </c>
      <c r="S94" s="6">
        <f t="shared" si="11"/>
        <v>0</v>
      </c>
      <c r="T94" s="7">
        <f t="shared" si="12"/>
        <v>44062.329861111109</v>
      </c>
      <c r="U94" s="7">
        <f t="shared" si="13"/>
        <v>-44061</v>
      </c>
      <c r="V94" s="7">
        <f t="shared" si="14"/>
        <v>-44062.329861111109</v>
      </c>
      <c r="W94" s="46">
        <f t="shared" si="15"/>
        <v>44070</v>
      </c>
      <c r="X94" s="84"/>
      <c r="Y94" s="84"/>
      <c r="Z94" s="84"/>
      <c r="AA94" s="84"/>
      <c r="AB94" s="84">
        <v>5</v>
      </c>
      <c r="AC94" s="3" t="s">
        <v>123</v>
      </c>
    </row>
    <row r="95" spans="1:29" x14ac:dyDescent="0.2">
      <c r="A95" s="55" t="s">
        <v>48</v>
      </c>
      <c r="B95" s="4">
        <v>203530300258</v>
      </c>
      <c r="C95" s="4">
        <v>3100301422</v>
      </c>
      <c r="D95" s="5" t="s">
        <v>82</v>
      </c>
      <c r="E95" s="48">
        <f t="shared" si="8"/>
        <v>7</v>
      </c>
      <c r="F95" s="56">
        <v>5</v>
      </c>
      <c r="G95" s="15"/>
      <c r="H95" s="18">
        <v>44069.915972222225</v>
      </c>
      <c r="I95" s="16"/>
      <c r="J95" s="15"/>
      <c r="K95" s="16">
        <v>44070.308333333334</v>
      </c>
      <c r="L95" s="16"/>
      <c r="M95" s="16"/>
      <c r="N95" s="16"/>
      <c r="O95" s="44"/>
      <c r="P95" s="16" t="s">
        <v>88</v>
      </c>
      <c r="Q95" s="6">
        <f t="shared" si="9"/>
        <v>0.91597222222480923</v>
      </c>
      <c r="R95" s="6">
        <f t="shared" si="10"/>
        <v>-44069.915972222225</v>
      </c>
      <c r="S95" s="6">
        <f t="shared" si="11"/>
        <v>0</v>
      </c>
      <c r="T95" s="7">
        <f t="shared" si="12"/>
        <v>44070.308333333334</v>
      </c>
      <c r="U95" s="7">
        <f t="shared" si="13"/>
        <v>-44069</v>
      </c>
      <c r="V95" s="7">
        <f t="shared" si="14"/>
        <v>-44070.308333333334</v>
      </c>
      <c r="W95" s="46">
        <f t="shared" si="15"/>
        <v>44076</v>
      </c>
      <c r="X95" s="84"/>
      <c r="Y95" s="84"/>
      <c r="Z95" s="84"/>
      <c r="AA95" s="84"/>
      <c r="AB95" s="84">
        <v>2</v>
      </c>
      <c r="AC95" s="3" t="s">
        <v>123</v>
      </c>
    </row>
    <row r="96" spans="1:29" x14ac:dyDescent="0.2">
      <c r="A96" s="55" t="s">
        <v>103</v>
      </c>
      <c r="B96" s="4">
        <v>203230300194</v>
      </c>
      <c r="C96" s="4">
        <v>3100289278</v>
      </c>
      <c r="D96" s="5" t="s">
        <v>62</v>
      </c>
      <c r="E96" s="48">
        <f t="shared" si="8"/>
        <v>8</v>
      </c>
      <c r="F96" s="56">
        <v>6</v>
      </c>
      <c r="G96" s="15"/>
      <c r="H96" s="39">
        <v>44047.963888888888</v>
      </c>
      <c r="I96" s="16"/>
      <c r="J96" s="15"/>
      <c r="K96" s="16">
        <v>44048.304166666669</v>
      </c>
      <c r="L96" s="16"/>
      <c r="M96" s="16"/>
      <c r="N96" s="16"/>
      <c r="O96" s="44">
        <v>44049.519444444442</v>
      </c>
      <c r="P96" s="16" t="s">
        <v>73</v>
      </c>
      <c r="Q96" s="6">
        <f t="shared" si="9"/>
        <v>0.96388888888759539</v>
      </c>
      <c r="R96" s="6">
        <f t="shared" si="10"/>
        <v>-44047.963888888888</v>
      </c>
      <c r="S96" s="6">
        <f t="shared" si="11"/>
        <v>0</v>
      </c>
      <c r="T96" s="7">
        <f t="shared" si="12"/>
        <v>44048.304166666669</v>
      </c>
      <c r="U96" s="7">
        <f t="shared" si="13"/>
        <v>2.5194444444423425</v>
      </c>
      <c r="V96" s="7">
        <f t="shared" si="14"/>
        <v>1.2152777777737356</v>
      </c>
      <c r="W96" s="46">
        <f t="shared" si="15"/>
        <v>5.4805555555576575</v>
      </c>
      <c r="X96" s="84"/>
      <c r="Y96" s="84"/>
      <c r="Z96" s="84"/>
      <c r="AA96" s="84">
        <v>1</v>
      </c>
      <c r="AB96" s="84">
        <v>3</v>
      </c>
      <c r="AC96" s="3" t="s">
        <v>126</v>
      </c>
    </row>
    <row r="97" spans="1:29" x14ac:dyDescent="0.2">
      <c r="A97" s="55" t="s">
        <v>103</v>
      </c>
      <c r="B97" s="4">
        <v>203330300181</v>
      </c>
      <c r="C97" s="4">
        <v>3100275820</v>
      </c>
      <c r="D97" s="5" t="s">
        <v>72</v>
      </c>
      <c r="E97" s="48">
        <f t="shared" si="8"/>
        <v>8</v>
      </c>
      <c r="F97" s="56">
        <v>6</v>
      </c>
      <c r="G97" s="15"/>
      <c r="H97" s="18">
        <v>44054.974305555559</v>
      </c>
      <c r="I97" s="16"/>
      <c r="J97" s="15"/>
      <c r="K97" s="16">
        <v>44055.309027777781</v>
      </c>
      <c r="L97" s="16"/>
      <c r="M97" s="16"/>
      <c r="N97" s="16"/>
      <c r="O97" s="44">
        <v>44056.554861111108</v>
      </c>
      <c r="P97" s="16" t="s">
        <v>80</v>
      </c>
      <c r="Q97" s="6">
        <f t="shared" si="9"/>
        <v>1.9743055555591127</v>
      </c>
      <c r="R97" s="6">
        <f t="shared" si="10"/>
        <v>-44054.974305555559</v>
      </c>
      <c r="S97" s="6">
        <f t="shared" si="11"/>
        <v>0</v>
      </c>
      <c r="T97" s="7">
        <f t="shared" si="12"/>
        <v>44055.309027777781</v>
      </c>
      <c r="U97" s="7">
        <f t="shared" si="13"/>
        <v>3.554861111108039</v>
      </c>
      <c r="V97" s="7">
        <f t="shared" si="14"/>
        <v>1.2458333333270275</v>
      </c>
      <c r="W97" s="46">
        <f t="shared" si="15"/>
        <v>4.445138888891961</v>
      </c>
      <c r="X97" s="84">
        <v>1</v>
      </c>
      <c r="Y97" s="84"/>
      <c r="Z97" s="84"/>
      <c r="AA97" s="84">
        <v>1</v>
      </c>
      <c r="AB97" s="84">
        <v>2</v>
      </c>
      <c r="AC97" s="3" t="s">
        <v>151</v>
      </c>
    </row>
    <row r="98" spans="1:29" x14ac:dyDescent="0.2">
      <c r="A98" s="55" t="s">
        <v>103</v>
      </c>
      <c r="B98" s="4">
        <v>203430300197</v>
      </c>
      <c r="C98" s="4">
        <v>3100261637</v>
      </c>
      <c r="D98" s="5" t="s">
        <v>78</v>
      </c>
      <c r="E98" s="48">
        <f t="shared" si="8"/>
        <v>8</v>
      </c>
      <c r="F98" s="56">
        <v>6</v>
      </c>
      <c r="G98" s="15"/>
      <c r="H98" s="18">
        <v>44063.866666666669</v>
      </c>
      <c r="I98" s="16"/>
      <c r="J98" s="15"/>
      <c r="K98" s="16">
        <v>44064.320138888892</v>
      </c>
      <c r="L98" s="16"/>
      <c r="M98" s="16"/>
      <c r="N98" s="16"/>
      <c r="O98" s="44">
        <v>44067.270138888889</v>
      </c>
      <c r="P98" s="16" t="s">
        <v>83</v>
      </c>
      <c r="Q98" s="6">
        <f t="shared" si="9"/>
        <v>0.86666666666860692</v>
      </c>
      <c r="R98" s="6">
        <f t="shared" si="10"/>
        <v>-44063.866666666669</v>
      </c>
      <c r="S98" s="6">
        <f t="shared" si="11"/>
        <v>0</v>
      </c>
      <c r="T98" s="7">
        <f t="shared" si="12"/>
        <v>44064.320138888892</v>
      </c>
      <c r="U98" s="7">
        <f t="shared" si="13"/>
        <v>4.2701388888890506</v>
      </c>
      <c r="V98" s="7">
        <f t="shared" si="14"/>
        <v>2.9499999999970896</v>
      </c>
      <c r="W98" s="46">
        <f t="shared" si="15"/>
        <v>3.7298611111109494</v>
      </c>
      <c r="X98" s="84"/>
      <c r="Y98" s="84"/>
      <c r="Z98" s="84"/>
      <c r="AA98" s="84"/>
      <c r="AB98" s="84">
        <v>3</v>
      </c>
      <c r="AC98" s="3" t="s">
        <v>123</v>
      </c>
    </row>
    <row r="99" spans="1:29" x14ac:dyDescent="0.2">
      <c r="A99" s="55" t="s">
        <v>103</v>
      </c>
      <c r="B99" s="4">
        <v>203530300213</v>
      </c>
      <c r="C99" s="4">
        <v>3100303423</v>
      </c>
      <c r="D99" s="5" t="s">
        <v>81</v>
      </c>
      <c r="E99" s="48">
        <f t="shared" si="8"/>
        <v>7</v>
      </c>
      <c r="F99" s="56">
        <v>5</v>
      </c>
      <c r="G99" s="15"/>
      <c r="H99" s="18">
        <v>44068.869444444441</v>
      </c>
      <c r="I99" s="16"/>
      <c r="J99" s="15"/>
      <c r="K99" s="16">
        <v>44070.30972222222</v>
      </c>
      <c r="L99" s="16"/>
      <c r="M99" s="16"/>
      <c r="N99" s="16"/>
      <c r="O99" s="44">
        <v>44073.893750000003</v>
      </c>
      <c r="P99" s="16" t="s">
        <v>87</v>
      </c>
      <c r="Q99" s="6">
        <f t="shared" si="9"/>
        <v>0.86944444444088731</v>
      </c>
      <c r="R99" s="6">
        <f t="shared" si="10"/>
        <v>-44068.869444444441</v>
      </c>
      <c r="S99" s="6">
        <f t="shared" si="11"/>
        <v>0</v>
      </c>
      <c r="T99" s="7">
        <f t="shared" si="12"/>
        <v>44070.30972222222</v>
      </c>
      <c r="U99" s="7">
        <f t="shared" si="13"/>
        <v>5.8937500000029104</v>
      </c>
      <c r="V99" s="7">
        <f t="shared" si="14"/>
        <v>3.5840277777824667</v>
      </c>
      <c r="W99" s="46">
        <f t="shared" si="15"/>
        <v>1.1062499999970896</v>
      </c>
      <c r="X99" s="84"/>
      <c r="Y99" s="84"/>
      <c r="Z99" s="84">
        <v>1</v>
      </c>
      <c r="AA99" s="84">
        <v>1</v>
      </c>
      <c r="AB99" s="84"/>
      <c r="AC99" s="3" t="s">
        <v>125</v>
      </c>
    </row>
    <row r="100" spans="1:29" x14ac:dyDescent="0.2">
      <c r="A100" s="55" t="s">
        <v>56</v>
      </c>
      <c r="B100" s="4">
        <v>203230300188</v>
      </c>
      <c r="C100" s="4">
        <v>3100275820</v>
      </c>
      <c r="D100" s="5" t="s">
        <v>62</v>
      </c>
      <c r="E100" s="48">
        <f t="shared" si="8"/>
        <v>9</v>
      </c>
      <c r="F100" s="56">
        <v>7</v>
      </c>
      <c r="G100" s="15"/>
      <c r="H100" s="39">
        <v>44048.962500000001</v>
      </c>
      <c r="I100" s="16"/>
      <c r="J100" s="15"/>
      <c r="K100" s="16"/>
      <c r="L100" s="16"/>
      <c r="M100" s="16"/>
      <c r="N100" s="16"/>
      <c r="O100" s="44"/>
      <c r="P100" s="16" t="s">
        <v>74</v>
      </c>
      <c r="Q100" s="6">
        <f t="shared" si="9"/>
        <v>1.9625000000014552</v>
      </c>
      <c r="R100" s="6">
        <f t="shared" si="10"/>
        <v>-44048.962500000001</v>
      </c>
      <c r="S100" s="6">
        <f t="shared" si="11"/>
        <v>0</v>
      </c>
      <c r="T100" s="7">
        <f t="shared" si="12"/>
        <v>0</v>
      </c>
      <c r="U100" s="7">
        <f t="shared" si="13"/>
        <v>-44047</v>
      </c>
      <c r="V100" s="7">
        <f t="shared" si="14"/>
        <v>0</v>
      </c>
      <c r="W100" s="46">
        <f t="shared" si="15"/>
        <v>44056</v>
      </c>
      <c r="X100" s="84"/>
      <c r="Y100" s="84"/>
      <c r="Z100" s="84"/>
      <c r="AA100" s="84"/>
      <c r="AB100" s="84"/>
      <c r="AC100" s="3" t="s">
        <v>116</v>
      </c>
    </row>
    <row r="101" spans="1:29" x14ac:dyDescent="0.2">
      <c r="A101" s="55" t="s">
        <v>56</v>
      </c>
      <c r="B101" s="4">
        <v>203230300814</v>
      </c>
      <c r="C101" s="4">
        <v>3100274237</v>
      </c>
      <c r="D101" s="5" t="s">
        <v>68</v>
      </c>
      <c r="E101" s="48">
        <f t="shared" si="8"/>
        <v>7</v>
      </c>
      <c r="F101" s="56">
        <v>5</v>
      </c>
      <c r="G101" s="15" t="s">
        <v>107</v>
      </c>
      <c r="H101" s="18">
        <v>44046.745138888888</v>
      </c>
      <c r="I101" s="16">
        <v>44046.817361111112</v>
      </c>
      <c r="J101" s="15">
        <v>44046.95208333333</v>
      </c>
      <c r="K101" s="16">
        <v>44047.307638888888</v>
      </c>
      <c r="L101" s="16"/>
      <c r="M101" s="16"/>
      <c r="N101" s="16"/>
      <c r="O101" s="44"/>
      <c r="P101" s="16" t="s">
        <v>72</v>
      </c>
      <c r="Q101" s="6">
        <f t="shared" si="9"/>
        <v>0.74513888888759539</v>
      </c>
      <c r="R101" s="6">
        <f t="shared" si="10"/>
        <v>7.2222222224809229E-2</v>
      </c>
      <c r="S101" s="6">
        <f t="shared" si="11"/>
        <v>0.13472222221753327</v>
      </c>
      <c r="T101" s="7">
        <f t="shared" si="12"/>
        <v>0.3555555555576575</v>
      </c>
      <c r="U101" s="7">
        <f t="shared" si="13"/>
        <v>-44046</v>
      </c>
      <c r="V101" s="7">
        <f t="shared" si="14"/>
        <v>-44047.307638888888</v>
      </c>
      <c r="W101" s="46">
        <f t="shared" si="15"/>
        <v>44053</v>
      </c>
      <c r="X101" s="84"/>
      <c r="Y101" s="84"/>
      <c r="Z101" s="84"/>
      <c r="AA101" s="84"/>
      <c r="AB101" s="84">
        <v>3</v>
      </c>
      <c r="AC101" s="3" t="s">
        <v>123</v>
      </c>
    </row>
    <row r="102" spans="1:29" ht="14.25" x14ac:dyDescent="0.2">
      <c r="A102" s="55" t="s">
        <v>56</v>
      </c>
      <c r="B102" s="4">
        <v>203330300157</v>
      </c>
      <c r="C102" s="4">
        <v>3100247820</v>
      </c>
      <c r="D102" s="5" t="s">
        <v>72</v>
      </c>
      <c r="E102" s="48">
        <f t="shared" si="8"/>
        <v>8</v>
      </c>
      <c r="F102" s="56">
        <v>6</v>
      </c>
      <c r="G102" s="15"/>
      <c r="H102" s="18">
        <v>44053.852777777778</v>
      </c>
      <c r="I102" s="40"/>
      <c r="J102" s="15"/>
      <c r="K102" s="16">
        <v>44056.333333333336</v>
      </c>
      <c r="L102" s="16" t="s">
        <v>137</v>
      </c>
      <c r="M102" s="16">
        <v>44058.390972222223</v>
      </c>
      <c r="N102" s="16">
        <v>44058.40347222222</v>
      </c>
      <c r="O102" s="44"/>
      <c r="P102" s="16" t="s">
        <v>80</v>
      </c>
      <c r="Q102" s="6">
        <f t="shared" si="9"/>
        <v>0.85277777777810115</v>
      </c>
      <c r="R102" s="6">
        <f t="shared" si="10"/>
        <v>-44053.852777777778</v>
      </c>
      <c r="S102" s="6">
        <f t="shared" si="11"/>
        <v>0</v>
      </c>
      <c r="T102" s="7">
        <f t="shared" si="12"/>
        <v>44056.333333333336</v>
      </c>
      <c r="U102" s="7">
        <f t="shared" si="13"/>
        <v>-44053</v>
      </c>
      <c r="V102" s="7">
        <f t="shared" si="14"/>
        <v>-44056.333333333336</v>
      </c>
      <c r="W102" s="46">
        <f t="shared" si="15"/>
        <v>44061</v>
      </c>
      <c r="X102" s="84"/>
      <c r="Y102" s="84"/>
      <c r="Z102" s="84">
        <v>2</v>
      </c>
      <c r="AA102" s="84">
        <v>2</v>
      </c>
      <c r="AB102" s="84"/>
      <c r="AC102" s="3" t="s">
        <v>125</v>
      </c>
    </row>
    <row r="103" spans="1:29" x14ac:dyDescent="0.2">
      <c r="A103" s="55" t="s">
        <v>56</v>
      </c>
      <c r="B103" s="4">
        <v>203430300195</v>
      </c>
      <c r="C103" s="4">
        <v>3100275820</v>
      </c>
      <c r="D103" s="5" t="s">
        <v>98</v>
      </c>
      <c r="E103" s="48">
        <f t="shared" si="8"/>
        <v>17</v>
      </c>
      <c r="F103" s="56">
        <v>12</v>
      </c>
      <c r="G103" s="15"/>
      <c r="H103" s="18">
        <v>44067.95</v>
      </c>
      <c r="I103" s="16"/>
      <c r="J103" s="15"/>
      <c r="K103" s="16">
        <v>44068.336805555555</v>
      </c>
      <c r="L103" s="16" t="s">
        <v>137</v>
      </c>
      <c r="M103" s="16">
        <v>44074.472916666666</v>
      </c>
      <c r="N103" s="16">
        <v>44075.570833333331</v>
      </c>
      <c r="O103" s="44"/>
      <c r="P103" s="16" t="s">
        <v>84</v>
      </c>
      <c r="Q103" s="6">
        <f t="shared" si="9"/>
        <v>2.9499999999970896</v>
      </c>
      <c r="R103" s="6">
        <f t="shared" si="10"/>
        <v>-44067.95</v>
      </c>
      <c r="S103" s="6">
        <f t="shared" si="11"/>
        <v>0</v>
      </c>
      <c r="T103" s="7">
        <f t="shared" si="12"/>
        <v>44068.336805555555</v>
      </c>
      <c r="U103" s="7">
        <f t="shared" si="13"/>
        <v>-44065</v>
      </c>
      <c r="V103" s="7">
        <f t="shared" si="14"/>
        <v>-44068.336805555555</v>
      </c>
      <c r="W103" s="46">
        <f t="shared" si="15"/>
        <v>44082</v>
      </c>
      <c r="X103" s="84">
        <v>1</v>
      </c>
      <c r="Y103" s="84"/>
      <c r="Z103" s="84"/>
      <c r="AA103" s="84">
        <v>5</v>
      </c>
      <c r="AB103" s="84">
        <v>3</v>
      </c>
      <c r="AC103" s="3" t="s">
        <v>151</v>
      </c>
    </row>
    <row r="104" spans="1:29" x14ac:dyDescent="0.2">
      <c r="A104" s="55" t="s">
        <v>56</v>
      </c>
      <c r="B104" s="4">
        <v>203530300190</v>
      </c>
      <c r="C104" s="4">
        <v>3100289278</v>
      </c>
      <c r="D104" s="5" t="s">
        <v>83</v>
      </c>
      <c r="E104" s="48">
        <f t="shared" si="8"/>
        <v>13</v>
      </c>
      <c r="F104" s="56">
        <v>9</v>
      </c>
      <c r="G104" s="15"/>
      <c r="H104" s="18">
        <v>44071.984722222223</v>
      </c>
      <c r="I104" s="16"/>
      <c r="J104" s="15"/>
      <c r="K104" s="16">
        <v>44075.290277777778</v>
      </c>
      <c r="L104" s="16" t="s">
        <v>137</v>
      </c>
      <c r="M104" s="16">
        <v>44080.338888888888</v>
      </c>
      <c r="N104" s="16">
        <v>44080.373611111114</v>
      </c>
      <c r="O104" s="44"/>
      <c r="P104" s="16" t="s">
        <v>94</v>
      </c>
      <c r="Q104" s="6">
        <f t="shared" si="9"/>
        <v>0.98472222222335404</v>
      </c>
      <c r="R104" s="6">
        <f t="shared" si="10"/>
        <v>-44071.984722222223</v>
      </c>
      <c r="S104" s="6">
        <f t="shared" si="11"/>
        <v>0</v>
      </c>
      <c r="T104" s="7">
        <f t="shared" si="12"/>
        <v>44075.290277777778</v>
      </c>
      <c r="U104" s="7">
        <f t="shared" si="13"/>
        <v>-44071</v>
      </c>
      <c r="V104" s="7">
        <f t="shared" si="14"/>
        <v>-44075.290277777778</v>
      </c>
      <c r="W104" s="46">
        <f t="shared" si="15"/>
        <v>44084</v>
      </c>
      <c r="X104" s="84"/>
      <c r="Y104" s="84"/>
      <c r="Z104" s="84">
        <v>2</v>
      </c>
      <c r="AA104" s="84">
        <v>3</v>
      </c>
      <c r="AB104" s="84">
        <v>2</v>
      </c>
      <c r="AC104" s="3" t="s">
        <v>122</v>
      </c>
    </row>
    <row r="105" spans="1:29" x14ac:dyDescent="0.2">
      <c r="A105" s="55" t="s">
        <v>58</v>
      </c>
      <c r="B105" s="4">
        <v>203230300102</v>
      </c>
      <c r="C105" s="4">
        <v>3100247820</v>
      </c>
      <c r="D105" s="5" t="s">
        <v>66</v>
      </c>
      <c r="E105" s="48">
        <f t="shared" si="8"/>
        <v>7</v>
      </c>
      <c r="F105" s="56">
        <v>5</v>
      </c>
      <c r="G105" s="15"/>
      <c r="H105" s="39">
        <v>44049.841666666667</v>
      </c>
      <c r="I105" s="16"/>
      <c r="J105" s="15"/>
      <c r="K105" s="16">
        <v>44050.284722222219</v>
      </c>
      <c r="L105" s="16"/>
      <c r="M105" s="16"/>
      <c r="N105" s="16"/>
      <c r="O105" s="44">
        <v>44051.497916666667</v>
      </c>
      <c r="P105" s="16" t="s">
        <v>74</v>
      </c>
      <c r="Q105" s="6">
        <f t="shared" si="9"/>
        <v>0.84166666666715173</v>
      </c>
      <c r="R105" s="6">
        <f t="shared" si="10"/>
        <v>-44049.841666666667</v>
      </c>
      <c r="S105" s="6">
        <f t="shared" si="11"/>
        <v>0</v>
      </c>
      <c r="T105" s="7">
        <f t="shared" si="12"/>
        <v>44050.284722222219</v>
      </c>
      <c r="U105" s="7">
        <f t="shared" si="13"/>
        <v>2.4979166666671517</v>
      </c>
      <c r="V105" s="7">
        <f t="shared" si="14"/>
        <v>1.2131944444481633</v>
      </c>
      <c r="W105" s="46">
        <f t="shared" si="15"/>
        <v>4.5020833333328483</v>
      </c>
      <c r="X105" s="84"/>
      <c r="Y105" s="84"/>
      <c r="Z105" s="84"/>
      <c r="AA105" s="84">
        <v>1</v>
      </c>
      <c r="AB105" s="84">
        <v>2</v>
      </c>
      <c r="AC105" s="3" t="s">
        <v>126</v>
      </c>
    </row>
    <row r="106" spans="1:29" x14ac:dyDescent="0.2">
      <c r="A106" s="55" t="s">
        <v>58</v>
      </c>
      <c r="B106" s="4">
        <v>203230300776</v>
      </c>
      <c r="C106" s="4">
        <v>3100235420</v>
      </c>
      <c r="D106" s="5" t="s">
        <v>67</v>
      </c>
      <c r="E106" s="48">
        <f t="shared" si="8"/>
        <v>8</v>
      </c>
      <c r="F106" s="56">
        <v>6</v>
      </c>
      <c r="G106" s="15"/>
      <c r="H106" s="18"/>
      <c r="I106" s="16"/>
      <c r="J106" s="15"/>
      <c r="K106" s="16"/>
      <c r="L106" s="16"/>
      <c r="M106" s="16"/>
      <c r="N106" s="16"/>
      <c r="O106" s="44"/>
      <c r="P106" s="16" t="s">
        <v>74</v>
      </c>
      <c r="Q106" s="6">
        <f t="shared" si="9"/>
        <v>-44048</v>
      </c>
      <c r="R106" s="6">
        <f t="shared" si="10"/>
        <v>0</v>
      </c>
      <c r="S106" s="6">
        <f t="shared" si="11"/>
        <v>0</v>
      </c>
      <c r="T106" s="7">
        <f t="shared" si="12"/>
        <v>0</v>
      </c>
      <c r="U106" s="7">
        <f t="shared" si="13"/>
        <v>-44048</v>
      </c>
      <c r="V106" s="7">
        <f t="shared" si="14"/>
        <v>0</v>
      </c>
      <c r="W106" s="46">
        <f t="shared" si="15"/>
        <v>44056</v>
      </c>
      <c r="X106" s="84"/>
      <c r="Y106" s="84"/>
      <c r="Z106" s="84"/>
      <c r="AA106" s="84"/>
      <c r="AB106" s="84"/>
      <c r="AC106" s="3" t="s">
        <v>116</v>
      </c>
    </row>
    <row r="107" spans="1:29" x14ac:dyDescent="0.2">
      <c r="A107" s="55" t="s">
        <v>58</v>
      </c>
      <c r="B107" s="4">
        <v>203330300093</v>
      </c>
      <c r="C107" s="4">
        <v>3100261637</v>
      </c>
      <c r="D107" s="5" t="s">
        <v>63</v>
      </c>
      <c r="E107" s="48">
        <f t="shared" si="8"/>
        <v>7</v>
      </c>
      <c r="F107" s="56">
        <v>5</v>
      </c>
      <c r="G107" s="15"/>
      <c r="H107" s="18">
        <v>44054.885416666664</v>
      </c>
      <c r="I107" s="16"/>
      <c r="J107" s="15"/>
      <c r="K107" s="16">
        <v>44056.333333333336</v>
      </c>
      <c r="L107" s="16"/>
      <c r="M107" s="16"/>
      <c r="N107" s="16"/>
      <c r="O107" s="44">
        <v>44058.573611111111</v>
      </c>
      <c r="P107" s="16" t="s">
        <v>80</v>
      </c>
      <c r="Q107" s="6">
        <f t="shared" si="9"/>
        <v>0.88541666666424135</v>
      </c>
      <c r="R107" s="6">
        <f t="shared" si="10"/>
        <v>-44054.885416666664</v>
      </c>
      <c r="S107" s="6">
        <f t="shared" si="11"/>
        <v>0</v>
      </c>
      <c r="T107" s="7">
        <f t="shared" si="12"/>
        <v>44056.333333333336</v>
      </c>
      <c r="U107" s="7">
        <f t="shared" si="13"/>
        <v>4.5736111111109494</v>
      </c>
      <c r="V107" s="7">
        <f t="shared" si="14"/>
        <v>2.2402777777751908</v>
      </c>
      <c r="W107" s="46">
        <f t="shared" si="15"/>
        <v>2.4263888888890506</v>
      </c>
      <c r="X107" s="84"/>
      <c r="Y107" s="84"/>
      <c r="Z107" s="84">
        <v>1</v>
      </c>
      <c r="AA107" s="84">
        <v>1</v>
      </c>
      <c r="AB107" s="84"/>
      <c r="AC107" s="3" t="s">
        <v>125</v>
      </c>
    </row>
    <row r="108" spans="1:29" x14ac:dyDescent="0.2">
      <c r="A108" s="55" t="s">
        <v>58</v>
      </c>
      <c r="B108" s="4">
        <v>203430300100</v>
      </c>
      <c r="C108" s="4">
        <v>3100303423</v>
      </c>
      <c r="D108" s="5" t="s">
        <v>78</v>
      </c>
      <c r="E108" s="48">
        <f t="shared" si="8"/>
        <v>12</v>
      </c>
      <c r="F108" s="56">
        <v>8</v>
      </c>
      <c r="G108" s="15"/>
      <c r="H108" s="18">
        <v>44064.859722222223</v>
      </c>
      <c r="I108" s="16"/>
      <c r="J108" s="15"/>
      <c r="K108" s="16">
        <v>44068.338194444441</v>
      </c>
      <c r="L108" s="16"/>
      <c r="M108" s="16"/>
      <c r="N108" s="16"/>
      <c r="O108" s="44">
        <v>44072.411805555559</v>
      </c>
      <c r="P108" s="16" t="s">
        <v>87</v>
      </c>
      <c r="Q108" s="6">
        <f t="shared" si="9"/>
        <v>1.859722222223354</v>
      </c>
      <c r="R108" s="6">
        <f t="shared" si="10"/>
        <v>-44064.859722222223</v>
      </c>
      <c r="S108" s="6">
        <f t="shared" si="11"/>
        <v>0</v>
      </c>
      <c r="T108" s="7">
        <f t="shared" si="12"/>
        <v>44068.338194444441</v>
      </c>
      <c r="U108" s="7">
        <f t="shared" si="13"/>
        <v>9.4118055555591127</v>
      </c>
      <c r="V108" s="7">
        <f t="shared" si="14"/>
        <v>4.0736111111182254</v>
      </c>
      <c r="W108" s="46">
        <f t="shared" si="15"/>
        <v>2.5881944444408873</v>
      </c>
      <c r="X108" s="84">
        <v>1</v>
      </c>
      <c r="Y108" s="84"/>
      <c r="Z108" s="84">
        <v>1</v>
      </c>
      <c r="AA108" s="84">
        <v>3</v>
      </c>
      <c r="AB108" s="84"/>
      <c r="AC108" s="3" t="s">
        <v>132</v>
      </c>
    </row>
    <row r="109" spans="1:29" x14ac:dyDescent="0.2">
      <c r="A109" s="55" t="s">
        <v>58</v>
      </c>
      <c r="B109" s="4">
        <v>203430300762</v>
      </c>
      <c r="C109" s="4">
        <v>3100235420</v>
      </c>
      <c r="D109" s="5" t="s">
        <v>98</v>
      </c>
      <c r="E109" s="48">
        <f t="shared" si="8"/>
        <v>10</v>
      </c>
      <c r="F109" s="56">
        <v>7</v>
      </c>
      <c r="G109" s="15"/>
      <c r="H109" s="18">
        <v>44065.668055555558</v>
      </c>
      <c r="I109" s="16"/>
      <c r="J109" s="15"/>
      <c r="K109" s="16">
        <v>44068.338194444441</v>
      </c>
      <c r="L109" s="16"/>
      <c r="M109" s="16"/>
      <c r="N109" s="16"/>
      <c r="O109" s="44">
        <v>44072.425694444442</v>
      </c>
      <c r="P109" s="16" t="s">
        <v>87</v>
      </c>
      <c r="Q109" s="6">
        <f t="shared" si="9"/>
        <v>0.6680555555576575</v>
      </c>
      <c r="R109" s="6">
        <f t="shared" si="10"/>
        <v>-44065.668055555558</v>
      </c>
      <c r="S109" s="6">
        <f t="shared" si="11"/>
        <v>0</v>
      </c>
      <c r="T109" s="7">
        <f t="shared" si="12"/>
        <v>44068.338194444441</v>
      </c>
      <c r="U109" s="7">
        <f t="shared" si="13"/>
        <v>7.4256944444423425</v>
      </c>
      <c r="V109" s="7">
        <f t="shared" si="14"/>
        <v>4.0875000000014552</v>
      </c>
      <c r="W109" s="46">
        <f t="shared" si="15"/>
        <v>2.5743055555576575</v>
      </c>
      <c r="X109" s="84"/>
      <c r="Y109" s="84"/>
      <c r="Z109" s="84">
        <v>1</v>
      </c>
      <c r="AA109" s="84">
        <v>3</v>
      </c>
      <c r="AB109" s="84"/>
      <c r="AC109" s="3" t="s">
        <v>125</v>
      </c>
    </row>
    <row r="110" spans="1:29" x14ac:dyDescent="0.2">
      <c r="A110" s="55" t="s">
        <v>58</v>
      </c>
      <c r="B110" s="4">
        <v>203530300141</v>
      </c>
      <c r="C110" s="4">
        <v>3100305420</v>
      </c>
      <c r="D110" s="5" t="s">
        <v>99</v>
      </c>
      <c r="E110" s="48">
        <f t="shared" si="8"/>
        <v>10</v>
      </c>
      <c r="F110" s="56">
        <v>7</v>
      </c>
      <c r="G110" s="15"/>
      <c r="H110" s="18">
        <v>44074.879166666666</v>
      </c>
      <c r="I110" s="16"/>
      <c r="J110" s="15"/>
      <c r="K110" s="16">
        <v>44075.288194444445</v>
      </c>
      <c r="L110" s="16"/>
      <c r="M110" s="16"/>
      <c r="N110" s="16"/>
      <c r="O110" s="44"/>
      <c r="P110" s="16" t="s">
        <v>84</v>
      </c>
      <c r="Q110" s="6">
        <f t="shared" si="9"/>
        <v>2.8791666666656965</v>
      </c>
      <c r="R110" s="6">
        <f t="shared" si="10"/>
        <v>-44074.879166666666</v>
      </c>
      <c r="S110" s="6">
        <f t="shared" si="11"/>
        <v>0</v>
      </c>
      <c r="T110" s="7">
        <f t="shared" si="12"/>
        <v>44075.288194444445</v>
      </c>
      <c r="U110" s="7">
        <f t="shared" si="13"/>
        <v>-44072</v>
      </c>
      <c r="V110" s="7">
        <f t="shared" si="14"/>
        <v>-44075.288194444445</v>
      </c>
      <c r="W110" s="46">
        <f t="shared" si="15"/>
        <v>44082</v>
      </c>
      <c r="X110" s="84">
        <v>1</v>
      </c>
      <c r="Y110" s="84"/>
      <c r="Z110" s="84"/>
      <c r="AA110" s="84"/>
      <c r="AB110" s="84">
        <v>3</v>
      </c>
      <c r="AC110" s="3" t="s">
        <v>156</v>
      </c>
    </row>
    <row r="111" spans="1:29" x14ac:dyDescent="0.2">
      <c r="A111" s="55" t="s">
        <v>57</v>
      </c>
      <c r="B111" s="4">
        <v>203230300028</v>
      </c>
      <c r="C111" s="4">
        <v>3100251050</v>
      </c>
      <c r="D111" s="5" t="s">
        <v>67</v>
      </c>
      <c r="E111" s="48">
        <f t="shared" si="8"/>
        <v>7</v>
      </c>
      <c r="F111" s="56">
        <v>5</v>
      </c>
      <c r="G111" s="15" t="s">
        <v>112</v>
      </c>
      <c r="H111" s="18">
        <v>44048.818749999999</v>
      </c>
      <c r="I111" s="16">
        <v>44048.871527777781</v>
      </c>
      <c r="J111" s="15">
        <v>44049.021527777775</v>
      </c>
      <c r="K111" s="16">
        <v>44050.285416666666</v>
      </c>
      <c r="L111" s="16"/>
      <c r="M111" s="16"/>
      <c r="N111" s="16"/>
      <c r="O111" s="44">
        <v>44052.897916666669</v>
      </c>
      <c r="P111" s="16" t="s">
        <v>73</v>
      </c>
      <c r="Q111" s="6">
        <f t="shared" si="9"/>
        <v>0.81874999999854481</v>
      </c>
      <c r="R111" s="6">
        <f t="shared" si="10"/>
        <v>5.2777777782466728E-2</v>
      </c>
      <c r="S111" s="6">
        <f t="shared" si="11"/>
        <v>0.14999999999417923</v>
      </c>
      <c r="T111" s="7">
        <f t="shared" si="12"/>
        <v>1.2638888888905058</v>
      </c>
      <c r="U111" s="7">
        <f t="shared" si="13"/>
        <v>4.8979166666686069</v>
      </c>
      <c r="V111" s="7">
        <f t="shared" si="14"/>
        <v>2.6125000000029104</v>
      </c>
      <c r="W111" s="46">
        <f t="shared" si="15"/>
        <v>2.1020833333313931</v>
      </c>
      <c r="X111" s="84"/>
      <c r="Y111" s="84"/>
      <c r="Z111" s="84">
        <v>1</v>
      </c>
      <c r="AA111" s="84"/>
      <c r="AB111" s="84">
        <v>1</v>
      </c>
      <c r="AC111" s="3" t="s">
        <v>138</v>
      </c>
    </row>
    <row r="112" spans="1:29" x14ac:dyDescent="0.2">
      <c r="A112" s="55" t="s">
        <v>57</v>
      </c>
      <c r="B112" s="4">
        <v>203230300735</v>
      </c>
      <c r="C112" s="4">
        <v>3100301422</v>
      </c>
      <c r="D112" s="5" t="s">
        <v>71</v>
      </c>
      <c r="E112" s="48">
        <f t="shared" si="8"/>
        <v>12</v>
      </c>
      <c r="F112" s="56">
        <v>8</v>
      </c>
      <c r="G112" s="15"/>
      <c r="H112" s="18">
        <v>44050.92083333333</v>
      </c>
      <c r="I112" s="16"/>
      <c r="J112" s="15"/>
      <c r="K112" s="16">
        <v>44054.325694444444</v>
      </c>
      <c r="L112" s="16"/>
      <c r="M112" s="16"/>
      <c r="N112" s="16"/>
      <c r="O112" s="44">
        <v>44057.850694444445</v>
      </c>
      <c r="P112" s="16" t="s">
        <v>65</v>
      </c>
      <c r="Q112" s="6">
        <f t="shared" si="9"/>
        <v>0.92083333332993789</v>
      </c>
      <c r="R112" s="6">
        <f t="shared" si="10"/>
        <v>-44050.92083333333</v>
      </c>
      <c r="S112" s="6">
        <f t="shared" si="11"/>
        <v>0</v>
      </c>
      <c r="T112" s="7">
        <f t="shared" si="12"/>
        <v>44054.325694444444</v>
      </c>
      <c r="U112" s="7">
        <f t="shared" si="13"/>
        <v>7.8506944444452529</v>
      </c>
      <c r="V112" s="7">
        <f t="shared" si="14"/>
        <v>3.5250000000014552</v>
      </c>
      <c r="W112" s="46">
        <f t="shared" si="15"/>
        <v>4.1493055555547471</v>
      </c>
      <c r="X112" s="84"/>
      <c r="Y112" s="84"/>
      <c r="Z112" s="84">
        <v>1</v>
      </c>
      <c r="AA112" s="84">
        <v>3</v>
      </c>
      <c r="AB112" s="84">
        <v>2</v>
      </c>
      <c r="AC112" s="3" t="s">
        <v>122</v>
      </c>
    </row>
    <row r="113" spans="1:29" x14ac:dyDescent="0.2">
      <c r="A113" s="55" t="s">
        <v>57</v>
      </c>
      <c r="B113" s="4">
        <v>203230301072</v>
      </c>
      <c r="C113" s="4">
        <v>3100289278</v>
      </c>
      <c r="D113" s="5" t="s">
        <v>68</v>
      </c>
      <c r="E113" s="48">
        <f t="shared" si="8"/>
        <v>11</v>
      </c>
      <c r="F113" s="56">
        <v>9</v>
      </c>
      <c r="G113" s="15"/>
      <c r="H113" s="18">
        <v>44046.964583333334</v>
      </c>
      <c r="I113" s="16"/>
      <c r="J113" s="15"/>
      <c r="K113" s="16">
        <v>44048.304166666669</v>
      </c>
      <c r="L113" s="16"/>
      <c r="M113" s="16"/>
      <c r="N113" s="16"/>
      <c r="O113" s="44">
        <v>44049.381249999999</v>
      </c>
      <c r="P113" s="16" t="s">
        <v>69</v>
      </c>
      <c r="Q113" s="6">
        <f t="shared" si="9"/>
        <v>0.96458333333430346</v>
      </c>
      <c r="R113" s="6">
        <f t="shared" si="10"/>
        <v>-44046.964583333334</v>
      </c>
      <c r="S113" s="6">
        <f t="shared" si="11"/>
        <v>0</v>
      </c>
      <c r="T113" s="7">
        <f t="shared" si="12"/>
        <v>44048.304166666669</v>
      </c>
      <c r="U113" s="7">
        <f t="shared" si="13"/>
        <v>3.3812499999985448</v>
      </c>
      <c r="V113" s="7">
        <f t="shared" si="14"/>
        <v>1.0770833333299379</v>
      </c>
      <c r="W113" s="46">
        <f t="shared" si="15"/>
        <v>7.6187500000014552</v>
      </c>
      <c r="X113" s="84"/>
      <c r="Y113" s="84"/>
      <c r="Z113" s="84">
        <v>1</v>
      </c>
      <c r="AA113" s="84">
        <v>1</v>
      </c>
      <c r="AB113" s="84">
        <v>5</v>
      </c>
      <c r="AC113" s="3" t="s">
        <v>122</v>
      </c>
    </row>
    <row r="114" spans="1:29" x14ac:dyDescent="0.2">
      <c r="A114" s="55" t="s">
        <v>57</v>
      </c>
      <c r="B114" s="4">
        <v>203330300038</v>
      </c>
      <c r="C114" s="4">
        <v>3100303423</v>
      </c>
      <c r="D114" s="5" t="s">
        <v>74</v>
      </c>
      <c r="E114" s="48">
        <f t="shared" si="8"/>
        <v>6</v>
      </c>
      <c r="F114" s="56">
        <v>4</v>
      </c>
      <c r="G114" s="15"/>
      <c r="H114" s="18">
        <v>44056.865972222222</v>
      </c>
      <c r="I114" s="16"/>
      <c r="J114" s="15"/>
      <c r="K114" s="16">
        <v>44058.306250000001</v>
      </c>
      <c r="L114" s="16"/>
      <c r="M114" s="16"/>
      <c r="N114" s="16"/>
      <c r="O114" s="44">
        <v>44059.836805555555</v>
      </c>
      <c r="P114" s="16" t="s">
        <v>65</v>
      </c>
      <c r="Q114" s="6">
        <f t="shared" si="9"/>
        <v>0.86597222222189885</v>
      </c>
      <c r="R114" s="6">
        <f t="shared" si="10"/>
        <v>-44056.865972222222</v>
      </c>
      <c r="S114" s="6">
        <f t="shared" si="11"/>
        <v>0</v>
      </c>
      <c r="T114" s="7">
        <f t="shared" si="12"/>
        <v>44058.306250000001</v>
      </c>
      <c r="U114" s="7">
        <f t="shared" si="13"/>
        <v>3.8368055555547471</v>
      </c>
      <c r="V114" s="7">
        <f t="shared" si="14"/>
        <v>1.5305555555532919</v>
      </c>
      <c r="W114" s="46">
        <f t="shared" si="15"/>
        <v>2.1631944444452529</v>
      </c>
      <c r="X114" s="84"/>
      <c r="Y114" s="84"/>
      <c r="Z114" s="84">
        <v>1</v>
      </c>
      <c r="AA114" s="84"/>
      <c r="AB114" s="84">
        <v>1</v>
      </c>
      <c r="AC114" s="3" t="s">
        <v>138</v>
      </c>
    </row>
    <row r="115" spans="1:29" x14ac:dyDescent="0.2">
      <c r="A115" s="55" t="s">
        <v>57</v>
      </c>
      <c r="B115" s="4">
        <v>203330300918</v>
      </c>
      <c r="C115" s="4">
        <v>3100305820</v>
      </c>
      <c r="D115" s="5" t="s">
        <v>72</v>
      </c>
      <c r="E115" s="48">
        <f t="shared" si="8"/>
        <v>7</v>
      </c>
      <c r="F115" s="56">
        <v>5</v>
      </c>
      <c r="G115" s="15"/>
      <c r="H115" s="18">
        <v>44053.840277777781</v>
      </c>
      <c r="I115" s="16"/>
      <c r="J115" s="15"/>
      <c r="K115" s="16">
        <v>44054.325694444444</v>
      </c>
      <c r="L115" s="16"/>
      <c r="M115" s="16"/>
      <c r="N115" s="16"/>
      <c r="O115" s="44">
        <v>44057.850694444445</v>
      </c>
      <c r="P115" s="16" t="s">
        <v>70</v>
      </c>
      <c r="Q115" s="6">
        <f t="shared" si="9"/>
        <v>0.84027777778101154</v>
      </c>
      <c r="R115" s="6">
        <f t="shared" si="10"/>
        <v>-44053.840277777781</v>
      </c>
      <c r="S115" s="6">
        <f t="shared" si="11"/>
        <v>0</v>
      </c>
      <c r="T115" s="7">
        <f t="shared" si="12"/>
        <v>44054.325694444444</v>
      </c>
      <c r="U115" s="7">
        <f t="shared" si="13"/>
        <v>4.8506944444452529</v>
      </c>
      <c r="V115" s="7">
        <f t="shared" si="14"/>
        <v>3.5250000000014552</v>
      </c>
      <c r="W115" s="46">
        <f t="shared" si="15"/>
        <v>2.1493055555547471</v>
      </c>
      <c r="X115" s="84"/>
      <c r="Y115" s="84"/>
      <c r="Z115" s="84"/>
      <c r="AA115" s="84">
        <v>3</v>
      </c>
      <c r="AB115" s="84"/>
      <c r="AC115" s="3" t="s">
        <v>124</v>
      </c>
    </row>
    <row r="116" spans="1:29" x14ac:dyDescent="0.2">
      <c r="A116" s="55" t="s">
        <v>57</v>
      </c>
      <c r="B116" s="4">
        <v>203430300043</v>
      </c>
      <c r="C116" s="4">
        <v>3100251050</v>
      </c>
      <c r="D116" s="5" t="s">
        <v>78</v>
      </c>
      <c r="E116" s="48">
        <f t="shared" si="8"/>
        <v>11</v>
      </c>
      <c r="F116" s="56">
        <v>7</v>
      </c>
      <c r="G116" s="15" t="s">
        <v>112</v>
      </c>
      <c r="H116" s="18">
        <v>44063.824305555558</v>
      </c>
      <c r="I116" s="16">
        <v>44063.882638888892</v>
      </c>
      <c r="J116" s="15">
        <v>44064.038888888892</v>
      </c>
      <c r="K116" s="16">
        <v>44067.27847222222</v>
      </c>
      <c r="L116" s="16"/>
      <c r="M116" s="16"/>
      <c r="N116" s="16"/>
      <c r="O116" s="44">
        <v>44071.861805555556</v>
      </c>
      <c r="P116" s="16" t="s">
        <v>79</v>
      </c>
      <c r="Q116" s="6">
        <f t="shared" si="9"/>
        <v>0.8243055555576575</v>
      </c>
      <c r="R116" s="6">
        <f t="shared" si="10"/>
        <v>5.8333333334303461E-2</v>
      </c>
      <c r="S116" s="6">
        <f t="shared" si="11"/>
        <v>0.15625</v>
      </c>
      <c r="T116" s="7">
        <f t="shared" si="12"/>
        <v>3.2395833333284827</v>
      </c>
      <c r="U116" s="7">
        <f t="shared" si="13"/>
        <v>8.8618055555562023</v>
      </c>
      <c r="V116" s="7">
        <f t="shared" si="14"/>
        <v>4.5833333333357587</v>
      </c>
      <c r="W116" s="46">
        <f t="shared" si="15"/>
        <v>2.1381944444437977</v>
      </c>
      <c r="X116" s="84"/>
      <c r="Y116" s="84"/>
      <c r="Z116" s="84"/>
      <c r="AA116" s="84">
        <v>4</v>
      </c>
      <c r="AB116" s="84"/>
      <c r="AC116" s="3" t="s">
        <v>124</v>
      </c>
    </row>
    <row r="117" spans="1:29" x14ac:dyDescent="0.2">
      <c r="A117" s="55" t="s">
        <v>57</v>
      </c>
      <c r="B117" s="4">
        <v>203430300731</v>
      </c>
      <c r="C117" s="4">
        <v>3100247820</v>
      </c>
      <c r="D117" s="5" t="s">
        <v>80</v>
      </c>
      <c r="E117" s="48">
        <f t="shared" si="8"/>
        <v>3</v>
      </c>
      <c r="F117" s="56">
        <v>3</v>
      </c>
      <c r="G117" s="15"/>
      <c r="H117" s="18">
        <v>44061.878472222219</v>
      </c>
      <c r="I117" s="16"/>
      <c r="J117" s="15"/>
      <c r="K117" s="16">
        <v>44062.329861111109</v>
      </c>
      <c r="L117" s="16"/>
      <c r="M117" s="16"/>
      <c r="N117" s="16"/>
      <c r="O117" s="44">
        <v>44063.386111111111</v>
      </c>
      <c r="P117" s="16" t="s">
        <v>77</v>
      </c>
      <c r="Q117" s="6">
        <f t="shared" si="9"/>
        <v>0.87847222221898846</v>
      </c>
      <c r="R117" s="6">
        <f t="shared" si="10"/>
        <v>-44061.878472222219</v>
      </c>
      <c r="S117" s="6">
        <f t="shared" si="11"/>
        <v>0</v>
      </c>
      <c r="T117" s="7">
        <f t="shared" si="12"/>
        <v>44062.329861111109</v>
      </c>
      <c r="U117" s="7">
        <f t="shared" si="13"/>
        <v>2.3861111111109494</v>
      </c>
      <c r="V117" s="7">
        <f t="shared" si="14"/>
        <v>1.0562500000014552</v>
      </c>
      <c r="W117" s="46">
        <f t="shared" si="15"/>
        <v>0.61388888888905058</v>
      </c>
      <c r="X117" s="84"/>
      <c r="Y117" s="84"/>
      <c r="Z117" s="84"/>
      <c r="AA117" s="84">
        <v>1</v>
      </c>
      <c r="AB117" s="84"/>
      <c r="AC117" s="3" t="s">
        <v>124</v>
      </c>
    </row>
    <row r="118" spans="1:29" x14ac:dyDescent="0.2">
      <c r="A118" s="55" t="s">
        <v>57</v>
      </c>
      <c r="B118" s="4">
        <v>203530300051</v>
      </c>
      <c r="C118" s="4">
        <v>3100251050</v>
      </c>
      <c r="D118" s="5" t="s">
        <v>82</v>
      </c>
      <c r="E118" s="48">
        <f t="shared" si="8"/>
        <v>5</v>
      </c>
      <c r="F118" s="56">
        <v>3</v>
      </c>
      <c r="G118" s="15" t="s">
        <v>112</v>
      </c>
      <c r="H118" s="18">
        <v>44069.822222222225</v>
      </c>
      <c r="I118" s="16">
        <v>44069.875</v>
      </c>
      <c r="J118" s="15">
        <v>44070.025000000001</v>
      </c>
      <c r="K118" s="16">
        <v>44071.277777777781</v>
      </c>
      <c r="L118" s="16"/>
      <c r="M118" s="16"/>
      <c r="N118" s="16"/>
      <c r="O118" s="44">
        <v>44071.861805555556</v>
      </c>
      <c r="P118" s="16" t="s">
        <v>79</v>
      </c>
      <c r="Q118" s="6">
        <f t="shared" si="9"/>
        <v>0.82222222222480923</v>
      </c>
      <c r="R118" s="6">
        <f t="shared" si="10"/>
        <v>5.2777777775190771E-2</v>
      </c>
      <c r="S118" s="6">
        <f t="shared" si="11"/>
        <v>0.15000000000145519</v>
      </c>
      <c r="T118" s="7">
        <f t="shared" si="12"/>
        <v>1.2527777777795563</v>
      </c>
      <c r="U118" s="7">
        <f t="shared" si="13"/>
        <v>2.8618055555562023</v>
      </c>
      <c r="V118" s="7">
        <f t="shared" si="14"/>
        <v>0.58402777777519077</v>
      </c>
      <c r="W118" s="46">
        <f t="shared" si="15"/>
        <v>2.1381944444437977</v>
      </c>
      <c r="X118" s="84"/>
      <c r="Y118" s="84"/>
      <c r="Z118" s="84">
        <v>1</v>
      </c>
      <c r="AA118" s="84"/>
      <c r="AB118" s="84"/>
      <c r="AC118" s="3" t="s">
        <v>130</v>
      </c>
    </row>
    <row r="119" spans="1:29" x14ac:dyDescent="0.2">
      <c r="A119" s="55" t="s">
        <v>57</v>
      </c>
      <c r="B119" s="4">
        <v>203530300774</v>
      </c>
      <c r="C119" s="4">
        <v>3100303423</v>
      </c>
      <c r="D119" s="5" t="s">
        <v>79</v>
      </c>
      <c r="E119" s="48">
        <f t="shared" si="8"/>
        <v>4</v>
      </c>
      <c r="F119" s="56">
        <v>4</v>
      </c>
      <c r="G119" s="15"/>
      <c r="H119" s="18">
        <v>44074.865277777775</v>
      </c>
      <c r="I119" s="16"/>
      <c r="J119" s="15"/>
      <c r="K119" s="16">
        <v>44076.297222222223</v>
      </c>
      <c r="L119" s="16"/>
      <c r="M119" s="16"/>
      <c r="N119" s="16"/>
      <c r="O119" s="44">
        <v>44077.388194444444</v>
      </c>
      <c r="P119" s="16" t="s">
        <v>101</v>
      </c>
      <c r="Q119" s="6">
        <f t="shared" si="9"/>
        <v>0.86527777777519077</v>
      </c>
      <c r="R119" s="6">
        <f t="shared" si="10"/>
        <v>-44074.865277777775</v>
      </c>
      <c r="S119" s="6">
        <f t="shared" si="11"/>
        <v>0</v>
      </c>
      <c r="T119" s="7">
        <f t="shared" si="12"/>
        <v>44076.297222222223</v>
      </c>
      <c r="U119" s="7">
        <f t="shared" si="13"/>
        <v>3.3881944444437977</v>
      </c>
      <c r="V119" s="7">
        <f t="shared" si="14"/>
        <v>1.0909722222204437</v>
      </c>
      <c r="W119" s="46">
        <f t="shared" si="15"/>
        <v>0.61180555555620231</v>
      </c>
      <c r="X119" s="84"/>
      <c r="Y119" s="84"/>
      <c r="Z119" s="84">
        <v>1</v>
      </c>
      <c r="AA119" s="84">
        <v>1</v>
      </c>
      <c r="AB119" s="84"/>
      <c r="AC119" s="3" t="s">
        <v>125</v>
      </c>
    </row>
    <row r="120" spans="1:29" x14ac:dyDescent="0.2">
      <c r="A120" s="55" t="s">
        <v>57</v>
      </c>
      <c r="B120" s="4">
        <v>203530301112</v>
      </c>
      <c r="C120" s="4">
        <v>3100303423</v>
      </c>
      <c r="D120" s="5" t="s">
        <v>81</v>
      </c>
      <c r="E120" s="48">
        <f t="shared" si="8"/>
        <v>6</v>
      </c>
      <c r="F120" s="56">
        <v>4</v>
      </c>
      <c r="G120" s="15"/>
      <c r="H120" s="18">
        <v>44068.875</v>
      </c>
      <c r="I120" s="16"/>
      <c r="J120" s="15"/>
      <c r="K120" s="16">
        <v>44070.308333333334</v>
      </c>
      <c r="L120" s="16"/>
      <c r="M120" s="16"/>
      <c r="N120" s="16"/>
      <c r="O120" s="44">
        <v>44071.861805555556</v>
      </c>
      <c r="P120" s="16" t="s">
        <v>79</v>
      </c>
      <c r="Q120" s="6">
        <f t="shared" si="9"/>
        <v>0.875</v>
      </c>
      <c r="R120" s="6">
        <f t="shared" si="10"/>
        <v>-44068.875</v>
      </c>
      <c r="S120" s="6">
        <f t="shared" si="11"/>
        <v>0</v>
      </c>
      <c r="T120" s="7">
        <f t="shared" si="12"/>
        <v>44070.308333333334</v>
      </c>
      <c r="U120" s="7">
        <f t="shared" si="13"/>
        <v>3.8618055555562023</v>
      </c>
      <c r="V120" s="7">
        <f t="shared" si="14"/>
        <v>1.5534722222218988</v>
      </c>
      <c r="W120" s="46">
        <f t="shared" si="15"/>
        <v>2.1381944444437977</v>
      </c>
      <c r="X120" s="84"/>
      <c r="Y120" s="84"/>
      <c r="Z120" s="84">
        <v>1</v>
      </c>
      <c r="AA120" s="84">
        <v>1</v>
      </c>
      <c r="AB120" s="84"/>
      <c r="AC120" s="3" t="s">
        <v>125</v>
      </c>
    </row>
    <row r="121" spans="1:29" x14ac:dyDescent="0.2">
      <c r="A121" s="82" t="s">
        <v>46</v>
      </c>
      <c r="B121" s="58">
        <v>203230300053</v>
      </c>
      <c r="C121" s="58">
        <v>3100303423</v>
      </c>
      <c r="D121" s="59" t="s">
        <v>66</v>
      </c>
      <c r="E121" s="60">
        <f t="shared" si="8"/>
        <v>5</v>
      </c>
      <c r="F121" s="76">
        <v>3</v>
      </c>
      <c r="G121" s="62"/>
      <c r="H121" s="73">
        <v>44049.863888888889</v>
      </c>
      <c r="I121" s="63">
        <v>44050.093055555553</v>
      </c>
      <c r="J121" s="62">
        <v>44050.20208333333</v>
      </c>
      <c r="K121" s="63">
        <v>44050.524305555555</v>
      </c>
      <c r="L121" s="63" t="s">
        <v>157</v>
      </c>
      <c r="M121" s="63">
        <v>44050.715277777781</v>
      </c>
      <c r="N121" s="63">
        <v>44053.257638888892</v>
      </c>
      <c r="O121" s="77"/>
      <c r="P121" s="63" t="s">
        <v>63</v>
      </c>
      <c r="Q121" s="78">
        <f t="shared" si="9"/>
        <v>0.86388888888905058</v>
      </c>
      <c r="R121" s="78">
        <f t="shared" si="10"/>
        <v>0.22916666666424135</v>
      </c>
      <c r="S121" s="78">
        <f t="shared" si="11"/>
        <v>0.10902777777664596</v>
      </c>
      <c r="T121" s="79">
        <f t="shared" si="12"/>
        <v>0.32222222222480923</v>
      </c>
      <c r="U121" s="79">
        <f t="shared" si="13"/>
        <v>-44049</v>
      </c>
      <c r="V121" s="79">
        <f t="shared" si="14"/>
        <v>-44050.524305555555</v>
      </c>
      <c r="W121" s="80">
        <f t="shared" si="15"/>
        <v>44054</v>
      </c>
      <c r="X121" s="85"/>
      <c r="Y121" s="85"/>
      <c r="Z121" s="85"/>
      <c r="AA121" s="85"/>
      <c r="AB121" s="85"/>
      <c r="AC121" s="81" t="s">
        <v>119</v>
      </c>
    </row>
    <row r="122" spans="1:29" x14ac:dyDescent="0.2">
      <c r="A122" s="82" t="s">
        <v>46</v>
      </c>
      <c r="B122" s="58">
        <v>203530300083</v>
      </c>
      <c r="C122" s="58">
        <v>3100275820</v>
      </c>
      <c r="D122" s="59" t="s">
        <v>76</v>
      </c>
      <c r="E122" s="60">
        <f t="shared" si="8"/>
        <v>6</v>
      </c>
      <c r="F122" s="76">
        <v>3</v>
      </c>
      <c r="G122" s="62"/>
      <c r="H122" s="73">
        <v>44070.963194444441</v>
      </c>
      <c r="I122" s="63">
        <v>44071.080555555556</v>
      </c>
      <c r="J122" s="62">
        <v>44071.179861111108</v>
      </c>
      <c r="K122" s="63">
        <v>44071.493750000001</v>
      </c>
      <c r="L122" s="63" t="s">
        <v>157</v>
      </c>
      <c r="M122" s="63">
        <v>44071.675000000003</v>
      </c>
      <c r="N122" s="63">
        <v>44074.254861111112</v>
      </c>
      <c r="O122" s="77"/>
      <c r="P122" s="63" t="s">
        <v>88</v>
      </c>
      <c r="Q122" s="78">
        <f t="shared" si="9"/>
        <v>0.96319444444088731</v>
      </c>
      <c r="R122" s="78">
        <f t="shared" si="10"/>
        <v>0.117361111115315</v>
      </c>
      <c r="S122" s="78">
        <f t="shared" si="11"/>
        <v>9.9305555551836733E-2</v>
      </c>
      <c r="T122" s="79">
        <f t="shared" si="12"/>
        <v>0.31388888889341615</v>
      </c>
      <c r="U122" s="79">
        <f t="shared" si="13"/>
        <v>-44070</v>
      </c>
      <c r="V122" s="79">
        <f t="shared" si="14"/>
        <v>-44071.493750000001</v>
      </c>
      <c r="W122" s="80">
        <f t="shared" si="15"/>
        <v>44076</v>
      </c>
      <c r="X122" s="85"/>
      <c r="Y122" s="85"/>
      <c r="Z122" s="85"/>
      <c r="AA122" s="85"/>
      <c r="AB122" s="85"/>
      <c r="AC122" s="81" t="s">
        <v>119</v>
      </c>
    </row>
    <row r="123" spans="1:29" x14ac:dyDescent="0.2">
      <c r="A123" s="82" t="s">
        <v>46</v>
      </c>
      <c r="B123" s="58">
        <v>203630300084</v>
      </c>
      <c r="C123" s="58">
        <v>3100303423</v>
      </c>
      <c r="D123" s="59" t="s">
        <v>79</v>
      </c>
      <c r="E123" s="60">
        <f t="shared" si="8"/>
        <v>9</v>
      </c>
      <c r="F123" s="76">
        <v>6</v>
      </c>
      <c r="G123" s="62"/>
      <c r="H123" s="73">
        <v>44074.865277777775</v>
      </c>
      <c r="I123" s="63">
        <v>44076.065972222219</v>
      </c>
      <c r="J123" s="62">
        <v>44076.179861111108</v>
      </c>
      <c r="K123" s="63">
        <v>44076.502083333333</v>
      </c>
      <c r="L123" s="63" t="s">
        <v>157</v>
      </c>
      <c r="M123" s="63">
        <v>44076.686111111114</v>
      </c>
      <c r="N123" s="63">
        <v>44078.253472222219</v>
      </c>
      <c r="O123" s="77"/>
      <c r="P123" s="63" t="s">
        <v>89</v>
      </c>
      <c r="Q123" s="78">
        <f t="shared" si="9"/>
        <v>0.86527777777519077</v>
      </c>
      <c r="R123" s="78">
        <f t="shared" si="10"/>
        <v>1.2006944444437977</v>
      </c>
      <c r="S123" s="78">
        <f t="shared" si="11"/>
        <v>0.11388888888905058</v>
      </c>
      <c r="T123" s="79">
        <f t="shared" si="12"/>
        <v>0.32222222222480923</v>
      </c>
      <c r="U123" s="79">
        <f t="shared" si="13"/>
        <v>-44074</v>
      </c>
      <c r="V123" s="79">
        <f t="shared" si="14"/>
        <v>-44076.502083333333</v>
      </c>
      <c r="W123" s="80">
        <f t="shared" si="15"/>
        <v>44083</v>
      </c>
      <c r="X123" s="85"/>
      <c r="Y123" s="85"/>
      <c r="Z123" s="85">
        <v>1</v>
      </c>
      <c r="AA123" s="85">
        <v>1</v>
      </c>
      <c r="AB123" s="85">
        <v>2</v>
      </c>
      <c r="AC123" s="81" t="s">
        <v>122</v>
      </c>
    </row>
    <row r="124" spans="1:29" x14ac:dyDescent="0.2">
      <c r="B124" s="4"/>
      <c r="C124" s="4"/>
      <c r="D124" s="5"/>
      <c r="E124" s="48">
        <f t="shared" si="8"/>
        <v>0</v>
      </c>
      <c r="F124" s="37"/>
      <c r="G124" s="15"/>
      <c r="H124" s="18"/>
      <c r="I124" s="16"/>
      <c r="J124" s="15"/>
      <c r="K124" s="16"/>
      <c r="L124" s="16"/>
      <c r="M124" s="16"/>
      <c r="N124" s="16"/>
      <c r="O124" s="44"/>
      <c r="P124" s="16"/>
      <c r="Q124" s="6">
        <f t="shared" si="9"/>
        <v>0</v>
      </c>
      <c r="R124" s="6">
        <f t="shared" si="10"/>
        <v>0</v>
      </c>
      <c r="S124" s="6">
        <f t="shared" si="11"/>
        <v>0</v>
      </c>
      <c r="T124" s="7">
        <f t="shared" si="12"/>
        <v>0</v>
      </c>
      <c r="U124" s="7">
        <f t="shared" si="13"/>
        <v>0</v>
      </c>
      <c r="V124" s="7">
        <f t="shared" si="14"/>
        <v>0</v>
      </c>
      <c r="W124" s="46">
        <f t="shared" si="15"/>
        <v>0</v>
      </c>
      <c r="X124" s="84">
        <f>SUM(X3:X123)</f>
        <v>26</v>
      </c>
      <c r="Y124" s="84">
        <f t="shared" ref="Y124:AB124" si="16">SUM(Y3:Y123)</f>
        <v>5</v>
      </c>
      <c r="Z124" s="84">
        <f t="shared" si="16"/>
        <v>44</v>
      </c>
      <c r="AA124" s="84">
        <f t="shared" si="16"/>
        <v>113</v>
      </c>
      <c r="AB124" s="84">
        <f t="shared" si="16"/>
        <v>158</v>
      </c>
    </row>
    <row r="125" spans="1:29" x14ac:dyDescent="0.2">
      <c r="B125" s="4"/>
      <c r="C125" s="4"/>
      <c r="D125" s="5"/>
      <c r="E125" s="48">
        <f t="shared" si="8"/>
        <v>0</v>
      </c>
      <c r="F125" s="37"/>
      <c r="G125" s="15"/>
      <c r="H125" s="18"/>
      <c r="I125" s="16"/>
      <c r="J125" s="15"/>
      <c r="K125" s="16"/>
      <c r="L125" s="16"/>
      <c r="M125" s="16"/>
      <c r="N125" s="16"/>
      <c r="O125" s="44"/>
      <c r="P125" s="16"/>
      <c r="Q125" s="6">
        <f t="shared" si="9"/>
        <v>0</v>
      </c>
      <c r="R125" s="6">
        <f t="shared" si="10"/>
        <v>0</v>
      </c>
      <c r="S125" s="6">
        <f t="shared" si="11"/>
        <v>0</v>
      </c>
      <c r="T125" s="7">
        <f t="shared" si="12"/>
        <v>0</v>
      </c>
      <c r="U125" s="7">
        <f t="shared" si="13"/>
        <v>0</v>
      </c>
      <c r="V125" s="7">
        <f t="shared" si="14"/>
        <v>0</v>
      </c>
      <c r="W125" s="46">
        <f t="shared" si="15"/>
        <v>0</v>
      </c>
      <c r="X125" s="3">
        <f>COUNT(X2:X123)</f>
        <v>16</v>
      </c>
      <c r="Y125" s="3">
        <f t="shared" ref="Y125:AB125" si="17">COUNT(Y2:Y123)</f>
        <v>5</v>
      </c>
      <c r="Z125" s="3">
        <f t="shared" si="17"/>
        <v>40</v>
      </c>
      <c r="AA125" s="3">
        <f t="shared" si="17"/>
        <v>63</v>
      </c>
      <c r="AB125" s="3">
        <f t="shared" si="17"/>
        <v>56</v>
      </c>
    </row>
    <row r="126" spans="1:29" x14ac:dyDescent="0.2">
      <c r="B126" s="4"/>
      <c r="C126" s="4"/>
      <c r="D126" s="5"/>
      <c r="E126" s="48">
        <f t="shared" si="8"/>
        <v>0</v>
      </c>
      <c r="F126" s="37"/>
      <c r="G126" s="15"/>
      <c r="H126" s="18"/>
      <c r="I126" s="16"/>
      <c r="J126" s="15"/>
      <c r="K126" s="16"/>
      <c r="L126" s="16"/>
      <c r="M126" s="16"/>
      <c r="N126" s="16"/>
      <c r="O126" s="44"/>
      <c r="P126" s="16"/>
      <c r="Q126" s="6">
        <f t="shared" si="9"/>
        <v>0</v>
      </c>
      <c r="R126" s="6">
        <f t="shared" si="10"/>
        <v>0</v>
      </c>
      <c r="S126" s="6">
        <f t="shared" si="11"/>
        <v>0</v>
      </c>
      <c r="T126" s="7">
        <f t="shared" si="12"/>
        <v>0</v>
      </c>
      <c r="U126" s="7">
        <f t="shared" si="13"/>
        <v>0</v>
      </c>
      <c r="V126" s="7">
        <f t="shared" si="14"/>
        <v>0</v>
      </c>
      <c r="W126" s="46">
        <f t="shared" si="15"/>
        <v>0</v>
      </c>
    </row>
    <row r="127" spans="1:29" x14ac:dyDescent="0.2">
      <c r="B127" s="4"/>
      <c r="C127" s="4"/>
      <c r="D127" s="5"/>
      <c r="E127" s="48">
        <f t="shared" si="8"/>
        <v>0</v>
      </c>
      <c r="F127" s="37"/>
      <c r="G127" s="15"/>
      <c r="H127" s="18"/>
      <c r="I127" s="16"/>
      <c r="J127" s="15"/>
      <c r="K127" s="16"/>
      <c r="L127" s="16"/>
      <c r="M127" s="16"/>
      <c r="N127" s="16"/>
      <c r="O127" s="44"/>
      <c r="P127" s="16"/>
      <c r="Q127" s="6">
        <f t="shared" si="9"/>
        <v>0</v>
      </c>
      <c r="R127" s="6">
        <f t="shared" si="10"/>
        <v>0</v>
      </c>
      <c r="S127" s="6">
        <f t="shared" si="11"/>
        <v>0</v>
      </c>
      <c r="T127" s="7">
        <f t="shared" si="12"/>
        <v>0</v>
      </c>
      <c r="U127" s="7">
        <f t="shared" si="13"/>
        <v>0</v>
      </c>
      <c r="V127" s="7">
        <f t="shared" si="14"/>
        <v>0</v>
      </c>
      <c r="W127" s="46">
        <f t="shared" si="15"/>
        <v>0</v>
      </c>
    </row>
    <row r="128" spans="1:29" x14ac:dyDescent="0.2">
      <c r="B128" s="4"/>
      <c r="C128" s="4"/>
      <c r="D128" s="5"/>
      <c r="E128" s="48">
        <f t="shared" si="8"/>
        <v>0</v>
      </c>
      <c r="F128" s="37"/>
      <c r="G128" s="15"/>
      <c r="H128" s="18"/>
      <c r="I128" s="16"/>
      <c r="J128" s="15"/>
      <c r="K128" s="16"/>
      <c r="L128" s="16"/>
      <c r="M128" s="16"/>
      <c r="N128" s="16"/>
      <c r="O128" s="44"/>
      <c r="P128" s="16"/>
      <c r="Q128" s="6">
        <f t="shared" si="9"/>
        <v>0</v>
      </c>
      <c r="R128" s="6">
        <f t="shared" si="10"/>
        <v>0</v>
      </c>
      <c r="S128" s="6">
        <f t="shared" si="11"/>
        <v>0</v>
      </c>
      <c r="T128" s="7">
        <f t="shared" si="12"/>
        <v>0</v>
      </c>
      <c r="U128" s="7">
        <f t="shared" si="13"/>
        <v>0</v>
      </c>
      <c r="V128" s="7">
        <f t="shared" si="14"/>
        <v>0</v>
      </c>
      <c r="W128" s="46">
        <f t="shared" si="15"/>
        <v>0</v>
      </c>
    </row>
    <row r="129" spans="2:23" x14ac:dyDescent="0.2">
      <c r="B129" s="4"/>
      <c r="C129" s="4"/>
      <c r="D129" s="5"/>
      <c r="E129" s="48">
        <f t="shared" si="8"/>
        <v>0</v>
      </c>
      <c r="F129" s="37"/>
      <c r="G129" s="15"/>
      <c r="H129" s="18"/>
      <c r="I129" s="16"/>
      <c r="J129" s="15"/>
      <c r="K129" s="16"/>
      <c r="L129" s="16"/>
      <c r="M129" s="16"/>
      <c r="N129" s="16"/>
      <c r="O129" s="44"/>
      <c r="P129" s="16"/>
      <c r="Q129" s="6">
        <f t="shared" si="9"/>
        <v>0</v>
      </c>
      <c r="R129" s="6">
        <f t="shared" si="10"/>
        <v>0</v>
      </c>
      <c r="S129" s="6">
        <f t="shared" si="11"/>
        <v>0</v>
      </c>
      <c r="T129" s="7">
        <f t="shared" si="12"/>
        <v>0</v>
      </c>
      <c r="U129" s="7">
        <f t="shared" si="13"/>
        <v>0</v>
      </c>
      <c r="V129" s="7">
        <f t="shared" si="14"/>
        <v>0</v>
      </c>
      <c r="W129" s="46">
        <f t="shared" si="15"/>
        <v>0</v>
      </c>
    </row>
    <row r="130" spans="2:23" x14ac:dyDescent="0.2">
      <c r="B130" s="4"/>
      <c r="C130" s="4"/>
      <c r="D130" s="5"/>
      <c r="E130" s="48">
        <f t="shared" si="8"/>
        <v>0</v>
      </c>
      <c r="F130" s="37"/>
      <c r="G130" s="15"/>
      <c r="H130" s="18"/>
      <c r="I130" s="16"/>
      <c r="J130" s="15"/>
      <c r="K130" s="16"/>
      <c r="L130" s="16"/>
      <c r="M130" s="16"/>
      <c r="N130" s="16"/>
      <c r="O130" s="44"/>
      <c r="P130" s="16"/>
      <c r="Q130" s="6">
        <f t="shared" si="9"/>
        <v>0</v>
      </c>
      <c r="R130" s="6">
        <f t="shared" si="10"/>
        <v>0</v>
      </c>
      <c r="S130" s="6">
        <f t="shared" si="11"/>
        <v>0</v>
      </c>
      <c r="T130" s="7">
        <f t="shared" si="12"/>
        <v>0</v>
      </c>
      <c r="U130" s="7">
        <f t="shared" si="13"/>
        <v>0</v>
      </c>
      <c r="V130" s="7">
        <f t="shared" si="14"/>
        <v>0</v>
      </c>
      <c r="W130" s="46">
        <f t="shared" si="15"/>
        <v>0</v>
      </c>
    </row>
    <row r="131" spans="2:23" x14ac:dyDescent="0.2">
      <c r="B131" s="4"/>
      <c r="C131" s="4"/>
      <c r="D131" s="5"/>
      <c r="E131" s="48">
        <f t="shared" ref="E131:E194" si="18">P131-D131</f>
        <v>0</v>
      </c>
      <c r="F131" s="37"/>
      <c r="G131" s="15"/>
      <c r="H131" s="18"/>
      <c r="I131" s="16"/>
      <c r="J131" s="15"/>
      <c r="K131" s="16"/>
      <c r="L131" s="16"/>
      <c r="M131" s="16"/>
      <c r="N131" s="16"/>
      <c r="O131" s="44"/>
      <c r="P131" s="16"/>
      <c r="Q131" s="6">
        <f t="shared" ref="Q131:Q194" si="19">H131-D131</f>
        <v>0</v>
      </c>
      <c r="R131" s="6">
        <f t="shared" ref="R131:R194" si="20">I131-H131</f>
        <v>0</v>
      </c>
      <c r="S131" s="6">
        <f t="shared" ref="S131:S194" si="21">J131-I131</f>
        <v>0</v>
      </c>
      <c r="T131" s="7">
        <f t="shared" ref="T131:T194" si="22">K131-J131</f>
        <v>0</v>
      </c>
      <c r="U131" s="7">
        <f t="shared" ref="U131:U194" si="23">O131-D131</f>
        <v>0</v>
      </c>
      <c r="V131" s="7">
        <f t="shared" ref="V131:V194" si="24">O131-K131</f>
        <v>0</v>
      </c>
      <c r="W131" s="46">
        <f t="shared" ref="W131:W194" si="25">P131-O131</f>
        <v>0</v>
      </c>
    </row>
    <row r="132" spans="2:23" x14ac:dyDescent="0.2">
      <c r="B132" s="4"/>
      <c r="C132" s="4"/>
      <c r="D132" s="5"/>
      <c r="E132" s="48">
        <f t="shared" si="18"/>
        <v>0</v>
      </c>
      <c r="F132" s="37"/>
      <c r="G132" s="15"/>
      <c r="H132" s="18"/>
      <c r="I132" s="16"/>
      <c r="J132" s="15"/>
      <c r="K132" s="16"/>
      <c r="L132" s="16"/>
      <c r="M132" s="16"/>
      <c r="N132" s="16"/>
      <c r="O132" s="44"/>
      <c r="P132" s="16"/>
      <c r="Q132" s="6">
        <f t="shared" si="19"/>
        <v>0</v>
      </c>
      <c r="R132" s="6">
        <f t="shared" si="20"/>
        <v>0</v>
      </c>
      <c r="S132" s="6">
        <f t="shared" si="21"/>
        <v>0</v>
      </c>
      <c r="T132" s="7">
        <f t="shared" si="22"/>
        <v>0</v>
      </c>
      <c r="U132" s="7">
        <f t="shared" si="23"/>
        <v>0</v>
      </c>
      <c r="V132" s="7">
        <f t="shared" si="24"/>
        <v>0</v>
      </c>
      <c r="W132" s="46">
        <f t="shared" si="25"/>
        <v>0</v>
      </c>
    </row>
    <row r="133" spans="2:23" x14ac:dyDescent="0.2">
      <c r="B133" s="4"/>
      <c r="C133" s="4"/>
      <c r="D133" s="5"/>
      <c r="E133" s="48">
        <f t="shared" si="18"/>
        <v>0</v>
      </c>
      <c r="F133" s="37"/>
      <c r="G133" s="15"/>
      <c r="H133" s="18"/>
      <c r="I133" s="16"/>
      <c r="J133" s="15"/>
      <c r="K133" s="16"/>
      <c r="L133" s="16"/>
      <c r="M133" s="16"/>
      <c r="N133" s="16"/>
      <c r="O133" s="44"/>
      <c r="P133" s="16"/>
      <c r="Q133" s="6">
        <f t="shared" si="19"/>
        <v>0</v>
      </c>
      <c r="R133" s="6">
        <f t="shared" si="20"/>
        <v>0</v>
      </c>
      <c r="S133" s="6">
        <f t="shared" si="21"/>
        <v>0</v>
      </c>
      <c r="T133" s="7">
        <f t="shared" si="22"/>
        <v>0</v>
      </c>
      <c r="U133" s="7">
        <f t="shared" si="23"/>
        <v>0</v>
      </c>
      <c r="V133" s="7">
        <f t="shared" si="24"/>
        <v>0</v>
      </c>
      <c r="W133" s="46">
        <f t="shared" si="25"/>
        <v>0</v>
      </c>
    </row>
    <row r="134" spans="2:23" x14ac:dyDescent="0.2">
      <c r="B134" s="4"/>
      <c r="C134" s="4"/>
      <c r="D134" s="5"/>
      <c r="E134" s="48">
        <f t="shared" si="18"/>
        <v>0</v>
      </c>
      <c r="F134" s="37"/>
      <c r="G134" s="15"/>
      <c r="H134" s="18"/>
      <c r="I134" s="16"/>
      <c r="J134" s="15"/>
      <c r="K134" s="16"/>
      <c r="L134" s="16"/>
      <c r="M134" s="16"/>
      <c r="N134" s="16"/>
      <c r="O134" s="44"/>
      <c r="P134" s="16"/>
      <c r="Q134" s="6">
        <f t="shared" si="19"/>
        <v>0</v>
      </c>
      <c r="R134" s="6">
        <f t="shared" si="20"/>
        <v>0</v>
      </c>
      <c r="S134" s="6">
        <f t="shared" si="21"/>
        <v>0</v>
      </c>
      <c r="T134" s="7">
        <f t="shared" si="22"/>
        <v>0</v>
      </c>
      <c r="U134" s="7">
        <f t="shared" si="23"/>
        <v>0</v>
      </c>
      <c r="V134" s="7">
        <f t="shared" si="24"/>
        <v>0</v>
      </c>
      <c r="W134" s="46">
        <f t="shared" si="25"/>
        <v>0</v>
      </c>
    </row>
    <row r="135" spans="2:23" x14ac:dyDescent="0.2">
      <c r="B135" s="4"/>
      <c r="C135" s="4"/>
      <c r="D135" s="5"/>
      <c r="E135" s="48">
        <f t="shared" si="18"/>
        <v>0</v>
      </c>
      <c r="F135" s="37"/>
      <c r="G135" s="15"/>
      <c r="H135" s="18"/>
      <c r="I135" s="16"/>
      <c r="J135" s="15"/>
      <c r="K135" s="16"/>
      <c r="L135" s="16"/>
      <c r="M135" s="16"/>
      <c r="N135" s="16"/>
      <c r="O135" s="44"/>
      <c r="P135" s="16"/>
      <c r="Q135" s="6">
        <f t="shared" si="19"/>
        <v>0</v>
      </c>
      <c r="R135" s="6">
        <f t="shared" si="20"/>
        <v>0</v>
      </c>
      <c r="S135" s="6">
        <f t="shared" si="21"/>
        <v>0</v>
      </c>
      <c r="T135" s="7">
        <f t="shared" si="22"/>
        <v>0</v>
      </c>
      <c r="U135" s="7">
        <f t="shared" si="23"/>
        <v>0</v>
      </c>
      <c r="V135" s="7">
        <f t="shared" si="24"/>
        <v>0</v>
      </c>
      <c r="W135" s="46">
        <f t="shared" si="25"/>
        <v>0</v>
      </c>
    </row>
    <row r="136" spans="2:23" x14ac:dyDescent="0.2">
      <c r="B136" s="4"/>
      <c r="C136" s="4"/>
      <c r="D136" s="5"/>
      <c r="E136" s="48">
        <f t="shared" si="18"/>
        <v>0</v>
      </c>
      <c r="F136" s="37"/>
      <c r="G136" s="15"/>
      <c r="H136" s="18"/>
      <c r="I136" s="16"/>
      <c r="J136" s="15"/>
      <c r="K136" s="16"/>
      <c r="L136" s="16"/>
      <c r="M136" s="16"/>
      <c r="N136" s="16"/>
      <c r="O136" s="44"/>
      <c r="P136" s="16"/>
      <c r="Q136" s="6">
        <f t="shared" si="19"/>
        <v>0</v>
      </c>
      <c r="R136" s="6">
        <f t="shared" si="20"/>
        <v>0</v>
      </c>
      <c r="S136" s="6">
        <f t="shared" si="21"/>
        <v>0</v>
      </c>
      <c r="T136" s="7">
        <f t="shared" si="22"/>
        <v>0</v>
      </c>
      <c r="U136" s="7">
        <f t="shared" si="23"/>
        <v>0</v>
      </c>
      <c r="V136" s="7">
        <f t="shared" si="24"/>
        <v>0</v>
      </c>
      <c r="W136" s="46">
        <f t="shared" si="25"/>
        <v>0</v>
      </c>
    </row>
    <row r="137" spans="2:23" x14ac:dyDescent="0.2">
      <c r="B137" s="4"/>
      <c r="C137" s="4"/>
      <c r="D137" s="5"/>
      <c r="E137" s="48">
        <f t="shared" si="18"/>
        <v>0</v>
      </c>
      <c r="F137" s="37"/>
      <c r="G137" s="15"/>
      <c r="H137" s="18"/>
      <c r="I137" s="16"/>
      <c r="J137" s="15"/>
      <c r="K137" s="16"/>
      <c r="L137" s="16"/>
      <c r="M137" s="16"/>
      <c r="N137" s="16"/>
      <c r="O137" s="44"/>
      <c r="P137" s="16"/>
      <c r="Q137" s="6">
        <f t="shared" si="19"/>
        <v>0</v>
      </c>
      <c r="R137" s="6">
        <f t="shared" si="20"/>
        <v>0</v>
      </c>
      <c r="S137" s="6">
        <f t="shared" si="21"/>
        <v>0</v>
      </c>
      <c r="T137" s="7">
        <f t="shared" si="22"/>
        <v>0</v>
      </c>
      <c r="U137" s="7">
        <f t="shared" si="23"/>
        <v>0</v>
      </c>
      <c r="V137" s="7">
        <f t="shared" si="24"/>
        <v>0</v>
      </c>
      <c r="W137" s="46">
        <f t="shared" si="25"/>
        <v>0</v>
      </c>
    </row>
    <row r="138" spans="2:23" x14ac:dyDescent="0.2">
      <c r="B138" s="4"/>
      <c r="C138" s="4"/>
      <c r="D138" s="5"/>
      <c r="E138" s="48">
        <f t="shared" si="18"/>
        <v>0</v>
      </c>
      <c r="F138" s="37"/>
      <c r="G138" s="15"/>
      <c r="H138" s="18"/>
      <c r="I138" s="16"/>
      <c r="J138" s="15"/>
      <c r="K138" s="16"/>
      <c r="L138" s="16"/>
      <c r="M138" s="16"/>
      <c r="N138" s="16"/>
      <c r="O138" s="44"/>
      <c r="P138" s="16"/>
      <c r="Q138" s="6">
        <f t="shared" si="19"/>
        <v>0</v>
      </c>
      <c r="R138" s="6">
        <f t="shared" si="20"/>
        <v>0</v>
      </c>
      <c r="S138" s="6">
        <f t="shared" si="21"/>
        <v>0</v>
      </c>
      <c r="T138" s="7">
        <f t="shared" si="22"/>
        <v>0</v>
      </c>
      <c r="U138" s="7">
        <f t="shared" si="23"/>
        <v>0</v>
      </c>
      <c r="V138" s="7">
        <f t="shared" si="24"/>
        <v>0</v>
      </c>
      <c r="W138" s="46">
        <f t="shared" si="25"/>
        <v>0</v>
      </c>
    </row>
    <row r="139" spans="2:23" x14ac:dyDescent="0.2">
      <c r="B139" s="4"/>
      <c r="C139" s="4"/>
      <c r="D139" s="5"/>
      <c r="E139" s="48">
        <f t="shared" si="18"/>
        <v>0</v>
      </c>
      <c r="F139" s="37"/>
      <c r="G139" s="15"/>
      <c r="H139" s="18"/>
      <c r="I139" s="16"/>
      <c r="J139" s="15"/>
      <c r="K139" s="16"/>
      <c r="L139" s="16"/>
      <c r="M139" s="16"/>
      <c r="N139" s="16"/>
      <c r="O139" s="44"/>
      <c r="P139" s="16"/>
      <c r="Q139" s="6">
        <f t="shared" si="19"/>
        <v>0</v>
      </c>
      <c r="R139" s="6">
        <f t="shared" si="20"/>
        <v>0</v>
      </c>
      <c r="S139" s="6">
        <f t="shared" si="21"/>
        <v>0</v>
      </c>
      <c r="T139" s="7">
        <f t="shared" si="22"/>
        <v>0</v>
      </c>
      <c r="U139" s="7">
        <f t="shared" si="23"/>
        <v>0</v>
      </c>
      <c r="V139" s="7">
        <f t="shared" si="24"/>
        <v>0</v>
      </c>
      <c r="W139" s="46">
        <f t="shared" si="25"/>
        <v>0</v>
      </c>
    </row>
    <row r="140" spans="2:23" x14ac:dyDescent="0.2">
      <c r="B140" s="4"/>
      <c r="C140" s="4"/>
      <c r="D140" s="5"/>
      <c r="E140" s="48">
        <f t="shared" si="18"/>
        <v>0</v>
      </c>
      <c r="F140" s="37"/>
      <c r="G140" s="15"/>
      <c r="H140" s="18"/>
      <c r="I140" s="16"/>
      <c r="J140" s="15"/>
      <c r="K140" s="16"/>
      <c r="L140" s="16"/>
      <c r="M140" s="16"/>
      <c r="N140" s="16"/>
      <c r="O140" s="44"/>
      <c r="P140" s="16"/>
      <c r="Q140" s="6">
        <f t="shared" si="19"/>
        <v>0</v>
      </c>
      <c r="R140" s="6">
        <f t="shared" si="20"/>
        <v>0</v>
      </c>
      <c r="S140" s="6">
        <f t="shared" si="21"/>
        <v>0</v>
      </c>
      <c r="T140" s="7">
        <f t="shared" si="22"/>
        <v>0</v>
      </c>
      <c r="U140" s="7">
        <f t="shared" si="23"/>
        <v>0</v>
      </c>
      <c r="V140" s="7">
        <f t="shared" si="24"/>
        <v>0</v>
      </c>
      <c r="W140" s="46">
        <f t="shared" si="25"/>
        <v>0</v>
      </c>
    </row>
    <row r="141" spans="2:23" x14ac:dyDescent="0.2">
      <c r="B141" s="4"/>
      <c r="C141" s="4"/>
      <c r="D141" s="5"/>
      <c r="E141" s="48">
        <f t="shared" si="18"/>
        <v>0</v>
      </c>
      <c r="F141" s="37"/>
      <c r="G141" s="15"/>
      <c r="H141" s="18"/>
      <c r="I141" s="16"/>
      <c r="J141" s="15"/>
      <c r="K141" s="16"/>
      <c r="L141" s="16"/>
      <c r="M141" s="16"/>
      <c r="N141" s="16"/>
      <c r="O141" s="44"/>
      <c r="P141" s="16"/>
      <c r="Q141" s="6">
        <f t="shared" si="19"/>
        <v>0</v>
      </c>
      <c r="R141" s="6">
        <f t="shared" si="20"/>
        <v>0</v>
      </c>
      <c r="S141" s="6">
        <f t="shared" si="21"/>
        <v>0</v>
      </c>
      <c r="T141" s="7">
        <f t="shared" si="22"/>
        <v>0</v>
      </c>
      <c r="U141" s="7">
        <f t="shared" si="23"/>
        <v>0</v>
      </c>
      <c r="V141" s="7">
        <f t="shared" si="24"/>
        <v>0</v>
      </c>
      <c r="W141" s="46">
        <f t="shared" si="25"/>
        <v>0</v>
      </c>
    </row>
    <row r="142" spans="2:23" x14ac:dyDescent="0.2">
      <c r="B142" s="4"/>
      <c r="C142" s="4"/>
      <c r="D142" s="5"/>
      <c r="E142" s="48">
        <f t="shared" si="18"/>
        <v>0</v>
      </c>
      <c r="F142" s="37"/>
      <c r="G142" s="15"/>
      <c r="H142" s="18"/>
      <c r="I142" s="16"/>
      <c r="J142" s="15"/>
      <c r="K142" s="16"/>
      <c r="L142" s="16"/>
      <c r="M142" s="16"/>
      <c r="N142" s="16"/>
      <c r="O142" s="44"/>
      <c r="P142" s="16"/>
      <c r="Q142" s="6">
        <f t="shared" si="19"/>
        <v>0</v>
      </c>
      <c r="R142" s="6">
        <f t="shared" si="20"/>
        <v>0</v>
      </c>
      <c r="S142" s="6">
        <f t="shared" si="21"/>
        <v>0</v>
      </c>
      <c r="T142" s="7">
        <f t="shared" si="22"/>
        <v>0</v>
      </c>
      <c r="U142" s="7">
        <f t="shared" si="23"/>
        <v>0</v>
      </c>
      <c r="V142" s="7">
        <f t="shared" si="24"/>
        <v>0</v>
      </c>
      <c r="W142" s="46">
        <f t="shared" si="25"/>
        <v>0</v>
      </c>
    </row>
    <row r="143" spans="2:23" x14ac:dyDescent="0.2">
      <c r="B143" s="4"/>
      <c r="C143" s="4"/>
      <c r="D143" s="5"/>
      <c r="E143" s="48">
        <f t="shared" si="18"/>
        <v>0</v>
      </c>
      <c r="F143" s="37"/>
      <c r="G143" s="15"/>
      <c r="H143" s="18"/>
      <c r="I143" s="16"/>
      <c r="J143" s="15"/>
      <c r="K143" s="16"/>
      <c r="L143" s="16"/>
      <c r="M143" s="16"/>
      <c r="N143" s="16"/>
      <c r="O143" s="44"/>
      <c r="P143" s="16"/>
      <c r="Q143" s="6">
        <f t="shared" si="19"/>
        <v>0</v>
      </c>
      <c r="R143" s="6">
        <f t="shared" si="20"/>
        <v>0</v>
      </c>
      <c r="S143" s="6">
        <f t="shared" si="21"/>
        <v>0</v>
      </c>
      <c r="T143" s="7">
        <f t="shared" si="22"/>
        <v>0</v>
      </c>
      <c r="U143" s="7">
        <f t="shared" si="23"/>
        <v>0</v>
      </c>
      <c r="V143" s="7">
        <f t="shared" si="24"/>
        <v>0</v>
      </c>
      <c r="W143" s="46">
        <f t="shared" si="25"/>
        <v>0</v>
      </c>
    </row>
    <row r="144" spans="2:23" x14ac:dyDescent="0.2">
      <c r="B144" s="4"/>
      <c r="C144" s="4"/>
      <c r="D144" s="5"/>
      <c r="E144" s="48">
        <f t="shared" si="18"/>
        <v>0</v>
      </c>
      <c r="F144" s="37"/>
      <c r="G144" s="15"/>
      <c r="H144" s="18"/>
      <c r="I144" s="16"/>
      <c r="J144" s="15"/>
      <c r="K144" s="16"/>
      <c r="L144" s="16"/>
      <c r="M144" s="16"/>
      <c r="N144" s="16"/>
      <c r="O144" s="44"/>
      <c r="P144" s="16"/>
      <c r="Q144" s="6">
        <f t="shared" si="19"/>
        <v>0</v>
      </c>
      <c r="R144" s="6">
        <f t="shared" si="20"/>
        <v>0</v>
      </c>
      <c r="S144" s="6">
        <f t="shared" si="21"/>
        <v>0</v>
      </c>
      <c r="T144" s="7">
        <f t="shared" si="22"/>
        <v>0</v>
      </c>
      <c r="U144" s="7">
        <f t="shared" si="23"/>
        <v>0</v>
      </c>
      <c r="V144" s="7">
        <f t="shared" si="24"/>
        <v>0</v>
      </c>
      <c r="W144" s="46">
        <f t="shared" si="25"/>
        <v>0</v>
      </c>
    </row>
    <row r="145" spans="2:23" x14ac:dyDescent="0.2">
      <c r="B145" s="4"/>
      <c r="C145" s="4"/>
      <c r="D145" s="5"/>
      <c r="E145" s="48">
        <f t="shared" si="18"/>
        <v>0</v>
      </c>
      <c r="F145" s="37"/>
      <c r="G145" s="15"/>
      <c r="H145" s="18"/>
      <c r="I145" s="16"/>
      <c r="J145" s="15"/>
      <c r="K145" s="16"/>
      <c r="L145" s="16"/>
      <c r="M145" s="16"/>
      <c r="N145" s="16"/>
      <c r="O145" s="44"/>
      <c r="P145" s="16"/>
      <c r="Q145" s="6">
        <f t="shared" si="19"/>
        <v>0</v>
      </c>
      <c r="R145" s="6">
        <f t="shared" si="20"/>
        <v>0</v>
      </c>
      <c r="S145" s="6">
        <f t="shared" si="21"/>
        <v>0</v>
      </c>
      <c r="T145" s="7">
        <f t="shared" si="22"/>
        <v>0</v>
      </c>
      <c r="U145" s="7">
        <f t="shared" si="23"/>
        <v>0</v>
      </c>
      <c r="V145" s="7">
        <f t="shared" si="24"/>
        <v>0</v>
      </c>
      <c r="W145" s="46">
        <f t="shared" si="25"/>
        <v>0</v>
      </c>
    </row>
    <row r="146" spans="2:23" x14ac:dyDescent="0.2">
      <c r="B146" s="4"/>
      <c r="C146" s="4"/>
      <c r="D146" s="5"/>
      <c r="E146" s="48">
        <f t="shared" si="18"/>
        <v>0</v>
      </c>
      <c r="F146" s="37"/>
      <c r="G146" s="15"/>
      <c r="H146" s="18"/>
      <c r="I146" s="16"/>
      <c r="J146" s="15"/>
      <c r="K146" s="16"/>
      <c r="L146" s="16"/>
      <c r="M146" s="16"/>
      <c r="N146" s="16"/>
      <c r="O146" s="44"/>
      <c r="P146" s="16"/>
      <c r="Q146" s="6">
        <f t="shared" si="19"/>
        <v>0</v>
      </c>
      <c r="R146" s="6">
        <f t="shared" si="20"/>
        <v>0</v>
      </c>
      <c r="S146" s="6">
        <f t="shared" si="21"/>
        <v>0</v>
      </c>
      <c r="T146" s="7">
        <f t="shared" si="22"/>
        <v>0</v>
      </c>
      <c r="U146" s="7">
        <f t="shared" si="23"/>
        <v>0</v>
      </c>
      <c r="V146" s="7">
        <f t="shared" si="24"/>
        <v>0</v>
      </c>
      <c r="W146" s="46">
        <f t="shared" si="25"/>
        <v>0</v>
      </c>
    </row>
    <row r="147" spans="2:23" x14ac:dyDescent="0.2">
      <c r="B147" s="4"/>
      <c r="C147" s="4"/>
      <c r="D147" s="5"/>
      <c r="E147" s="48">
        <f t="shared" si="18"/>
        <v>0</v>
      </c>
      <c r="F147" s="37"/>
      <c r="G147" s="15"/>
      <c r="H147" s="18"/>
      <c r="I147" s="16"/>
      <c r="J147" s="15"/>
      <c r="K147" s="16"/>
      <c r="L147" s="16"/>
      <c r="M147" s="16"/>
      <c r="N147" s="16"/>
      <c r="O147" s="44"/>
      <c r="P147" s="16"/>
      <c r="Q147" s="6">
        <f t="shared" si="19"/>
        <v>0</v>
      </c>
      <c r="R147" s="6">
        <f t="shared" si="20"/>
        <v>0</v>
      </c>
      <c r="S147" s="6">
        <f t="shared" si="21"/>
        <v>0</v>
      </c>
      <c r="T147" s="7">
        <f t="shared" si="22"/>
        <v>0</v>
      </c>
      <c r="U147" s="7">
        <f t="shared" si="23"/>
        <v>0</v>
      </c>
      <c r="V147" s="7">
        <f t="shared" si="24"/>
        <v>0</v>
      </c>
      <c r="W147" s="46">
        <f t="shared" si="25"/>
        <v>0</v>
      </c>
    </row>
    <row r="148" spans="2:23" x14ac:dyDescent="0.2">
      <c r="B148" s="4"/>
      <c r="C148" s="4"/>
      <c r="D148" s="5"/>
      <c r="E148" s="48">
        <f t="shared" si="18"/>
        <v>0</v>
      </c>
      <c r="F148" s="37"/>
      <c r="G148" s="15"/>
      <c r="H148" s="18"/>
      <c r="I148" s="16"/>
      <c r="J148" s="15"/>
      <c r="K148" s="16"/>
      <c r="L148" s="16"/>
      <c r="M148" s="16"/>
      <c r="N148" s="16"/>
      <c r="O148" s="44"/>
      <c r="P148" s="16"/>
      <c r="Q148" s="6">
        <f t="shared" si="19"/>
        <v>0</v>
      </c>
      <c r="R148" s="6">
        <f t="shared" si="20"/>
        <v>0</v>
      </c>
      <c r="S148" s="6">
        <f t="shared" si="21"/>
        <v>0</v>
      </c>
      <c r="T148" s="7">
        <f t="shared" si="22"/>
        <v>0</v>
      </c>
      <c r="U148" s="7">
        <f t="shared" si="23"/>
        <v>0</v>
      </c>
      <c r="V148" s="7">
        <f t="shared" si="24"/>
        <v>0</v>
      </c>
      <c r="W148" s="46">
        <f t="shared" si="25"/>
        <v>0</v>
      </c>
    </row>
    <row r="149" spans="2:23" x14ac:dyDescent="0.2">
      <c r="B149" s="4"/>
      <c r="C149" s="4"/>
      <c r="D149" s="5"/>
      <c r="E149" s="48">
        <f t="shared" si="18"/>
        <v>0</v>
      </c>
      <c r="F149" s="37"/>
      <c r="G149" s="15"/>
      <c r="H149" s="18"/>
      <c r="I149" s="16"/>
      <c r="J149" s="15"/>
      <c r="K149" s="16"/>
      <c r="L149" s="16"/>
      <c r="M149" s="16"/>
      <c r="N149" s="16"/>
      <c r="O149" s="44"/>
      <c r="P149" s="16"/>
      <c r="Q149" s="6">
        <f t="shared" si="19"/>
        <v>0</v>
      </c>
      <c r="R149" s="6">
        <f t="shared" si="20"/>
        <v>0</v>
      </c>
      <c r="S149" s="6">
        <f t="shared" si="21"/>
        <v>0</v>
      </c>
      <c r="T149" s="7">
        <f t="shared" si="22"/>
        <v>0</v>
      </c>
      <c r="U149" s="7">
        <f t="shared" si="23"/>
        <v>0</v>
      </c>
      <c r="V149" s="7">
        <f t="shared" si="24"/>
        <v>0</v>
      </c>
      <c r="W149" s="46">
        <f t="shared" si="25"/>
        <v>0</v>
      </c>
    </row>
    <row r="150" spans="2:23" x14ac:dyDescent="0.2">
      <c r="B150" s="4"/>
      <c r="C150" s="4"/>
      <c r="D150" s="5"/>
      <c r="E150" s="48">
        <f t="shared" si="18"/>
        <v>0</v>
      </c>
      <c r="F150" s="37"/>
      <c r="G150" s="15"/>
      <c r="H150" s="18"/>
      <c r="I150" s="16"/>
      <c r="J150" s="15"/>
      <c r="K150" s="16"/>
      <c r="L150" s="16"/>
      <c r="M150" s="16"/>
      <c r="N150" s="16"/>
      <c r="O150" s="44"/>
      <c r="P150" s="16"/>
      <c r="Q150" s="6">
        <f t="shared" si="19"/>
        <v>0</v>
      </c>
      <c r="R150" s="6">
        <f t="shared" si="20"/>
        <v>0</v>
      </c>
      <c r="S150" s="6">
        <f t="shared" si="21"/>
        <v>0</v>
      </c>
      <c r="T150" s="7">
        <f t="shared" si="22"/>
        <v>0</v>
      </c>
      <c r="U150" s="7">
        <f t="shared" si="23"/>
        <v>0</v>
      </c>
      <c r="V150" s="7">
        <f t="shared" si="24"/>
        <v>0</v>
      </c>
      <c r="W150" s="46">
        <f t="shared" si="25"/>
        <v>0</v>
      </c>
    </row>
    <row r="151" spans="2:23" x14ac:dyDescent="0.2">
      <c r="B151" s="4"/>
      <c r="C151" s="4"/>
      <c r="D151" s="5"/>
      <c r="E151" s="48">
        <f t="shared" si="18"/>
        <v>0</v>
      </c>
      <c r="F151" s="37"/>
      <c r="G151" s="15"/>
      <c r="H151" s="18"/>
      <c r="I151" s="16"/>
      <c r="J151" s="15"/>
      <c r="K151" s="16"/>
      <c r="L151" s="16"/>
      <c r="M151" s="16"/>
      <c r="N151" s="16"/>
      <c r="O151" s="44"/>
      <c r="P151" s="16"/>
      <c r="Q151" s="6">
        <f t="shared" si="19"/>
        <v>0</v>
      </c>
      <c r="R151" s="6">
        <f t="shared" si="20"/>
        <v>0</v>
      </c>
      <c r="S151" s="6">
        <f t="shared" si="21"/>
        <v>0</v>
      </c>
      <c r="T151" s="7">
        <f t="shared" si="22"/>
        <v>0</v>
      </c>
      <c r="U151" s="7">
        <f t="shared" si="23"/>
        <v>0</v>
      </c>
      <c r="V151" s="7">
        <f t="shared" si="24"/>
        <v>0</v>
      </c>
      <c r="W151" s="46">
        <f t="shared" si="25"/>
        <v>0</v>
      </c>
    </row>
    <row r="152" spans="2:23" x14ac:dyDescent="0.2">
      <c r="B152" s="4"/>
      <c r="C152" s="4"/>
      <c r="D152" s="5"/>
      <c r="E152" s="48">
        <f t="shared" si="18"/>
        <v>0</v>
      </c>
      <c r="F152" s="37"/>
      <c r="G152" s="15"/>
      <c r="H152" s="18"/>
      <c r="I152" s="16"/>
      <c r="J152" s="15"/>
      <c r="K152" s="16"/>
      <c r="L152" s="16"/>
      <c r="M152" s="16"/>
      <c r="N152" s="16"/>
      <c r="O152" s="44"/>
      <c r="P152" s="16"/>
      <c r="Q152" s="6">
        <f t="shared" si="19"/>
        <v>0</v>
      </c>
      <c r="R152" s="6">
        <f t="shared" si="20"/>
        <v>0</v>
      </c>
      <c r="S152" s="6">
        <f t="shared" si="21"/>
        <v>0</v>
      </c>
      <c r="T152" s="7">
        <f t="shared" si="22"/>
        <v>0</v>
      </c>
      <c r="U152" s="7">
        <f t="shared" si="23"/>
        <v>0</v>
      </c>
      <c r="V152" s="7">
        <f t="shared" si="24"/>
        <v>0</v>
      </c>
      <c r="W152" s="46">
        <f t="shared" si="25"/>
        <v>0</v>
      </c>
    </row>
    <row r="153" spans="2:23" x14ac:dyDescent="0.2">
      <c r="B153" s="4"/>
      <c r="C153" s="4"/>
      <c r="D153" s="5"/>
      <c r="E153" s="48">
        <f t="shared" si="18"/>
        <v>0</v>
      </c>
      <c r="F153" s="37"/>
      <c r="G153" s="15"/>
      <c r="H153" s="18"/>
      <c r="I153" s="16"/>
      <c r="J153" s="15"/>
      <c r="K153" s="16"/>
      <c r="L153" s="16"/>
      <c r="M153" s="16"/>
      <c r="N153" s="16"/>
      <c r="O153" s="44"/>
      <c r="P153" s="16"/>
      <c r="Q153" s="6">
        <f t="shared" si="19"/>
        <v>0</v>
      </c>
      <c r="R153" s="6">
        <f t="shared" si="20"/>
        <v>0</v>
      </c>
      <c r="S153" s="6">
        <f t="shared" si="21"/>
        <v>0</v>
      </c>
      <c r="T153" s="7">
        <f t="shared" si="22"/>
        <v>0</v>
      </c>
      <c r="U153" s="7">
        <f t="shared" si="23"/>
        <v>0</v>
      </c>
      <c r="V153" s="7">
        <f t="shared" si="24"/>
        <v>0</v>
      </c>
      <c r="W153" s="46">
        <f t="shared" si="25"/>
        <v>0</v>
      </c>
    </row>
    <row r="154" spans="2:23" x14ac:dyDescent="0.2">
      <c r="B154" s="4"/>
      <c r="C154" s="4"/>
      <c r="D154" s="5"/>
      <c r="E154" s="48">
        <f t="shared" si="18"/>
        <v>0</v>
      </c>
      <c r="F154" s="37"/>
      <c r="G154" s="15"/>
      <c r="H154" s="18"/>
      <c r="I154" s="16"/>
      <c r="J154" s="15"/>
      <c r="K154" s="16"/>
      <c r="L154" s="16"/>
      <c r="M154" s="16"/>
      <c r="N154" s="16"/>
      <c r="O154" s="44"/>
      <c r="P154" s="16"/>
      <c r="Q154" s="6">
        <f t="shared" si="19"/>
        <v>0</v>
      </c>
      <c r="R154" s="6">
        <f t="shared" si="20"/>
        <v>0</v>
      </c>
      <c r="S154" s="6">
        <f t="shared" si="21"/>
        <v>0</v>
      </c>
      <c r="T154" s="7">
        <f t="shared" si="22"/>
        <v>0</v>
      </c>
      <c r="U154" s="7">
        <f t="shared" si="23"/>
        <v>0</v>
      </c>
      <c r="V154" s="7">
        <f t="shared" si="24"/>
        <v>0</v>
      </c>
      <c r="W154" s="46">
        <f t="shared" si="25"/>
        <v>0</v>
      </c>
    </row>
    <row r="155" spans="2:23" x14ac:dyDescent="0.2">
      <c r="B155" s="4"/>
      <c r="C155" s="4"/>
      <c r="D155" s="5"/>
      <c r="E155" s="48">
        <f t="shared" si="18"/>
        <v>0</v>
      </c>
      <c r="F155" s="37"/>
      <c r="G155" s="15"/>
      <c r="H155" s="18"/>
      <c r="I155" s="16"/>
      <c r="J155" s="15"/>
      <c r="K155" s="16"/>
      <c r="L155" s="16"/>
      <c r="M155" s="16"/>
      <c r="N155" s="16"/>
      <c r="O155" s="44"/>
      <c r="P155" s="16"/>
      <c r="Q155" s="6">
        <f t="shared" si="19"/>
        <v>0</v>
      </c>
      <c r="R155" s="6">
        <f t="shared" si="20"/>
        <v>0</v>
      </c>
      <c r="S155" s="6">
        <f t="shared" si="21"/>
        <v>0</v>
      </c>
      <c r="T155" s="7">
        <f t="shared" si="22"/>
        <v>0</v>
      </c>
      <c r="U155" s="7">
        <f t="shared" si="23"/>
        <v>0</v>
      </c>
      <c r="V155" s="7">
        <f t="shared" si="24"/>
        <v>0</v>
      </c>
      <c r="W155" s="46">
        <f t="shared" si="25"/>
        <v>0</v>
      </c>
    </row>
    <row r="156" spans="2:23" x14ac:dyDescent="0.2">
      <c r="B156" s="4"/>
      <c r="C156" s="4"/>
      <c r="D156" s="5"/>
      <c r="E156" s="48">
        <f t="shared" si="18"/>
        <v>0</v>
      </c>
      <c r="F156" s="37"/>
      <c r="G156" s="15"/>
      <c r="H156" s="18"/>
      <c r="I156" s="16"/>
      <c r="J156" s="15"/>
      <c r="K156" s="16"/>
      <c r="L156" s="16"/>
      <c r="M156" s="16"/>
      <c r="N156" s="16"/>
      <c r="O156" s="44"/>
      <c r="P156" s="16"/>
      <c r="Q156" s="6">
        <f t="shared" si="19"/>
        <v>0</v>
      </c>
      <c r="R156" s="6">
        <f t="shared" si="20"/>
        <v>0</v>
      </c>
      <c r="S156" s="6">
        <f t="shared" si="21"/>
        <v>0</v>
      </c>
      <c r="T156" s="7">
        <f t="shared" si="22"/>
        <v>0</v>
      </c>
      <c r="U156" s="7">
        <f t="shared" si="23"/>
        <v>0</v>
      </c>
      <c r="V156" s="7">
        <f t="shared" si="24"/>
        <v>0</v>
      </c>
      <c r="W156" s="46">
        <f t="shared" si="25"/>
        <v>0</v>
      </c>
    </row>
    <row r="157" spans="2:23" x14ac:dyDescent="0.2">
      <c r="B157" s="4"/>
      <c r="C157" s="4"/>
      <c r="D157" s="5"/>
      <c r="E157" s="48">
        <f t="shared" si="18"/>
        <v>0</v>
      </c>
      <c r="F157" s="37"/>
      <c r="G157" s="15"/>
      <c r="H157" s="18"/>
      <c r="I157" s="16"/>
      <c r="J157" s="15"/>
      <c r="K157" s="16"/>
      <c r="L157" s="16"/>
      <c r="M157" s="16"/>
      <c r="N157" s="16"/>
      <c r="O157" s="44"/>
      <c r="P157" s="16"/>
      <c r="Q157" s="6">
        <f t="shared" si="19"/>
        <v>0</v>
      </c>
      <c r="R157" s="6">
        <f t="shared" si="20"/>
        <v>0</v>
      </c>
      <c r="S157" s="6">
        <f t="shared" si="21"/>
        <v>0</v>
      </c>
      <c r="T157" s="7">
        <f t="shared" si="22"/>
        <v>0</v>
      </c>
      <c r="U157" s="7">
        <f t="shared" si="23"/>
        <v>0</v>
      </c>
      <c r="V157" s="7">
        <f t="shared" si="24"/>
        <v>0</v>
      </c>
      <c r="W157" s="46">
        <f t="shared" si="25"/>
        <v>0</v>
      </c>
    </row>
    <row r="158" spans="2:23" x14ac:dyDescent="0.2">
      <c r="B158" s="4"/>
      <c r="C158" s="4"/>
      <c r="D158" s="5"/>
      <c r="E158" s="48">
        <f t="shared" si="18"/>
        <v>0</v>
      </c>
      <c r="F158" s="37"/>
      <c r="G158" s="15"/>
      <c r="H158" s="18"/>
      <c r="I158" s="16"/>
      <c r="J158" s="15"/>
      <c r="K158" s="16"/>
      <c r="L158" s="16"/>
      <c r="M158" s="16"/>
      <c r="N158" s="16"/>
      <c r="O158" s="44"/>
      <c r="P158" s="16"/>
      <c r="Q158" s="6">
        <f t="shared" si="19"/>
        <v>0</v>
      </c>
      <c r="R158" s="6">
        <f t="shared" si="20"/>
        <v>0</v>
      </c>
      <c r="S158" s="6">
        <f t="shared" si="21"/>
        <v>0</v>
      </c>
      <c r="T158" s="7">
        <f t="shared" si="22"/>
        <v>0</v>
      </c>
      <c r="U158" s="7">
        <f t="shared" si="23"/>
        <v>0</v>
      </c>
      <c r="V158" s="7">
        <f t="shared" si="24"/>
        <v>0</v>
      </c>
      <c r="W158" s="46">
        <f t="shared" si="25"/>
        <v>0</v>
      </c>
    </row>
    <row r="159" spans="2:23" x14ac:dyDescent="0.2">
      <c r="B159" s="4"/>
      <c r="C159" s="4"/>
      <c r="D159" s="5"/>
      <c r="E159" s="48">
        <f t="shared" si="18"/>
        <v>0</v>
      </c>
      <c r="F159" s="37"/>
      <c r="G159" s="15"/>
      <c r="H159" s="18"/>
      <c r="I159" s="16"/>
      <c r="J159" s="15"/>
      <c r="K159" s="16"/>
      <c r="L159" s="16"/>
      <c r="M159" s="16"/>
      <c r="N159" s="16"/>
      <c r="O159" s="44"/>
      <c r="P159" s="16"/>
      <c r="Q159" s="6">
        <f t="shared" si="19"/>
        <v>0</v>
      </c>
      <c r="R159" s="6">
        <f t="shared" si="20"/>
        <v>0</v>
      </c>
      <c r="S159" s="6">
        <f t="shared" si="21"/>
        <v>0</v>
      </c>
      <c r="T159" s="7">
        <f t="shared" si="22"/>
        <v>0</v>
      </c>
      <c r="U159" s="7">
        <f t="shared" si="23"/>
        <v>0</v>
      </c>
      <c r="V159" s="7">
        <f t="shared" si="24"/>
        <v>0</v>
      </c>
      <c r="W159" s="46">
        <f t="shared" si="25"/>
        <v>0</v>
      </c>
    </row>
    <row r="160" spans="2:23" x14ac:dyDescent="0.2">
      <c r="B160" s="4"/>
      <c r="C160" s="4"/>
      <c r="D160" s="5"/>
      <c r="E160" s="48">
        <f t="shared" si="18"/>
        <v>0</v>
      </c>
      <c r="F160" s="37"/>
      <c r="G160" s="15"/>
      <c r="H160" s="18"/>
      <c r="I160" s="16"/>
      <c r="J160" s="15"/>
      <c r="K160" s="16"/>
      <c r="L160" s="16"/>
      <c r="M160" s="16"/>
      <c r="N160" s="16"/>
      <c r="O160" s="44"/>
      <c r="P160" s="16"/>
      <c r="Q160" s="6">
        <f t="shared" si="19"/>
        <v>0</v>
      </c>
      <c r="R160" s="6">
        <f t="shared" si="20"/>
        <v>0</v>
      </c>
      <c r="S160" s="6">
        <f t="shared" si="21"/>
        <v>0</v>
      </c>
      <c r="T160" s="7">
        <f t="shared" si="22"/>
        <v>0</v>
      </c>
      <c r="U160" s="7">
        <f t="shared" si="23"/>
        <v>0</v>
      </c>
      <c r="V160" s="7">
        <f t="shared" si="24"/>
        <v>0</v>
      </c>
      <c r="W160" s="46">
        <f t="shared" si="25"/>
        <v>0</v>
      </c>
    </row>
    <row r="161" spans="2:23" x14ac:dyDescent="0.2">
      <c r="B161" s="4"/>
      <c r="C161" s="4"/>
      <c r="D161" s="5"/>
      <c r="E161" s="48">
        <f t="shared" si="18"/>
        <v>0</v>
      </c>
      <c r="F161" s="37"/>
      <c r="G161" s="15"/>
      <c r="H161" s="18"/>
      <c r="I161" s="16"/>
      <c r="J161" s="15"/>
      <c r="K161" s="16"/>
      <c r="L161" s="16"/>
      <c r="M161" s="16"/>
      <c r="N161" s="16"/>
      <c r="O161" s="44"/>
      <c r="P161" s="16"/>
      <c r="Q161" s="6">
        <f t="shared" si="19"/>
        <v>0</v>
      </c>
      <c r="R161" s="6">
        <f t="shared" si="20"/>
        <v>0</v>
      </c>
      <c r="S161" s="6">
        <f t="shared" si="21"/>
        <v>0</v>
      </c>
      <c r="T161" s="7">
        <f t="shared" si="22"/>
        <v>0</v>
      </c>
      <c r="U161" s="7">
        <f t="shared" si="23"/>
        <v>0</v>
      </c>
      <c r="V161" s="7">
        <f t="shared" si="24"/>
        <v>0</v>
      </c>
      <c r="W161" s="46">
        <f t="shared" si="25"/>
        <v>0</v>
      </c>
    </row>
    <row r="162" spans="2:23" x14ac:dyDescent="0.2">
      <c r="B162" s="4"/>
      <c r="C162" s="4"/>
      <c r="D162" s="5"/>
      <c r="E162" s="48">
        <f t="shared" si="18"/>
        <v>0</v>
      </c>
      <c r="F162" s="37"/>
      <c r="G162" s="15"/>
      <c r="H162" s="18"/>
      <c r="I162" s="16"/>
      <c r="J162" s="15"/>
      <c r="K162" s="16"/>
      <c r="L162" s="16"/>
      <c r="M162" s="16"/>
      <c r="N162" s="16"/>
      <c r="O162" s="44"/>
      <c r="P162" s="16"/>
      <c r="Q162" s="6">
        <f t="shared" si="19"/>
        <v>0</v>
      </c>
      <c r="R162" s="6">
        <f t="shared" si="20"/>
        <v>0</v>
      </c>
      <c r="S162" s="6">
        <f t="shared" si="21"/>
        <v>0</v>
      </c>
      <c r="T162" s="7">
        <f t="shared" si="22"/>
        <v>0</v>
      </c>
      <c r="U162" s="7">
        <f t="shared" si="23"/>
        <v>0</v>
      </c>
      <c r="V162" s="7">
        <f t="shared" si="24"/>
        <v>0</v>
      </c>
      <c r="W162" s="46">
        <f t="shared" si="25"/>
        <v>0</v>
      </c>
    </row>
    <row r="163" spans="2:23" x14ac:dyDescent="0.2">
      <c r="B163" s="4"/>
      <c r="C163" s="4"/>
      <c r="D163" s="5"/>
      <c r="E163" s="48">
        <f t="shared" si="18"/>
        <v>0</v>
      </c>
      <c r="F163" s="37"/>
      <c r="G163" s="15"/>
      <c r="H163" s="18"/>
      <c r="I163" s="16"/>
      <c r="J163" s="15"/>
      <c r="K163" s="16"/>
      <c r="L163" s="16"/>
      <c r="M163" s="16"/>
      <c r="N163" s="16"/>
      <c r="O163" s="44"/>
      <c r="P163" s="16"/>
      <c r="Q163" s="6">
        <f t="shared" si="19"/>
        <v>0</v>
      </c>
      <c r="R163" s="6">
        <f t="shared" si="20"/>
        <v>0</v>
      </c>
      <c r="S163" s="6">
        <f t="shared" si="21"/>
        <v>0</v>
      </c>
      <c r="T163" s="7">
        <f t="shared" si="22"/>
        <v>0</v>
      </c>
      <c r="U163" s="7">
        <f t="shared" si="23"/>
        <v>0</v>
      </c>
      <c r="V163" s="7">
        <f t="shared" si="24"/>
        <v>0</v>
      </c>
      <c r="W163" s="46">
        <f t="shared" si="25"/>
        <v>0</v>
      </c>
    </row>
    <row r="164" spans="2:23" x14ac:dyDescent="0.2">
      <c r="B164" s="4"/>
      <c r="C164" s="4"/>
      <c r="D164" s="5"/>
      <c r="E164" s="48">
        <f t="shared" si="18"/>
        <v>0</v>
      </c>
      <c r="F164" s="37"/>
      <c r="G164" s="15"/>
      <c r="H164" s="18"/>
      <c r="I164" s="16"/>
      <c r="J164" s="15"/>
      <c r="K164" s="16"/>
      <c r="L164" s="16"/>
      <c r="M164" s="16"/>
      <c r="N164" s="16"/>
      <c r="O164" s="44"/>
      <c r="P164" s="16"/>
      <c r="Q164" s="6">
        <f t="shared" si="19"/>
        <v>0</v>
      </c>
      <c r="R164" s="6">
        <f t="shared" si="20"/>
        <v>0</v>
      </c>
      <c r="S164" s="6">
        <f t="shared" si="21"/>
        <v>0</v>
      </c>
      <c r="T164" s="7">
        <f t="shared" si="22"/>
        <v>0</v>
      </c>
      <c r="U164" s="7">
        <f t="shared" si="23"/>
        <v>0</v>
      </c>
      <c r="V164" s="7">
        <f t="shared" si="24"/>
        <v>0</v>
      </c>
      <c r="W164" s="46">
        <f t="shared" si="25"/>
        <v>0</v>
      </c>
    </row>
    <row r="165" spans="2:23" x14ac:dyDescent="0.2">
      <c r="B165" s="4"/>
      <c r="C165" s="4"/>
      <c r="D165" s="5"/>
      <c r="E165" s="48">
        <f t="shared" si="18"/>
        <v>0</v>
      </c>
      <c r="F165" s="37"/>
      <c r="G165" s="15"/>
      <c r="H165" s="18"/>
      <c r="I165" s="16"/>
      <c r="J165" s="15"/>
      <c r="K165" s="16"/>
      <c r="L165" s="16"/>
      <c r="M165" s="16"/>
      <c r="N165" s="16"/>
      <c r="O165" s="44"/>
      <c r="P165" s="16"/>
      <c r="Q165" s="6">
        <f t="shared" si="19"/>
        <v>0</v>
      </c>
      <c r="R165" s="6">
        <f t="shared" si="20"/>
        <v>0</v>
      </c>
      <c r="S165" s="6">
        <f t="shared" si="21"/>
        <v>0</v>
      </c>
      <c r="T165" s="7">
        <f t="shared" si="22"/>
        <v>0</v>
      </c>
      <c r="U165" s="7">
        <f t="shared" si="23"/>
        <v>0</v>
      </c>
      <c r="V165" s="7">
        <f t="shared" si="24"/>
        <v>0</v>
      </c>
      <c r="W165" s="46">
        <f t="shared" si="25"/>
        <v>0</v>
      </c>
    </row>
    <row r="166" spans="2:23" x14ac:dyDescent="0.2">
      <c r="B166" s="4"/>
      <c r="C166" s="4"/>
      <c r="D166" s="5"/>
      <c r="E166" s="48">
        <f t="shared" si="18"/>
        <v>0</v>
      </c>
      <c r="F166" s="37"/>
      <c r="G166" s="15"/>
      <c r="H166" s="18"/>
      <c r="I166" s="16"/>
      <c r="J166" s="15"/>
      <c r="K166" s="16"/>
      <c r="L166" s="16"/>
      <c r="M166" s="16"/>
      <c r="N166" s="16"/>
      <c r="O166" s="44"/>
      <c r="P166" s="16"/>
      <c r="Q166" s="6">
        <f t="shared" si="19"/>
        <v>0</v>
      </c>
      <c r="R166" s="6">
        <f t="shared" si="20"/>
        <v>0</v>
      </c>
      <c r="S166" s="6">
        <f t="shared" si="21"/>
        <v>0</v>
      </c>
      <c r="T166" s="7">
        <f t="shared" si="22"/>
        <v>0</v>
      </c>
      <c r="U166" s="7">
        <f t="shared" si="23"/>
        <v>0</v>
      </c>
      <c r="V166" s="7">
        <f t="shared" si="24"/>
        <v>0</v>
      </c>
      <c r="W166" s="46">
        <f t="shared" si="25"/>
        <v>0</v>
      </c>
    </row>
    <row r="167" spans="2:23" x14ac:dyDescent="0.2">
      <c r="B167" s="4"/>
      <c r="C167" s="4"/>
      <c r="D167" s="5"/>
      <c r="E167" s="48">
        <f t="shared" si="18"/>
        <v>0</v>
      </c>
      <c r="F167" s="37"/>
      <c r="G167" s="15"/>
      <c r="H167" s="18"/>
      <c r="I167" s="16"/>
      <c r="J167" s="15"/>
      <c r="K167" s="16"/>
      <c r="L167" s="16"/>
      <c r="M167" s="16"/>
      <c r="N167" s="16"/>
      <c r="O167" s="44"/>
      <c r="P167" s="16"/>
      <c r="Q167" s="6">
        <f t="shared" si="19"/>
        <v>0</v>
      </c>
      <c r="R167" s="6">
        <f t="shared" si="20"/>
        <v>0</v>
      </c>
      <c r="S167" s="6">
        <f t="shared" si="21"/>
        <v>0</v>
      </c>
      <c r="T167" s="7">
        <f t="shared" si="22"/>
        <v>0</v>
      </c>
      <c r="U167" s="7">
        <f t="shared" si="23"/>
        <v>0</v>
      </c>
      <c r="V167" s="7">
        <f t="shared" si="24"/>
        <v>0</v>
      </c>
      <c r="W167" s="46">
        <f t="shared" si="25"/>
        <v>0</v>
      </c>
    </row>
    <row r="168" spans="2:23" x14ac:dyDescent="0.2">
      <c r="B168" s="4"/>
      <c r="C168" s="4"/>
      <c r="D168" s="5"/>
      <c r="E168" s="48">
        <f t="shared" si="18"/>
        <v>0</v>
      </c>
      <c r="F168" s="37"/>
      <c r="G168" s="15"/>
      <c r="H168" s="18"/>
      <c r="I168" s="16"/>
      <c r="J168" s="15"/>
      <c r="K168" s="16"/>
      <c r="L168" s="16"/>
      <c r="M168" s="16"/>
      <c r="N168" s="16"/>
      <c r="O168" s="44"/>
      <c r="P168" s="16"/>
      <c r="Q168" s="6">
        <f t="shared" si="19"/>
        <v>0</v>
      </c>
      <c r="R168" s="6">
        <f t="shared" si="20"/>
        <v>0</v>
      </c>
      <c r="S168" s="6">
        <f t="shared" si="21"/>
        <v>0</v>
      </c>
      <c r="T168" s="7">
        <f t="shared" si="22"/>
        <v>0</v>
      </c>
      <c r="U168" s="7">
        <f t="shared" si="23"/>
        <v>0</v>
      </c>
      <c r="V168" s="7">
        <f t="shared" si="24"/>
        <v>0</v>
      </c>
      <c r="W168" s="46">
        <f t="shared" si="25"/>
        <v>0</v>
      </c>
    </row>
    <row r="169" spans="2:23" x14ac:dyDescent="0.2">
      <c r="B169" s="4"/>
      <c r="C169" s="4"/>
      <c r="D169" s="5"/>
      <c r="E169" s="48">
        <f t="shared" si="18"/>
        <v>0</v>
      </c>
      <c r="F169" s="37"/>
      <c r="G169" s="15"/>
      <c r="H169" s="18"/>
      <c r="I169" s="16"/>
      <c r="J169" s="15"/>
      <c r="K169" s="16"/>
      <c r="L169" s="16"/>
      <c r="M169" s="16"/>
      <c r="N169" s="16"/>
      <c r="O169" s="44"/>
      <c r="P169" s="16"/>
      <c r="Q169" s="6">
        <f t="shared" si="19"/>
        <v>0</v>
      </c>
      <c r="R169" s="6">
        <f t="shared" si="20"/>
        <v>0</v>
      </c>
      <c r="S169" s="6">
        <f t="shared" si="21"/>
        <v>0</v>
      </c>
      <c r="T169" s="7">
        <f t="shared" si="22"/>
        <v>0</v>
      </c>
      <c r="U169" s="7">
        <f t="shared" si="23"/>
        <v>0</v>
      </c>
      <c r="V169" s="7">
        <f t="shared" si="24"/>
        <v>0</v>
      </c>
      <c r="W169" s="46">
        <f t="shared" si="25"/>
        <v>0</v>
      </c>
    </row>
    <row r="170" spans="2:23" x14ac:dyDescent="0.2">
      <c r="B170" s="4"/>
      <c r="C170" s="4"/>
      <c r="D170" s="5"/>
      <c r="E170" s="48">
        <f t="shared" si="18"/>
        <v>0</v>
      </c>
      <c r="F170" s="37"/>
      <c r="G170" s="15"/>
      <c r="H170" s="18"/>
      <c r="I170" s="16"/>
      <c r="J170" s="15"/>
      <c r="K170" s="16"/>
      <c r="L170" s="16"/>
      <c r="M170" s="16"/>
      <c r="N170" s="16"/>
      <c r="O170" s="44"/>
      <c r="P170" s="16"/>
      <c r="Q170" s="6">
        <f t="shared" si="19"/>
        <v>0</v>
      </c>
      <c r="R170" s="6">
        <f t="shared" si="20"/>
        <v>0</v>
      </c>
      <c r="S170" s="6">
        <f t="shared" si="21"/>
        <v>0</v>
      </c>
      <c r="T170" s="7">
        <f t="shared" si="22"/>
        <v>0</v>
      </c>
      <c r="U170" s="7">
        <f t="shared" si="23"/>
        <v>0</v>
      </c>
      <c r="V170" s="7">
        <f t="shared" si="24"/>
        <v>0</v>
      </c>
      <c r="W170" s="46">
        <f t="shared" si="25"/>
        <v>0</v>
      </c>
    </row>
    <row r="171" spans="2:23" x14ac:dyDescent="0.2">
      <c r="B171" s="4"/>
      <c r="C171" s="4"/>
      <c r="D171" s="5"/>
      <c r="E171" s="48">
        <f t="shared" si="18"/>
        <v>0</v>
      </c>
      <c r="F171" s="37"/>
      <c r="G171" s="15"/>
      <c r="H171" s="18"/>
      <c r="I171" s="16"/>
      <c r="J171" s="15"/>
      <c r="K171" s="16"/>
      <c r="L171" s="16"/>
      <c r="M171" s="16"/>
      <c r="N171" s="16"/>
      <c r="O171" s="44"/>
      <c r="P171" s="16"/>
      <c r="Q171" s="6">
        <f t="shared" si="19"/>
        <v>0</v>
      </c>
      <c r="R171" s="6">
        <f t="shared" si="20"/>
        <v>0</v>
      </c>
      <c r="S171" s="6">
        <f t="shared" si="21"/>
        <v>0</v>
      </c>
      <c r="T171" s="7">
        <f t="shared" si="22"/>
        <v>0</v>
      </c>
      <c r="U171" s="7">
        <f t="shared" si="23"/>
        <v>0</v>
      </c>
      <c r="V171" s="7">
        <f t="shared" si="24"/>
        <v>0</v>
      </c>
      <c r="W171" s="46">
        <f t="shared" si="25"/>
        <v>0</v>
      </c>
    </row>
    <row r="172" spans="2:23" x14ac:dyDescent="0.2">
      <c r="B172" s="4"/>
      <c r="C172" s="4"/>
      <c r="D172" s="5"/>
      <c r="E172" s="48">
        <f t="shared" si="18"/>
        <v>0</v>
      </c>
      <c r="F172" s="37"/>
      <c r="G172" s="15"/>
      <c r="H172" s="18"/>
      <c r="I172" s="16"/>
      <c r="J172" s="15"/>
      <c r="K172" s="16"/>
      <c r="L172" s="16"/>
      <c r="M172" s="16"/>
      <c r="N172" s="16"/>
      <c r="O172" s="44"/>
      <c r="P172" s="16"/>
      <c r="Q172" s="6">
        <f t="shared" si="19"/>
        <v>0</v>
      </c>
      <c r="R172" s="6">
        <f t="shared" si="20"/>
        <v>0</v>
      </c>
      <c r="S172" s="6">
        <f t="shared" si="21"/>
        <v>0</v>
      </c>
      <c r="T172" s="7">
        <f t="shared" si="22"/>
        <v>0</v>
      </c>
      <c r="U172" s="7">
        <f t="shared" si="23"/>
        <v>0</v>
      </c>
      <c r="V172" s="7">
        <f t="shared" si="24"/>
        <v>0</v>
      </c>
      <c r="W172" s="46">
        <f t="shared" si="25"/>
        <v>0</v>
      </c>
    </row>
    <row r="173" spans="2:23" x14ac:dyDescent="0.2">
      <c r="B173" s="4"/>
      <c r="C173" s="4"/>
      <c r="D173" s="5"/>
      <c r="E173" s="48">
        <f t="shared" si="18"/>
        <v>0</v>
      </c>
      <c r="F173" s="37"/>
      <c r="G173" s="15"/>
      <c r="H173" s="18"/>
      <c r="I173" s="16"/>
      <c r="J173" s="15"/>
      <c r="K173" s="16"/>
      <c r="L173" s="16"/>
      <c r="M173" s="16"/>
      <c r="N173" s="16"/>
      <c r="O173" s="44"/>
      <c r="P173" s="16"/>
      <c r="Q173" s="6">
        <f t="shared" si="19"/>
        <v>0</v>
      </c>
      <c r="R173" s="6">
        <f t="shared" si="20"/>
        <v>0</v>
      </c>
      <c r="S173" s="6">
        <f t="shared" si="21"/>
        <v>0</v>
      </c>
      <c r="T173" s="7">
        <f t="shared" si="22"/>
        <v>0</v>
      </c>
      <c r="U173" s="7">
        <f t="shared" si="23"/>
        <v>0</v>
      </c>
      <c r="V173" s="7">
        <f t="shared" si="24"/>
        <v>0</v>
      </c>
      <c r="W173" s="46">
        <f t="shared" si="25"/>
        <v>0</v>
      </c>
    </row>
    <row r="174" spans="2:23" x14ac:dyDescent="0.2">
      <c r="B174" s="4"/>
      <c r="C174" s="4"/>
      <c r="D174" s="5"/>
      <c r="E174" s="48">
        <f t="shared" si="18"/>
        <v>0</v>
      </c>
      <c r="F174" s="37"/>
      <c r="G174" s="15"/>
      <c r="H174" s="18"/>
      <c r="I174" s="16"/>
      <c r="J174" s="15"/>
      <c r="K174" s="16"/>
      <c r="L174" s="16"/>
      <c r="M174" s="16"/>
      <c r="N174" s="16"/>
      <c r="O174" s="44"/>
      <c r="P174" s="16"/>
      <c r="Q174" s="6">
        <f t="shared" si="19"/>
        <v>0</v>
      </c>
      <c r="R174" s="6">
        <f t="shared" si="20"/>
        <v>0</v>
      </c>
      <c r="S174" s="6">
        <f t="shared" si="21"/>
        <v>0</v>
      </c>
      <c r="T174" s="7">
        <f t="shared" si="22"/>
        <v>0</v>
      </c>
      <c r="U174" s="7">
        <f t="shared" si="23"/>
        <v>0</v>
      </c>
      <c r="V174" s="7">
        <f t="shared" si="24"/>
        <v>0</v>
      </c>
      <c r="W174" s="46">
        <f t="shared" si="25"/>
        <v>0</v>
      </c>
    </row>
    <row r="175" spans="2:23" x14ac:dyDescent="0.2">
      <c r="B175" s="4"/>
      <c r="C175" s="4"/>
      <c r="D175" s="5"/>
      <c r="E175" s="48">
        <f t="shared" si="18"/>
        <v>0</v>
      </c>
      <c r="F175" s="37"/>
      <c r="G175" s="15"/>
      <c r="H175" s="18"/>
      <c r="I175" s="16"/>
      <c r="J175" s="15"/>
      <c r="K175" s="16"/>
      <c r="L175" s="16"/>
      <c r="M175" s="16"/>
      <c r="N175" s="16"/>
      <c r="O175" s="44"/>
      <c r="P175" s="16"/>
      <c r="Q175" s="6">
        <f t="shared" si="19"/>
        <v>0</v>
      </c>
      <c r="R175" s="6">
        <f t="shared" si="20"/>
        <v>0</v>
      </c>
      <c r="S175" s="6">
        <f t="shared" si="21"/>
        <v>0</v>
      </c>
      <c r="T175" s="7">
        <f t="shared" si="22"/>
        <v>0</v>
      </c>
      <c r="U175" s="7">
        <f t="shared" si="23"/>
        <v>0</v>
      </c>
      <c r="V175" s="7">
        <f t="shared" si="24"/>
        <v>0</v>
      </c>
      <c r="W175" s="46">
        <f t="shared" si="25"/>
        <v>0</v>
      </c>
    </row>
    <row r="176" spans="2:23" x14ac:dyDescent="0.2">
      <c r="B176" s="4"/>
      <c r="C176" s="4"/>
      <c r="D176" s="5"/>
      <c r="E176" s="48">
        <f t="shared" si="18"/>
        <v>0</v>
      </c>
      <c r="F176" s="37"/>
      <c r="G176" s="15"/>
      <c r="H176" s="18"/>
      <c r="I176" s="16"/>
      <c r="J176" s="15"/>
      <c r="K176" s="16"/>
      <c r="L176" s="16"/>
      <c r="M176" s="16"/>
      <c r="N176" s="16"/>
      <c r="O176" s="44"/>
      <c r="P176" s="16"/>
      <c r="Q176" s="6">
        <f t="shared" si="19"/>
        <v>0</v>
      </c>
      <c r="R176" s="6">
        <f t="shared" si="20"/>
        <v>0</v>
      </c>
      <c r="S176" s="6">
        <f t="shared" si="21"/>
        <v>0</v>
      </c>
      <c r="T176" s="7">
        <f t="shared" si="22"/>
        <v>0</v>
      </c>
      <c r="U176" s="7">
        <f t="shared" si="23"/>
        <v>0</v>
      </c>
      <c r="V176" s="7">
        <f t="shared" si="24"/>
        <v>0</v>
      </c>
      <c r="W176" s="46">
        <f t="shared" si="25"/>
        <v>0</v>
      </c>
    </row>
    <row r="177" spans="2:23" x14ac:dyDescent="0.2">
      <c r="B177" s="4"/>
      <c r="C177" s="4"/>
      <c r="D177" s="5"/>
      <c r="E177" s="48">
        <f t="shared" si="18"/>
        <v>0</v>
      </c>
      <c r="F177" s="37"/>
      <c r="G177" s="15"/>
      <c r="H177" s="18"/>
      <c r="I177" s="16"/>
      <c r="J177" s="15"/>
      <c r="K177" s="16"/>
      <c r="L177" s="16"/>
      <c r="M177" s="16"/>
      <c r="N177" s="16"/>
      <c r="O177" s="44"/>
      <c r="P177" s="16"/>
      <c r="Q177" s="6">
        <f t="shared" si="19"/>
        <v>0</v>
      </c>
      <c r="R177" s="6">
        <f t="shared" si="20"/>
        <v>0</v>
      </c>
      <c r="S177" s="6">
        <f t="shared" si="21"/>
        <v>0</v>
      </c>
      <c r="T177" s="7">
        <f t="shared" si="22"/>
        <v>0</v>
      </c>
      <c r="U177" s="7">
        <f t="shared" si="23"/>
        <v>0</v>
      </c>
      <c r="V177" s="7">
        <f t="shared" si="24"/>
        <v>0</v>
      </c>
      <c r="W177" s="46">
        <f t="shared" si="25"/>
        <v>0</v>
      </c>
    </row>
    <row r="178" spans="2:23" x14ac:dyDescent="0.2">
      <c r="B178" s="4"/>
      <c r="C178" s="4"/>
      <c r="D178" s="5"/>
      <c r="E178" s="48">
        <f t="shared" si="18"/>
        <v>0</v>
      </c>
      <c r="F178" s="37"/>
      <c r="G178" s="15"/>
      <c r="H178" s="18"/>
      <c r="I178" s="16"/>
      <c r="J178" s="15"/>
      <c r="K178" s="16"/>
      <c r="L178" s="16"/>
      <c r="M178" s="16"/>
      <c r="N178" s="16"/>
      <c r="O178" s="44"/>
      <c r="P178" s="16"/>
      <c r="Q178" s="6">
        <f t="shared" si="19"/>
        <v>0</v>
      </c>
      <c r="R178" s="6">
        <f t="shared" si="20"/>
        <v>0</v>
      </c>
      <c r="S178" s="6">
        <f t="shared" si="21"/>
        <v>0</v>
      </c>
      <c r="T178" s="7">
        <f t="shared" si="22"/>
        <v>0</v>
      </c>
      <c r="U178" s="7">
        <f t="shared" si="23"/>
        <v>0</v>
      </c>
      <c r="V178" s="7">
        <f t="shared" si="24"/>
        <v>0</v>
      </c>
      <c r="W178" s="46">
        <f t="shared" si="25"/>
        <v>0</v>
      </c>
    </row>
    <row r="179" spans="2:23" x14ac:dyDescent="0.2">
      <c r="B179" s="4"/>
      <c r="C179" s="4"/>
      <c r="D179" s="5"/>
      <c r="E179" s="48">
        <f t="shared" si="18"/>
        <v>0</v>
      </c>
      <c r="F179" s="37"/>
      <c r="G179" s="15"/>
      <c r="H179" s="18"/>
      <c r="I179" s="16"/>
      <c r="J179" s="15"/>
      <c r="K179" s="16"/>
      <c r="L179" s="16"/>
      <c r="M179" s="16"/>
      <c r="N179" s="16"/>
      <c r="O179" s="44"/>
      <c r="P179" s="16"/>
      <c r="Q179" s="6">
        <f t="shared" si="19"/>
        <v>0</v>
      </c>
      <c r="R179" s="6">
        <f t="shared" si="20"/>
        <v>0</v>
      </c>
      <c r="S179" s="6">
        <f t="shared" si="21"/>
        <v>0</v>
      </c>
      <c r="T179" s="7">
        <f t="shared" si="22"/>
        <v>0</v>
      </c>
      <c r="U179" s="7">
        <f t="shared" si="23"/>
        <v>0</v>
      </c>
      <c r="V179" s="7">
        <f t="shared" si="24"/>
        <v>0</v>
      </c>
      <c r="W179" s="46">
        <f t="shared" si="25"/>
        <v>0</v>
      </c>
    </row>
    <row r="180" spans="2:23" x14ac:dyDescent="0.2">
      <c r="B180" s="4"/>
      <c r="C180" s="4"/>
      <c r="D180" s="5"/>
      <c r="E180" s="48">
        <f t="shared" si="18"/>
        <v>0</v>
      </c>
      <c r="F180" s="37"/>
      <c r="G180" s="15"/>
      <c r="H180" s="18"/>
      <c r="I180" s="16"/>
      <c r="J180" s="15"/>
      <c r="K180" s="16"/>
      <c r="L180" s="16"/>
      <c r="M180" s="16"/>
      <c r="N180" s="16"/>
      <c r="O180" s="44"/>
      <c r="P180" s="16"/>
      <c r="Q180" s="6">
        <f t="shared" si="19"/>
        <v>0</v>
      </c>
      <c r="R180" s="6">
        <f t="shared" si="20"/>
        <v>0</v>
      </c>
      <c r="S180" s="6">
        <f t="shared" si="21"/>
        <v>0</v>
      </c>
      <c r="T180" s="7">
        <f t="shared" si="22"/>
        <v>0</v>
      </c>
      <c r="U180" s="7">
        <f t="shared" si="23"/>
        <v>0</v>
      </c>
      <c r="V180" s="7">
        <f t="shared" si="24"/>
        <v>0</v>
      </c>
      <c r="W180" s="46">
        <f t="shared" si="25"/>
        <v>0</v>
      </c>
    </row>
    <row r="181" spans="2:23" x14ac:dyDescent="0.2">
      <c r="B181" s="4"/>
      <c r="C181" s="4"/>
      <c r="D181" s="5"/>
      <c r="E181" s="48">
        <f t="shared" si="18"/>
        <v>0</v>
      </c>
      <c r="F181" s="37"/>
      <c r="G181" s="15"/>
      <c r="H181" s="18"/>
      <c r="I181" s="16"/>
      <c r="J181" s="15"/>
      <c r="K181" s="16"/>
      <c r="L181" s="16"/>
      <c r="M181" s="16"/>
      <c r="N181" s="16"/>
      <c r="O181" s="44"/>
      <c r="P181" s="16"/>
      <c r="Q181" s="6">
        <f t="shared" si="19"/>
        <v>0</v>
      </c>
      <c r="R181" s="6">
        <f t="shared" si="20"/>
        <v>0</v>
      </c>
      <c r="S181" s="6">
        <f t="shared" si="21"/>
        <v>0</v>
      </c>
      <c r="T181" s="7">
        <f t="shared" si="22"/>
        <v>0</v>
      </c>
      <c r="U181" s="7">
        <f t="shared" si="23"/>
        <v>0</v>
      </c>
      <c r="V181" s="7">
        <f t="shared" si="24"/>
        <v>0</v>
      </c>
      <c r="W181" s="46">
        <f t="shared" si="25"/>
        <v>0</v>
      </c>
    </row>
    <row r="182" spans="2:23" x14ac:dyDescent="0.2">
      <c r="B182" s="4"/>
      <c r="C182" s="4"/>
      <c r="D182" s="5"/>
      <c r="E182" s="48">
        <f t="shared" si="18"/>
        <v>0</v>
      </c>
      <c r="F182" s="37"/>
      <c r="G182" s="15"/>
      <c r="H182" s="18"/>
      <c r="I182" s="16"/>
      <c r="J182" s="15"/>
      <c r="K182" s="16"/>
      <c r="L182" s="16"/>
      <c r="M182" s="16"/>
      <c r="N182" s="16"/>
      <c r="O182" s="44"/>
      <c r="P182" s="16"/>
      <c r="Q182" s="6">
        <f t="shared" si="19"/>
        <v>0</v>
      </c>
      <c r="R182" s="6">
        <f t="shared" si="20"/>
        <v>0</v>
      </c>
      <c r="S182" s="6">
        <f t="shared" si="21"/>
        <v>0</v>
      </c>
      <c r="T182" s="7">
        <f t="shared" si="22"/>
        <v>0</v>
      </c>
      <c r="U182" s="7">
        <f t="shared" si="23"/>
        <v>0</v>
      </c>
      <c r="V182" s="7">
        <f t="shared" si="24"/>
        <v>0</v>
      </c>
      <c r="W182" s="46">
        <f t="shared" si="25"/>
        <v>0</v>
      </c>
    </row>
    <row r="183" spans="2:23" x14ac:dyDescent="0.2">
      <c r="B183" s="4"/>
      <c r="C183" s="4"/>
      <c r="D183" s="5"/>
      <c r="E183" s="48">
        <f t="shared" si="18"/>
        <v>0</v>
      </c>
      <c r="F183" s="37"/>
      <c r="G183" s="15"/>
      <c r="H183" s="18"/>
      <c r="I183" s="16"/>
      <c r="J183" s="15"/>
      <c r="K183" s="16"/>
      <c r="L183" s="16"/>
      <c r="M183" s="16"/>
      <c r="N183" s="16"/>
      <c r="O183" s="44"/>
      <c r="P183" s="16"/>
      <c r="Q183" s="6">
        <f t="shared" si="19"/>
        <v>0</v>
      </c>
      <c r="R183" s="6">
        <f t="shared" si="20"/>
        <v>0</v>
      </c>
      <c r="S183" s="6">
        <f t="shared" si="21"/>
        <v>0</v>
      </c>
      <c r="T183" s="7">
        <f t="shared" si="22"/>
        <v>0</v>
      </c>
      <c r="U183" s="7">
        <f t="shared" si="23"/>
        <v>0</v>
      </c>
      <c r="V183" s="7">
        <f t="shared" si="24"/>
        <v>0</v>
      </c>
      <c r="W183" s="46">
        <f t="shared" si="25"/>
        <v>0</v>
      </c>
    </row>
    <row r="184" spans="2:23" x14ac:dyDescent="0.2">
      <c r="B184" s="4"/>
      <c r="C184" s="4"/>
      <c r="D184" s="5"/>
      <c r="E184" s="48">
        <f t="shared" si="18"/>
        <v>0</v>
      </c>
      <c r="F184" s="37"/>
      <c r="G184" s="15"/>
      <c r="H184" s="18"/>
      <c r="I184" s="16"/>
      <c r="J184" s="15"/>
      <c r="K184" s="16"/>
      <c r="L184" s="16"/>
      <c r="M184" s="16"/>
      <c r="N184" s="16"/>
      <c r="O184" s="44"/>
      <c r="P184" s="16"/>
      <c r="Q184" s="6">
        <f t="shared" si="19"/>
        <v>0</v>
      </c>
      <c r="R184" s="6">
        <f t="shared" si="20"/>
        <v>0</v>
      </c>
      <c r="S184" s="6">
        <f t="shared" si="21"/>
        <v>0</v>
      </c>
      <c r="T184" s="7">
        <f t="shared" si="22"/>
        <v>0</v>
      </c>
      <c r="U184" s="7">
        <f t="shared" si="23"/>
        <v>0</v>
      </c>
      <c r="V184" s="7">
        <f t="shared" si="24"/>
        <v>0</v>
      </c>
      <c r="W184" s="46">
        <f t="shared" si="25"/>
        <v>0</v>
      </c>
    </row>
    <row r="185" spans="2:23" x14ac:dyDescent="0.2">
      <c r="B185" s="4"/>
      <c r="C185" s="4"/>
      <c r="D185" s="5"/>
      <c r="E185" s="48">
        <f t="shared" si="18"/>
        <v>0</v>
      </c>
      <c r="F185" s="37"/>
      <c r="G185" s="15"/>
      <c r="H185" s="18"/>
      <c r="I185" s="16"/>
      <c r="J185" s="15"/>
      <c r="K185" s="16"/>
      <c r="L185" s="16"/>
      <c r="M185" s="16"/>
      <c r="N185" s="16"/>
      <c r="O185" s="44"/>
      <c r="P185" s="16"/>
      <c r="Q185" s="6">
        <f t="shared" si="19"/>
        <v>0</v>
      </c>
      <c r="R185" s="6">
        <f t="shared" si="20"/>
        <v>0</v>
      </c>
      <c r="S185" s="6">
        <f t="shared" si="21"/>
        <v>0</v>
      </c>
      <c r="T185" s="7">
        <f t="shared" si="22"/>
        <v>0</v>
      </c>
      <c r="U185" s="7">
        <f t="shared" si="23"/>
        <v>0</v>
      </c>
      <c r="V185" s="7">
        <f t="shared" si="24"/>
        <v>0</v>
      </c>
      <c r="W185" s="46">
        <f t="shared" si="25"/>
        <v>0</v>
      </c>
    </row>
    <row r="186" spans="2:23" x14ac:dyDescent="0.2">
      <c r="B186" s="4"/>
      <c r="C186" s="4"/>
      <c r="D186" s="5"/>
      <c r="E186" s="48">
        <f t="shared" si="18"/>
        <v>0</v>
      </c>
      <c r="F186" s="37"/>
      <c r="G186" s="15"/>
      <c r="H186" s="18"/>
      <c r="I186" s="16"/>
      <c r="J186" s="15"/>
      <c r="K186" s="16"/>
      <c r="L186" s="16"/>
      <c r="M186" s="16"/>
      <c r="N186" s="16"/>
      <c r="O186" s="44"/>
      <c r="P186" s="16"/>
      <c r="Q186" s="6">
        <f t="shared" si="19"/>
        <v>0</v>
      </c>
      <c r="R186" s="6">
        <f t="shared" si="20"/>
        <v>0</v>
      </c>
      <c r="S186" s="6">
        <f t="shared" si="21"/>
        <v>0</v>
      </c>
      <c r="T186" s="7">
        <f t="shared" si="22"/>
        <v>0</v>
      </c>
      <c r="U186" s="7">
        <f t="shared" si="23"/>
        <v>0</v>
      </c>
      <c r="V186" s="7">
        <f t="shared" si="24"/>
        <v>0</v>
      </c>
      <c r="W186" s="46">
        <f t="shared" si="25"/>
        <v>0</v>
      </c>
    </row>
    <row r="187" spans="2:23" x14ac:dyDescent="0.2">
      <c r="B187" s="4"/>
      <c r="C187" s="4"/>
      <c r="D187" s="5"/>
      <c r="E187" s="48">
        <f t="shared" si="18"/>
        <v>0</v>
      </c>
      <c r="F187" s="37"/>
      <c r="G187" s="15"/>
      <c r="H187" s="18"/>
      <c r="I187" s="16"/>
      <c r="J187" s="15"/>
      <c r="K187" s="16"/>
      <c r="L187" s="16"/>
      <c r="M187" s="16"/>
      <c r="N187" s="16"/>
      <c r="O187" s="44"/>
      <c r="P187" s="16"/>
      <c r="Q187" s="6">
        <f t="shared" si="19"/>
        <v>0</v>
      </c>
      <c r="R187" s="6">
        <f t="shared" si="20"/>
        <v>0</v>
      </c>
      <c r="S187" s="6">
        <f t="shared" si="21"/>
        <v>0</v>
      </c>
      <c r="T187" s="7">
        <f t="shared" si="22"/>
        <v>0</v>
      </c>
      <c r="U187" s="7">
        <f t="shared" si="23"/>
        <v>0</v>
      </c>
      <c r="V187" s="7">
        <f t="shared" si="24"/>
        <v>0</v>
      </c>
      <c r="W187" s="46">
        <f t="shared" si="25"/>
        <v>0</v>
      </c>
    </row>
    <row r="188" spans="2:23" x14ac:dyDescent="0.2">
      <c r="B188" s="4"/>
      <c r="C188" s="4"/>
      <c r="D188" s="5"/>
      <c r="E188" s="48">
        <f t="shared" si="18"/>
        <v>0</v>
      </c>
      <c r="F188" s="37"/>
      <c r="G188" s="15"/>
      <c r="H188" s="18"/>
      <c r="I188" s="16"/>
      <c r="J188" s="15"/>
      <c r="K188" s="16"/>
      <c r="L188" s="16"/>
      <c r="M188" s="16"/>
      <c r="N188" s="16"/>
      <c r="O188" s="44"/>
      <c r="P188" s="16"/>
      <c r="Q188" s="6">
        <f t="shared" si="19"/>
        <v>0</v>
      </c>
      <c r="R188" s="6">
        <f t="shared" si="20"/>
        <v>0</v>
      </c>
      <c r="S188" s="6">
        <f t="shared" si="21"/>
        <v>0</v>
      </c>
      <c r="T188" s="7">
        <f t="shared" si="22"/>
        <v>0</v>
      </c>
      <c r="U188" s="7">
        <f t="shared" si="23"/>
        <v>0</v>
      </c>
      <c r="V188" s="7">
        <f t="shared" si="24"/>
        <v>0</v>
      </c>
      <c r="W188" s="46">
        <f t="shared" si="25"/>
        <v>0</v>
      </c>
    </row>
    <row r="189" spans="2:23" x14ac:dyDescent="0.2">
      <c r="B189" s="4"/>
      <c r="C189" s="4"/>
      <c r="D189" s="5"/>
      <c r="E189" s="48">
        <f t="shared" si="18"/>
        <v>0</v>
      </c>
      <c r="F189" s="37"/>
      <c r="G189" s="15"/>
      <c r="H189" s="18"/>
      <c r="I189" s="16"/>
      <c r="J189" s="15"/>
      <c r="K189" s="16"/>
      <c r="L189" s="16"/>
      <c r="M189" s="16"/>
      <c r="N189" s="16"/>
      <c r="O189" s="44"/>
      <c r="P189" s="16"/>
      <c r="Q189" s="6">
        <f t="shared" si="19"/>
        <v>0</v>
      </c>
      <c r="R189" s="6">
        <f t="shared" si="20"/>
        <v>0</v>
      </c>
      <c r="S189" s="6">
        <f t="shared" si="21"/>
        <v>0</v>
      </c>
      <c r="T189" s="7">
        <f t="shared" si="22"/>
        <v>0</v>
      </c>
      <c r="U189" s="7">
        <f t="shared" si="23"/>
        <v>0</v>
      </c>
      <c r="V189" s="7">
        <f t="shared" si="24"/>
        <v>0</v>
      </c>
      <c r="W189" s="46">
        <f t="shared" si="25"/>
        <v>0</v>
      </c>
    </row>
    <row r="190" spans="2:23" x14ac:dyDescent="0.2">
      <c r="B190" s="4"/>
      <c r="C190" s="4"/>
      <c r="D190" s="5"/>
      <c r="E190" s="48">
        <f t="shared" si="18"/>
        <v>0</v>
      </c>
      <c r="F190" s="37"/>
      <c r="G190" s="15"/>
      <c r="H190" s="18"/>
      <c r="I190" s="16"/>
      <c r="J190" s="15"/>
      <c r="K190" s="16"/>
      <c r="L190" s="16"/>
      <c r="M190" s="16"/>
      <c r="N190" s="16"/>
      <c r="O190" s="44"/>
      <c r="P190" s="16"/>
      <c r="Q190" s="6">
        <f t="shared" si="19"/>
        <v>0</v>
      </c>
      <c r="R190" s="6">
        <f t="shared" si="20"/>
        <v>0</v>
      </c>
      <c r="S190" s="6">
        <f t="shared" si="21"/>
        <v>0</v>
      </c>
      <c r="T190" s="7">
        <f t="shared" si="22"/>
        <v>0</v>
      </c>
      <c r="U190" s="7">
        <f t="shared" si="23"/>
        <v>0</v>
      </c>
      <c r="V190" s="7">
        <f t="shared" si="24"/>
        <v>0</v>
      </c>
      <c r="W190" s="46">
        <f t="shared" si="25"/>
        <v>0</v>
      </c>
    </row>
    <row r="191" spans="2:23" x14ac:dyDescent="0.2">
      <c r="B191" s="4"/>
      <c r="C191" s="4"/>
      <c r="D191" s="5"/>
      <c r="E191" s="48">
        <f t="shared" si="18"/>
        <v>0</v>
      </c>
      <c r="F191" s="37"/>
      <c r="G191" s="15"/>
      <c r="H191" s="18"/>
      <c r="I191" s="16"/>
      <c r="J191" s="15"/>
      <c r="K191" s="16"/>
      <c r="L191" s="16"/>
      <c r="M191" s="16"/>
      <c r="N191" s="16"/>
      <c r="O191" s="44"/>
      <c r="P191" s="16"/>
      <c r="Q191" s="6">
        <f t="shared" si="19"/>
        <v>0</v>
      </c>
      <c r="R191" s="6">
        <f t="shared" si="20"/>
        <v>0</v>
      </c>
      <c r="S191" s="6">
        <f t="shared" si="21"/>
        <v>0</v>
      </c>
      <c r="T191" s="7">
        <f t="shared" si="22"/>
        <v>0</v>
      </c>
      <c r="U191" s="7">
        <f t="shared" si="23"/>
        <v>0</v>
      </c>
      <c r="V191" s="7">
        <f t="shared" si="24"/>
        <v>0</v>
      </c>
      <c r="W191" s="46">
        <f t="shared" si="25"/>
        <v>0</v>
      </c>
    </row>
    <row r="192" spans="2:23" x14ac:dyDescent="0.2">
      <c r="B192" s="4"/>
      <c r="C192" s="4"/>
      <c r="D192" s="5"/>
      <c r="E192" s="48">
        <f t="shared" si="18"/>
        <v>0</v>
      </c>
      <c r="F192" s="37"/>
      <c r="G192" s="15"/>
      <c r="H192" s="18"/>
      <c r="I192" s="16"/>
      <c r="J192" s="15"/>
      <c r="K192" s="16"/>
      <c r="L192" s="16"/>
      <c r="M192" s="16"/>
      <c r="N192" s="16"/>
      <c r="O192" s="44"/>
      <c r="P192" s="16"/>
      <c r="Q192" s="6">
        <f t="shared" si="19"/>
        <v>0</v>
      </c>
      <c r="R192" s="6">
        <f t="shared" si="20"/>
        <v>0</v>
      </c>
      <c r="S192" s="6">
        <f t="shared" si="21"/>
        <v>0</v>
      </c>
      <c r="T192" s="7">
        <f t="shared" si="22"/>
        <v>0</v>
      </c>
      <c r="U192" s="7">
        <f t="shared" si="23"/>
        <v>0</v>
      </c>
      <c r="V192" s="7">
        <f t="shared" si="24"/>
        <v>0</v>
      </c>
      <c r="W192" s="46">
        <f t="shared" si="25"/>
        <v>0</v>
      </c>
    </row>
    <row r="193" spans="2:23" x14ac:dyDescent="0.2">
      <c r="B193" s="4"/>
      <c r="C193" s="4"/>
      <c r="D193" s="5"/>
      <c r="E193" s="48">
        <f t="shared" si="18"/>
        <v>0</v>
      </c>
      <c r="F193" s="37"/>
      <c r="G193" s="15"/>
      <c r="H193" s="18"/>
      <c r="I193" s="16"/>
      <c r="J193" s="15"/>
      <c r="K193" s="16"/>
      <c r="L193" s="16"/>
      <c r="M193" s="16"/>
      <c r="N193" s="16"/>
      <c r="O193" s="44"/>
      <c r="P193" s="16"/>
      <c r="Q193" s="6">
        <f t="shared" si="19"/>
        <v>0</v>
      </c>
      <c r="R193" s="6">
        <f t="shared" si="20"/>
        <v>0</v>
      </c>
      <c r="S193" s="6">
        <f t="shared" si="21"/>
        <v>0</v>
      </c>
      <c r="T193" s="7">
        <f t="shared" si="22"/>
        <v>0</v>
      </c>
      <c r="U193" s="7">
        <f t="shared" si="23"/>
        <v>0</v>
      </c>
      <c r="V193" s="7">
        <f t="shared" si="24"/>
        <v>0</v>
      </c>
      <c r="W193" s="46">
        <f t="shared" si="25"/>
        <v>0</v>
      </c>
    </row>
    <row r="194" spans="2:23" x14ac:dyDescent="0.2">
      <c r="B194" s="4"/>
      <c r="C194" s="4"/>
      <c r="D194" s="5"/>
      <c r="E194" s="48">
        <f t="shared" si="18"/>
        <v>0</v>
      </c>
      <c r="F194" s="37"/>
      <c r="G194" s="15"/>
      <c r="H194" s="18"/>
      <c r="I194" s="16"/>
      <c r="J194" s="15"/>
      <c r="K194" s="16"/>
      <c r="L194" s="16"/>
      <c r="M194" s="16"/>
      <c r="N194" s="16"/>
      <c r="O194" s="44"/>
      <c r="P194" s="16"/>
      <c r="Q194" s="6">
        <f t="shared" si="19"/>
        <v>0</v>
      </c>
      <c r="R194" s="6">
        <f t="shared" si="20"/>
        <v>0</v>
      </c>
      <c r="S194" s="6">
        <f t="shared" si="21"/>
        <v>0</v>
      </c>
      <c r="T194" s="7">
        <f t="shared" si="22"/>
        <v>0</v>
      </c>
      <c r="U194" s="7">
        <f t="shared" si="23"/>
        <v>0</v>
      </c>
      <c r="V194" s="7">
        <f t="shared" si="24"/>
        <v>0</v>
      </c>
      <c r="W194" s="46">
        <f t="shared" si="25"/>
        <v>0</v>
      </c>
    </row>
    <row r="195" spans="2:23" x14ac:dyDescent="0.2">
      <c r="B195" s="4"/>
      <c r="C195" s="4"/>
      <c r="D195" s="5"/>
      <c r="E195" s="48">
        <f t="shared" ref="E195:E258" si="26">P195-D195</f>
        <v>0</v>
      </c>
      <c r="F195" s="37"/>
      <c r="G195" s="15"/>
      <c r="H195" s="18"/>
      <c r="I195" s="16"/>
      <c r="J195" s="15"/>
      <c r="K195" s="16"/>
      <c r="L195" s="16"/>
      <c r="M195" s="16"/>
      <c r="N195" s="16"/>
      <c r="O195" s="44"/>
      <c r="P195" s="16"/>
      <c r="Q195" s="6">
        <f t="shared" ref="Q195:Q258" si="27">H195-D195</f>
        <v>0</v>
      </c>
      <c r="R195" s="6">
        <f t="shared" ref="R195:R258" si="28">I195-H195</f>
        <v>0</v>
      </c>
      <c r="S195" s="6">
        <f t="shared" ref="S195:S258" si="29">J195-I195</f>
        <v>0</v>
      </c>
      <c r="T195" s="7">
        <f t="shared" ref="T195:T258" si="30">K195-J195</f>
        <v>0</v>
      </c>
      <c r="U195" s="7">
        <f t="shared" ref="U195:U258" si="31">O195-D195</f>
        <v>0</v>
      </c>
      <c r="V195" s="7">
        <f t="shared" ref="V195:V258" si="32">O195-K195</f>
        <v>0</v>
      </c>
      <c r="W195" s="46">
        <f t="shared" ref="W195:W258" si="33">P195-O195</f>
        <v>0</v>
      </c>
    </row>
    <row r="196" spans="2:23" x14ac:dyDescent="0.2">
      <c r="B196" s="4"/>
      <c r="C196" s="4"/>
      <c r="D196" s="5"/>
      <c r="E196" s="48">
        <f t="shared" si="26"/>
        <v>0</v>
      </c>
      <c r="F196" s="37"/>
      <c r="G196" s="15"/>
      <c r="H196" s="18"/>
      <c r="I196" s="16"/>
      <c r="J196" s="15"/>
      <c r="K196" s="16"/>
      <c r="L196" s="16"/>
      <c r="M196" s="16"/>
      <c r="N196" s="16"/>
      <c r="O196" s="44"/>
      <c r="P196" s="16"/>
      <c r="Q196" s="6">
        <f t="shared" si="27"/>
        <v>0</v>
      </c>
      <c r="R196" s="6">
        <f t="shared" si="28"/>
        <v>0</v>
      </c>
      <c r="S196" s="6">
        <f t="shared" si="29"/>
        <v>0</v>
      </c>
      <c r="T196" s="7">
        <f t="shared" si="30"/>
        <v>0</v>
      </c>
      <c r="U196" s="7">
        <f t="shared" si="31"/>
        <v>0</v>
      </c>
      <c r="V196" s="7">
        <f t="shared" si="32"/>
        <v>0</v>
      </c>
      <c r="W196" s="46">
        <f t="shared" si="33"/>
        <v>0</v>
      </c>
    </row>
    <row r="197" spans="2:23" x14ac:dyDescent="0.2">
      <c r="B197" s="4"/>
      <c r="C197" s="4"/>
      <c r="D197" s="5"/>
      <c r="E197" s="48">
        <f t="shared" si="26"/>
        <v>0</v>
      </c>
      <c r="F197" s="37"/>
      <c r="G197" s="15"/>
      <c r="H197" s="18"/>
      <c r="I197" s="16"/>
      <c r="J197" s="15"/>
      <c r="K197" s="16"/>
      <c r="L197" s="16"/>
      <c r="M197" s="16"/>
      <c r="N197" s="16"/>
      <c r="O197" s="44"/>
      <c r="P197" s="16"/>
      <c r="Q197" s="6">
        <f t="shared" si="27"/>
        <v>0</v>
      </c>
      <c r="R197" s="6">
        <f t="shared" si="28"/>
        <v>0</v>
      </c>
      <c r="S197" s="6">
        <f t="shared" si="29"/>
        <v>0</v>
      </c>
      <c r="T197" s="7">
        <f t="shared" si="30"/>
        <v>0</v>
      </c>
      <c r="U197" s="7">
        <f t="shared" si="31"/>
        <v>0</v>
      </c>
      <c r="V197" s="7">
        <f t="shared" si="32"/>
        <v>0</v>
      </c>
      <c r="W197" s="46">
        <f t="shared" si="33"/>
        <v>0</v>
      </c>
    </row>
    <row r="198" spans="2:23" x14ac:dyDescent="0.2">
      <c r="B198" s="4"/>
      <c r="C198" s="4"/>
      <c r="D198" s="5"/>
      <c r="E198" s="48">
        <f t="shared" si="26"/>
        <v>0</v>
      </c>
      <c r="F198" s="37"/>
      <c r="G198" s="15"/>
      <c r="H198" s="18"/>
      <c r="I198" s="16"/>
      <c r="J198" s="15"/>
      <c r="K198" s="16"/>
      <c r="L198" s="16"/>
      <c r="M198" s="16"/>
      <c r="N198" s="16"/>
      <c r="O198" s="44"/>
      <c r="P198" s="16"/>
      <c r="Q198" s="6">
        <f t="shared" si="27"/>
        <v>0</v>
      </c>
      <c r="R198" s="6">
        <f t="shared" si="28"/>
        <v>0</v>
      </c>
      <c r="S198" s="6">
        <f t="shared" si="29"/>
        <v>0</v>
      </c>
      <c r="T198" s="7">
        <f t="shared" si="30"/>
        <v>0</v>
      </c>
      <c r="U198" s="7">
        <f t="shared" si="31"/>
        <v>0</v>
      </c>
      <c r="V198" s="7">
        <f t="shared" si="32"/>
        <v>0</v>
      </c>
      <c r="W198" s="46">
        <f t="shared" si="33"/>
        <v>0</v>
      </c>
    </row>
    <row r="199" spans="2:23" x14ac:dyDescent="0.2">
      <c r="B199" s="4"/>
      <c r="C199" s="4"/>
      <c r="D199" s="5"/>
      <c r="E199" s="48">
        <f t="shared" si="26"/>
        <v>0</v>
      </c>
      <c r="F199" s="37"/>
      <c r="G199" s="15"/>
      <c r="H199" s="18"/>
      <c r="I199" s="16"/>
      <c r="J199" s="15"/>
      <c r="K199" s="16"/>
      <c r="L199" s="16"/>
      <c r="M199" s="16"/>
      <c r="N199" s="16"/>
      <c r="O199" s="44"/>
      <c r="P199" s="16"/>
      <c r="Q199" s="6">
        <f t="shared" si="27"/>
        <v>0</v>
      </c>
      <c r="R199" s="6">
        <f t="shared" si="28"/>
        <v>0</v>
      </c>
      <c r="S199" s="6">
        <f t="shared" si="29"/>
        <v>0</v>
      </c>
      <c r="T199" s="7">
        <f t="shared" si="30"/>
        <v>0</v>
      </c>
      <c r="U199" s="7">
        <f t="shared" si="31"/>
        <v>0</v>
      </c>
      <c r="V199" s="7">
        <f t="shared" si="32"/>
        <v>0</v>
      </c>
      <c r="W199" s="46">
        <f t="shared" si="33"/>
        <v>0</v>
      </c>
    </row>
    <row r="200" spans="2:23" x14ac:dyDescent="0.2">
      <c r="B200" s="4"/>
      <c r="C200" s="4"/>
      <c r="D200" s="5"/>
      <c r="E200" s="48">
        <f t="shared" si="26"/>
        <v>0</v>
      </c>
      <c r="F200" s="37"/>
      <c r="G200" s="15"/>
      <c r="H200" s="18"/>
      <c r="I200" s="16"/>
      <c r="J200" s="15"/>
      <c r="K200" s="16"/>
      <c r="L200" s="16"/>
      <c r="M200" s="16"/>
      <c r="N200" s="16"/>
      <c r="O200" s="44"/>
      <c r="P200" s="16"/>
      <c r="Q200" s="6">
        <f t="shared" si="27"/>
        <v>0</v>
      </c>
      <c r="R200" s="6">
        <f t="shared" si="28"/>
        <v>0</v>
      </c>
      <c r="S200" s="6">
        <f t="shared" si="29"/>
        <v>0</v>
      </c>
      <c r="T200" s="7">
        <f t="shared" si="30"/>
        <v>0</v>
      </c>
      <c r="U200" s="7">
        <f t="shared" si="31"/>
        <v>0</v>
      </c>
      <c r="V200" s="7">
        <f t="shared" si="32"/>
        <v>0</v>
      </c>
      <c r="W200" s="46">
        <f t="shared" si="33"/>
        <v>0</v>
      </c>
    </row>
    <row r="201" spans="2:23" x14ac:dyDescent="0.2">
      <c r="B201" s="4"/>
      <c r="C201" s="4"/>
      <c r="D201" s="5"/>
      <c r="E201" s="48">
        <f t="shared" si="26"/>
        <v>0</v>
      </c>
      <c r="F201" s="37"/>
      <c r="G201" s="15"/>
      <c r="H201" s="18"/>
      <c r="I201" s="16"/>
      <c r="J201" s="15"/>
      <c r="K201" s="16"/>
      <c r="L201" s="16"/>
      <c r="M201" s="16"/>
      <c r="N201" s="16"/>
      <c r="O201" s="44"/>
      <c r="P201" s="16"/>
      <c r="Q201" s="6">
        <f t="shared" si="27"/>
        <v>0</v>
      </c>
      <c r="R201" s="6">
        <f t="shared" si="28"/>
        <v>0</v>
      </c>
      <c r="S201" s="6">
        <f t="shared" si="29"/>
        <v>0</v>
      </c>
      <c r="T201" s="7">
        <f t="shared" si="30"/>
        <v>0</v>
      </c>
      <c r="U201" s="7">
        <f t="shared" si="31"/>
        <v>0</v>
      </c>
      <c r="V201" s="7">
        <f t="shared" si="32"/>
        <v>0</v>
      </c>
      <c r="W201" s="46">
        <f t="shared" si="33"/>
        <v>0</v>
      </c>
    </row>
    <row r="202" spans="2:23" x14ac:dyDescent="0.2">
      <c r="B202" s="4"/>
      <c r="C202" s="4"/>
      <c r="D202" s="5"/>
      <c r="E202" s="48">
        <f t="shared" si="26"/>
        <v>0</v>
      </c>
      <c r="F202" s="37"/>
      <c r="G202" s="15"/>
      <c r="H202" s="18"/>
      <c r="I202" s="16"/>
      <c r="J202" s="15"/>
      <c r="K202" s="16"/>
      <c r="L202" s="16"/>
      <c r="M202" s="16"/>
      <c r="N202" s="16"/>
      <c r="O202" s="44"/>
      <c r="P202" s="16"/>
      <c r="Q202" s="6">
        <f t="shared" si="27"/>
        <v>0</v>
      </c>
      <c r="R202" s="6">
        <f t="shared" si="28"/>
        <v>0</v>
      </c>
      <c r="S202" s="6">
        <f t="shared" si="29"/>
        <v>0</v>
      </c>
      <c r="T202" s="7">
        <f t="shared" si="30"/>
        <v>0</v>
      </c>
      <c r="U202" s="7">
        <f t="shared" si="31"/>
        <v>0</v>
      </c>
      <c r="V202" s="7">
        <f t="shared" si="32"/>
        <v>0</v>
      </c>
      <c r="W202" s="46">
        <f t="shared" si="33"/>
        <v>0</v>
      </c>
    </row>
    <row r="203" spans="2:23" x14ac:dyDescent="0.2">
      <c r="B203" s="4"/>
      <c r="C203" s="4"/>
      <c r="D203" s="5"/>
      <c r="E203" s="48">
        <f t="shared" si="26"/>
        <v>0</v>
      </c>
      <c r="F203" s="37"/>
      <c r="G203" s="15"/>
      <c r="H203" s="18"/>
      <c r="I203" s="16"/>
      <c r="J203" s="15"/>
      <c r="K203" s="16"/>
      <c r="L203" s="16"/>
      <c r="M203" s="16"/>
      <c r="N203" s="16"/>
      <c r="O203" s="44"/>
      <c r="P203" s="16"/>
      <c r="Q203" s="6">
        <f t="shared" si="27"/>
        <v>0</v>
      </c>
      <c r="R203" s="6">
        <f t="shared" si="28"/>
        <v>0</v>
      </c>
      <c r="S203" s="6">
        <f t="shared" si="29"/>
        <v>0</v>
      </c>
      <c r="T203" s="7">
        <f t="shared" si="30"/>
        <v>0</v>
      </c>
      <c r="U203" s="7">
        <f t="shared" si="31"/>
        <v>0</v>
      </c>
      <c r="V203" s="7">
        <f t="shared" si="32"/>
        <v>0</v>
      </c>
      <c r="W203" s="46">
        <f t="shared" si="33"/>
        <v>0</v>
      </c>
    </row>
    <row r="204" spans="2:23" x14ac:dyDescent="0.2">
      <c r="B204" s="4"/>
      <c r="C204" s="4"/>
      <c r="D204" s="5"/>
      <c r="E204" s="48">
        <f t="shared" si="26"/>
        <v>0</v>
      </c>
      <c r="F204" s="37"/>
      <c r="G204" s="15"/>
      <c r="H204" s="18"/>
      <c r="I204" s="16"/>
      <c r="J204" s="15"/>
      <c r="K204" s="16"/>
      <c r="L204" s="16"/>
      <c r="M204" s="16"/>
      <c r="N204" s="16"/>
      <c r="O204" s="44"/>
      <c r="P204" s="16"/>
      <c r="Q204" s="6">
        <f t="shared" si="27"/>
        <v>0</v>
      </c>
      <c r="R204" s="6">
        <f t="shared" si="28"/>
        <v>0</v>
      </c>
      <c r="S204" s="6">
        <f t="shared" si="29"/>
        <v>0</v>
      </c>
      <c r="T204" s="7">
        <f t="shared" si="30"/>
        <v>0</v>
      </c>
      <c r="U204" s="7">
        <f t="shared" si="31"/>
        <v>0</v>
      </c>
      <c r="V204" s="7">
        <f t="shared" si="32"/>
        <v>0</v>
      </c>
      <c r="W204" s="46">
        <f t="shared" si="33"/>
        <v>0</v>
      </c>
    </row>
    <row r="205" spans="2:23" x14ac:dyDescent="0.2">
      <c r="B205" s="4"/>
      <c r="C205" s="4"/>
      <c r="D205" s="5"/>
      <c r="E205" s="48">
        <f t="shared" si="26"/>
        <v>0</v>
      </c>
      <c r="F205" s="37"/>
      <c r="G205" s="15"/>
      <c r="H205" s="18"/>
      <c r="I205" s="16"/>
      <c r="J205" s="15"/>
      <c r="K205" s="16"/>
      <c r="L205" s="16"/>
      <c r="M205" s="16"/>
      <c r="N205" s="16"/>
      <c r="O205" s="44"/>
      <c r="P205" s="16"/>
      <c r="Q205" s="6">
        <f t="shared" si="27"/>
        <v>0</v>
      </c>
      <c r="R205" s="6">
        <f t="shared" si="28"/>
        <v>0</v>
      </c>
      <c r="S205" s="6">
        <f t="shared" si="29"/>
        <v>0</v>
      </c>
      <c r="T205" s="7">
        <f t="shared" si="30"/>
        <v>0</v>
      </c>
      <c r="U205" s="7">
        <f t="shared" si="31"/>
        <v>0</v>
      </c>
      <c r="V205" s="7">
        <f t="shared" si="32"/>
        <v>0</v>
      </c>
      <c r="W205" s="46">
        <f t="shared" si="33"/>
        <v>0</v>
      </c>
    </row>
    <row r="206" spans="2:23" x14ac:dyDescent="0.2">
      <c r="B206" s="4"/>
      <c r="C206" s="4"/>
      <c r="D206" s="5"/>
      <c r="E206" s="48">
        <f t="shared" si="26"/>
        <v>0</v>
      </c>
      <c r="F206" s="37"/>
      <c r="G206" s="15"/>
      <c r="H206" s="18"/>
      <c r="I206" s="16"/>
      <c r="J206" s="15"/>
      <c r="K206" s="16"/>
      <c r="L206" s="16"/>
      <c r="M206" s="16"/>
      <c r="N206" s="16"/>
      <c r="O206" s="44"/>
      <c r="P206" s="16"/>
      <c r="Q206" s="6">
        <f t="shared" si="27"/>
        <v>0</v>
      </c>
      <c r="R206" s="6">
        <f t="shared" si="28"/>
        <v>0</v>
      </c>
      <c r="S206" s="6">
        <f t="shared" si="29"/>
        <v>0</v>
      </c>
      <c r="T206" s="7">
        <f t="shared" si="30"/>
        <v>0</v>
      </c>
      <c r="U206" s="7">
        <f t="shared" si="31"/>
        <v>0</v>
      </c>
      <c r="V206" s="7">
        <f t="shared" si="32"/>
        <v>0</v>
      </c>
      <c r="W206" s="46">
        <f t="shared" si="33"/>
        <v>0</v>
      </c>
    </row>
    <row r="207" spans="2:23" x14ac:dyDescent="0.2">
      <c r="B207" s="4"/>
      <c r="C207" s="4"/>
      <c r="D207" s="5"/>
      <c r="E207" s="48">
        <f t="shared" si="26"/>
        <v>0</v>
      </c>
      <c r="F207" s="37"/>
      <c r="G207" s="15"/>
      <c r="H207" s="18"/>
      <c r="I207" s="16"/>
      <c r="J207" s="15"/>
      <c r="K207" s="16"/>
      <c r="L207" s="16"/>
      <c r="M207" s="16"/>
      <c r="N207" s="16"/>
      <c r="O207" s="44"/>
      <c r="P207" s="16"/>
      <c r="Q207" s="6">
        <f t="shared" si="27"/>
        <v>0</v>
      </c>
      <c r="R207" s="6">
        <f t="shared" si="28"/>
        <v>0</v>
      </c>
      <c r="S207" s="6">
        <f t="shared" si="29"/>
        <v>0</v>
      </c>
      <c r="T207" s="7">
        <f t="shared" si="30"/>
        <v>0</v>
      </c>
      <c r="U207" s="7">
        <f t="shared" si="31"/>
        <v>0</v>
      </c>
      <c r="V207" s="7">
        <f t="shared" si="32"/>
        <v>0</v>
      </c>
      <c r="W207" s="46">
        <f t="shared" si="33"/>
        <v>0</v>
      </c>
    </row>
    <row r="208" spans="2:23" x14ac:dyDescent="0.2">
      <c r="B208" s="4"/>
      <c r="C208" s="4"/>
      <c r="D208" s="5"/>
      <c r="E208" s="48">
        <f t="shared" si="26"/>
        <v>0</v>
      </c>
      <c r="F208" s="37"/>
      <c r="G208" s="15"/>
      <c r="H208" s="18"/>
      <c r="I208" s="16"/>
      <c r="J208" s="15"/>
      <c r="K208" s="16"/>
      <c r="L208" s="16"/>
      <c r="M208" s="16"/>
      <c r="N208" s="16"/>
      <c r="O208" s="44"/>
      <c r="P208" s="16"/>
      <c r="Q208" s="6">
        <f t="shared" si="27"/>
        <v>0</v>
      </c>
      <c r="R208" s="6">
        <f t="shared" si="28"/>
        <v>0</v>
      </c>
      <c r="S208" s="6">
        <f t="shared" si="29"/>
        <v>0</v>
      </c>
      <c r="T208" s="7">
        <f t="shared" si="30"/>
        <v>0</v>
      </c>
      <c r="U208" s="7">
        <f t="shared" si="31"/>
        <v>0</v>
      </c>
      <c r="V208" s="7">
        <f t="shared" si="32"/>
        <v>0</v>
      </c>
      <c r="W208" s="46">
        <f t="shared" si="33"/>
        <v>0</v>
      </c>
    </row>
    <row r="209" spans="2:23" x14ac:dyDescent="0.2">
      <c r="B209" s="4"/>
      <c r="C209" s="4"/>
      <c r="D209" s="5"/>
      <c r="E209" s="48">
        <f t="shared" si="26"/>
        <v>0</v>
      </c>
      <c r="F209" s="37"/>
      <c r="G209" s="15"/>
      <c r="H209" s="18"/>
      <c r="I209" s="16"/>
      <c r="J209" s="15"/>
      <c r="K209" s="16"/>
      <c r="L209" s="16"/>
      <c r="M209" s="16"/>
      <c r="N209" s="16"/>
      <c r="O209" s="44"/>
      <c r="P209" s="16"/>
      <c r="Q209" s="6">
        <f t="shared" si="27"/>
        <v>0</v>
      </c>
      <c r="R209" s="6">
        <f t="shared" si="28"/>
        <v>0</v>
      </c>
      <c r="S209" s="6">
        <f t="shared" si="29"/>
        <v>0</v>
      </c>
      <c r="T209" s="7">
        <f t="shared" si="30"/>
        <v>0</v>
      </c>
      <c r="U209" s="7">
        <f t="shared" si="31"/>
        <v>0</v>
      </c>
      <c r="V209" s="7">
        <f t="shared" si="32"/>
        <v>0</v>
      </c>
      <c r="W209" s="46">
        <f t="shared" si="33"/>
        <v>0</v>
      </c>
    </row>
    <row r="210" spans="2:23" x14ac:dyDescent="0.2">
      <c r="B210" s="4"/>
      <c r="C210" s="4"/>
      <c r="D210" s="5"/>
      <c r="E210" s="48">
        <f t="shared" si="26"/>
        <v>0</v>
      </c>
      <c r="F210" s="37"/>
      <c r="G210" s="15"/>
      <c r="H210" s="18"/>
      <c r="I210" s="16"/>
      <c r="J210" s="15"/>
      <c r="K210" s="16"/>
      <c r="L210" s="16"/>
      <c r="M210" s="16"/>
      <c r="N210" s="16"/>
      <c r="O210" s="44"/>
      <c r="P210" s="16"/>
      <c r="Q210" s="6">
        <f t="shared" si="27"/>
        <v>0</v>
      </c>
      <c r="R210" s="6">
        <f t="shared" si="28"/>
        <v>0</v>
      </c>
      <c r="S210" s="6">
        <f t="shared" si="29"/>
        <v>0</v>
      </c>
      <c r="T210" s="7">
        <f t="shared" si="30"/>
        <v>0</v>
      </c>
      <c r="U210" s="7">
        <f t="shared" si="31"/>
        <v>0</v>
      </c>
      <c r="V210" s="7">
        <f t="shared" si="32"/>
        <v>0</v>
      </c>
      <c r="W210" s="46">
        <f t="shared" si="33"/>
        <v>0</v>
      </c>
    </row>
    <row r="211" spans="2:23" x14ac:dyDescent="0.2">
      <c r="B211" s="4"/>
      <c r="C211" s="4"/>
      <c r="D211" s="5"/>
      <c r="E211" s="48">
        <f t="shared" si="26"/>
        <v>0</v>
      </c>
      <c r="F211" s="37"/>
      <c r="G211" s="15"/>
      <c r="H211" s="18"/>
      <c r="I211" s="16"/>
      <c r="J211" s="15"/>
      <c r="K211" s="16"/>
      <c r="L211" s="16"/>
      <c r="M211" s="16"/>
      <c r="N211" s="16"/>
      <c r="O211" s="44"/>
      <c r="P211" s="16"/>
      <c r="Q211" s="6">
        <f t="shared" si="27"/>
        <v>0</v>
      </c>
      <c r="R211" s="6">
        <f t="shared" si="28"/>
        <v>0</v>
      </c>
      <c r="S211" s="6">
        <f t="shared" si="29"/>
        <v>0</v>
      </c>
      <c r="T211" s="7">
        <f t="shared" si="30"/>
        <v>0</v>
      </c>
      <c r="U211" s="7">
        <f t="shared" si="31"/>
        <v>0</v>
      </c>
      <c r="V211" s="7">
        <f t="shared" si="32"/>
        <v>0</v>
      </c>
      <c r="W211" s="46">
        <f t="shared" si="33"/>
        <v>0</v>
      </c>
    </row>
    <row r="212" spans="2:23" x14ac:dyDescent="0.2">
      <c r="B212" s="4"/>
      <c r="C212" s="4"/>
      <c r="D212" s="5"/>
      <c r="E212" s="48">
        <f t="shared" si="26"/>
        <v>0</v>
      </c>
      <c r="F212" s="37"/>
      <c r="G212" s="15"/>
      <c r="H212" s="18"/>
      <c r="I212" s="16"/>
      <c r="J212" s="15"/>
      <c r="K212" s="16"/>
      <c r="L212" s="16"/>
      <c r="M212" s="16"/>
      <c r="N212" s="16"/>
      <c r="O212" s="44"/>
      <c r="P212" s="16"/>
      <c r="Q212" s="6">
        <f t="shared" si="27"/>
        <v>0</v>
      </c>
      <c r="R212" s="6">
        <f t="shared" si="28"/>
        <v>0</v>
      </c>
      <c r="S212" s="6">
        <f t="shared" si="29"/>
        <v>0</v>
      </c>
      <c r="T212" s="7">
        <f t="shared" si="30"/>
        <v>0</v>
      </c>
      <c r="U212" s="7">
        <f t="shared" si="31"/>
        <v>0</v>
      </c>
      <c r="V212" s="7">
        <f t="shared" si="32"/>
        <v>0</v>
      </c>
      <c r="W212" s="46">
        <f t="shared" si="33"/>
        <v>0</v>
      </c>
    </row>
    <row r="213" spans="2:23" x14ac:dyDescent="0.2">
      <c r="B213" s="4"/>
      <c r="C213" s="4"/>
      <c r="D213" s="5"/>
      <c r="E213" s="48">
        <f t="shared" si="26"/>
        <v>0</v>
      </c>
      <c r="F213" s="37"/>
      <c r="G213" s="15"/>
      <c r="H213" s="18"/>
      <c r="I213" s="16"/>
      <c r="J213" s="15"/>
      <c r="K213" s="16"/>
      <c r="L213" s="16"/>
      <c r="M213" s="16"/>
      <c r="N213" s="16"/>
      <c r="O213" s="44"/>
      <c r="P213" s="16"/>
      <c r="Q213" s="6">
        <f t="shared" si="27"/>
        <v>0</v>
      </c>
      <c r="R213" s="6">
        <f t="shared" si="28"/>
        <v>0</v>
      </c>
      <c r="S213" s="6">
        <f t="shared" si="29"/>
        <v>0</v>
      </c>
      <c r="T213" s="7">
        <f t="shared" si="30"/>
        <v>0</v>
      </c>
      <c r="U213" s="7">
        <f t="shared" si="31"/>
        <v>0</v>
      </c>
      <c r="V213" s="7">
        <f t="shared" si="32"/>
        <v>0</v>
      </c>
      <c r="W213" s="46">
        <f t="shared" si="33"/>
        <v>0</v>
      </c>
    </row>
    <row r="214" spans="2:23" x14ac:dyDescent="0.2">
      <c r="B214" s="4"/>
      <c r="C214" s="4"/>
      <c r="D214" s="5"/>
      <c r="E214" s="48">
        <f t="shared" si="26"/>
        <v>0</v>
      </c>
      <c r="F214" s="37"/>
      <c r="G214" s="15"/>
      <c r="H214" s="18"/>
      <c r="I214" s="16"/>
      <c r="J214" s="15"/>
      <c r="K214" s="16"/>
      <c r="L214" s="16"/>
      <c r="M214" s="16"/>
      <c r="N214" s="16"/>
      <c r="O214" s="44"/>
      <c r="P214" s="16"/>
      <c r="Q214" s="6">
        <f t="shared" si="27"/>
        <v>0</v>
      </c>
      <c r="R214" s="6">
        <f t="shared" si="28"/>
        <v>0</v>
      </c>
      <c r="S214" s="6">
        <f t="shared" si="29"/>
        <v>0</v>
      </c>
      <c r="T214" s="7">
        <f t="shared" si="30"/>
        <v>0</v>
      </c>
      <c r="U214" s="7">
        <f t="shared" si="31"/>
        <v>0</v>
      </c>
      <c r="V214" s="7">
        <f t="shared" si="32"/>
        <v>0</v>
      </c>
      <c r="W214" s="46">
        <f t="shared" si="33"/>
        <v>0</v>
      </c>
    </row>
    <row r="215" spans="2:23" x14ac:dyDescent="0.2">
      <c r="B215" s="4"/>
      <c r="C215" s="4"/>
      <c r="D215" s="5"/>
      <c r="E215" s="48">
        <f t="shared" si="26"/>
        <v>0</v>
      </c>
      <c r="F215" s="37"/>
      <c r="G215" s="15"/>
      <c r="H215" s="18"/>
      <c r="I215" s="16"/>
      <c r="J215" s="15"/>
      <c r="K215" s="16"/>
      <c r="L215" s="16"/>
      <c r="M215" s="16"/>
      <c r="N215" s="16"/>
      <c r="O215" s="44"/>
      <c r="P215" s="16"/>
      <c r="Q215" s="6">
        <f t="shared" si="27"/>
        <v>0</v>
      </c>
      <c r="R215" s="6">
        <f t="shared" si="28"/>
        <v>0</v>
      </c>
      <c r="S215" s="6">
        <f t="shared" si="29"/>
        <v>0</v>
      </c>
      <c r="T215" s="7">
        <f t="shared" si="30"/>
        <v>0</v>
      </c>
      <c r="U215" s="7">
        <f t="shared" si="31"/>
        <v>0</v>
      </c>
      <c r="V215" s="7">
        <f t="shared" si="32"/>
        <v>0</v>
      </c>
      <c r="W215" s="46">
        <f t="shared" si="33"/>
        <v>0</v>
      </c>
    </row>
    <row r="216" spans="2:23" x14ac:dyDescent="0.2">
      <c r="B216" s="4"/>
      <c r="C216" s="4"/>
      <c r="D216" s="5"/>
      <c r="E216" s="48">
        <f t="shared" si="26"/>
        <v>0</v>
      </c>
      <c r="F216" s="37"/>
      <c r="G216" s="15"/>
      <c r="H216" s="18"/>
      <c r="I216" s="16"/>
      <c r="J216" s="15"/>
      <c r="K216" s="16"/>
      <c r="L216" s="16"/>
      <c r="M216" s="16"/>
      <c r="N216" s="16"/>
      <c r="O216" s="44"/>
      <c r="P216" s="16"/>
      <c r="Q216" s="6">
        <f t="shared" si="27"/>
        <v>0</v>
      </c>
      <c r="R216" s="6">
        <f t="shared" si="28"/>
        <v>0</v>
      </c>
      <c r="S216" s="6">
        <f t="shared" si="29"/>
        <v>0</v>
      </c>
      <c r="T216" s="7">
        <f t="shared" si="30"/>
        <v>0</v>
      </c>
      <c r="U216" s="7">
        <f t="shared" si="31"/>
        <v>0</v>
      </c>
      <c r="V216" s="7">
        <f t="shared" si="32"/>
        <v>0</v>
      </c>
      <c r="W216" s="46">
        <f t="shared" si="33"/>
        <v>0</v>
      </c>
    </row>
    <row r="217" spans="2:23" x14ac:dyDescent="0.2">
      <c r="B217" s="4"/>
      <c r="C217" s="4"/>
      <c r="D217" s="5"/>
      <c r="E217" s="48">
        <f t="shared" si="26"/>
        <v>0</v>
      </c>
      <c r="F217" s="37"/>
      <c r="G217" s="15"/>
      <c r="H217" s="18"/>
      <c r="I217" s="16"/>
      <c r="J217" s="15"/>
      <c r="K217" s="16"/>
      <c r="L217" s="16"/>
      <c r="M217" s="16"/>
      <c r="N217" s="16"/>
      <c r="O217" s="44"/>
      <c r="P217" s="16"/>
      <c r="Q217" s="6">
        <f t="shared" si="27"/>
        <v>0</v>
      </c>
      <c r="R217" s="6">
        <f t="shared" si="28"/>
        <v>0</v>
      </c>
      <c r="S217" s="6">
        <f t="shared" si="29"/>
        <v>0</v>
      </c>
      <c r="T217" s="7">
        <f t="shared" si="30"/>
        <v>0</v>
      </c>
      <c r="U217" s="7">
        <f t="shared" si="31"/>
        <v>0</v>
      </c>
      <c r="V217" s="7">
        <f t="shared" si="32"/>
        <v>0</v>
      </c>
      <c r="W217" s="46">
        <f t="shared" si="33"/>
        <v>0</v>
      </c>
    </row>
    <row r="218" spans="2:23" x14ac:dyDescent="0.2">
      <c r="B218" s="4"/>
      <c r="C218" s="4"/>
      <c r="D218" s="5"/>
      <c r="E218" s="48">
        <f t="shared" si="26"/>
        <v>0</v>
      </c>
      <c r="F218" s="37"/>
      <c r="G218" s="15"/>
      <c r="H218" s="18"/>
      <c r="I218" s="16"/>
      <c r="J218" s="15"/>
      <c r="K218" s="16"/>
      <c r="L218" s="16"/>
      <c r="M218" s="16"/>
      <c r="N218" s="16"/>
      <c r="O218" s="44"/>
      <c r="P218" s="16"/>
      <c r="Q218" s="6">
        <f t="shared" si="27"/>
        <v>0</v>
      </c>
      <c r="R218" s="6">
        <f t="shared" si="28"/>
        <v>0</v>
      </c>
      <c r="S218" s="6">
        <f t="shared" si="29"/>
        <v>0</v>
      </c>
      <c r="T218" s="7">
        <f t="shared" si="30"/>
        <v>0</v>
      </c>
      <c r="U218" s="7">
        <f t="shared" si="31"/>
        <v>0</v>
      </c>
      <c r="V218" s="7">
        <f t="shared" si="32"/>
        <v>0</v>
      </c>
      <c r="W218" s="46">
        <f t="shared" si="33"/>
        <v>0</v>
      </c>
    </row>
    <row r="219" spans="2:23" x14ac:dyDescent="0.2">
      <c r="B219" s="4"/>
      <c r="C219" s="4"/>
      <c r="D219" s="5"/>
      <c r="E219" s="48">
        <f t="shared" si="26"/>
        <v>0</v>
      </c>
      <c r="F219" s="37"/>
      <c r="G219" s="15"/>
      <c r="H219" s="18"/>
      <c r="I219" s="16"/>
      <c r="J219" s="15"/>
      <c r="K219" s="16"/>
      <c r="L219" s="16"/>
      <c r="M219" s="16"/>
      <c r="N219" s="16"/>
      <c r="O219" s="44"/>
      <c r="P219" s="16"/>
      <c r="Q219" s="6">
        <f t="shared" si="27"/>
        <v>0</v>
      </c>
      <c r="R219" s="6">
        <f t="shared" si="28"/>
        <v>0</v>
      </c>
      <c r="S219" s="6">
        <f t="shared" si="29"/>
        <v>0</v>
      </c>
      <c r="T219" s="7">
        <f t="shared" si="30"/>
        <v>0</v>
      </c>
      <c r="U219" s="7">
        <f t="shared" si="31"/>
        <v>0</v>
      </c>
      <c r="V219" s="7">
        <f t="shared" si="32"/>
        <v>0</v>
      </c>
      <c r="W219" s="46">
        <f t="shared" si="33"/>
        <v>0</v>
      </c>
    </row>
    <row r="220" spans="2:23" x14ac:dyDescent="0.2">
      <c r="B220" s="4"/>
      <c r="C220" s="4"/>
      <c r="D220" s="5"/>
      <c r="E220" s="48">
        <f t="shared" si="26"/>
        <v>0</v>
      </c>
      <c r="F220" s="37"/>
      <c r="G220" s="15"/>
      <c r="H220" s="18"/>
      <c r="I220" s="16"/>
      <c r="J220" s="15"/>
      <c r="K220" s="16"/>
      <c r="L220" s="16"/>
      <c r="M220" s="16"/>
      <c r="N220" s="16"/>
      <c r="O220" s="44"/>
      <c r="P220" s="16"/>
      <c r="Q220" s="6">
        <f t="shared" si="27"/>
        <v>0</v>
      </c>
      <c r="R220" s="6">
        <f t="shared" si="28"/>
        <v>0</v>
      </c>
      <c r="S220" s="6">
        <f t="shared" si="29"/>
        <v>0</v>
      </c>
      <c r="T220" s="7">
        <f t="shared" si="30"/>
        <v>0</v>
      </c>
      <c r="U220" s="7">
        <f t="shared" si="31"/>
        <v>0</v>
      </c>
      <c r="V220" s="7">
        <f t="shared" si="32"/>
        <v>0</v>
      </c>
      <c r="W220" s="46">
        <f t="shared" si="33"/>
        <v>0</v>
      </c>
    </row>
    <row r="221" spans="2:23" x14ac:dyDescent="0.2">
      <c r="B221" s="4"/>
      <c r="C221" s="4"/>
      <c r="D221" s="5"/>
      <c r="E221" s="48">
        <f t="shared" si="26"/>
        <v>0</v>
      </c>
      <c r="F221" s="37"/>
      <c r="G221" s="15"/>
      <c r="H221" s="18"/>
      <c r="I221" s="16"/>
      <c r="J221" s="15"/>
      <c r="K221" s="16"/>
      <c r="L221" s="16"/>
      <c r="M221" s="16"/>
      <c r="N221" s="16"/>
      <c r="O221" s="44"/>
      <c r="P221" s="16"/>
      <c r="Q221" s="6">
        <f t="shared" si="27"/>
        <v>0</v>
      </c>
      <c r="R221" s="6">
        <f t="shared" si="28"/>
        <v>0</v>
      </c>
      <c r="S221" s="6">
        <f t="shared" si="29"/>
        <v>0</v>
      </c>
      <c r="T221" s="7">
        <f t="shared" si="30"/>
        <v>0</v>
      </c>
      <c r="U221" s="7">
        <f t="shared" si="31"/>
        <v>0</v>
      </c>
      <c r="V221" s="7">
        <f t="shared" si="32"/>
        <v>0</v>
      </c>
      <c r="W221" s="46">
        <f t="shared" si="33"/>
        <v>0</v>
      </c>
    </row>
    <row r="222" spans="2:23" x14ac:dyDescent="0.2">
      <c r="B222" s="4"/>
      <c r="C222" s="4"/>
      <c r="D222" s="5"/>
      <c r="E222" s="48">
        <f t="shared" si="26"/>
        <v>0</v>
      </c>
      <c r="F222" s="37"/>
      <c r="G222" s="15"/>
      <c r="H222" s="18"/>
      <c r="I222" s="16"/>
      <c r="J222" s="15"/>
      <c r="K222" s="16"/>
      <c r="L222" s="16"/>
      <c r="M222" s="16"/>
      <c r="N222" s="16"/>
      <c r="O222" s="44"/>
      <c r="P222" s="16"/>
      <c r="Q222" s="6">
        <f t="shared" si="27"/>
        <v>0</v>
      </c>
      <c r="R222" s="6">
        <f t="shared" si="28"/>
        <v>0</v>
      </c>
      <c r="S222" s="6">
        <f t="shared" si="29"/>
        <v>0</v>
      </c>
      <c r="T222" s="7">
        <f t="shared" si="30"/>
        <v>0</v>
      </c>
      <c r="U222" s="7">
        <f t="shared" si="31"/>
        <v>0</v>
      </c>
      <c r="V222" s="7">
        <f t="shared" si="32"/>
        <v>0</v>
      </c>
      <c r="W222" s="46">
        <f t="shared" si="33"/>
        <v>0</v>
      </c>
    </row>
    <row r="223" spans="2:23" x14ac:dyDescent="0.2">
      <c r="B223" s="4"/>
      <c r="C223" s="4"/>
      <c r="D223" s="5"/>
      <c r="E223" s="48">
        <f t="shared" si="26"/>
        <v>0</v>
      </c>
      <c r="F223" s="37"/>
      <c r="G223" s="15"/>
      <c r="H223" s="18"/>
      <c r="I223" s="16"/>
      <c r="J223" s="15"/>
      <c r="K223" s="16"/>
      <c r="L223" s="16"/>
      <c r="M223" s="16"/>
      <c r="N223" s="16"/>
      <c r="O223" s="44"/>
      <c r="P223" s="16"/>
      <c r="Q223" s="6">
        <f t="shared" si="27"/>
        <v>0</v>
      </c>
      <c r="R223" s="6">
        <f t="shared" si="28"/>
        <v>0</v>
      </c>
      <c r="S223" s="6">
        <f t="shared" si="29"/>
        <v>0</v>
      </c>
      <c r="T223" s="7">
        <f t="shared" si="30"/>
        <v>0</v>
      </c>
      <c r="U223" s="7">
        <f t="shared" si="31"/>
        <v>0</v>
      </c>
      <c r="V223" s="7">
        <f t="shared" si="32"/>
        <v>0</v>
      </c>
      <c r="W223" s="46">
        <f t="shared" si="33"/>
        <v>0</v>
      </c>
    </row>
    <row r="224" spans="2:23" x14ac:dyDescent="0.2">
      <c r="B224" s="4"/>
      <c r="C224" s="4"/>
      <c r="D224" s="5"/>
      <c r="E224" s="48">
        <f t="shared" si="26"/>
        <v>0</v>
      </c>
      <c r="F224" s="37"/>
      <c r="G224" s="15"/>
      <c r="H224" s="18"/>
      <c r="I224" s="16"/>
      <c r="J224" s="15"/>
      <c r="K224" s="16"/>
      <c r="L224" s="16"/>
      <c r="M224" s="16"/>
      <c r="N224" s="16"/>
      <c r="O224" s="44"/>
      <c r="P224" s="16"/>
      <c r="Q224" s="6">
        <f t="shared" si="27"/>
        <v>0</v>
      </c>
      <c r="R224" s="6">
        <f t="shared" si="28"/>
        <v>0</v>
      </c>
      <c r="S224" s="6">
        <f t="shared" si="29"/>
        <v>0</v>
      </c>
      <c r="T224" s="7">
        <f t="shared" si="30"/>
        <v>0</v>
      </c>
      <c r="U224" s="7">
        <f t="shared" si="31"/>
        <v>0</v>
      </c>
      <c r="V224" s="7">
        <f t="shared" si="32"/>
        <v>0</v>
      </c>
      <c r="W224" s="46">
        <f t="shared" si="33"/>
        <v>0</v>
      </c>
    </row>
    <row r="225" spans="2:23" x14ac:dyDescent="0.2">
      <c r="B225" s="4"/>
      <c r="C225" s="4"/>
      <c r="D225" s="5"/>
      <c r="E225" s="48">
        <f t="shared" si="26"/>
        <v>0</v>
      </c>
      <c r="F225" s="37"/>
      <c r="G225" s="15"/>
      <c r="H225" s="18"/>
      <c r="I225" s="16"/>
      <c r="J225" s="15"/>
      <c r="K225" s="16"/>
      <c r="L225" s="16"/>
      <c r="M225" s="16"/>
      <c r="N225" s="16"/>
      <c r="O225" s="44"/>
      <c r="P225" s="16"/>
      <c r="Q225" s="6">
        <f t="shared" si="27"/>
        <v>0</v>
      </c>
      <c r="R225" s="6">
        <f t="shared" si="28"/>
        <v>0</v>
      </c>
      <c r="S225" s="6">
        <f t="shared" si="29"/>
        <v>0</v>
      </c>
      <c r="T225" s="7">
        <f t="shared" si="30"/>
        <v>0</v>
      </c>
      <c r="U225" s="7">
        <f t="shared" si="31"/>
        <v>0</v>
      </c>
      <c r="V225" s="7">
        <f t="shared" si="32"/>
        <v>0</v>
      </c>
      <c r="W225" s="46">
        <f t="shared" si="33"/>
        <v>0</v>
      </c>
    </row>
    <row r="226" spans="2:23" x14ac:dyDescent="0.2">
      <c r="B226" s="4"/>
      <c r="C226" s="4"/>
      <c r="D226" s="5"/>
      <c r="E226" s="48">
        <f t="shared" si="26"/>
        <v>0</v>
      </c>
      <c r="F226" s="37"/>
      <c r="G226" s="15"/>
      <c r="H226" s="18"/>
      <c r="I226" s="16"/>
      <c r="J226" s="15"/>
      <c r="K226" s="16"/>
      <c r="L226" s="16"/>
      <c r="M226" s="16"/>
      <c r="N226" s="16"/>
      <c r="O226" s="44"/>
      <c r="P226" s="16"/>
      <c r="Q226" s="6">
        <f t="shared" si="27"/>
        <v>0</v>
      </c>
      <c r="R226" s="6">
        <f t="shared" si="28"/>
        <v>0</v>
      </c>
      <c r="S226" s="6">
        <f t="shared" si="29"/>
        <v>0</v>
      </c>
      <c r="T226" s="7">
        <f t="shared" si="30"/>
        <v>0</v>
      </c>
      <c r="U226" s="7">
        <f t="shared" si="31"/>
        <v>0</v>
      </c>
      <c r="V226" s="7">
        <f t="shared" si="32"/>
        <v>0</v>
      </c>
      <c r="W226" s="46">
        <f t="shared" si="33"/>
        <v>0</v>
      </c>
    </row>
    <row r="227" spans="2:23" x14ac:dyDescent="0.2">
      <c r="B227" s="4"/>
      <c r="C227" s="4"/>
      <c r="D227" s="5"/>
      <c r="E227" s="48">
        <f t="shared" si="26"/>
        <v>0</v>
      </c>
      <c r="F227" s="37"/>
      <c r="G227" s="15"/>
      <c r="H227" s="18"/>
      <c r="I227" s="16"/>
      <c r="J227" s="15"/>
      <c r="K227" s="16"/>
      <c r="L227" s="16"/>
      <c r="M227" s="16"/>
      <c r="N227" s="16"/>
      <c r="O227" s="44"/>
      <c r="P227" s="16"/>
      <c r="Q227" s="6">
        <f t="shared" si="27"/>
        <v>0</v>
      </c>
      <c r="R227" s="6">
        <f t="shared" si="28"/>
        <v>0</v>
      </c>
      <c r="S227" s="6">
        <f t="shared" si="29"/>
        <v>0</v>
      </c>
      <c r="T227" s="7">
        <f t="shared" si="30"/>
        <v>0</v>
      </c>
      <c r="U227" s="7">
        <f t="shared" si="31"/>
        <v>0</v>
      </c>
      <c r="V227" s="7">
        <f t="shared" si="32"/>
        <v>0</v>
      </c>
      <c r="W227" s="46">
        <f t="shared" si="33"/>
        <v>0</v>
      </c>
    </row>
    <row r="228" spans="2:23" x14ac:dyDescent="0.2">
      <c r="B228" s="4"/>
      <c r="C228" s="4"/>
      <c r="D228" s="5"/>
      <c r="E228" s="48">
        <f t="shared" si="26"/>
        <v>0</v>
      </c>
      <c r="F228" s="37"/>
      <c r="G228" s="15"/>
      <c r="H228" s="18"/>
      <c r="I228" s="16"/>
      <c r="J228" s="15"/>
      <c r="K228" s="16"/>
      <c r="L228" s="16"/>
      <c r="M228" s="16"/>
      <c r="N228" s="16"/>
      <c r="O228" s="44"/>
      <c r="P228" s="16"/>
      <c r="Q228" s="6">
        <f t="shared" si="27"/>
        <v>0</v>
      </c>
      <c r="R228" s="6">
        <f t="shared" si="28"/>
        <v>0</v>
      </c>
      <c r="S228" s="6">
        <f t="shared" si="29"/>
        <v>0</v>
      </c>
      <c r="T228" s="7">
        <f t="shared" si="30"/>
        <v>0</v>
      </c>
      <c r="U228" s="7">
        <f t="shared" si="31"/>
        <v>0</v>
      </c>
      <c r="V228" s="7">
        <f t="shared" si="32"/>
        <v>0</v>
      </c>
      <c r="W228" s="46">
        <f t="shared" si="33"/>
        <v>0</v>
      </c>
    </row>
    <row r="229" spans="2:23" x14ac:dyDescent="0.2">
      <c r="B229" s="4"/>
      <c r="C229" s="4"/>
      <c r="D229" s="5"/>
      <c r="E229" s="48">
        <f t="shared" si="26"/>
        <v>0</v>
      </c>
      <c r="F229" s="37"/>
      <c r="G229" s="15"/>
      <c r="H229" s="18"/>
      <c r="I229" s="16"/>
      <c r="J229" s="15"/>
      <c r="K229" s="16"/>
      <c r="L229" s="16"/>
      <c r="M229" s="16"/>
      <c r="N229" s="16"/>
      <c r="O229" s="44"/>
      <c r="P229" s="16"/>
      <c r="Q229" s="6">
        <f t="shared" si="27"/>
        <v>0</v>
      </c>
      <c r="R229" s="6">
        <f t="shared" si="28"/>
        <v>0</v>
      </c>
      <c r="S229" s="6">
        <f t="shared" si="29"/>
        <v>0</v>
      </c>
      <c r="T229" s="7">
        <f t="shared" si="30"/>
        <v>0</v>
      </c>
      <c r="U229" s="7">
        <f t="shared" si="31"/>
        <v>0</v>
      </c>
      <c r="V229" s="7">
        <f t="shared" si="32"/>
        <v>0</v>
      </c>
      <c r="W229" s="46">
        <f t="shared" si="33"/>
        <v>0</v>
      </c>
    </row>
    <row r="230" spans="2:23" x14ac:dyDescent="0.2">
      <c r="B230" s="4"/>
      <c r="C230" s="4"/>
      <c r="D230" s="5"/>
      <c r="E230" s="48">
        <f t="shared" si="26"/>
        <v>0</v>
      </c>
      <c r="F230" s="37"/>
      <c r="G230" s="15"/>
      <c r="H230" s="18"/>
      <c r="I230" s="16"/>
      <c r="J230" s="15"/>
      <c r="K230" s="16"/>
      <c r="L230" s="16"/>
      <c r="M230" s="16"/>
      <c r="N230" s="16"/>
      <c r="O230" s="44"/>
      <c r="P230" s="16"/>
      <c r="Q230" s="6">
        <f t="shared" si="27"/>
        <v>0</v>
      </c>
      <c r="R230" s="6">
        <f t="shared" si="28"/>
        <v>0</v>
      </c>
      <c r="S230" s="6">
        <f t="shared" si="29"/>
        <v>0</v>
      </c>
      <c r="T230" s="7">
        <f t="shared" si="30"/>
        <v>0</v>
      </c>
      <c r="U230" s="7">
        <f t="shared" si="31"/>
        <v>0</v>
      </c>
      <c r="V230" s="7">
        <f t="shared" si="32"/>
        <v>0</v>
      </c>
      <c r="W230" s="46">
        <f t="shared" si="33"/>
        <v>0</v>
      </c>
    </row>
    <row r="231" spans="2:23" x14ac:dyDescent="0.2">
      <c r="B231" s="4"/>
      <c r="C231" s="4"/>
      <c r="D231" s="5"/>
      <c r="E231" s="48">
        <f t="shared" si="26"/>
        <v>0</v>
      </c>
      <c r="F231" s="37"/>
      <c r="G231" s="15"/>
      <c r="H231" s="18"/>
      <c r="I231" s="16"/>
      <c r="J231" s="15"/>
      <c r="K231" s="16"/>
      <c r="L231" s="16"/>
      <c r="M231" s="16"/>
      <c r="N231" s="16"/>
      <c r="O231" s="44"/>
      <c r="P231" s="16"/>
      <c r="Q231" s="6">
        <f t="shared" si="27"/>
        <v>0</v>
      </c>
      <c r="R231" s="6">
        <f t="shared" si="28"/>
        <v>0</v>
      </c>
      <c r="S231" s="6">
        <f t="shared" si="29"/>
        <v>0</v>
      </c>
      <c r="T231" s="7">
        <f t="shared" si="30"/>
        <v>0</v>
      </c>
      <c r="U231" s="7">
        <f t="shared" si="31"/>
        <v>0</v>
      </c>
      <c r="V231" s="7">
        <f t="shared" si="32"/>
        <v>0</v>
      </c>
      <c r="W231" s="46">
        <f t="shared" si="33"/>
        <v>0</v>
      </c>
    </row>
    <row r="232" spans="2:23" x14ac:dyDescent="0.2">
      <c r="B232" s="4"/>
      <c r="C232" s="4"/>
      <c r="D232" s="5"/>
      <c r="E232" s="48">
        <f t="shared" si="26"/>
        <v>0</v>
      </c>
      <c r="F232" s="37"/>
      <c r="G232" s="15"/>
      <c r="H232" s="18"/>
      <c r="I232" s="16"/>
      <c r="J232" s="15"/>
      <c r="K232" s="16"/>
      <c r="L232" s="16"/>
      <c r="M232" s="16"/>
      <c r="N232" s="16"/>
      <c r="O232" s="44"/>
      <c r="P232" s="16"/>
      <c r="Q232" s="6">
        <f t="shared" si="27"/>
        <v>0</v>
      </c>
      <c r="R232" s="6">
        <f t="shared" si="28"/>
        <v>0</v>
      </c>
      <c r="S232" s="6">
        <f t="shared" si="29"/>
        <v>0</v>
      </c>
      <c r="T232" s="7">
        <f t="shared" si="30"/>
        <v>0</v>
      </c>
      <c r="U232" s="7">
        <f t="shared" si="31"/>
        <v>0</v>
      </c>
      <c r="V232" s="7">
        <f t="shared" si="32"/>
        <v>0</v>
      </c>
      <c r="W232" s="46">
        <f t="shared" si="33"/>
        <v>0</v>
      </c>
    </row>
    <row r="233" spans="2:23" x14ac:dyDescent="0.2">
      <c r="B233" s="4"/>
      <c r="C233" s="4"/>
      <c r="D233" s="5"/>
      <c r="E233" s="48">
        <f t="shared" si="26"/>
        <v>0</v>
      </c>
      <c r="F233" s="37"/>
      <c r="G233" s="15"/>
      <c r="H233" s="18"/>
      <c r="I233" s="16"/>
      <c r="J233" s="15"/>
      <c r="K233" s="16"/>
      <c r="L233" s="16"/>
      <c r="M233" s="16"/>
      <c r="N233" s="16"/>
      <c r="O233" s="44"/>
      <c r="P233" s="16"/>
      <c r="Q233" s="6">
        <f t="shared" si="27"/>
        <v>0</v>
      </c>
      <c r="R233" s="6">
        <f t="shared" si="28"/>
        <v>0</v>
      </c>
      <c r="S233" s="6">
        <f t="shared" si="29"/>
        <v>0</v>
      </c>
      <c r="T233" s="7">
        <f t="shared" si="30"/>
        <v>0</v>
      </c>
      <c r="U233" s="7">
        <f t="shared" si="31"/>
        <v>0</v>
      </c>
      <c r="V233" s="7">
        <f t="shared" si="32"/>
        <v>0</v>
      </c>
      <c r="W233" s="46">
        <f t="shared" si="33"/>
        <v>0</v>
      </c>
    </row>
    <row r="234" spans="2:23" x14ac:dyDescent="0.2">
      <c r="B234" s="4"/>
      <c r="C234" s="4"/>
      <c r="D234" s="5"/>
      <c r="E234" s="48">
        <f t="shared" si="26"/>
        <v>0</v>
      </c>
      <c r="F234" s="37"/>
      <c r="G234" s="15"/>
      <c r="H234" s="18"/>
      <c r="I234" s="16"/>
      <c r="J234" s="15"/>
      <c r="K234" s="16"/>
      <c r="L234" s="16"/>
      <c r="M234" s="16"/>
      <c r="N234" s="16"/>
      <c r="O234" s="44"/>
      <c r="P234" s="16"/>
      <c r="Q234" s="6">
        <f t="shared" si="27"/>
        <v>0</v>
      </c>
      <c r="R234" s="6">
        <f t="shared" si="28"/>
        <v>0</v>
      </c>
      <c r="S234" s="6">
        <f t="shared" si="29"/>
        <v>0</v>
      </c>
      <c r="T234" s="7">
        <f t="shared" si="30"/>
        <v>0</v>
      </c>
      <c r="U234" s="7">
        <f t="shared" si="31"/>
        <v>0</v>
      </c>
      <c r="V234" s="7">
        <f t="shared" si="32"/>
        <v>0</v>
      </c>
      <c r="W234" s="46">
        <f t="shared" si="33"/>
        <v>0</v>
      </c>
    </row>
    <row r="235" spans="2:23" x14ac:dyDescent="0.2">
      <c r="B235" s="4"/>
      <c r="C235" s="4"/>
      <c r="D235" s="5"/>
      <c r="E235" s="48">
        <f t="shared" si="26"/>
        <v>0</v>
      </c>
      <c r="F235" s="37"/>
      <c r="G235" s="15"/>
      <c r="H235" s="18"/>
      <c r="I235" s="16"/>
      <c r="J235" s="15"/>
      <c r="K235" s="16"/>
      <c r="L235" s="16"/>
      <c r="M235" s="16"/>
      <c r="N235" s="16"/>
      <c r="O235" s="44"/>
      <c r="P235" s="16"/>
      <c r="Q235" s="6">
        <f t="shared" si="27"/>
        <v>0</v>
      </c>
      <c r="R235" s="6">
        <f t="shared" si="28"/>
        <v>0</v>
      </c>
      <c r="S235" s="6">
        <f t="shared" si="29"/>
        <v>0</v>
      </c>
      <c r="T235" s="7">
        <f t="shared" si="30"/>
        <v>0</v>
      </c>
      <c r="U235" s="7">
        <f t="shared" si="31"/>
        <v>0</v>
      </c>
      <c r="V235" s="7">
        <f t="shared" si="32"/>
        <v>0</v>
      </c>
      <c r="W235" s="46">
        <f t="shared" si="33"/>
        <v>0</v>
      </c>
    </row>
    <row r="236" spans="2:23" x14ac:dyDescent="0.2">
      <c r="B236" s="4"/>
      <c r="C236" s="4"/>
      <c r="D236" s="5"/>
      <c r="E236" s="48">
        <f t="shared" si="26"/>
        <v>0</v>
      </c>
      <c r="F236" s="37"/>
      <c r="G236" s="15"/>
      <c r="H236" s="18"/>
      <c r="I236" s="16"/>
      <c r="J236" s="15"/>
      <c r="K236" s="16"/>
      <c r="L236" s="16"/>
      <c r="M236" s="16"/>
      <c r="N236" s="16"/>
      <c r="O236" s="44"/>
      <c r="P236" s="16"/>
      <c r="Q236" s="6">
        <f t="shared" si="27"/>
        <v>0</v>
      </c>
      <c r="R236" s="6">
        <f t="shared" si="28"/>
        <v>0</v>
      </c>
      <c r="S236" s="6">
        <f t="shared" si="29"/>
        <v>0</v>
      </c>
      <c r="T236" s="7">
        <f t="shared" si="30"/>
        <v>0</v>
      </c>
      <c r="U236" s="7">
        <f t="shared" si="31"/>
        <v>0</v>
      </c>
      <c r="V236" s="7">
        <f t="shared" si="32"/>
        <v>0</v>
      </c>
      <c r="W236" s="46">
        <f t="shared" si="33"/>
        <v>0</v>
      </c>
    </row>
    <row r="237" spans="2:23" x14ac:dyDescent="0.2">
      <c r="B237" s="4"/>
      <c r="C237" s="4"/>
      <c r="D237" s="5"/>
      <c r="E237" s="48">
        <f t="shared" si="26"/>
        <v>0</v>
      </c>
      <c r="F237" s="37"/>
      <c r="G237" s="15"/>
      <c r="H237" s="18"/>
      <c r="I237" s="16"/>
      <c r="J237" s="15"/>
      <c r="K237" s="16"/>
      <c r="L237" s="16"/>
      <c r="M237" s="16"/>
      <c r="N237" s="16"/>
      <c r="O237" s="44"/>
      <c r="P237" s="16"/>
      <c r="Q237" s="6">
        <f t="shared" si="27"/>
        <v>0</v>
      </c>
      <c r="R237" s="6">
        <f t="shared" si="28"/>
        <v>0</v>
      </c>
      <c r="S237" s="6">
        <f t="shared" si="29"/>
        <v>0</v>
      </c>
      <c r="T237" s="7">
        <f t="shared" si="30"/>
        <v>0</v>
      </c>
      <c r="U237" s="7">
        <f t="shared" si="31"/>
        <v>0</v>
      </c>
      <c r="V237" s="7">
        <f t="shared" si="32"/>
        <v>0</v>
      </c>
      <c r="W237" s="46">
        <f t="shared" si="33"/>
        <v>0</v>
      </c>
    </row>
    <row r="238" spans="2:23" x14ac:dyDescent="0.2">
      <c r="B238" s="4"/>
      <c r="C238" s="4"/>
      <c r="D238" s="5"/>
      <c r="E238" s="48">
        <f t="shared" si="26"/>
        <v>0</v>
      </c>
      <c r="F238" s="37"/>
      <c r="G238" s="15"/>
      <c r="H238" s="18"/>
      <c r="I238" s="16"/>
      <c r="J238" s="15"/>
      <c r="K238" s="16"/>
      <c r="L238" s="16"/>
      <c r="M238" s="16"/>
      <c r="N238" s="16"/>
      <c r="O238" s="44"/>
      <c r="P238" s="16"/>
      <c r="Q238" s="6">
        <f t="shared" si="27"/>
        <v>0</v>
      </c>
      <c r="R238" s="6">
        <f t="shared" si="28"/>
        <v>0</v>
      </c>
      <c r="S238" s="6">
        <f t="shared" si="29"/>
        <v>0</v>
      </c>
      <c r="T238" s="7">
        <f t="shared" si="30"/>
        <v>0</v>
      </c>
      <c r="U238" s="7">
        <f t="shared" si="31"/>
        <v>0</v>
      </c>
      <c r="V238" s="7">
        <f t="shared" si="32"/>
        <v>0</v>
      </c>
      <c r="W238" s="46">
        <f t="shared" si="33"/>
        <v>0</v>
      </c>
    </row>
    <row r="239" spans="2:23" x14ac:dyDescent="0.2">
      <c r="B239" s="4"/>
      <c r="C239" s="4"/>
      <c r="D239" s="5"/>
      <c r="E239" s="48">
        <f t="shared" si="26"/>
        <v>0</v>
      </c>
      <c r="F239" s="37"/>
      <c r="G239" s="15"/>
      <c r="H239" s="18"/>
      <c r="I239" s="16"/>
      <c r="J239" s="15"/>
      <c r="K239" s="16"/>
      <c r="L239" s="16"/>
      <c r="M239" s="16"/>
      <c r="N239" s="16"/>
      <c r="O239" s="44"/>
      <c r="P239" s="16"/>
      <c r="Q239" s="6">
        <f t="shared" si="27"/>
        <v>0</v>
      </c>
      <c r="R239" s="6">
        <f t="shared" si="28"/>
        <v>0</v>
      </c>
      <c r="S239" s="6">
        <f t="shared" si="29"/>
        <v>0</v>
      </c>
      <c r="T239" s="7">
        <f t="shared" si="30"/>
        <v>0</v>
      </c>
      <c r="U239" s="7">
        <f t="shared" si="31"/>
        <v>0</v>
      </c>
      <c r="V239" s="7">
        <f t="shared" si="32"/>
        <v>0</v>
      </c>
      <c r="W239" s="46">
        <f t="shared" si="33"/>
        <v>0</v>
      </c>
    </row>
    <row r="240" spans="2:23" x14ac:dyDescent="0.2">
      <c r="B240" s="4"/>
      <c r="C240" s="4"/>
      <c r="D240" s="5"/>
      <c r="E240" s="48">
        <f t="shared" si="26"/>
        <v>0</v>
      </c>
      <c r="F240" s="37"/>
      <c r="G240" s="15"/>
      <c r="H240" s="18"/>
      <c r="I240" s="16"/>
      <c r="J240" s="15"/>
      <c r="K240" s="16"/>
      <c r="L240" s="16"/>
      <c r="M240" s="16"/>
      <c r="N240" s="16"/>
      <c r="O240" s="44"/>
      <c r="P240" s="16"/>
      <c r="Q240" s="6">
        <f t="shared" si="27"/>
        <v>0</v>
      </c>
      <c r="R240" s="6">
        <f t="shared" si="28"/>
        <v>0</v>
      </c>
      <c r="S240" s="6">
        <f t="shared" si="29"/>
        <v>0</v>
      </c>
      <c r="T240" s="7">
        <f t="shared" si="30"/>
        <v>0</v>
      </c>
      <c r="U240" s="7">
        <f t="shared" si="31"/>
        <v>0</v>
      </c>
      <c r="V240" s="7">
        <f t="shared" si="32"/>
        <v>0</v>
      </c>
      <c r="W240" s="46">
        <f t="shared" si="33"/>
        <v>0</v>
      </c>
    </row>
    <row r="241" spans="2:23" x14ac:dyDescent="0.2">
      <c r="B241" s="4"/>
      <c r="C241" s="4"/>
      <c r="D241" s="5"/>
      <c r="E241" s="48">
        <f t="shared" si="26"/>
        <v>0</v>
      </c>
      <c r="F241" s="37"/>
      <c r="G241" s="15"/>
      <c r="H241" s="18"/>
      <c r="I241" s="16"/>
      <c r="J241" s="15"/>
      <c r="K241" s="16"/>
      <c r="L241" s="16"/>
      <c r="M241" s="16"/>
      <c r="N241" s="16"/>
      <c r="O241" s="44"/>
      <c r="P241" s="16"/>
      <c r="Q241" s="6">
        <f t="shared" si="27"/>
        <v>0</v>
      </c>
      <c r="R241" s="6">
        <f t="shared" si="28"/>
        <v>0</v>
      </c>
      <c r="S241" s="6">
        <f t="shared" si="29"/>
        <v>0</v>
      </c>
      <c r="T241" s="7">
        <f t="shared" si="30"/>
        <v>0</v>
      </c>
      <c r="U241" s="7">
        <f t="shared" si="31"/>
        <v>0</v>
      </c>
      <c r="V241" s="7">
        <f t="shared" si="32"/>
        <v>0</v>
      </c>
      <c r="W241" s="46">
        <f t="shared" si="33"/>
        <v>0</v>
      </c>
    </row>
    <row r="242" spans="2:23" x14ac:dyDescent="0.2">
      <c r="B242" s="4"/>
      <c r="C242" s="4"/>
      <c r="D242" s="5"/>
      <c r="E242" s="48">
        <f t="shared" si="26"/>
        <v>0</v>
      </c>
      <c r="F242" s="37"/>
      <c r="G242" s="15"/>
      <c r="H242" s="18"/>
      <c r="I242" s="16"/>
      <c r="J242" s="15"/>
      <c r="K242" s="16"/>
      <c r="L242" s="16"/>
      <c r="M242" s="16"/>
      <c r="N242" s="16"/>
      <c r="O242" s="44"/>
      <c r="P242" s="16"/>
      <c r="Q242" s="6">
        <f t="shared" si="27"/>
        <v>0</v>
      </c>
      <c r="R242" s="6">
        <f t="shared" si="28"/>
        <v>0</v>
      </c>
      <c r="S242" s="6">
        <f t="shared" si="29"/>
        <v>0</v>
      </c>
      <c r="T242" s="7">
        <f t="shared" si="30"/>
        <v>0</v>
      </c>
      <c r="U242" s="7">
        <f t="shared" si="31"/>
        <v>0</v>
      </c>
      <c r="V242" s="7">
        <f t="shared" si="32"/>
        <v>0</v>
      </c>
      <c r="W242" s="46">
        <f t="shared" si="33"/>
        <v>0</v>
      </c>
    </row>
    <row r="243" spans="2:23" x14ac:dyDescent="0.2">
      <c r="B243" s="4"/>
      <c r="C243" s="4"/>
      <c r="D243" s="5"/>
      <c r="E243" s="48">
        <f t="shared" si="26"/>
        <v>0</v>
      </c>
      <c r="F243" s="37"/>
      <c r="G243" s="15"/>
      <c r="H243" s="18"/>
      <c r="I243" s="16"/>
      <c r="J243" s="15"/>
      <c r="K243" s="16"/>
      <c r="L243" s="16"/>
      <c r="M243" s="16"/>
      <c r="N243" s="16"/>
      <c r="O243" s="44"/>
      <c r="P243" s="16"/>
      <c r="Q243" s="6">
        <f t="shared" si="27"/>
        <v>0</v>
      </c>
      <c r="R243" s="6">
        <f t="shared" si="28"/>
        <v>0</v>
      </c>
      <c r="S243" s="6">
        <f t="shared" si="29"/>
        <v>0</v>
      </c>
      <c r="T243" s="7">
        <f t="shared" si="30"/>
        <v>0</v>
      </c>
      <c r="U243" s="7">
        <f t="shared" si="31"/>
        <v>0</v>
      </c>
      <c r="V243" s="7">
        <f t="shared" si="32"/>
        <v>0</v>
      </c>
      <c r="W243" s="46">
        <f t="shared" si="33"/>
        <v>0</v>
      </c>
    </row>
    <row r="244" spans="2:23" x14ac:dyDescent="0.2">
      <c r="B244" s="4"/>
      <c r="C244" s="4"/>
      <c r="D244" s="5"/>
      <c r="E244" s="48">
        <f t="shared" si="26"/>
        <v>0</v>
      </c>
      <c r="F244" s="37"/>
      <c r="G244" s="15"/>
      <c r="H244" s="18"/>
      <c r="I244" s="16"/>
      <c r="J244" s="15"/>
      <c r="K244" s="16"/>
      <c r="L244" s="16"/>
      <c r="M244" s="16"/>
      <c r="N244" s="16"/>
      <c r="O244" s="44"/>
      <c r="P244" s="16"/>
      <c r="Q244" s="6">
        <f t="shared" si="27"/>
        <v>0</v>
      </c>
      <c r="R244" s="6">
        <f t="shared" si="28"/>
        <v>0</v>
      </c>
      <c r="S244" s="6">
        <f t="shared" si="29"/>
        <v>0</v>
      </c>
      <c r="T244" s="7">
        <f t="shared" si="30"/>
        <v>0</v>
      </c>
      <c r="U244" s="7">
        <f t="shared" si="31"/>
        <v>0</v>
      </c>
      <c r="V244" s="7">
        <f t="shared" si="32"/>
        <v>0</v>
      </c>
      <c r="W244" s="46">
        <f t="shared" si="33"/>
        <v>0</v>
      </c>
    </row>
    <row r="245" spans="2:23" x14ac:dyDescent="0.2">
      <c r="B245" s="4"/>
      <c r="C245" s="4"/>
      <c r="D245" s="5"/>
      <c r="E245" s="48">
        <f t="shared" si="26"/>
        <v>0</v>
      </c>
      <c r="F245" s="37"/>
      <c r="G245" s="15"/>
      <c r="H245" s="18"/>
      <c r="I245" s="16"/>
      <c r="J245" s="15"/>
      <c r="K245" s="16"/>
      <c r="L245" s="16"/>
      <c r="M245" s="16"/>
      <c r="N245" s="16"/>
      <c r="O245" s="44"/>
      <c r="P245" s="16"/>
      <c r="Q245" s="6">
        <f t="shared" si="27"/>
        <v>0</v>
      </c>
      <c r="R245" s="6">
        <f t="shared" si="28"/>
        <v>0</v>
      </c>
      <c r="S245" s="6">
        <f t="shared" si="29"/>
        <v>0</v>
      </c>
      <c r="T245" s="7">
        <f t="shared" si="30"/>
        <v>0</v>
      </c>
      <c r="U245" s="7">
        <f t="shared" si="31"/>
        <v>0</v>
      </c>
      <c r="V245" s="7">
        <f t="shared" si="32"/>
        <v>0</v>
      </c>
      <c r="W245" s="46">
        <f t="shared" si="33"/>
        <v>0</v>
      </c>
    </row>
    <row r="246" spans="2:23" x14ac:dyDescent="0.2">
      <c r="B246" s="4"/>
      <c r="C246" s="4"/>
      <c r="D246" s="5"/>
      <c r="E246" s="48">
        <f t="shared" si="26"/>
        <v>0</v>
      </c>
      <c r="F246" s="37"/>
      <c r="G246" s="15"/>
      <c r="H246" s="18"/>
      <c r="I246" s="16"/>
      <c r="J246" s="15"/>
      <c r="K246" s="16"/>
      <c r="L246" s="16"/>
      <c r="M246" s="16"/>
      <c r="N246" s="16"/>
      <c r="O246" s="44"/>
      <c r="P246" s="16"/>
      <c r="Q246" s="6">
        <f t="shared" si="27"/>
        <v>0</v>
      </c>
      <c r="R246" s="6">
        <f t="shared" si="28"/>
        <v>0</v>
      </c>
      <c r="S246" s="6">
        <f t="shared" si="29"/>
        <v>0</v>
      </c>
      <c r="T246" s="7">
        <f t="shared" si="30"/>
        <v>0</v>
      </c>
      <c r="U246" s="7">
        <f t="shared" si="31"/>
        <v>0</v>
      </c>
      <c r="V246" s="7">
        <f t="shared" si="32"/>
        <v>0</v>
      </c>
      <c r="W246" s="46">
        <f t="shared" si="33"/>
        <v>0</v>
      </c>
    </row>
    <row r="247" spans="2:23" x14ac:dyDescent="0.2">
      <c r="B247" s="4"/>
      <c r="C247" s="4"/>
      <c r="D247" s="5"/>
      <c r="E247" s="48">
        <f t="shared" si="26"/>
        <v>0</v>
      </c>
      <c r="F247" s="37"/>
      <c r="G247" s="15"/>
      <c r="H247" s="18"/>
      <c r="I247" s="16"/>
      <c r="J247" s="15"/>
      <c r="K247" s="16"/>
      <c r="L247" s="16"/>
      <c r="M247" s="16"/>
      <c r="N247" s="16"/>
      <c r="O247" s="44"/>
      <c r="P247" s="16"/>
      <c r="Q247" s="6">
        <f t="shared" si="27"/>
        <v>0</v>
      </c>
      <c r="R247" s="6">
        <f t="shared" si="28"/>
        <v>0</v>
      </c>
      <c r="S247" s="6">
        <f t="shared" si="29"/>
        <v>0</v>
      </c>
      <c r="T247" s="7">
        <f t="shared" si="30"/>
        <v>0</v>
      </c>
      <c r="U247" s="7">
        <f t="shared" si="31"/>
        <v>0</v>
      </c>
      <c r="V247" s="7">
        <f t="shared" si="32"/>
        <v>0</v>
      </c>
      <c r="W247" s="46">
        <f t="shared" si="33"/>
        <v>0</v>
      </c>
    </row>
    <row r="248" spans="2:23" x14ac:dyDescent="0.2">
      <c r="B248" s="4"/>
      <c r="C248" s="4"/>
      <c r="D248" s="5"/>
      <c r="E248" s="48">
        <f t="shared" si="26"/>
        <v>0</v>
      </c>
      <c r="F248" s="37"/>
      <c r="G248" s="15"/>
      <c r="H248" s="18"/>
      <c r="I248" s="16"/>
      <c r="J248" s="15"/>
      <c r="K248" s="16"/>
      <c r="L248" s="16"/>
      <c r="M248" s="16"/>
      <c r="N248" s="16"/>
      <c r="O248" s="44"/>
      <c r="P248" s="16"/>
      <c r="Q248" s="6">
        <f t="shared" si="27"/>
        <v>0</v>
      </c>
      <c r="R248" s="6">
        <f t="shared" si="28"/>
        <v>0</v>
      </c>
      <c r="S248" s="6">
        <f t="shared" si="29"/>
        <v>0</v>
      </c>
      <c r="T248" s="7">
        <f t="shared" si="30"/>
        <v>0</v>
      </c>
      <c r="U248" s="7">
        <f t="shared" si="31"/>
        <v>0</v>
      </c>
      <c r="V248" s="7">
        <f t="shared" si="32"/>
        <v>0</v>
      </c>
      <c r="W248" s="46">
        <f t="shared" si="33"/>
        <v>0</v>
      </c>
    </row>
    <row r="249" spans="2:23" x14ac:dyDescent="0.2">
      <c r="B249" s="4"/>
      <c r="C249" s="4"/>
      <c r="D249" s="5"/>
      <c r="E249" s="48">
        <f t="shared" si="26"/>
        <v>0</v>
      </c>
      <c r="F249" s="37"/>
      <c r="G249" s="15"/>
      <c r="H249" s="18"/>
      <c r="I249" s="16"/>
      <c r="J249" s="15"/>
      <c r="K249" s="16"/>
      <c r="L249" s="16"/>
      <c r="M249" s="16"/>
      <c r="N249" s="16"/>
      <c r="O249" s="44"/>
      <c r="P249" s="16"/>
      <c r="Q249" s="6">
        <f t="shared" si="27"/>
        <v>0</v>
      </c>
      <c r="R249" s="6">
        <f t="shared" si="28"/>
        <v>0</v>
      </c>
      <c r="S249" s="6">
        <f t="shared" si="29"/>
        <v>0</v>
      </c>
      <c r="T249" s="7">
        <f t="shared" si="30"/>
        <v>0</v>
      </c>
      <c r="U249" s="7">
        <f t="shared" si="31"/>
        <v>0</v>
      </c>
      <c r="V249" s="7">
        <f t="shared" si="32"/>
        <v>0</v>
      </c>
      <c r="W249" s="46">
        <f t="shared" si="33"/>
        <v>0</v>
      </c>
    </row>
    <row r="250" spans="2:23" x14ac:dyDescent="0.2">
      <c r="B250" s="4"/>
      <c r="C250" s="4"/>
      <c r="D250" s="5"/>
      <c r="E250" s="48">
        <f t="shared" si="26"/>
        <v>0</v>
      </c>
      <c r="F250" s="37"/>
      <c r="G250" s="15"/>
      <c r="H250" s="18"/>
      <c r="I250" s="16"/>
      <c r="J250" s="15"/>
      <c r="K250" s="16"/>
      <c r="L250" s="16"/>
      <c r="M250" s="16"/>
      <c r="N250" s="16"/>
      <c r="O250" s="44"/>
      <c r="P250" s="16"/>
      <c r="Q250" s="6">
        <f t="shared" si="27"/>
        <v>0</v>
      </c>
      <c r="R250" s="6">
        <f t="shared" si="28"/>
        <v>0</v>
      </c>
      <c r="S250" s="6">
        <f t="shared" si="29"/>
        <v>0</v>
      </c>
      <c r="T250" s="7">
        <f t="shared" si="30"/>
        <v>0</v>
      </c>
      <c r="U250" s="7">
        <f t="shared" si="31"/>
        <v>0</v>
      </c>
      <c r="V250" s="7">
        <f t="shared" si="32"/>
        <v>0</v>
      </c>
      <c r="W250" s="46">
        <f t="shared" si="33"/>
        <v>0</v>
      </c>
    </row>
    <row r="251" spans="2:23" x14ac:dyDescent="0.2">
      <c r="B251" s="4"/>
      <c r="C251" s="4"/>
      <c r="D251" s="5"/>
      <c r="E251" s="48">
        <f t="shared" si="26"/>
        <v>0</v>
      </c>
      <c r="F251" s="37"/>
      <c r="G251" s="15"/>
      <c r="H251" s="18"/>
      <c r="I251" s="16"/>
      <c r="J251" s="15"/>
      <c r="K251" s="16"/>
      <c r="L251" s="16"/>
      <c r="M251" s="16"/>
      <c r="N251" s="16"/>
      <c r="O251" s="44"/>
      <c r="P251" s="16"/>
      <c r="Q251" s="6">
        <f t="shared" si="27"/>
        <v>0</v>
      </c>
      <c r="R251" s="6">
        <f t="shared" si="28"/>
        <v>0</v>
      </c>
      <c r="S251" s="6">
        <f t="shared" si="29"/>
        <v>0</v>
      </c>
      <c r="T251" s="7">
        <f t="shared" si="30"/>
        <v>0</v>
      </c>
      <c r="U251" s="7">
        <f t="shared" si="31"/>
        <v>0</v>
      </c>
      <c r="V251" s="7">
        <f t="shared" si="32"/>
        <v>0</v>
      </c>
      <c r="W251" s="46">
        <f t="shared" si="33"/>
        <v>0</v>
      </c>
    </row>
    <row r="252" spans="2:23" x14ac:dyDescent="0.2">
      <c r="B252" s="4"/>
      <c r="C252" s="4"/>
      <c r="D252" s="5"/>
      <c r="E252" s="48">
        <f t="shared" si="26"/>
        <v>0</v>
      </c>
      <c r="F252" s="37"/>
      <c r="G252" s="15"/>
      <c r="H252" s="18"/>
      <c r="I252" s="16"/>
      <c r="J252" s="15"/>
      <c r="K252" s="16"/>
      <c r="L252" s="16"/>
      <c r="M252" s="16"/>
      <c r="N252" s="16"/>
      <c r="O252" s="44"/>
      <c r="P252" s="16"/>
      <c r="Q252" s="6">
        <f t="shared" si="27"/>
        <v>0</v>
      </c>
      <c r="R252" s="6">
        <f t="shared" si="28"/>
        <v>0</v>
      </c>
      <c r="S252" s="6">
        <f t="shared" si="29"/>
        <v>0</v>
      </c>
      <c r="T252" s="7">
        <f t="shared" si="30"/>
        <v>0</v>
      </c>
      <c r="U252" s="7">
        <f t="shared" si="31"/>
        <v>0</v>
      </c>
      <c r="V252" s="7">
        <f t="shared" si="32"/>
        <v>0</v>
      </c>
      <c r="W252" s="46">
        <f t="shared" si="33"/>
        <v>0</v>
      </c>
    </row>
    <row r="253" spans="2:23" x14ac:dyDescent="0.2">
      <c r="B253" s="4"/>
      <c r="C253" s="4"/>
      <c r="D253" s="5"/>
      <c r="E253" s="48">
        <f t="shared" si="26"/>
        <v>0</v>
      </c>
      <c r="F253" s="37"/>
      <c r="G253" s="15"/>
      <c r="H253" s="18"/>
      <c r="I253" s="16"/>
      <c r="J253" s="15"/>
      <c r="K253" s="16"/>
      <c r="L253" s="16"/>
      <c r="M253" s="16"/>
      <c r="N253" s="16"/>
      <c r="O253" s="44"/>
      <c r="P253" s="16"/>
      <c r="Q253" s="6">
        <f t="shared" si="27"/>
        <v>0</v>
      </c>
      <c r="R253" s="6">
        <f t="shared" si="28"/>
        <v>0</v>
      </c>
      <c r="S253" s="6">
        <f t="shared" si="29"/>
        <v>0</v>
      </c>
      <c r="T253" s="7">
        <f t="shared" si="30"/>
        <v>0</v>
      </c>
      <c r="U253" s="7">
        <f t="shared" si="31"/>
        <v>0</v>
      </c>
      <c r="V253" s="7">
        <f t="shared" si="32"/>
        <v>0</v>
      </c>
      <c r="W253" s="46">
        <f t="shared" si="33"/>
        <v>0</v>
      </c>
    </row>
    <row r="254" spans="2:23" x14ac:dyDescent="0.2">
      <c r="B254" s="4"/>
      <c r="C254" s="4"/>
      <c r="D254" s="5"/>
      <c r="E254" s="48">
        <f t="shared" si="26"/>
        <v>0</v>
      </c>
      <c r="F254" s="37"/>
      <c r="G254" s="15"/>
      <c r="H254" s="18"/>
      <c r="I254" s="16"/>
      <c r="J254" s="15"/>
      <c r="K254" s="16"/>
      <c r="L254" s="16"/>
      <c r="M254" s="16"/>
      <c r="N254" s="16"/>
      <c r="O254" s="44"/>
      <c r="P254" s="16"/>
      <c r="Q254" s="6">
        <f t="shared" si="27"/>
        <v>0</v>
      </c>
      <c r="R254" s="6">
        <f t="shared" si="28"/>
        <v>0</v>
      </c>
      <c r="S254" s="6">
        <f t="shared" si="29"/>
        <v>0</v>
      </c>
      <c r="T254" s="7">
        <f t="shared" si="30"/>
        <v>0</v>
      </c>
      <c r="U254" s="7">
        <f t="shared" si="31"/>
        <v>0</v>
      </c>
      <c r="V254" s="7">
        <f t="shared" si="32"/>
        <v>0</v>
      </c>
      <c r="W254" s="46">
        <f t="shared" si="33"/>
        <v>0</v>
      </c>
    </row>
    <row r="255" spans="2:23" x14ac:dyDescent="0.2">
      <c r="B255" s="4"/>
      <c r="C255" s="4"/>
      <c r="D255" s="5"/>
      <c r="E255" s="48">
        <f t="shared" si="26"/>
        <v>0</v>
      </c>
      <c r="F255" s="37"/>
      <c r="G255" s="15"/>
      <c r="H255" s="18"/>
      <c r="I255" s="16"/>
      <c r="J255" s="15"/>
      <c r="K255" s="16"/>
      <c r="L255" s="16"/>
      <c r="M255" s="16"/>
      <c r="N255" s="16"/>
      <c r="O255" s="44"/>
      <c r="P255" s="16"/>
      <c r="Q255" s="6">
        <f t="shared" si="27"/>
        <v>0</v>
      </c>
      <c r="R255" s="6">
        <f t="shared" si="28"/>
        <v>0</v>
      </c>
      <c r="S255" s="6">
        <f t="shared" si="29"/>
        <v>0</v>
      </c>
      <c r="T255" s="7">
        <f t="shared" si="30"/>
        <v>0</v>
      </c>
      <c r="U255" s="7">
        <f t="shared" si="31"/>
        <v>0</v>
      </c>
      <c r="V255" s="7">
        <f t="shared" si="32"/>
        <v>0</v>
      </c>
      <c r="W255" s="46">
        <f t="shared" si="33"/>
        <v>0</v>
      </c>
    </row>
    <row r="256" spans="2:23" x14ac:dyDescent="0.2">
      <c r="B256" s="4"/>
      <c r="C256" s="4"/>
      <c r="D256" s="5"/>
      <c r="E256" s="48">
        <f t="shared" si="26"/>
        <v>0</v>
      </c>
      <c r="F256" s="37"/>
      <c r="G256" s="15"/>
      <c r="H256" s="18"/>
      <c r="I256" s="16"/>
      <c r="J256" s="15"/>
      <c r="K256" s="16"/>
      <c r="L256" s="16"/>
      <c r="M256" s="16"/>
      <c r="N256" s="16"/>
      <c r="O256" s="44"/>
      <c r="P256" s="16"/>
      <c r="Q256" s="6">
        <f t="shared" si="27"/>
        <v>0</v>
      </c>
      <c r="R256" s="6">
        <f t="shared" si="28"/>
        <v>0</v>
      </c>
      <c r="S256" s="6">
        <f t="shared" si="29"/>
        <v>0</v>
      </c>
      <c r="T256" s="7">
        <f t="shared" si="30"/>
        <v>0</v>
      </c>
      <c r="U256" s="7">
        <f t="shared" si="31"/>
        <v>0</v>
      </c>
      <c r="V256" s="7">
        <f t="shared" si="32"/>
        <v>0</v>
      </c>
      <c r="W256" s="46">
        <f t="shared" si="33"/>
        <v>0</v>
      </c>
    </row>
    <row r="257" spans="2:23" x14ac:dyDescent="0.2">
      <c r="B257" s="4"/>
      <c r="C257" s="4"/>
      <c r="D257" s="5"/>
      <c r="E257" s="48">
        <f t="shared" si="26"/>
        <v>0</v>
      </c>
      <c r="F257" s="37"/>
      <c r="G257" s="15"/>
      <c r="H257" s="18"/>
      <c r="I257" s="16"/>
      <c r="J257" s="15"/>
      <c r="K257" s="16"/>
      <c r="L257" s="16"/>
      <c r="M257" s="16"/>
      <c r="N257" s="16"/>
      <c r="O257" s="44"/>
      <c r="P257" s="16"/>
      <c r="Q257" s="6">
        <f t="shared" si="27"/>
        <v>0</v>
      </c>
      <c r="R257" s="6">
        <f t="shared" si="28"/>
        <v>0</v>
      </c>
      <c r="S257" s="6">
        <f t="shared" si="29"/>
        <v>0</v>
      </c>
      <c r="T257" s="7">
        <f t="shared" si="30"/>
        <v>0</v>
      </c>
      <c r="U257" s="7">
        <f t="shared" si="31"/>
        <v>0</v>
      </c>
      <c r="V257" s="7">
        <f t="shared" si="32"/>
        <v>0</v>
      </c>
      <c r="W257" s="46">
        <f t="shared" si="33"/>
        <v>0</v>
      </c>
    </row>
    <row r="258" spans="2:23" x14ac:dyDescent="0.2">
      <c r="B258" s="4"/>
      <c r="C258" s="4"/>
      <c r="D258" s="5"/>
      <c r="E258" s="48">
        <f t="shared" si="26"/>
        <v>0</v>
      </c>
      <c r="F258" s="37"/>
      <c r="G258" s="15"/>
      <c r="H258" s="18"/>
      <c r="I258" s="16"/>
      <c r="J258" s="15"/>
      <c r="K258" s="16"/>
      <c r="L258" s="16"/>
      <c r="M258" s="16"/>
      <c r="N258" s="16"/>
      <c r="O258" s="44"/>
      <c r="P258" s="16"/>
      <c r="Q258" s="6">
        <f t="shared" si="27"/>
        <v>0</v>
      </c>
      <c r="R258" s="6">
        <f t="shared" si="28"/>
        <v>0</v>
      </c>
      <c r="S258" s="6">
        <f t="shared" si="29"/>
        <v>0</v>
      </c>
      <c r="T258" s="7">
        <f t="shared" si="30"/>
        <v>0</v>
      </c>
      <c r="U258" s="7">
        <f t="shared" si="31"/>
        <v>0</v>
      </c>
      <c r="V258" s="7">
        <f t="shared" si="32"/>
        <v>0</v>
      </c>
      <c r="W258" s="46">
        <f t="shared" si="33"/>
        <v>0</v>
      </c>
    </row>
    <row r="259" spans="2:23" x14ac:dyDescent="0.2">
      <c r="B259" s="4"/>
      <c r="C259" s="4"/>
      <c r="D259" s="5"/>
      <c r="E259" s="48">
        <f t="shared" ref="E259:E285" si="34">P259-D259</f>
        <v>0</v>
      </c>
      <c r="F259" s="37"/>
      <c r="G259" s="15"/>
      <c r="H259" s="18"/>
      <c r="I259" s="16"/>
      <c r="J259" s="15"/>
      <c r="K259" s="16"/>
      <c r="L259" s="16"/>
      <c r="M259" s="16"/>
      <c r="N259" s="16"/>
      <c r="O259" s="44"/>
      <c r="P259" s="16"/>
      <c r="Q259" s="6">
        <f t="shared" ref="Q259:Q285" si="35">H259-D259</f>
        <v>0</v>
      </c>
      <c r="R259" s="6">
        <f t="shared" ref="R259:R285" si="36">I259-H259</f>
        <v>0</v>
      </c>
      <c r="S259" s="6">
        <f t="shared" ref="S259:S285" si="37">J259-I259</f>
        <v>0</v>
      </c>
      <c r="T259" s="7">
        <f t="shared" ref="T259:T285" si="38">K259-J259</f>
        <v>0</v>
      </c>
      <c r="U259" s="7">
        <f t="shared" ref="U259:U285" si="39">O259-D259</f>
        <v>0</v>
      </c>
      <c r="V259" s="7">
        <f t="shared" ref="V259:V285" si="40">O259-K259</f>
        <v>0</v>
      </c>
      <c r="W259" s="46">
        <f t="shared" ref="W259:W285" si="41">P259-O259</f>
        <v>0</v>
      </c>
    </row>
    <row r="260" spans="2:23" x14ac:dyDescent="0.2">
      <c r="B260" s="4"/>
      <c r="C260" s="4"/>
      <c r="D260" s="5"/>
      <c r="E260" s="48">
        <f t="shared" si="34"/>
        <v>0</v>
      </c>
      <c r="F260" s="37"/>
      <c r="G260" s="15"/>
      <c r="H260" s="18"/>
      <c r="I260" s="16"/>
      <c r="J260" s="15"/>
      <c r="K260" s="16"/>
      <c r="L260" s="16"/>
      <c r="M260" s="16"/>
      <c r="N260" s="16"/>
      <c r="O260" s="44"/>
      <c r="P260" s="16"/>
      <c r="Q260" s="6">
        <f t="shared" si="35"/>
        <v>0</v>
      </c>
      <c r="R260" s="6">
        <f t="shared" si="36"/>
        <v>0</v>
      </c>
      <c r="S260" s="6">
        <f t="shared" si="37"/>
        <v>0</v>
      </c>
      <c r="T260" s="7">
        <f t="shared" si="38"/>
        <v>0</v>
      </c>
      <c r="U260" s="7">
        <f t="shared" si="39"/>
        <v>0</v>
      </c>
      <c r="V260" s="7">
        <f t="shared" si="40"/>
        <v>0</v>
      </c>
      <c r="W260" s="46">
        <f t="shared" si="41"/>
        <v>0</v>
      </c>
    </row>
    <row r="261" spans="2:23" x14ac:dyDescent="0.2">
      <c r="B261" s="4"/>
      <c r="C261" s="4"/>
      <c r="D261" s="5"/>
      <c r="E261" s="48">
        <f t="shared" si="34"/>
        <v>0</v>
      </c>
      <c r="F261" s="37"/>
      <c r="G261" s="15"/>
      <c r="H261" s="18"/>
      <c r="I261" s="16"/>
      <c r="J261" s="15"/>
      <c r="K261" s="16"/>
      <c r="L261" s="16"/>
      <c r="M261" s="16"/>
      <c r="N261" s="16"/>
      <c r="O261" s="44"/>
      <c r="P261" s="16"/>
      <c r="Q261" s="6">
        <f t="shared" si="35"/>
        <v>0</v>
      </c>
      <c r="R261" s="6">
        <f t="shared" si="36"/>
        <v>0</v>
      </c>
      <c r="S261" s="6">
        <f t="shared" si="37"/>
        <v>0</v>
      </c>
      <c r="T261" s="7">
        <f t="shared" si="38"/>
        <v>0</v>
      </c>
      <c r="U261" s="7">
        <f t="shared" si="39"/>
        <v>0</v>
      </c>
      <c r="V261" s="7">
        <f t="shared" si="40"/>
        <v>0</v>
      </c>
      <c r="W261" s="46">
        <f t="shared" si="41"/>
        <v>0</v>
      </c>
    </row>
    <row r="262" spans="2:23" x14ac:dyDescent="0.2">
      <c r="B262" s="4"/>
      <c r="C262" s="4"/>
      <c r="D262" s="5"/>
      <c r="E262" s="48">
        <f t="shared" si="34"/>
        <v>0</v>
      </c>
      <c r="F262" s="37"/>
      <c r="G262" s="15"/>
      <c r="H262" s="18"/>
      <c r="I262" s="16"/>
      <c r="J262" s="15"/>
      <c r="K262" s="16"/>
      <c r="L262" s="16"/>
      <c r="M262" s="16"/>
      <c r="N262" s="16"/>
      <c r="O262" s="44"/>
      <c r="P262" s="16"/>
      <c r="Q262" s="6">
        <f t="shared" si="35"/>
        <v>0</v>
      </c>
      <c r="R262" s="6">
        <f t="shared" si="36"/>
        <v>0</v>
      </c>
      <c r="S262" s="6">
        <f t="shared" si="37"/>
        <v>0</v>
      </c>
      <c r="T262" s="7">
        <f t="shared" si="38"/>
        <v>0</v>
      </c>
      <c r="U262" s="7">
        <f t="shared" si="39"/>
        <v>0</v>
      </c>
      <c r="V262" s="7">
        <f t="shared" si="40"/>
        <v>0</v>
      </c>
      <c r="W262" s="46">
        <f t="shared" si="41"/>
        <v>0</v>
      </c>
    </row>
    <row r="263" spans="2:23" x14ac:dyDescent="0.2">
      <c r="B263" s="4"/>
      <c r="C263" s="4"/>
      <c r="D263" s="5"/>
      <c r="E263" s="48">
        <f t="shared" si="34"/>
        <v>0</v>
      </c>
      <c r="F263" s="37"/>
      <c r="G263" s="15"/>
      <c r="H263" s="18"/>
      <c r="I263" s="16"/>
      <c r="J263" s="15"/>
      <c r="K263" s="16"/>
      <c r="L263" s="16"/>
      <c r="M263" s="16"/>
      <c r="N263" s="16"/>
      <c r="O263" s="44"/>
      <c r="P263" s="16"/>
      <c r="Q263" s="6">
        <f t="shared" si="35"/>
        <v>0</v>
      </c>
      <c r="R263" s="6">
        <f t="shared" si="36"/>
        <v>0</v>
      </c>
      <c r="S263" s="6">
        <f t="shared" si="37"/>
        <v>0</v>
      </c>
      <c r="T263" s="7">
        <f t="shared" si="38"/>
        <v>0</v>
      </c>
      <c r="U263" s="7">
        <f t="shared" si="39"/>
        <v>0</v>
      </c>
      <c r="V263" s="7">
        <f t="shared" si="40"/>
        <v>0</v>
      </c>
      <c r="W263" s="46">
        <f t="shared" si="41"/>
        <v>0</v>
      </c>
    </row>
    <row r="264" spans="2:23" x14ac:dyDescent="0.2">
      <c r="B264" s="4"/>
      <c r="C264" s="4"/>
      <c r="D264" s="5"/>
      <c r="E264" s="48">
        <f t="shared" si="34"/>
        <v>0</v>
      </c>
      <c r="F264" s="37"/>
      <c r="G264" s="15"/>
      <c r="H264" s="18"/>
      <c r="I264" s="16"/>
      <c r="J264" s="15"/>
      <c r="K264" s="16"/>
      <c r="L264" s="16"/>
      <c r="M264" s="16"/>
      <c r="N264" s="16"/>
      <c r="O264" s="44"/>
      <c r="P264" s="16"/>
      <c r="Q264" s="6">
        <f t="shared" si="35"/>
        <v>0</v>
      </c>
      <c r="R264" s="6">
        <f t="shared" si="36"/>
        <v>0</v>
      </c>
      <c r="S264" s="6">
        <f t="shared" si="37"/>
        <v>0</v>
      </c>
      <c r="T264" s="7">
        <f t="shared" si="38"/>
        <v>0</v>
      </c>
      <c r="U264" s="7">
        <f t="shared" si="39"/>
        <v>0</v>
      </c>
      <c r="V264" s="7">
        <f t="shared" si="40"/>
        <v>0</v>
      </c>
      <c r="W264" s="46">
        <f t="shared" si="41"/>
        <v>0</v>
      </c>
    </row>
    <row r="265" spans="2:23" x14ac:dyDescent="0.2">
      <c r="B265" s="4"/>
      <c r="C265" s="4"/>
      <c r="D265" s="5"/>
      <c r="E265" s="48">
        <f t="shared" si="34"/>
        <v>0</v>
      </c>
      <c r="F265" s="37"/>
      <c r="G265" s="15"/>
      <c r="H265" s="18"/>
      <c r="I265" s="16"/>
      <c r="J265" s="15"/>
      <c r="K265" s="16"/>
      <c r="L265" s="16"/>
      <c r="M265" s="16"/>
      <c r="N265" s="16"/>
      <c r="O265" s="44"/>
      <c r="P265" s="16"/>
      <c r="Q265" s="6">
        <f t="shared" si="35"/>
        <v>0</v>
      </c>
      <c r="R265" s="6">
        <f t="shared" si="36"/>
        <v>0</v>
      </c>
      <c r="S265" s="6">
        <f t="shared" si="37"/>
        <v>0</v>
      </c>
      <c r="T265" s="7">
        <f t="shared" si="38"/>
        <v>0</v>
      </c>
      <c r="U265" s="7">
        <f t="shared" si="39"/>
        <v>0</v>
      </c>
      <c r="V265" s="7">
        <f t="shared" si="40"/>
        <v>0</v>
      </c>
      <c r="W265" s="46">
        <f t="shared" si="41"/>
        <v>0</v>
      </c>
    </row>
    <row r="266" spans="2:23" x14ac:dyDescent="0.2">
      <c r="B266" s="4"/>
      <c r="C266" s="4"/>
      <c r="D266" s="5"/>
      <c r="E266" s="48">
        <f t="shared" si="34"/>
        <v>0</v>
      </c>
      <c r="F266" s="37"/>
      <c r="G266" s="15"/>
      <c r="H266" s="18"/>
      <c r="I266" s="16"/>
      <c r="J266" s="15"/>
      <c r="K266" s="16"/>
      <c r="L266" s="16"/>
      <c r="M266" s="16"/>
      <c r="N266" s="16"/>
      <c r="O266" s="44"/>
      <c r="P266" s="16"/>
      <c r="Q266" s="6">
        <f t="shared" si="35"/>
        <v>0</v>
      </c>
      <c r="R266" s="6">
        <f t="shared" si="36"/>
        <v>0</v>
      </c>
      <c r="S266" s="6">
        <f t="shared" si="37"/>
        <v>0</v>
      </c>
      <c r="T266" s="7">
        <f t="shared" si="38"/>
        <v>0</v>
      </c>
      <c r="U266" s="7">
        <f t="shared" si="39"/>
        <v>0</v>
      </c>
      <c r="V266" s="7">
        <f t="shared" si="40"/>
        <v>0</v>
      </c>
      <c r="W266" s="46">
        <f t="shared" si="41"/>
        <v>0</v>
      </c>
    </row>
    <row r="267" spans="2:23" x14ac:dyDescent="0.2">
      <c r="B267" s="4"/>
      <c r="C267" s="4"/>
      <c r="D267" s="5"/>
      <c r="E267" s="48">
        <f t="shared" si="34"/>
        <v>0</v>
      </c>
      <c r="F267" s="37"/>
      <c r="G267" s="15"/>
      <c r="H267" s="18"/>
      <c r="I267" s="16"/>
      <c r="J267" s="15"/>
      <c r="K267" s="16"/>
      <c r="L267" s="16"/>
      <c r="M267" s="16"/>
      <c r="N267" s="16"/>
      <c r="O267" s="44"/>
      <c r="P267" s="16"/>
      <c r="Q267" s="6">
        <f t="shared" si="35"/>
        <v>0</v>
      </c>
      <c r="R267" s="6">
        <f t="shared" si="36"/>
        <v>0</v>
      </c>
      <c r="S267" s="6">
        <f t="shared" si="37"/>
        <v>0</v>
      </c>
      <c r="T267" s="7">
        <f t="shared" si="38"/>
        <v>0</v>
      </c>
      <c r="U267" s="7">
        <f t="shared" si="39"/>
        <v>0</v>
      </c>
      <c r="V267" s="7">
        <f t="shared" si="40"/>
        <v>0</v>
      </c>
      <c r="W267" s="46">
        <f t="shared" si="41"/>
        <v>0</v>
      </c>
    </row>
    <row r="268" spans="2:23" x14ac:dyDescent="0.2">
      <c r="B268" s="4"/>
      <c r="C268" s="4"/>
      <c r="D268" s="5"/>
      <c r="E268" s="48">
        <f t="shared" si="34"/>
        <v>0</v>
      </c>
      <c r="F268" s="37"/>
      <c r="G268" s="15"/>
      <c r="H268" s="18"/>
      <c r="I268" s="16"/>
      <c r="J268" s="15"/>
      <c r="K268" s="16"/>
      <c r="L268" s="16"/>
      <c r="M268" s="16"/>
      <c r="N268" s="16"/>
      <c r="O268" s="44"/>
      <c r="P268" s="16"/>
      <c r="Q268" s="6">
        <f t="shared" si="35"/>
        <v>0</v>
      </c>
      <c r="R268" s="6">
        <f t="shared" si="36"/>
        <v>0</v>
      </c>
      <c r="S268" s="6">
        <f t="shared" si="37"/>
        <v>0</v>
      </c>
      <c r="T268" s="7">
        <f t="shared" si="38"/>
        <v>0</v>
      </c>
      <c r="U268" s="7">
        <f t="shared" si="39"/>
        <v>0</v>
      </c>
      <c r="V268" s="7">
        <f t="shared" si="40"/>
        <v>0</v>
      </c>
      <c r="W268" s="46">
        <f t="shared" si="41"/>
        <v>0</v>
      </c>
    </row>
    <row r="269" spans="2:23" x14ac:dyDescent="0.2">
      <c r="B269" s="4"/>
      <c r="C269" s="4"/>
      <c r="D269" s="5"/>
      <c r="E269" s="48">
        <f t="shared" si="34"/>
        <v>0</v>
      </c>
      <c r="F269" s="37"/>
      <c r="G269" s="15"/>
      <c r="H269" s="18"/>
      <c r="I269" s="16"/>
      <c r="J269" s="15"/>
      <c r="K269" s="16"/>
      <c r="L269" s="16"/>
      <c r="M269" s="16"/>
      <c r="N269" s="16"/>
      <c r="O269" s="44"/>
      <c r="P269" s="16"/>
      <c r="Q269" s="6">
        <f t="shared" si="35"/>
        <v>0</v>
      </c>
      <c r="R269" s="6">
        <f t="shared" si="36"/>
        <v>0</v>
      </c>
      <c r="S269" s="6">
        <f t="shared" si="37"/>
        <v>0</v>
      </c>
      <c r="T269" s="7">
        <f t="shared" si="38"/>
        <v>0</v>
      </c>
      <c r="U269" s="7">
        <f t="shared" si="39"/>
        <v>0</v>
      </c>
      <c r="V269" s="7">
        <f t="shared" si="40"/>
        <v>0</v>
      </c>
      <c r="W269" s="46">
        <f t="shared" si="41"/>
        <v>0</v>
      </c>
    </row>
    <row r="270" spans="2:23" x14ac:dyDescent="0.2">
      <c r="B270" s="4"/>
      <c r="C270" s="4"/>
      <c r="D270" s="5"/>
      <c r="E270" s="48">
        <f t="shared" si="34"/>
        <v>0</v>
      </c>
      <c r="F270" s="37"/>
      <c r="G270" s="15"/>
      <c r="H270" s="18"/>
      <c r="I270" s="16"/>
      <c r="J270" s="15"/>
      <c r="K270" s="16"/>
      <c r="L270" s="16"/>
      <c r="M270" s="16"/>
      <c r="N270" s="16"/>
      <c r="O270" s="44"/>
      <c r="P270" s="16"/>
      <c r="Q270" s="6">
        <f t="shared" si="35"/>
        <v>0</v>
      </c>
      <c r="R270" s="6">
        <f t="shared" si="36"/>
        <v>0</v>
      </c>
      <c r="S270" s="6">
        <f t="shared" si="37"/>
        <v>0</v>
      </c>
      <c r="T270" s="7">
        <f t="shared" si="38"/>
        <v>0</v>
      </c>
      <c r="U270" s="7">
        <f t="shared" si="39"/>
        <v>0</v>
      </c>
      <c r="V270" s="7">
        <f t="shared" si="40"/>
        <v>0</v>
      </c>
      <c r="W270" s="46">
        <f t="shared" si="41"/>
        <v>0</v>
      </c>
    </row>
    <row r="271" spans="2:23" x14ac:dyDescent="0.2">
      <c r="B271" s="4"/>
      <c r="C271" s="4"/>
      <c r="D271" s="5"/>
      <c r="E271" s="48">
        <f t="shared" si="34"/>
        <v>0</v>
      </c>
      <c r="F271" s="37"/>
      <c r="G271" s="15"/>
      <c r="H271" s="18"/>
      <c r="I271" s="16"/>
      <c r="J271" s="15"/>
      <c r="K271" s="16"/>
      <c r="L271" s="16"/>
      <c r="M271" s="16"/>
      <c r="N271" s="16"/>
      <c r="O271" s="44"/>
      <c r="P271" s="16"/>
      <c r="Q271" s="6">
        <f t="shared" si="35"/>
        <v>0</v>
      </c>
      <c r="R271" s="6">
        <f t="shared" si="36"/>
        <v>0</v>
      </c>
      <c r="S271" s="6">
        <f t="shared" si="37"/>
        <v>0</v>
      </c>
      <c r="T271" s="7">
        <f t="shared" si="38"/>
        <v>0</v>
      </c>
      <c r="U271" s="7">
        <f t="shared" si="39"/>
        <v>0</v>
      </c>
      <c r="V271" s="7">
        <f t="shared" si="40"/>
        <v>0</v>
      </c>
      <c r="W271" s="46">
        <f t="shared" si="41"/>
        <v>0</v>
      </c>
    </row>
    <row r="272" spans="2:23" x14ac:dyDescent="0.2">
      <c r="B272" s="4"/>
      <c r="C272" s="4"/>
      <c r="D272" s="5"/>
      <c r="E272" s="48">
        <f t="shared" si="34"/>
        <v>0</v>
      </c>
      <c r="F272" s="37"/>
      <c r="G272" s="15"/>
      <c r="H272" s="18"/>
      <c r="I272" s="16"/>
      <c r="J272" s="15"/>
      <c r="K272" s="16"/>
      <c r="L272" s="16"/>
      <c r="M272" s="16"/>
      <c r="N272" s="16"/>
      <c r="O272" s="44"/>
      <c r="P272" s="16"/>
      <c r="Q272" s="6">
        <f t="shared" si="35"/>
        <v>0</v>
      </c>
      <c r="R272" s="6">
        <f t="shared" si="36"/>
        <v>0</v>
      </c>
      <c r="S272" s="6">
        <f t="shared" si="37"/>
        <v>0</v>
      </c>
      <c r="T272" s="7">
        <f t="shared" si="38"/>
        <v>0</v>
      </c>
      <c r="U272" s="7">
        <f t="shared" si="39"/>
        <v>0</v>
      </c>
      <c r="V272" s="7">
        <f t="shared" si="40"/>
        <v>0</v>
      </c>
      <c r="W272" s="46">
        <f t="shared" si="41"/>
        <v>0</v>
      </c>
    </row>
    <row r="273" spans="2:23" x14ac:dyDescent="0.2">
      <c r="B273" s="4"/>
      <c r="C273" s="4"/>
      <c r="D273" s="5"/>
      <c r="E273" s="48">
        <f t="shared" si="34"/>
        <v>0</v>
      </c>
      <c r="F273" s="37"/>
      <c r="G273" s="15"/>
      <c r="H273" s="18"/>
      <c r="I273" s="16"/>
      <c r="J273" s="15"/>
      <c r="K273" s="16"/>
      <c r="L273" s="16"/>
      <c r="M273" s="16"/>
      <c r="N273" s="16"/>
      <c r="O273" s="44"/>
      <c r="P273" s="16"/>
      <c r="Q273" s="6">
        <f t="shared" si="35"/>
        <v>0</v>
      </c>
      <c r="R273" s="6">
        <f t="shared" si="36"/>
        <v>0</v>
      </c>
      <c r="S273" s="6">
        <f t="shared" si="37"/>
        <v>0</v>
      </c>
      <c r="T273" s="7">
        <f t="shared" si="38"/>
        <v>0</v>
      </c>
      <c r="U273" s="7">
        <f t="shared" si="39"/>
        <v>0</v>
      </c>
      <c r="V273" s="7">
        <f t="shared" si="40"/>
        <v>0</v>
      </c>
      <c r="W273" s="46">
        <f t="shared" si="41"/>
        <v>0</v>
      </c>
    </row>
    <row r="274" spans="2:23" x14ac:dyDescent="0.2">
      <c r="B274" s="4"/>
      <c r="C274" s="4"/>
      <c r="D274" s="5"/>
      <c r="E274" s="48">
        <f t="shared" si="34"/>
        <v>0</v>
      </c>
      <c r="F274" s="37"/>
      <c r="G274" s="15"/>
      <c r="H274" s="18"/>
      <c r="I274" s="16"/>
      <c r="J274" s="15"/>
      <c r="K274" s="16"/>
      <c r="L274" s="16"/>
      <c r="M274" s="16"/>
      <c r="N274" s="16"/>
      <c r="O274" s="44"/>
      <c r="P274" s="16"/>
      <c r="Q274" s="6">
        <f t="shared" si="35"/>
        <v>0</v>
      </c>
      <c r="R274" s="6">
        <f t="shared" si="36"/>
        <v>0</v>
      </c>
      <c r="S274" s="6">
        <f t="shared" si="37"/>
        <v>0</v>
      </c>
      <c r="T274" s="7">
        <f t="shared" si="38"/>
        <v>0</v>
      </c>
      <c r="U274" s="7">
        <f t="shared" si="39"/>
        <v>0</v>
      </c>
      <c r="V274" s="7">
        <f t="shared" si="40"/>
        <v>0</v>
      </c>
      <c r="W274" s="46">
        <f t="shared" si="41"/>
        <v>0</v>
      </c>
    </row>
    <row r="275" spans="2:23" x14ac:dyDescent="0.2">
      <c r="B275" s="4"/>
      <c r="C275" s="4"/>
      <c r="D275" s="5"/>
      <c r="E275" s="48">
        <f t="shared" si="34"/>
        <v>0</v>
      </c>
      <c r="F275" s="37"/>
      <c r="G275" s="15"/>
      <c r="H275" s="18"/>
      <c r="I275" s="16"/>
      <c r="J275" s="15"/>
      <c r="K275" s="16"/>
      <c r="L275" s="16"/>
      <c r="M275" s="16"/>
      <c r="N275" s="16"/>
      <c r="O275" s="44"/>
      <c r="P275" s="16"/>
      <c r="Q275" s="6">
        <f t="shared" si="35"/>
        <v>0</v>
      </c>
      <c r="R275" s="6">
        <f t="shared" si="36"/>
        <v>0</v>
      </c>
      <c r="S275" s="6">
        <f t="shared" si="37"/>
        <v>0</v>
      </c>
      <c r="T275" s="7">
        <f t="shared" si="38"/>
        <v>0</v>
      </c>
      <c r="U275" s="7">
        <f t="shared" si="39"/>
        <v>0</v>
      </c>
      <c r="V275" s="7">
        <f t="shared" si="40"/>
        <v>0</v>
      </c>
      <c r="W275" s="46">
        <f t="shared" si="41"/>
        <v>0</v>
      </c>
    </row>
    <row r="276" spans="2:23" x14ac:dyDescent="0.2">
      <c r="B276" s="4"/>
      <c r="C276" s="4"/>
      <c r="D276" s="5"/>
      <c r="E276" s="48">
        <f t="shared" si="34"/>
        <v>0</v>
      </c>
      <c r="F276" s="37"/>
      <c r="G276" s="15"/>
      <c r="H276" s="18"/>
      <c r="I276" s="16"/>
      <c r="J276" s="15"/>
      <c r="K276" s="16"/>
      <c r="L276" s="16"/>
      <c r="M276" s="16"/>
      <c r="N276" s="16"/>
      <c r="O276" s="44"/>
      <c r="P276" s="16"/>
      <c r="Q276" s="6">
        <f t="shared" si="35"/>
        <v>0</v>
      </c>
      <c r="R276" s="6">
        <f t="shared" si="36"/>
        <v>0</v>
      </c>
      <c r="S276" s="6">
        <f t="shared" si="37"/>
        <v>0</v>
      </c>
      <c r="T276" s="7">
        <f t="shared" si="38"/>
        <v>0</v>
      </c>
      <c r="U276" s="7">
        <f t="shared" si="39"/>
        <v>0</v>
      </c>
      <c r="V276" s="7">
        <f t="shared" si="40"/>
        <v>0</v>
      </c>
      <c r="W276" s="46">
        <f t="shared" si="41"/>
        <v>0</v>
      </c>
    </row>
    <row r="277" spans="2:23" x14ac:dyDescent="0.2">
      <c r="B277" s="4"/>
      <c r="C277" s="4"/>
      <c r="D277" s="5"/>
      <c r="E277" s="48">
        <f t="shared" si="34"/>
        <v>0</v>
      </c>
      <c r="F277" s="37"/>
      <c r="G277" s="15"/>
      <c r="H277" s="18"/>
      <c r="I277" s="16"/>
      <c r="J277" s="15"/>
      <c r="K277" s="16"/>
      <c r="L277" s="16"/>
      <c r="M277" s="16"/>
      <c r="N277" s="16"/>
      <c r="O277" s="44"/>
      <c r="P277" s="16"/>
      <c r="Q277" s="6">
        <f t="shared" si="35"/>
        <v>0</v>
      </c>
      <c r="R277" s="6">
        <f t="shared" si="36"/>
        <v>0</v>
      </c>
      <c r="S277" s="6">
        <f t="shared" si="37"/>
        <v>0</v>
      </c>
      <c r="T277" s="7">
        <f t="shared" si="38"/>
        <v>0</v>
      </c>
      <c r="U277" s="7">
        <f t="shared" si="39"/>
        <v>0</v>
      </c>
      <c r="V277" s="7">
        <f t="shared" si="40"/>
        <v>0</v>
      </c>
      <c r="W277" s="46">
        <f t="shared" si="41"/>
        <v>0</v>
      </c>
    </row>
    <row r="278" spans="2:23" x14ac:dyDescent="0.2">
      <c r="B278" s="4"/>
      <c r="C278" s="4"/>
      <c r="D278" s="5"/>
      <c r="E278" s="48">
        <f t="shared" si="34"/>
        <v>0</v>
      </c>
      <c r="F278" s="37"/>
      <c r="G278" s="15"/>
      <c r="H278" s="18"/>
      <c r="I278" s="16"/>
      <c r="J278" s="15"/>
      <c r="K278" s="16"/>
      <c r="L278" s="16"/>
      <c r="M278" s="16"/>
      <c r="N278" s="16"/>
      <c r="O278" s="44"/>
      <c r="P278" s="16"/>
      <c r="Q278" s="6">
        <f t="shared" si="35"/>
        <v>0</v>
      </c>
      <c r="R278" s="6">
        <f t="shared" si="36"/>
        <v>0</v>
      </c>
      <c r="S278" s="6">
        <f t="shared" si="37"/>
        <v>0</v>
      </c>
      <c r="T278" s="7">
        <f t="shared" si="38"/>
        <v>0</v>
      </c>
      <c r="U278" s="7">
        <f t="shared" si="39"/>
        <v>0</v>
      </c>
      <c r="V278" s="7">
        <f t="shared" si="40"/>
        <v>0</v>
      </c>
      <c r="W278" s="46">
        <f t="shared" si="41"/>
        <v>0</v>
      </c>
    </row>
    <row r="279" spans="2:23" x14ac:dyDescent="0.2">
      <c r="B279" s="4"/>
      <c r="C279" s="4"/>
      <c r="D279" s="5"/>
      <c r="E279" s="48">
        <f t="shared" si="34"/>
        <v>0</v>
      </c>
      <c r="F279" s="37"/>
      <c r="G279" s="15"/>
      <c r="H279" s="18"/>
      <c r="I279" s="16"/>
      <c r="J279" s="15"/>
      <c r="K279" s="16"/>
      <c r="L279" s="16"/>
      <c r="M279" s="16"/>
      <c r="N279" s="16"/>
      <c r="O279" s="44"/>
      <c r="P279" s="16"/>
      <c r="Q279" s="6">
        <f t="shared" si="35"/>
        <v>0</v>
      </c>
      <c r="R279" s="6">
        <f t="shared" si="36"/>
        <v>0</v>
      </c>
      <c r="S279" s="6">
        <f t="shared" si="37"/>
        <v>0</v>
      </c>
      <c r="T279" s="7">
        <f t="shared" si="38"/>
        <v>0</v>
      </c>
      <c r="U279" s="7">
        <f t="shared" si="39"/>
        <v>0</v>
      </c>
      <c r="V279" s="7">
        <f t="shared" si="40"/>
        <v>0</v>
      </c>
      <c r="W279" s="46">
        <f t="shared" si="41"/>
        <v>0</v>
      </c>
    </row>
    <row r="280" spans="2:23" x14ac:dyDescent="0.2">
      <c r="B280" s="4"/>
      <c r="C280" s="4"/>
      <c r="D280" s="5"/>
      <c r="E280" s="48">
        <f t="shared" si="34"/>
        <v>0</v>
      </c>
      <c r="F280" s="37"/>
      <c r="G280" s="15"/>
      <c r="H280" s="18"/>
      <c r="I280" s="16"/>
      <c r="J280" s="15"/>
      <c r="K280" s="16"/>
      <c r="L280" s="16"/>
      <c r="M280" s="16"/>
      <c r="N280" s="16"/>
      <c r="O280" s="44"/>
      <c r="P280" s="16"/>
      <c r="Q280" s="6">
        <f t="shared" si="35"/>
        <v>0</v>
      </c>
      <c r="R280" s="6">
        <f t="shared" si="36"/>
        <v>0</v>
      </c>
      <c r="S280" s="6">
        <f t="shared" si="37"/>
        <v>0</v>
      </c>
      <c r="T280" s="7">
        <f t="shared" si="38"/>
        <v>0</v>
      </c>
      <c r="U280" s="7">
        <f t="shared" si="39"/>
        <v>0</v>
      </c>
      <c r="V280" s="7">
        <f t="shared" si="40"/>
        <v>0</v>
      </c>
      <c r="W280" s="46">
        <f t="shared" si="41"/>
        <v>0</v>
      </c>
    </row>
    <row r="281" spans="2:23" x14ac:dyDescent="0.2">
      <c r="B281" s="4"/>
      <c r="C281" s="4"/>
      <c r="D281" s="5"/>
      <c r="E281" s="48">
        <f t="shared" si="34"/>
        <v>0</v>
      </c>
      <c r="F281" s="37"/>
      <c r="G281" s="15"/>
      <c r="H281" s="18"/>
      <c r="I281" s="16"/>
      <c r="J281" s="15"/>
      <c r="K281" s="16"/>
      <c r="L281" s="16"/>
      <c r="M281" s="16"/>
      <c r="N281" s="16"/>
      <c r="O281" s="44"/>
      <c r="P281" s="16"/>
      <c r="Q281" s="6">
        <f t="shared" si="35"/>
        <v>0</v>
      </c>
      <c r="R281" s="6">
        <f t="shared" si="36"/>
        <v>0</v>
      </c>
      <c r="S281" s="6">
        <f t="shared" si="37"/>
        <v>0</v>
      </c>
      <c r="T281" s="7">
        <f t="shared" si="38"/>
        <v>0</v>
      </c>
      <c r="U281" s="7">
        <f t="shared" si="39"/>
        <v>0</v>
      </c>
      <c r="V281" s="7">
        <f t="shared" si="40"/>
        <v>0</v>
      </c>
      <c r="W281" s="46">
        <f t="shared" si="41"/>
        <v>0</v>
      </c>
    </row>
    <row r="282" spans="2:23" x14ac:dyDescent="0.2">
      <c r="B282" s="4"/>
      <c r="C282" s="4"/>
      <c r="D282" s="5"/>
      <c r="E282" s="48">
        <f t="shared" si="34"/>
        <v>0</v>
      </c>
      <c r="F282" s="37"/>
      <c r="G282" s="15"/>
      <c r="H282" s="18"/>
      <c r="I282" s="16"/>
      <c r="J282" s="15"/>
      <c r="K282" s="16"/>
      <c r="L282" s="16"/>
      <c r="M282" s="16"/>
      <c r="N282" s="16"/>
      <c r="O282" s="44"/>
      <c r="P282" s="16"/>
      <c r="Q282" s="6">
        <f t="shared" si="35"/>
        <v>0</v>
      </c>
      <c r="R282" s="6">
        <f t="shared" si="36"/>
        <v>0</v>
      </c>
      <c r="S282" s="6">
        <f t="shared" si="37"/>
        <v>0</v>
      </c>
      <c r="T282" s="7">
        <f t="shared" si="38"/>
        <v>0</v>
      </c>
      <c r="U282" s="7">
        <f t="shared" si="39"/>
        <v>0</v>
      </c>
      <c r="V282" s="7">
        <f t="shared" si="40"/>
        <v>0</v>
      </c>
      <c r="W282" s="46">
        <f t="shared" si="41"/>
        <v>0</v>
      </c>
    </row>
    <row r="283" spans="2:23" x14ac:dyDescent="0.2">
      <c r="B283" s="4"/>
      <c r="C283" s="4"/>
      <c r="D283" s="5"/>
      <c r="E283" s="48">
        <f t="shared" si="34"/>
        <v>0</v>
      </c>
      <c r="F283" s="37"/>
      <c r="G283" s="15"/>
      <c r="H283" s="18"/>
      <c r="I283" s="16"/>
      <c r="J283" s="15"/>
      <c r="K283" s="16"/>
      <c r="L283" s="16"/>
      <c r="M283" s="16"/>
      <c r="N283" s="16"/>
      <c r="O283" s="44"/>
      <c r="P283" s="16"/>
      <c r="Q283" s="6">
        <f t="shared" si="35"/>
        <v>0</v>
      </c>
      <c r="R283" s="6">
        <f t="shared" si="36"/>
        <v>0</v>
      </c>
      <c r="S283" s="6">
        <f t="shared" si="37"/>
        <v>0</v>
      </c>
      <c r="T283" s="7">
        <f t="shared" si="38"/>
        <v>0</v>
      </c>
      <c r="U283" s="7">
        <f t="shared" si="39"/>
        <v>0</v>
      </c>
      <c r="V283" s="7">
        <f t="shared" si="40"/>
        <v>0</v>
      </c>
      <c r="W283" s="46">
        <f t="shared" si="41"/>
        <v>0</v>
      </c>
    </row>
    <row r="284" spans="2:23" x14ac:dyDescent="0.2">
      <c r="B284" s="4"/>
      <c r="C284" s="4"/>
      <c r="D284" s="5"/>
      <c r="E284" s="48">
        <f t="shared" si="34"/>
        <v>0</v>
      </c>
      <c r="F284" s="37"/>
      <c r="G284" s="15"/>
      <c r="H284" s="18"/>
      <c r="I284" s="16"/>
      <c r="J284" s="15"/>
      <c r="K284" s="16"/>
      <c r="L284" s="16"/>
      <c r="M284" s="16"/>
      <c r="N284" s="16"/>
      <c r="O284" s="44"/>
      <c r="P284" s="16"/>
      <c r="Q284" s="6">
        <f t="shared" si="35"/>
        <v>0</v>
      </c>
      <c r="R284" s="6">
        <f t="shared" si="36"/>
        <v>0</v>
      </c>
      <c r="S284" s="6">
        <f t="shared" si="37"/>
        <v>0</v>
      </c>
      <c r="T284" s="7">
        <f t="shared" si="38"/>
        <v>0</v>
      </c>
      <c r="U284" s="7">
        <f t="shared" si="39"/>
        <v>0</v>
      </c>
      <c r="V284" s="7">
        <f t="shared" si="40"/>
        <v>0</v>
      </c>
      <c r="W284" s="46">
        <f t="shared" si="41"/>
        <v>0</v>
      </c>
    </row>
    <row r="285" spans="2:23" x14ac:dyDescent="0.2">
      <c r="B285" s="4"/>
      <c r="C285" s="4"/>
      <c r="D285" s="5"/>
      <c r="E285" s="48">
        <f t="shared" si="34"/>
        <v>0</v>
      </c>
      <c r="F285" s="37"/>
      <c r="G285" s="15"/>
      <c r="H285" s="18"/>
      <c r="I285" s="16"/>
      <c r="J285" s="15"/>
      <c r="K285" s="16"/>
      <c r="L285" s="16"/>
      <c r="M285" s="16"/>
      <c r="N285" s="16"/>
      <c r="O285" s="44"/>
      <c r="P285" s="16"/>
      <c r="Q285" s="6">
        <f t="shared" si="35"/>
        <v>0</v>
      </c>
      <c r="R285" s="6">
        <f t="shared" si="36"/>
        <v>0</v>
      </c>
      <c r="S285" s="6">
        <f t="shared" si="37"/>
        <v>0</v>
      </c>
      <c r="T285" s="7">
        <f t="shared" si="38"/>
        <v>0</v>
      </c>
      <c r="U285" s="7">
        <f t="shared" si="39"/>
        <v>0</v>
      </c>
      <c r="V285" s="7">
        <f t="shared" si="40"/>
        <v>0</v>
      </c>
      <c r="W285" s="46">
        <f t="shared" si="41"/>
        <v>0</v>
      </c>
    </row>
  </sheetData>
  <autoFilter ref="A2:AC285">
    <sortState ref="A3:Z285">
      <sortCondition ref="A2:A285"/>
    </sortState>
  </autoFilter>
  <mergeCells count="6">
    <mergeCell ref="A1:D1"/>
    <mergeCell ref="J1:K1"/>
    <mergeCell ref="E1:F1"/>
    <mergeCell ref="G1:I1"/>
    <mergeCell ref="Q1:W1"/>
    <mergeCell ref="L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C9" sqref="C9"/>
    </sheetView>
  </sheetViews>
  <sheetFormatPr defaultRowHeight="15.75" x14ac:dyDescent="0.25"/>
  <sheetData>
    <row r="1" spans="2:7" x14ac:dyDescent="0.25">
      <c r="B1" s="27"/>
    </row>
    <row r="2" spans="2:7" ht="39" x14ac:dyDescent="0.25">
      <c r="B2" s="32"/>
      <c r="C2" s="33" t="s">
        <v>11</v>
      </c>
      <c r="D2" s="33" t="s">
        <v>21</v>
      </c>
      <c r="E2" s="33" t="s">
        <v>27</v>
      </c>
      <c r="F2" s="33" t="s">
        <v>28</v>
      </c>
      <c r="G2" s="34" t="s">
        <v>33</v>
      </c>
    </row>
    <row r="3" spans="2:7" x14ac:dyDescent="0.25">
      <c r="B3" s="31" t="s">
        <v>31</v>
      </c>
      <c r="C3" s="12"/>
      <c r="D3" s="12"/>
      <c r="E3" s="12"/>
      <c r="F3" s="12"/>
      <c r="G3" s="29"/>
    </row>
    <row r="4" spans="2:7" x14ac:dyDescent="0.25">
      <c r="B4" s="31" t="s">
        <v>32</v>
      </c>
      <c r="C4" s="23"/>
      <c r="D4" s="23"/>
      <c r="E4" s="23"/>
      <c r="F4" s="28"/>
      <c r="G4" s="30"/>
    </row>
    <row r="5" spans="2:7" x14ac:dyDescent="0.25">
      <c r="C5" s="27"/>
      <c r="D5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ySplit="1" topLeftCell="A2" activePane="bottomLeft" state="frozen"/>
      <selection pane="bottomLeft" activeCell="E19" sqref="E19"/>
    </sheetView>
  </sheetViews>
  <sheetFormatPr defaultRowHeight="15.75" x14ac:dyDescent="0.25"/>
  <cols>
    <col min="1" max="2" width="9" style="91"/>
  </cols>
  <sheetData>
    <row r="1" spans="1:5" x14ac:dyDescent="0.25">
      <c r="A1" s="88" t="s">
        <v>1</v>
      </c>
      <c r="B1" s="89" t="s">
        <v>158</v>
      </c>
    </row>
    <row r="2" spans="1:5" x14ac:dyDescent="0.25">
      <c r="A2" s="74" t="s">
        <v>51</v>
      </c>
      <c r="B2" s="90">
        <v>1</v>
      </c>
      <c r="D2" s="86" t="s">
        <v>51</v>
      </c>
      <c r="E2" s="90">
        <f>COUNTIF(A$2:A$191,D2)</f>
        <v>9</v>
      </c>
    </row>
    <row r="3" spans="1:5" x14ac:dyDescent="0.25">
      <c r="A3" s="74" t="s">
        <v>51</v>
      </c>
      <c r="B3" s="90">
        <v>1</v>
      </c>
      <c r="D3" s="86" t="s">
        <v>50</v>
      </c>
      <c r="E3" s="90">
        <f t="shared" ref="E3:E18" si="0">COUNTIF(A$2:A$191,D3)</f>
        <v>4</v>
      </c>
    </row>
    <row r="4" spans="1:5" x14ac:dyDescent="0.25">
      <c r="A4" s="74" t="s">
        <v>51</v>
      </c>
      <c r="B4" s="90">
        <v>1</v>
      </c>
      <c r="D4" s="87" t="s">
        <v>49</v>
      </c>
      <c r="E4" s="90">
        <f t="shared" si="0"/>
        <v>4</v>
      </c>
    </row>
    <row r="5" spans="1:5" x14ac:dyDescent="0.25">
      <c r="A5" s="74" t="s">
        <v>51</v>
      </c>
      <c r="B5" s="90">
        <v>1</v>
      </c>
      <c r="D5" s="87" t="s">
        <v>52</v>
      </c>
      <c r="E5" s="90">
        <f t="shared" si="0"/>
        <v>4</v>
      </c>
    </row>
    <row r="6" spans="1:5" x14ac:dyDescent="0.25">
      <c r="A6" s="74" t="s">
        <v>51</v>
      </c>
      <c r="B6" s="90">
        <v>3</v>
      </c>
      <c r="D6" s="87" t="s">
        <v>45</v>
      </c>
      <c r="E6" s="90">
        <f t="shared" si="0"/>
        <v>6</v>
      </c>
    </row>
    <row r="7" spans="1:5" x14ac:dyDescent="0.25">
      <c r="A7" s="74" t="s">
        <v>51</v>
      </c>
      <c r="B7" s="90">
        <v>3</v>
      </c>
      <c r="D7" s="87" t="s">
        <v>60</v>
      </c>
      <c r="E7" s="90">
        <f t="shared" si="0"/>
        <v>2</v>
      </c>
    </row>
    <row r="8" spans="1:5" x14ac:dyDescent="0.25">
      <c r="A8" s="74" t="s">
        <v>51</v>
      </c>
      <c r="B8" s="90">
        <v>4</v>
      </c>
      <c r="D8" s="87" t="s">
        <v>59</v>
      </c>
      <c r="E8" s="90">
        <f t="shared" si="0"/>
        <v>6</v>
      </c>
    </row>
    <row r="9" spans="1:5" x14ac:dyDescent="0.25">
      <c r="A9" s="74" t="s">
        <v>51</v>
      </c>
      <c r="B9" s="90">
        <v>5</v>
      </c>
      <c r="D9" s="87" t="s">
        <v>53</v>
      </c>
      <c r="E9" s="90">
        <f t="shared" si="0"/>
        <v>31</v>
      </c>
    </row>
    <row r="10" spans="1:5" x14ac:dyDescent="0.25">
      <c r="A10" s="74" t="s">
        <v>51</v>
      </c>
      <c r="B10" s="90">
        <v>7</v>
      </c>
      <c r="D10" s="87" t="s">
        <v>61</v>
      </c>
      <c r="E10" s="90">
        <f t="shared" si="0"/>
        <v>1</v>
      </c>
    </row>
    <row r="11" spans="1:5" x14ac:dyDescent="0.25">
      <c r="A11" s="74" t="s">
        <v>50</v>
      </c>
      <c r="B11" s="90">
        <v>1</v>
      </c>
      <c r="D11" s="87" t="s">
        <v>47</v>
      </c>
      <c r="E11" s="90">
        <f t="shared" si="0"/>
        <v>5</v>
      </c>
    </row>
    <row r="12" spans="1:5" x14ac:dyDescent="0.25">
      <c r="A12" s="74" t="s">
        <v>50</v>
      </c>
      <c r="B12" s="90">
        <v>1</v>
      </c>
      <c r="D12" s="87" t="s">
        <v>54</v>
      </c>
      <c r="E12" s="90">
        <f t="shared" si="0"/>
        <v>4</v>
      </c>
    </row>
    <row r="13" spans="1:5" x14ac:dyDescent="0.25">
      <c r="A13" s="74" t="s">
        <v>50</v>
      </c>
      <c r="B13" s="90">
        <v>1</v>
      </c>
      <c r="D13" s="87" t="s">
        <v>55</v>
      </c>
      <c r="E13" s="90">
        <f t="shared" si="0"/>
        <v>2</v>
      </c>
    </row>
    <row r="14" spans="1:5" x14ac:dyDescent="0.25">
      <c r="A14" s="74" t="s">
        <v>50</v>
      </c>
      <c r="B14" s="90">
        <v>2</v>
      </c>
      <c r="D14" s="86" t="s">
        <v>48</v>
      </c>
      <c r="E14" s="90">
        <f t="shared" si="0"/>
        <v>14</v>
      </c>
    </row>
    <row r="15" spans="1:5" x14ac:dyDescent="0.25">
      <c r="A15" s="74" t="s">
        <v>49</v>
      </c>
      <c r="B15" s="90">
        <v>1</v>
      </c>
      <c r="D15" s="86" t="s">
        <v>56</v>
      </c>
      <c r="E15" s="90">
        <f t="shared" si="0"/>
        <v>2</v>
      </c>
    </row>
    <row r="16" spans="1:5" x14ac:dyDescent="0.25">
      <c r="A16" s="74" t="s">
        <v>49</v>
      </c>
      <c r="B16" s="90">
        <v>2</v>
      </c>
      <c r="D16" s="86" t="s">
        <v>58</v>
      </c>
      <c r="E16" s="90">
        <f t="shared" si="0"/>
        <v>9</v>
      </c>
    </row>
    <row r="17" spans="1:5" x14ac:dyDescent="0.25">
      <c r="A17" s="74" t="s">
        <v>49</v>
      </c>
      <c r="B17" s="90">
        <v>2</v>
      </c>
      <c r="D17" s="86" t="s">
        <v>57</v>
      </c>
      <c r="E17" s="90">
        <f t="shared" si="0"/>
        <v>2</v>
      </c>
    </row>
    <row r="18" spans="1:5" x14ac:dyDescent="0.25">
      <c r="A18" s="74" t="s">
        <v>49</v>
      </c>
      <c r="B18" s="90">
        <v>3</v>
      </c>
      <c r="D18" s="86" t="s">
        <v>46</v>
      </c>
      <c r="E18" s="90">
        <f t="shared" si="0"/>
        <v>4</v>
      </c>
    </row>
    <row r="19" spans="1:5" x14ac:dyDescent="0.25">
      <c r="A19" s="74" t="s">
        <v>52</v>
      </c>
      <c r="B19" s="90">
        <v>1</v>
      </c>
    </row>
    <row r="20" spans="1:5" x14ac:dyDescent="0.25">
      <c r="A20" s="74" t="s">
        <v>52</v>
      </c>
      <c r="B20" s="90">
        <v>2</v>
      </c>
    </row>
    <row r="21" spans="1:5" x14ac:dyDescent="0.25">
      <c r="A21" s="74" t="s">
        <v>52</v>
      </c>
      <c r="B21" s="90">
        <v>2</v>
      </c>
    </row>
    <row r="22" spans="1:5" x14ac:dyDescent="0.25">
      <c r="A22" s="74" t="s">
        <v>52</v>
      </c>
      <c r="B22" s="90">
        <v>3</v>
      </c>
    </row>
    <row r="23" spans="1:5" x14ac:dyDescent="0.25">
      <c r="A23" s="74" t="s">
        <v>45</v>
      </c>
      <c r="B23" s="90">
        <v>1</v>
      </c>
    </row>
    <row r="24" spans="1:5" x14ac:dyDescent="0.25">
      <c r="A24" s="74" t="s">
        <v>45</v>
      </c>
      <c r="B24" s="90">
        <v>1</v>
      </c>
    </row>
    <row r="25" spans="1:5" x14ac:dyDescent="0.25">
      <c r="A25" s="74" t="s">
        <v>45</v>
      </c>
      <c r="B25" s="90">
        <v>3</v>
      </c>
    </row>
    <row r="26" spans="1:5" x14ac:dyDescent="0.25">
      <c r="A26" s="74" t="s">
        <v>45</v>
      </c>
      <c r="B26" s="90">
        <v>5</v>
      </c>
    </row>
    <row r="27" spans="1:5" x14ac:dyDescent="0.25">
      <c r="A27" s="74" t="s">
        <v>45</v>
      </c>
      <c r="B27" s="90">
        <v>6</v>
      </c>
    </row>
    <row r="28" spans="1:5" x14ac:dyDescent="0.25">
      <c r="A28" s="74" t="s">
        <v>45</v>
      </c>
      <c r="B28" s="90">
        <v>16</v>
      </c>
    </row>
    <row r="29" spans="1:5" x14ac:dyDescent="0.25">
      <c r="A29" s="74" t="s">
        <v>60</v>
      </c>
      <c r="B29" s="90">
        <v>1</v>
      </c>
    </row>
    <row r="30" spans="1:5" x14ac:dyDescent="0.25">
      <c r="A30" s="74" t="s">
        <v>60</v>
      </c>
      <c r="B30" s="90">
        <v>2</v>
      </c>
    </row>
    <row r="31" spans="1:5" x14ac:dyDescent="0.25">
      <c r="A31" s="74" t="s">
        <v>59</v>
      </c>
      <c r="B31" s="90">
        <v>1</v>
      </c>
    </row>
    <row r="32" spans="1:5" x14ac:dyDescent="0.25">
      <c r="A32" s="74" t="s">
        <v>59</v>
      </c>
      <c r="B32" s="90">
        <v>2</v>
      </c>
    </row>
    <row r="33" spans="1:2" x14ac:dyDescent="0.25">
      <c r="A33" s="74" t="s">
        <v>59</v>
      </c>
      <c r="B33" s="90">
        <v>2</v>
      </c>
    </row>
    <row r="34" spans="1:2" x14ac:dyDescent="0.25">
      <c r="A34" s="74" t="s">
        <v>59</v>
      </c>
      <c r="B34" s="90">
        <v>2</v>
      </c>
    </row>
    <row r="35" spans="1:2" x14ac:dyDescent="0.25">
      <c r="A35" s="74" t="s">
        <v>59</v>
      </c>
      <c r="B35" s="90">
        <v>2</v>
      </c>
    </row>
    <row r="36" spans="1:2" x14ac:dyDescent="0.25">
      <c r="A36" s="74" t="s">
        <v>59</v>
      </c>
      <c r="B36" s="90">
        <v>2</v>
      </c>
    </row>
    <row r="37" spans="1:2" x14ac:dyDescent="0.25">
      <c r="A37" s="74" t="s">
        <v>53</v>
      </c>
      <c r="B37" s="90">
        <v>1</v>
      </c>
    </row>
    <row r="38" spans="1:2" x14ac:dyDescent="0.25">
      <c r="A38" s="74" t="s">
        <v>53</v>
      </c>
      <c r="B38" s="90">
        <v>1</v>
      </c>
    </row>
    <row r="39" spans="1:2" x14ac:dyDescent="0.25">
      <c r="A39" s="74" t="s">
        <v>53</v>
      </c>
      <c r="B39" s="90">
        <v>1</v>
      </c>
    </row>
    <row r="40" spans="1:2" x14ac:dyDescent="0.25">
      <c r="A40" s="74" t="s">
        <v>53</v>
      </c>
      <c r="B40" s="90">
        <v>1</v>
      </c>
    </row>
    <row r="41" spans="1:2" x14ac:dyDescent="0.25">
      <c r="A41" s="74" t="s">
        <v>53</v>
      </c>
      <c r="B41" s="90">
        <v>1</v>
      </c>
    </row>
    <row r="42" spans="1:2" x14ac:dyDescent="0.25">
      <c r="A42" s="74" t="s">
        <v>53</v>
      </c>
      <c r="B42" s="90">
        <v>2</v>
      </c>
    </row>
    <row r="43" spans="1:2" x14ac:dyDescent="0.25">
      <c r="A43" s="74" t="s">
        <v>53</v>
      </c>
      <c r="B43" s="90">
        <v>2</v>
      </c>
    </row>
    <row r="44" spans="1:2" x14ac:dyDescent="0.25">
      <c r="A44" s="74" t="s">
        <v>53</v>
      </c>
      <c r="B44" s="90">
        <v>2</v>
      </c>
    </row>
    <row r="45" spans="1:2" x14ac:dyDescent="0.25">
      <c r="A45" s="74" t="s">
        <v>53</v>
      </c>
      <c r="B45" s="90">
        <v>2</v>
      </c>
    </row>
    <row r="46" spans="1:2" x14ac:dyDescent="0.25">
      <c r="A46" s="74" t="s">
        <v>53</v>
      </c>
      <c r="B46" s="90">
        <v>2</v>
      </c>
    </row>
    <row r="47" spans="1:2" x14ac:dyDescent="0.25">
      <c r="A47" s="74" t="s">
        <v>53</v>
      </c>
      <c r="B47" s="90">
        <v>2</v>
      </c>
    </row>
    <row r="48" spans="1:2" x14ac:dyDescent="0.25">
      <c r="A48" s="74" t="s">
        <v>53</v>
      </c>
      <c r="B48" s="90">
        <v>2</v>
      </c>
    </row>
    <row r="49" spans="1:2" x14ac:dyDescent="0.25">
      <c r="A49" s="74" t="s">
        <v>53</v>
      </c>
      <c r="B49" s="90">
        <v>2</v>
      </c>
    </row>
    <row r="50" spans="1:2" x14ac:dyDescent="0.25">
      <c r="A50" s="74" t="s">
        <v>53</v>
      </c>
      <c r="B50" s="90">
        <v>2</v>
      </c>
    </row>
    <row r="51" spans="1:2" x14ac:dyDescent="0.25">
      <c r="A51" s="74" t="s">
        <v>53</v>
      </c>
      <c r="B51" s="90">
        <v>2</v>
      </c>
    </row>
    <row r="52" spans="1:2" x14ac:dyDescent="0.25">
      <c r="A52" s="74" t="s">
        <v>53</v>
      </c>
      <c r="B52" s="90">
        <v>2</v>
      </c>
    </row>
    <row r="53" spans="1:2" x14ac:dyDescent="0.25">
      <c r="A53" s="74" t="s">
        <v>53</v>
      </c>
      <c r="B53" s="90">
        <v>3</v>
      </c>
    </row>
    <row r="54" spans="1:2" x14ac:dyDescent="0.25">
      <c r="A54" s="74" t="s">
        <v>53</v>
      </c>
      <c r="B54" s="90">
        <v>3</v>
      </c>
    </row>
    <row r="55" spans="1:2" x14ac:dyDescent="0.25">
      <c r="A55" s="74" t="s">
        <v>53</v>
      </c>
      <c r="B55" s="90">
        <v>3</v>
      </c>
    </row>
    <row r="56" spans="1:2" x14ac:dyDescent="0.25">
      <c r="A56" s="74" t="s">
        <v>53</v>
      </c>
      <c r="B56" s="90">
        <v>3</v>
      </c>
    </row>
    <row r="57" spans="1:2" x14ac:dyDescent="0.25">
      <c r="A57" s="74" t="s">
        <v>53</v>
      </c>
      <c r="B57" s="90">
        <v>3</v>
      </c>
    </row>
    <row r="58" spans="1:2" x14ac:dyDescent="0.25">
      <c r="A58" s="74" t="s">
        <v>53</v>
      </c>
      <c r="B58" s="90">
        <v>3</v>
      </c>
    </row>
    <row r="59" spans="1:2" x14ac:dyDescent="0.25">
      <c r="A59" s="74" t="s">
        <v>53</v>
      </c>
      <c r="B59" s="90">
        <v>3</v>
      </c>
    </row>
    <row r="60" spans="1:2" x14ac:dyDescent="0.25">
      <c r="A60" s="74" t="s">
        <v>53</v>
      </c>
      <c r="B60" s="90">
        <v>3</v>
      </c>
    </row>
    <row r="61" spans="1:2" x14ac:dyDescent="0.25">
      <c r="A61" s="74" t="s">
        <v>53</v>
      </c>
      <c r="B61" s="90">
        <v>3</v>
      </c>
    </row>
    <row r="62" spans="1:2" x14ac:dyDescent="0.25">
      <c r="A62" s="74" t="s">
        <v>53</v>
      </c>
      <c r="B62" s="90">
        <v>4</v>
      </c>
    </row>
    <row r="63" spans="1:2" x14ac:dyDescent="0.25">
      <c r="A63" s="74" t="s">
        <v>53</v>
      </c>
      <c r="B63" s="90">
        <v>4</v>
      </c>
    </row>
    <row r="64" spans="1:2" x14ac:dyDescent="0.25">
      <c r="A64" s="74" t="s">
        <v>53</v>
      </c>
      <c r="B64" s="90">
        <v>4</v>
      </c>
    </row>
    <row r="65" spans="1:2" x14ac:dyDescent="0.25">
      <c r="A65" s="74" t="s">
        <v>53</v>
      </c>
      <c r="B65" s="90">
        <v>4</v>
      </c>
    </row>
    <row r="66" spans="1:2" x14ac:dyDescent="0.25">
      <c r="A66" s="74" t="s">
        <v>53</v>
      </c>
      <c r="B66" s="90">
        <v>5</v>
      </c>
    </row>
    <row r="67" spans="1:2" x14ac:dyDescent="0.25">
      <c r="A67" s="74" t="s">
        <v>53</v>
      </c>
      <c r="B67" s="90">
        <v>12</v>
      </c>
    </row>
    <row r="68" spans="1:2" x14ac:dyDescent="0.25">
      <c r="A68" s="74" t="s">
        <v>61</v>
      </c>
      <c r="B68" s="90">
        <v>5</v>
      </c>
    </row>
    <row r="69" spans="1:2" x14ac:dyDescent="0.25">
      <c r="A69" s="74" t="s">
        <v>47</v>
      </c>
      <c r="B69" s="90">
        <v>2</v>
      </c>
    </row>
    <row r="70" spans="1:2" x14ac:dyDescent="0.25">
      <c r="A70" s="74" t="s">
        <v>47</v>
      </c>
      <c r="B70" s="90">
        <v>3</v>
      </c>
    </row>
    <row r="71" spans="1:2" x14ac:dyDescent="0.25">
      <c r="A71" s="74" t="s">
        <v>47</v>
      </c>
      <c r="B71" s="90">
        <v>4</v>
      </c>
    </row>
    <row r="72" spans="1:2" x14ac:dyDescent="0.25">
      <c r="A72" s="74" t="s">
        <v>47</v>
      </c>
      <c r="B72" s="90">
        <v>4</v>
      </c>
    </row>
    <row r="73" spans="1:2" x14ac:dyDescent="0.25">
      <c r="A73" s="74" t="s">
        <v>47</v>
      </c>
      <c r="B73" s="90">
        <v>12</v>
      </c>
    </row>
    <row r="74" spans="1:2" x14ac:dyDescent="0.25">
      <c r="A74" s="74" t="s">
        <v>54</v>
      </c>
      <c r="B74" s="90">
        <v>1</v>
      </c>
    </row>
    <row r="75" spans="1:2" x14ac:dyDescent="0.25">
      <c r="A75" s="74" t="s">
        <v>54</v>
      </c>
      <c r="B75" s="90">
        <v>1</v>
      </c>
    </row>
    <row r="76" spans="1:2" x14ac:dyDescent="0.25">
      <c r="A76" s="74" t="s">
        <v>54</v>
      </c>
      <c r="B76" s="90">
        <v>8</v>
      </c>
    </row>
    <row r="77" spans="1:2" x14ac:dyDescent="0.25">
      <c r="A77" s="74" t="s">
        <v>54</v>
      </c>
      <c r="B77" s="90">
        <v>8</v>
      </c>
    </row>
    <row r="78" spans="1:2" x14ac:dyDescent="0.25">
      <c r="A78" s="74" t="s">
        <v>55</v>
      </c>
      <c r="B78" s="90">
        <v>1</v>
      </c>
    </row>
    <row r="79" spans="1:2" x14ac:dyDescent="0.25">
      <c r="A79" s="74" t="s">
        <v>55</v>
      </c>
      <c r="B79" s="90">
        <v>4</v>
      </c>
    </row>
    <row r="80" spans="1:2" x14ac:dyDescent="0.25">
      <c r="A80" s="74" t="s">
        <v>48</v>
      </c>
      <c r="B80" s="90">
        <v>1</v>
      </c>
    </row>
    <row r="81" spans="1:2" x14ac:dyDescent="0.25">
      <c r="A81" s="74" t="s">
        <v>48</v>
      </c>
      <c r="B81" s="90">
        <v>2</v>
      </c>
    </row>
    <row r="82" spans="1:2" x14ac:dyDescent="0.25">
      <c r="A82" s="74" t="s">
        <v>48</v>
      </c>
      <c r="B82" s="90">
        <v>2</v>
      </c>
    </row>
    <row r="83" spans="1:2" x14ac:dyDescent="0.25">
      <c r="A83" s="74" t="s">
        <v>48</v>
      </c>
      <c r="B83" s="90">
        <v>2</v>
      </c>
    </row>
    <row r="84" spans="1:2" x14ac:dyDescent="0.25">
      <c r="A84" s="74" t="s">
        <v>48</v>
      </c>
      <c r="B84" s="90">
        <v>2</v>
      </c>
    </row>
    <row r="85" spans="1:2" x14ac:dyDescent="0.25">
      <c r="A85" s="74" t="s">
        <v>48</v>
      </c>
      <c r="B85" s="90">
        <v>2</v>
      </c>
    </row>
    <row r="86" spans="1:2" x14ac:dyDescent="0.25">
      <c r="A86" s="74" t="s">
        <v>48</v>
      </c>
      <c r="B86" s="90">
        <v>2</v>
      </c>
    </row>
    <row r="87" spans="1:2" x14ac:dyDescent="0.25">
      <c r="A87" s="74" t="s">
        <v>48</v>
      </c>
      <c r="B87" s="90">
        <v>2</v>
      </c>
    </row>
    <row r="88" spans="1:2" x14ac:dyDescent="0.25">
      <c r="A88" s="74" t="s">
        <v>48</v>
      </c>
      <c r="B88" s="90">
        <v>3</v>
      </c>
    </row>
    <row r="89" spans="1:2" x14ac:dyDescent="0.25">
      <c r="A89" s="74" t="s">
        <v>48</v>
      </c>
      <c r="B89" s="90">
        <v>3</v>
      </c>
    </row>
    <row r="90" spans="1:2" x14ac:dyDescent="0.25">
      <c r="A90" s="74" t="s">
        <v>48</v>
      </c>
      <c r="B90" s="90">
        <v>3</v>
      </c>
    </row>
    <row r="91" spans="1:2" x14ac:dyDescent="0.25">
      <c r="A91" s="74" t="s">
        <v>48</v>
      </c>
      <c r="B91" s="90">
        <v>4</v>
      </c>
    </row>
    <row r="92" spans="1:2" x14ac:dyDescent="0.25">
      <c r="A92" s="74" t="s">
        <v>48</v>
      </c>
      <c r="B92" s="90">
        <v>5</v>
      </c>
    </row>
    <row r="93" spans="1:2" x14ac:dyDescent="0.25">
      <c r="A93" s="74" t="s">
        <v>48</v>
      </c>
      <c r="B93" s="90">
        <v>5</v>
      </c>
    </row>
    <row r="94" spans="1:2" x14ac:dyDescent="0.25">
      <c r="A94" s="74" t="s">
        <v>56</v>
      </c>
      <c r="B94" s="90">
        <v>2</v>
      </c>
    </row>
    <row r="95" spans="1:2" x14ac:dyDescent="0.25">
      <c r="A95" s="74" t="s">
        <v>56</v>
      </c>
      <c r="B95" s="90">
        <v>3</v>
      </c>
    </row>
    <row r="96" spans="1:2" x14ac:dyDescent="0.25">
      <c r="A96" s="74" t="s">
        <v>58</v>
      </c>
      <c r="B96" s="90">
        <v>1</v>
      </c>
    </row>
    <row r="97" spans="1:2" x14ac:dyDescent="0.25">
      <c r="A97" s="74" t="s">
        <v>58</v>
      </c>
      <c r="B97" s="90">
        <v>1</v>
      </c>
    </row>
    <row r="98" spans="1:2" x14ac:dyDescent="0.25">
      <c r="A98" s="74" t="s">
        <v>58</v>
      </c>
      <c r="B98" s="90">
        <v>1</v>
      </c>
    </row>
    <row r="99" spans="1:2" x14ac:dyDescent="0.25">
      <c r="A99" s="74" t="s">
        <v>58</v>
      </c>
      <c r="B99" s="90">
        <v>2</v>
      </c>
    </row>
    <row r="100" spans="1:2" x14ac:dyDescent="0.25">
      <c r="A100" s="74" t="s">
        <v>58</v>
      </c>
      <c r="B100" s="90">
        <v>3</v>
      </c>
    </row>
    <row r="101" spans="1:2" x14ac:dyDescent="0.25">
      <c r="A101" s="74" t="s">
        <v>58</v>
      </c>
      <c r="B101" s="90">
        <v>3</v>
      </c>
    </row>
    <row r="102" spans="1:2" x14ac:dyDescent="0.25">
      <c r="A102" s="74" t="s">
        <v>58</v>
      </c>
      <c r="B102" s="90">
        <v>3</v>
      </c>
    </row>
    <row r="103" spans="1:2" x14ac:dyDescent="0.25">
      <c r="A103" s="74" t="s">
        <v>58</v>
      </c>
      <c r="B103" s="90">
        <v>5</v>
      </c>
    </row>
    <row r="104" spans="1:2" x14ac:dyDescent="0.25">
      <c r="A104" s="74" t="s">
        <v>58</v>
      </c>
      <c r="B104" s="90">
        <v>12</v>
      </c>
    </row>
    <row r="105" spans="1:2" x14ac:dyDescent="0.25">
      <c r="A105" s="74" t="s">
        <v>57</v>
      </c>
      <c r="B105" s="90">
        <v>5</v>
      </c>
    </row>
    <row r="106" spans="1:2" x14ac:dyDescent="0.25">
      <c r="A106" s="74" t="s">
        <v>57</v>
      </c>
      <c r="B106" s="90">
        <v>6</v>
      </c>
    </row>
    <row r="107" spans="1:2" x14ac:dyDescent="0.25">
      <c r="A107" s="74" t="s">
        <v>46</v>
      </c>
      <c r="B107" s="90">
        <v>1</v>
      </c>
    </row>
    <row r="108" spans="1:2" x14ac:dyDescent="0.25">
      <c r="A108" s="74" t="s">
        <v>46</v>
      </c>
      <c r="B108" s="90">
        <v>1</v>
      </c>
    </row>
    <row r="109" spans="1:2" x14ac:dyDescent="0.25">
      <c r="A109" s="74" t="s">
        <v>46</v>
      </c>
      <c r="B109" s="90">
        <v>1</v>
      </c>
    </row>
    <row r="110" spans="1:2" x14ac:dyDescent="0.25">
      <c r="A110" s="74" t="s">
        <v>46</v>
      </c>
      <c r="B110" s="90">
        <v>2</v>
      </c>
    </row>
  </sheetData>
  <autoFilter ref="A1:B110">
    <sortState ref="A2:B110">
      <sortCondition ref="A2:A110"/>
      <sortCondition ref="B2:B1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DOLAZ</vt:lpstr>
      <vt:lpstr>POLAZ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Dušan Dmitrašinović</dc:creator>
  <cp:lastModifiedBy>Nikola Dušan Dmitrašinović</cp:lastModifiedBy>
  <dcterms:created xsi:type="dcterms:W3CDTF">2019-11-08T09:13:10Z</dcterms:created>
  <dcterms:modified xsi:type="dcterms:W3CDTF">2020-10-30T13:25:07Z</dcterms:modified>
</cp:coreProperties>
</file>