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nJisme\Documents\!!!Project\RIG\hol-decision-analytics\assets\session-02\"/>
    </mc:Choice>
  </mc:AlternateContent>
  <xr:revisionPtr revIDLastSave="0" documentId="13_ncr:1_{868E0BF5-F5C9-419D-A534-4CACA6892857}" xr6:coauthVersionLast="47" xr6:coauthVersionMax="47" xr10:uidLastSave="{00000000-0000-0000-0000-000000000000}"/>
  <bookViews>
    <workbookView xWindow="-108" yWindow="-108" windowWidth="23256" windowHeight="12456" activeTab="1" xr2:uid="{B2E07585-8B6B-40BA-AE56-230B3D9DB4ED}"/>
  </bookViews>
  <sheets>
    <sheet name="Probabilistic Distribution" sheetId="1" r:id="rId1"/>
    <sheet name="Probabilistic Reasoning" sheetId="2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H42" i="2"/>
  <c r="H51" i="2"/>
  <c r="H50" i="2"/>
  <c r="H49" i="2"/>
  <c r="H48" i="2"/>
  <c r="H47" i="2"/>
  <c r="H46" i="2"/>
  <c r="H45" i="2"/>
  <c r="H44" i="2"/>
  <c r="H43" i="2"/>
  <c r="H41" i="2"/>
  <c r="H40" i="2"/>
  <c r="H39" i="2"/>
  <c r="H38" i="2"/>
  <c r="H37" i="2"/>
  <c r="H36" i="2"/>
  <c r="H35" i="2"/>
  <c r="H34" i="2"/>
  <c r="H23" i="2"/>
  <c r="H24" i="2"/>
  <c r="H25" i="2"/>
  <c r="H26" i="2"/>
  <c r="H27" i="2"/>
  <c r="H28" i="2"/>
  <c r="H29" i="2"/>
  <c r="H30" i="2"/>
  <c r="F34" i="2" l="1"/>
  <c r="F30" i="2"/>
  <c r="F29" i="2"/>
  <c r="F28" i="2"/>
  <c r="F27" i="2"/>
  <c r="F26" i="2"/>
  <c r="F25" i="2"/>
  <c r="F24" i="2"/>
  <c r="F23" i="2"/>
  <c r="F22" i="2"/>
  <c r="C15" i="1"/>
  <c r="H22" i="2"/>
  <c r="H13" i="2"/>
  <c r="H18" i="2"/>
  <c r="H17" i="2"/>
  <c r="H16" i="2"/>
  <c r="H15" i="2"/>
  <c r="H14" i="2"/>
</calcChain>
</file>

<file path=xl/sharedStrings.xml><?xml version="1.0" encoding="utf-8"?>
<sst xmlns="http://schemas.openxmlformats.org/spreadsheetml/2006/main" count="1096" uniqueCount="36">
  <si>
    <t>Grade Distribution of 200 Students</t>
  </si>
  <si>
    <t>Frequency</t>
  </si>
  <si>
    <t>Score</t>
  </si>
  <si>
    <t>P(x)</t>
  </si>
  <si>
    <t>Expected Value | E(x)</t>
  </si>
  <si>
    <t>(x - mean) ^ 2</t>
  </si>
  <si>
    <t>Var(x)</t>
  </si>
  <si>
    <t>Total</t>
  </si>
  <si>
    <t>Mean</t>
  </si>
  <si>
    <t>Variance</t>
  </si>
  <si>
    <t>Standard Deviation</t>
  </si>
  <si>
    <t>Adult</t>
  </si>
  <si>
    <t>Age Range</t>
  </si>
  <si>
    <t>Teen</t>
  </si>
  <si>
    <t>Elder</t>
  </si>
  <si>
    <t>Income</t>
  </si>
  <si>
    <t>Low</t>
  </si>
  <si>
    <t>Medium</t>
  </si>
  <si>
    <t>High</t>
  </si>
  <si>
    <t>Age and Income Randomizer</t>
  </si>
  <si>
    <t>1. Pivot Table</t>
  </si>
  <si>
    <t>Row Labels</t>
  </si>
  <si>
    <t>Grand Total</t>
  </si>
  <si>
    <t>Column Labels</t>
  </si>
  <si>
    <t>Count of Income</t>
  </si>
  <si>
    <t>2. Simple Probabilities</t>
  </si>
  <si>
    <t>Simple Probabilities</t>
  </si>
  <si>
    <t>3. Joint Probabilities</t>
  </si>
  <si>
    <t>Joint Probabilities (A and B)</t>
  </si>
  <si>
    <t>4. Conditional Probabilities</t>
  </si>
  <si>
    <t>Joint Probabilities (A given B)</t>
  </si>
  <si>
    <t>Low Income</t>
  </si>
  <si>
    <t>High Income</t>
  </si>
  <si>
    <t>Helper 1</t>
  </si>
  <si>
    <t>Helper 2</t>
  </si>
  <si>
    <t>Medium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</si>
</sst>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9" fontId="0" fillId="6" borderId="1" xfId="1" applyFont="1" applyFill="1" applyBorder="1"/>
    <xf numFmtId="9" fontId="0" fillId="7" borderId="1" xfId="1" applyFont="1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'Probabilistic Distribution'!$C$3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'Probabilistic Distribution'!$B$4:$B$14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'Probabilistic Distribution'!$C$4:$C$14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15</c:v>
                </c:pt>
                <c:pt idx="5">
                  <c:v>10</c:v>
                </c:pt>
                <c:pt idx="6">
                  <c:v>25</c:v>
                </c:pt>
                <c:pt idx="7">
                  <c:v>42</c:v>
                </c:pt>
                <c:pt idx="8">
                  <c:v>58</c:v>
                </c:pt>
                <c:pt idx="9">
                  <c:v>25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5-4159-A278-C5CD673B9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50800"/>
        <c:axId val="28679712"/>
      </c:barChart>
      <c:catAx>
        <c:axId val="392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9712"/>
        <c:crosses val="autoZero"/>
        <c:auto val="1"/>
        <c:lblAlgn val="ctr"/>
        <c:lblOffset val="100"/>
        <c:noMultiLvlLbl val="0"/>
      </c:catAx>
      <c:valAx>
        <c:axId val="28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</xdr:row>
      <xdr:rowOff>64770</xdr:rowOff>
    </xdr:from>
    <xdr:to>
      <xdr:col>14</xdr:col>
      <xdr:colOff>548640</xdr:colOff>
      <xdr:row>14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8025C-03E2-0B50-7256-35C1ABD0D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nJisme" refreshedDate="45433.60481863426" createdVersion="8" refreshedVersion="8" minRefreshableVersion="3" recordCount="500" xr:uid="{227B995C-C5AD-4405-9938-5598E0771DE6}">
  <cacheSource type="worksheet">
    <worksheetSource ref="B3:C503" sheet="Probabilistic Reasoning"/>
  </cacheSource>
  <cacheFields count="2">
    <cacheField name="Age Range" numFmtId="0">
      <sharedItems count="3">
        <s v="Teen"/>
        <s v="Elder"/>
        <s v="Adult"/>
      </sharedItems>
    </cacheField>
    <cacheField name="Income" numFmtId="0">
      <sharedItems count="3">
        <s v="Medium"/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</r>
  <r>
    <x v="1"/>
    <x v="0"/>
  </r>
  <r>
    <x v="1"/>
    <x v="1"/>
  </r>
  <r>
    <x v="1"/>
    <x v="2"/>
  </r>
  <r>
    <x v="0"/>
    <x v="0"/>
  </r>
  <r>
    <x v="2"/>
    <x v="1"/>
  </r>
  <r>
    <x v="1"/>
    <x v="2"/>
  </r>
  <r>
    <x v="1"/>
    <x v="2"/>
  </r>
  <r>
    <x v="1"/>
    <x v="2"/>
  </r>
  <r>
    <x v="2"/>
    <x v="1"/>
  </r>
  <r>
    <x v="2"/>
    <x v="1"/>
  </r>
  <r>
    <x v="0"/>
    <x v="2"/>
  </r>
  <r>
    <x v="0"/>
    <x v="1"/>
  </r>
  <r>
    <x v="0"/>
    <x v="0"/>
  </r>
  <r>
    <x v="1"/>
    <x v="0"/>
  </r>
  <r>
    <x v="2"/>
    <x v="2"/>
  </r>
  <r>
    <x v="2"/>
    <x v="1"/>
  </r>
  <r>
    <x v="1"/>
    <x v="0"/>
  </r>
  <r>
    <x v="0"/>
    <x v="0"/>
  </r>
  <r>
    <x v="1"/>
    <x v="0"/>
  </r>
  <r>
    <x v="2"/>
    <x v="0"/>
  </r>
  <r>
    <x v="1"/>
    <x v="1"/>
  </r>
  <r>
    <x v="2"/>
    <x v="1"/>
  </r>
  <r>
    <x v="2"/>
    <x v="2"/>
  </r>
  <r>
    <x v="2"/>
    <x v="2"/>
  </r>
  <r>
    <x v="0"/>
    <x v="0"/>
  </r>
  <r>
    <x v="2"/>
    <x v="1"/>
  </r>
  <r>
    <x v="2"/>
    <x v="2"/>
  </r>
  <r>
    <x v="0"/>
    <x v="1"/>
  </r>
  <r>
    <x v="1"/>
    <x v="1"/>
  </r>
  <r>
    <x v="0"/>
    <x v="2"/>
  </r>
  <r>
    <x v="2"/>
    <x v="1"/>
  </r>
  <r>
    <x v="0"/>
    <x v="1"/>
  </r>
  <r>
    <x v="2"/>
    <x v="1"/>
  </r>
  <r>
    <x v="1"/>
    <x v="0"/>
  </r>
  <r>
    <x v="1"/>
    <x v="2"/>
  </r>
  <r>
    <x v="1"/>
    <x v="2"/>
  </r>
  <r>
    <x v="0"/>
    <x v="2"/>
  </r>
  <r>
    <x v="0"/>
    <x v="2"/>
  </r>
  <r>
    <x v="2"/>
    <x v="1"/>
  </r>
  <r>
    <x v="0"/>
    <x v="0"/>
  </r>
  <r>
    <x v="0"/>
    <x v="1"/>
  </r>
  <r>
    <x v="0"/>
    <x v="1"/>
  </r>
  <r>
    <x v="2"/>
    <x v="1"/>
  </r>
  <r>
    <x v="0"/>
    <x v="0"/>
  </r>
  <r>
    <x v="0"/>
    <x v="2"/>
  </r>
  <r>
    <x v="1"/>
    <x v="2"/>
  </r>
  <r>
    <x v="1"/>
    <x v="2"/>
  </r>
  <r>
    <x v="2"/>
    <x v="2"/>
  </r>
  <r>
    <x v="0"/>
    <x v="0"/>
  </r>
  <r>
    <x v="2"/>
    <x v="2"/>
  </r>
  <r>
    <x v="1"/>
    <x v="0"/>
  </r>
  <r>
    <x v="0"/>
    <x v="0"/>
  </r>
  <r>
    <x v="2"/>
    <x v="1"/>
  </r>
  <r>
    <x v="1"/>
    <x v="1"/>
  </r>
  <r>
    <x v="2"/>
    <x v="1"/>
  </r>
  <r>
    <x v="1"/>
    <x v="2"/>
  </r>
  <r>
    <x v="2"/>
    <x v="1"/>
  </r>
  <r>
    <x v="0"/>
    <x v="1"/>
  </r>
  <r>
    <x v="1"/>
    <x v="0"/>
  </r>
  <r>
    <x v="1"/>
    <x v="1"/>
  </r>
  <r>
    <x v="1"/>
    <x v="1"/>
  </r>
  <r>
    <x v="1"/>
    <x v="1"/>
  </r>
  <r>
    <x v="2"/>
    <x v="1"/>
  </r>
  <r>
    <x v="1"/>
    <x v="2"/>
  </r>
  <r>
    <x v="1"/>
    <x v="1"/>
  </r>
  <r>
    <x v="1"/>
    <x v="0"/>
  </r>
  <r>
    <x v="2"/>
    <x v="2"/>
  </r>
  <r>
    <x v="1"/>
    <x v="1"/>
  </r>
  <r>
    <x v="2"/>
    <x v="0"/>
  </r>
  <r>
    <x v="2"/>
    <x v="1"/>
  </r>
  <r>
    <x v="2"/>
    <x v="1"/>
  </r>
  <r>
    <x v="2"/>
    <x v="2"/>
  </r>
  <r>
    <x v="1"/>
    <x v="1"/>
  </r>
  <r>
    <x v="1"/>
    <x v="1"/>
  </r>
  <r>
    <x v="1"/>
    <x v="0"/>
  </r>
  <r>
    <x v="2"/>
    <x v="0"/>
  </r>
  <r>
    <x v="2"/>
    <x v="1"/>
  </r>
  <r>
    <x v="2"/>
    <x v="2"/>
  </r>
  <r>
    <x v="2"/>
    <x v="2"/>
  </r>
  <r>
    <x v="1"/>
    <x v="1"/>
  </r>
  <r>
    <x v="2"/>
    <x v="0"/>
  </r>
  <r>
    <x v="1"/>
    <x v="2"/>
  </r>
  <r>
    <x v="0"/>
    <x v="2"/>
  </r>
  <r>
    <x v="0"/>
    <x v="2"/>
  </r>
  <r>
    <x v="2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2"/>
    <x v="2"/>
  </r>
  <r>
    <x v="1"/>
    <x v="0"/>
  </r>
  <r>
    <x v="2"/>
    <x v="0"/>
  </r>
  <r>
    <x v="1"/>
    <x v="1"/>
  </r>
  <r>
    <x v="2"/>
    <x v="2"/>
  </r>
  <r>
    <x v="2"/>
    <x v="0"/>
  </r>
  <r>
    <x v="0"/>
    <x v="1"/>
  </r>
  <r>
    <x v="2"/>
    <x v="1"/>
  </r>
  <r>
    <x v="2"/>
    <x v="2"/>
  </r>
  <r>
    <x v="0"/>
    <x v="1"/>
  </r>
  <r>
    <x v="0"/>
    <x v="1"/>
  </r>
  <r>
    <x v="1"/>
    <x v="0"/>
  </r>
  <r>
    <x v="2"/>
    <x v="1"/>
  </r>
  <r>
    <x v="1"/>
    <x v="1"/>
  </r>
  <r>
    <x v="2"/>
    <x v="1"/>
  </r>
  <r>
    <x v="2"/>
    <x v="1"/>
  </r>
  <r>
    <x v="1"/>
    <x v="2"/>
  </r>
  <r>
    <x v="2"/>
    <x v="1"/>
  </r>
  <r>
    <x v="1"/>
    <x v="2"/>
  </r>
  <r>
    <x v="0"/>
    <x v="2"/>
  </r>
  <r>
    <x v="0"/>
    <x v="0"/>
  </r>
  <r>
    <x v="2"/>
    <x v="1"/>
  </r>
  <r>
    <x v="1"/>
    <x v="1"/>
  </r>
  <r>
    <x v="0"/>
    <x v="2"/>
  </r>
  <r>
    <x v="2"/>
    <x v="1"/>
  </r>
  <r>
    <x v="1"/>
    <x v="0"/>
  </r>
  <r>
    <x v="0"/>
    <x v="1"/>
  </r>
  <r>
    <x v="2"/>
    <x v="0"/>
  </r>
  <r>
    <x v="0"/>
    <x v="2"/>
  </r>
  <r>
    <x v="0"/>
    <x v="1"/>
  </r>
  <r>
    <x v="1"/>
    <x v="1"/>
  </r>
  <r>
    <x v="1"/>
    <x v="1"/>
  </r>
  <r>
    <x v="1"/>
    <x v="1"/>
  </r>
  <r>
    <x v="1"/>
    <x v="2"/>
  </r>
  <r>
    <x v="1"/>
    <x v="2"/>
  </r>
  <r>
    <x v="2"/>
    <x v="2"/>
  </r>
  <r>
    <x v="2"/>
    <x v="1"/>
  </r>
  <r>
    <x v="0"/>
    <x v="0"/>
  </r>
  <r>
    <x v="2"/>
    <x v="2"/>
  </r>
  <r>
    <x v="1"/>
    <x v="0"/>
  </r>
  <r>
    <x v="0"/>
    <x v="1"/>
  </r>
  <r>
    <x v="0"/>
    <x v="0"/>
  </r>
  <r>
    <x v="1"/>
    <x v="1"/>
  </r>
  <r>
    <x v="2"/>
    <x v="1"/>
  </r>
  <r>
    <x v="1"/>
    <x v="1"/>
  </r>
  <r>
    <x v="1"/>
    <x v="1"/>
  </r>
  <r>
    <x v="2"/>
    <x v="0"/>
  </r>
  <r>
    <x v="2"/>
    <x v="0"/>
  </r>
  <r>
    <x v="1"/>
    <x v="0"/>
  </r>
  <r>
    <x v="0"/>
    <x v="2"/>
  </r>
  <r>
    <x v="0"/>
    <x v="2"/>
  </r>
  <r>
    <x v="2"/>
    <x v="0"/>
  </r>
  <r>
    <x v="1"/>
    <x v="0"/>
  </r>
  <r>
    <x v="0"/>
    <x v="1"/>
  </r>
  <r>
    <x v="2"/>
    <x v="0"/>
  </r>
  <r>
    <x v="0"/>
    <x v="0"/>
  </r>
  <r>
    <x v="0"/>
    <x v="1"/>
  </r>
  <r>
    <x v="2"/>
    <x v="0"/>
  </r>
  <r>
    <x v="2"/>
    <x v="2"/>
  </r>
  <r>
    <x v="0"/>
    <x v="1"/>
  </r>
  <r>
    <x v="0"/>
    <x v="1"/>
  </r>
  <r>
    <x v="0"/>
    <x v="1"/>
  </r>
  <r>
    <x v="1"/>
    <x v="2"/>
  </r>
  <r>
    <x v="2"/>
    <x v="1"/>
  </r>
  <r>
    <x v="0"/>
    <x v="2"/>
  </r>
  <r>
    <x v="2"/>
    <x v="2"/>
  </r>
  <r>
    <x v="0"/>
    <x v="2"/>
  </r>
  <r>
    <x v="1"/>
    <x v="1"/>
  </r>
  <r>
    <x v="0"/>
    <x v="1"/>
  </r>
  <r>
    <x v="0"/>
    <x v="2"/>
  </r>
  <r>
    <x v="0"/>
    <x v="1"/>
  </r>
  <r>
    <x v="2"/>
    <x v="1"/>
  </r>
  <r>
    <x v="0"/>
    <x v="0"/>
  </r>
  <r>
    <x v="1"/>
    <x v="0"/>
  </r>
  <r>
    <x v="2"/>
    <x v="0"/>
  </r>
  <r>
    <x v="1"/>
    <x v="2"/>
  </r>
  <r>
    <x v="1"/>
    <x v="1"/>
  </r>
  <r>
    <x v="2"/>
    <x v="0"/>
  </r>
  <r>
    <x v="0"/>
    <x v="0"/>
  </r>
  <r>
    <x v="2"/>
    <x v="0"/>
  </r>
  <r>
    <x v="2"/>
    <x v="1"/>
  </r>
  <r>
    <x v="2"/>
    <x v="1"/>
  </r>
  <r>
    <x v="1"/>
    <x v="0"/>
  </r>
  <r>
    <x v="2"/>
    <x v="1"/>
  </r>
  <r>
    <x v="0"/>
    <x v="1"/>
  </r>
  <r>
    <x v="1"/>
    <x v="0"/>
  </r>
  <r>
    <x v="1"/>
    <x v="2"/>
  </r>
  <r>
    <x v="0"/>
    <x v="1"/>
  </r>
  <r>
    <x v="1"/>
    <x v="1"/>
  </r>
  <r>
    <x v="1"/>
    <x v="2"/>
  </r>
  <r>
    <x v="2"/>
    <x v="2"/>
  </r>
  <r>
    <x v="1"/>
    <x v="2"/>
  </r>
  <r>
    <x v="0"/>
    <x v="1"/>
  </r>
  <r>
    <x v="0"/>
    <x v="2"/>
  </r>
  <r>
    <x v="0"/>
    <x v="1"/>
  </r>
  <r>
    <x v="0"/>
    <x v="0"/>
  </r>
  <r>
    <x v="0"/>
    <x v="0"/>
  </r>
  <r>
    <x v="2"/>
    <x v="1"/>
  </r>
  <r>
    <x v="2"/>
    <x v="2"/>
  </r>
  <r>
    <x v="2"/>
    <x v="0"/>
  </r>
  <r>
    <x v="0"/>
    <x v="1"/>
  </r>
  <r>
    <x v="2"/>
    <x v="1"/>
  </r>
  <r>
    <x v="1"/>
    <x v="1"/>
  </r>
  <r>
    <x v="2"/>
    <x v="1"/>
  </r>
  <r>
    <x v="0"/>
    <x v="0"/>
  </r>
  <r>
    <x v="0"/>
    <x v="1"/>
  </r>
  <r>
    <x v="1"/>
    <x v="1"/>
  </r>
  <r>
    <x v="1"/>
    <x v="2"/>
  </r>
  <r>
    <x v="0"/>
    <x v="2"/>
  </r>
  <r>
    <x v="1"/>
    <x v="1"/>
  </r>
  <r>
    <x v="2"/>
    <x v="1"/>
  </r>
  <r>
    <x v="2"/>
    <x v="2"/>
  </r>
  <r>
    <x v="0"/>
    <x v="1"/>
  </r>
  <r>
    <x v="1"/>
    <x v="0"/>
  </r>
  <r>
    <x v="2"/>
    <x v="1"/>
  </r>
  <r>
    <x v="0"/>
    <x v="2"/>
  </r>
  <r>
    <x v="0"/>
    <x v="1"/>
  </r>
  <r>
    <x v="2"/>
    <x v="1"/>
  </r>
  <r>
    <x v="2"/>
    <x v="1"/>
  </r>
  <r>
    <x v="0"/>
    <x v="2"/>
  </r>
  <r>
    <x v="2"/>
    <x v="1"/>
  </r>
  <r>
    <x v="0"/>
    <x v="1"/>
  </r>
  <r>
    <x v="0"/>
    <x v="1"/>
  </r>
  <r>
    <x v="1"/>
    <x v="0"/>
  </r>
  <r>
    <x v="0"/>
    <x v="2"/>
  </r>
  <r>
    <x v="1"/>
    <x v="1"/>
  </r>
  <r>
    <x v="1"/>
    <x v="2"/>
  </r>
  <r>
    <x v="0"/>
    <x v="1"/>
  </r>
  <r>
    <x v="1"/>
    <x v="1"/>
  </r>
  <r>
    <x v="0"/>
    <x v="1"/>
  </r>
  <r>
    <x v="2"/>
    <x v="1"/>
  </r>
  <r>
    <x v="2"/>
    <x v="0"/>
  </r>
  <r>
    <x v="0"/>
    <x v="2"/>
  </r>
  <r>
    <x v="2"/>
    <x v="0"/>
  </r>
  <r>
    <x v="1"/>
    <x v="2"/>
  </r>
  <r>
    <x v="0"/>
    <x v="1"/>
  </r>
  <r>
    <x v="0"/>
    <x v="1"/>
  </r>
  <r>
    <x v="1"/>
    <x v="0"/>
  </r>
  <r>
    <x v="0"/>
    <x v="1"/>
  </r>
  <r>
    <x v="0"/>
    <x v="2"/>
  </r>
  <r>
    <x v="1"/>
    <x v="2"/>
  </r>
  <r>
    <x v="0"/>
    <x v="1"/>
  </r>
  <r>
    <x v="2"/>
    <x v="0"/>
  </r>
  <r>
    <x v="2"/>
    <x v="1"/>
  </r>
  <r>
    <x v="0"/>
    <x v="0"/>
  </r>
  <r>
    <x v="0"/>
    <x v="1"/>
  </r>
  <r>
    <x v="2"/>
    <x v="0"/>
  </r>
  <r>
    <x v="2"/>
    <x v="0"/>
  </r>
  <r>
    <x v="0"/>
    <x v="2"/>
  </r>
  <r>
    <x v="2"/>
    <x v="1"/>
  </r>
  <r>
    <x v="0"/>
    <x v="1"/>
  </r>
  <r>
    <x v="2"/>
    <x v="1"/>
  </r>
  <r>
    <x v="2"/>
    <x v="1"/>
  </r>
  <r>
    <x v="1"/>
    <x v="2"/>
  </r>
  <r>
    <x v="2"/>
    <x v="0"/>
  </r>
  <r>
    <x v="2"/>
    <x v="0"/>
  </r>
  <r>
    <x v="0"/>
    <x v="1"/>
  </r>
  <r>
    <x v="1"/>
    <x v="1"/>
  </r>
  <r>
    <x v="0"/>
    <x v="1"/>
  </r>
  <r>
    <x v="2"/>
    <x v="2"/>
  </r>
  <r>
    <x v="2"/>
    <x v="1"/>
  </r>
  <r>
    <x v="2"/>
    <x v="1"/>
  </r>
  <r>
    <x v="0"/>
    <x v="0"/>
  </r>
  <r>
    <x v="0"/>
    <x v="0"/>
  </r>
  <r>
    <x v="2"/>
    <x v="1"/>
  </r>
  <r>
    <x v="1"/>
    <x v="2"/>
  </r>
  <r>
    <x v="1"/>
    <x v="2"/>
  </r>
  <r>
    <x v="1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0"/>
    <x v="1"/>
  </r>
  <r>
    <x v="0"/>
    <x v="0"/>
  </r>
  <r>
    <x v="0"/>
    <x v="2"/>
  </r>
  <r>
    <x v="0"/>
    <x v="2"/>
  </r>
  <r>
    <x v="2"/>
    <x v="0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2"/>
    <x v="0"/>
  </r>
  <r>
    <x v="1"/>
    <x v="2"/>
  </r>
  <r>
    <x v="2"/>
    <x v="1"/>
  </r>
  <r>
    <x v="0"/>
    <x v="0"/>
  </r>
  <r>
    <x v="0"/>
    <x v="1"/>
  </r>
  <r>
    <x v="1"/>
    <x v="1"/>
  </r>
  <r>
    <x v="2"/>
    <x v="0"/>
  </r>
  <r>
    <x v="2"/>
    <x v="1"/>
  </r>
  <r>
    <x v="2"/>
    <x v="1"/>
  </r>
  <r>
    <x v="0"/>
    <x v="1"/>
  </r>
  <r>
    <x v="0"/>
    <x v="1"/>
  </r>
  <r>
    <x v="2"/>
    <x v="2"/>
  </r>
  <r>
    <x v="2"/>
    <x v="2"/>
  </r>
  <r>
    <x v="1"/>
    <x v="1"/>
  </r>
  <r>
    <x v="1"/>
    <x v="2"/>
  </r>
  <r>
    <x v="2"/>
    <x v="0"/>
  </r>
  <r>
    <x v="2"/>
    <x v="0"/>
  </r>
  <r>
    <x v="1"/>
    <x v="1"/>
  </r>
  <r>
    <x v="1"/>
    <x v="1"/>
  </r>
  <r>
    <x v="0"/>
    <x v="1"/>
  </r>
  <r>
    <x v="2"/>
    <x v="0"/>
  </r>
  <r>
    <x v="2"/>
    <x v="0"/>
  </r>
  <r>
    <x v="1"/>
    <x v="2"/>
  </r>
  <r>
    <x v="0"/>
    <x v="1"/>
  </r>
  <r>
    <x v="0"/>
    <x v="2"/>
  </r>
  <r>
    <x v="2"/>
    <x v="1"/>
  </r>
  <r>
    <x v="1"/>
    <x v="2"/>
  </r>
  <r>
    <x v="2"/>
    <x v="1"/>
  </r>
  <r>
    <x v="1"/>
    <x v="0"/>
  </r>
  <r>
    <x v="1"/>
    <x v="0"/>
  </r>
  <r>
    <x v="0"/>
    <x v="1"/>
  </r>
  <r>
    <x v="1"/>
    <x v="0"/>
  </r>
  <r>
    <x v="2"/>
    <x v="2"/>
  </r>
  <r>
    <x v="2"/>
    <x v="1"/>
  </r>
  <r>
    <x v="2"/>
    <x v="1"/>
  </r>
  <r>
    <x v="2"/>
    <x v="2"/>
  </r>
  <r>
    <x v="1"/>
    <x v="1"/>
  </r>
  <r>
    <x v="2"/>
    <x v="0"/>
  </r>
  <r>
    <x v="1"/>
    <x v="0"/>
  </r>
  <r>
    <x v="0"/>
    <x v="0"/>
  </r>
  <r>
    <x v="2"/>
    <x v="0"/>
  </r>
  <r>
    <x v="0"/>
    <x v="1"/>
  </r>
  <r>
    <x v="0"/>
    <x v="1"/>
  </r>
  <r>
    <x v="1"/>
    <x v="0"/>
  </r>
  <r>
    <x v="0"/>
    <x v="1"/>
  </r>
  <r>
    <x v="1"/>
    <x v="2"/>
  </r>
  <r>
    <x v="2"/>
    <x v="1"/>
  </r>
  <r>
    <x v="0"/>
    <x v="1"/>
  </r>
  <r>
    <x v="1"/>
    <x v="2"/>
  </r>
  <r>
    <x v="0"/>
    <x v="1"/>
  </r>
  <r>
    <x v="0"/>
    <x v="1"/>
  </r>
  <r>
    <x v="0"/>
    <x v="0"/>
  </r>
  <r>
    <x v="1"/>
    <x v="1"/>
  </r>
  <r>
    <x v="2"/>
    <x v="1"/>
  </r>
  <r>
    <x v="0"/>
    <x v="0"/>
  </r>
  <r>
    <x v="1"/>
    <x v="2"/>
  </r>
  <r>
    <x v="2"/>
    <x v="1"/>
  </r>
  <r>
    <x v="0"/>
    <x v="1"/>
  </r>
  <r>
    <x v="1"/>
    <x v="1"/>
  </r>
  <r>
    <x v="2"/>
    <x v="2"/>
  </r>
  <r>
    <x v="0"/>
    <x v="2"/>
  </r>
  <r>
    <x v="1"/>
    <x v="1"/>
  </r>
  <r>
    <x v="2"/>
    <x v="0"/>
  </r>
  <r>
    <x v="2"/>
    <x v="1"/>
  </r>
  <r>
    <x v="1"/>
    <x v="1"/>
  </r>
  <r>
    <x v="0"/>
    <x v="2"/>
  </r>
  <r>
    <x v="0"/>
    <x v="2"/>
  </r>
  <r>
    <x v="2"/>
    <x v="2"/>
  </r>
  <r>
    <x v="2"/>
    <x v="1"/>
  </r>
  <r>
    <x v="0"/>
    <x v="0"/>
  </r>
  <r>
    <x v="2"/>
    <x v="2"/>
  </r>
  <r>
    <x v="2"/>
    <x v="2"/>
  </r>
  <r>
    <x v="0"/>
    <x v="1"/>
  </r>
  <r>
    <x v="2"/>
    <x v="0"/>
  </r>
  <r>
    <x v="0"/>
    <x v="1"/>
  </r>
  <r>
    <x v="0"/>
    <x v="0"/>
  </r>
  <r>
    <x v="1"/>
    <x v="1"/>
  </r>
  <r>
    <x v="2"/>
    <x v="1"/>
  </r>
  <r>
    <x v="1"/>
    <x v="1"/>
  </r>
  <r>
    <x v="0"/>
    <x v="1"/>
  </r>
  <r>
    <x v="1"/>
    <x v="0"/>
  </r>
  <r>
    <x v="1"/>
    <x v="0"/>
  </r>
  <r>
    <x v="1"/>
    <x v="0"/>
  </r>
  <r>
    <x v="1"/>
    <x v="2"/>
  </r>
  <r>
    <x v="0"/>
    <x v="0"/>
  </r>
  <r>
    <x v="1"/>
    <x v="2"/>
  </r>
  <r>
    <x v="1"/>
    <x v="1"/>
  </r>
  <r>
    <x v="2"/>
    <x v="1"/>
  </r>
  <r>
    <x v="0"/>
    <x v="0"/>
  </r>
  <r>
    <x v="1"/>
    <x v="2"/>
  </r>
  <r>
    <x v="0"/>
    <x v="1"/>
  </r>
  <r>
    <x v="0"/>
    <x v="1"/>
  </r>
  <r>
    <x v="0"/>
    <x v="0"/>
  </r>
  <r>
    <x v="0"/>
    <x v="1"/>
  </r>
  <r>
    <x v="2"/>
    <x v="1"/>
  </r>
  <r>
    <x v="0"/>
    <x v="0"/>
  </r>
  <r>
    <x v="0"/>
    <x v="1"/>
  </r>
  <r>
    <x v="2"/>
    <x v="0"/>
  </r>
  <r>
    <x v="2"/>
    <x v="2"/>
  </r>
  <r>
    <x v="0"/>
    <x v="2"/>
  </r>
  <r>
    <x v="0"/>
    <x v="1"/>
  </r>
  <r>
    <x v="0"/>
    <x v="1"/>
  </r>
  <r>
    <x v="1"/>
    <x v="0"/>
  </r>
  <r>
    <x v="0"/>
    <x v="0"/>
  </r>
  <r>
    <x v="1"/>
    <x v="0"/>
  </r>
  <r>
    <x v="1"/>
    <x v="2"/>
  </r>
  <r>
    <x v="0"/>
    <x v="2"/>
  </r>
  <r>
    <x v="2"/>
    <x v="0"/>
  </r>
  <r>
    <x v="0"/>
    <x v="0"/>
  </r>
  <r>
    <x v="1"/>
    <x v="1"/>
  </r>
  <r>
    <x v="0"/>
    <x v="0"/>
  </r>
  <r>
    <x v="1"/>
    <x v="1"/>
  </r>
  <r>
    <x v="1"/>
    <x v="2"/>
  </r>
  <r>
    <x v="2"/>
    <x v="2"/>
  </r>
  <r>
    <x v="2"/>
    <x v="1"/>
  </r>
  <r>
    <x v="1"/>
    <x v="1"/>
  </r>
  <r>
    <x v="0"/>
    <x v="1"/>
  </r>
  <r>
    <x v="2"/>
    <x v="0"/>
  </r>
  <r>
    <x v="0"/>
    <x v="2"/>
  </r>
  <r>
    <x v="2"/>
    <x v="1"/>
  </r>
  <r>
    <x v="2"/>
    <x v="1"/>
  </r>
  <r>
    <x v="0"/>
    <x v="0"/>
  </r>
  <r>
    <x v="2"/>
    <x v="2"/>
  </r>
  <r>
    <x v="1"/>
    <x v="2"/>
  </r>
  <r>
    <x v="1"/>
    <x v="2"/>
  </r>
  <r>
    <x v="0"/>
    <x v="1"/>
  </r>
  <r>
    <x v="0"/>
    <x v="1"/>
  </r>
  <r>
    <x v="2"/>
    <x v="0"/>
  </r>
  <r>
    <x v="2"/>
    <x v="0"/>
  </r>
  <r>
    <x v="1"/>
    <x v="0"/>
  </r>
  <r>
    <x v="1"/>
    <x v="1"/>
  </r>
  <r>
    <x v="2"/>
    <x v="1"/>
  </r>
  <r>
    <x v="0"/>
    <x v="1"/>
  </r>
  <r>
    <x v="1"/>
    <x v="2"/>
  </r>
  <r>
    <x v="1"/>
    <x v="2"/>
  </r>
  <r>
    <x v="2"/>
    <x v="2"/>
  </r>
  <r>
    <x v="0"/>
    <x v="2"/>
  </r>
  <r>
    <x v="2"/>
    <x v="2"/>
  </r>
  <r>
    <x v="1"/>
    <x v="0"/>
  </r>
  <r>
    <x v="2"/>
    <x v="1"/>
  </r>
  <r>
    <x v="0"/>
    <x v="1"/>
  </r>
  <r>
    <x v="1"/>
    <x v="2"/>
  </r>
  <r>
    <x v="1"/>
    <x v="1"/>
  </r>
  <r>
    <x v="1"/>
    <x v="0"/>
  </r>
  <r>
    <x v="2"/>
    <x v="0"/>
  </r>
  <r>
    <x v="2"/>
    <x v="1"/>
  </r>
  <r>
    <x v="1"/>
    <x v="1"/>
  </r>
  <r>
    <x v="2"/>
    <x v="1"/>
  </r>
  <r>
    <x v="2"/>
    <x v="1"/>
  </r>
  <r>
    <x v="2"/>
    <x v="0"/>
  </r>
  <r>
    <x v="1"/>
    <x v="2"/>
  </r>
  <r>
    <x v="1"/>
    <x v="0"/>
  </r>
  <r>
    <x v="0"/>
    <x v="1"/>
  </r>
  <r>
    <x v="1"/>
    <x v="2"/>
  </r>
  <r>
    <x v="2"/>
    <x v="2"/>
  </r>
  <r>
    <x v="1"/>
    <x v="0"/>
  </r>
  <r>
    <x v="1"/>
    <x v="0"/>
  </r>
  <r>
    <x v="2"/>
    <x v="1"/>
  </r>
  <r>
    <x v="0"/>
    <x v="1"/>
  </r>
  <r>
    <x v="2"/>
    <x v="1"/>
  </r>
  <r>
    <x v="1"/>
    <x v="0"/>
  </r>
  <r>
    <x v="2"/>
    <x v="0"/>
  </r>
  <r>
    <x v="2"/>
    <x v="1"/>
  </r>
  <r>
    <x v="2"/>
    <x v="1"/>
  </r>
  <r>
    <x v="0"/>
    <x v="2"/>
  </r>
  <r>
    <x v="2"/>
    <x v="1"/>
  </r>
  <r>
    <x v="1"/>
    <x v="1"/>
  </r>
  <r>
    <x v="0"/>
    <x v="1"/>
  </r>
  <r>
    <x v="0"/>
    <x v="0"/>
  </r>
  <r>
    <x v="0"/>
    <x v="2"/>
  </r>
  <r>
    <x v="2"/>
    <x v="2"/>
  </r>
  <r>
    <x v="0"/>
    <x v="0"/>
  </r>
  <r>
    <x v="2"/>
    <x v="0"/>
  </r>
  <r>
    <x v="1"/>
    <x v="0"/>
  </r>
  <r>
    <x v="2"/>
    <x v="2"/>
  </r>
  <r>
    <x v="1"/>
    <x v="1"/>
  </r>
  <r>
    <x v="2"/>
    <x v="1"/>
  </r>
  <r>
    <x v="0"/>
    <x v="0"/>
  </r>
  <r>
    <x v="2"/>
    <x v="0"/>
  </r>
  <r>
    <x v="0"/>
    <x v="1"/>
  </r>
  <r>
    <x v="1"/>
    <x v="2"/>
  </r>
  <r>
    <x v="2"/>
    <x v="0"/>
  </r>
  <r>
    <x v="0"/>
    <x v="1"/>
  </r>
  <r>
    <x v="0"/>
    <x v="1"/>
  </r>
  <r>
    <x v="1"/>
    <x v="1"/>
  </r>
  <r>
    <x v="2"/>
    <x v="2"/>
  </r>
  <r>
    <x v="0"/>
    <x v="0"/>
  </r>
  <r>
    <x v="0"/>
    <x v="1"/>
  </r>
  <r>
    <x v="0"/>
    <x v="2"/>
  </r>
  <r>
    <x v="2"/>
    <x v="1"/>
  </r>
  <r>
    <x v="0"/>
    <x v="1"/>
  </r>
  <r>
    <x v="1"/>
    <x v="1"/>
  </r>
  <r>
    <x v="1"/>
    <x v="0"/>
  </r>
  <r>
    <x v="0"/>
    <x v="1"/>
  </r>
  <r>
    <x v="0"/>
    <x v="1"/>
  </r>
  <r>
    <x v="2"/>
    <x v="2"/>
  </r>
  <r>
    <x v="0"/>
    <x v="0"/>
  </r>
  <r>
    <x v="0"/>
    <x v="0"/>
  </r>
  <r>
    <x v="0"/>
    <x v="2"/>
  </r>
  <r>
    <x v="0"/>
    <x v="1"/>
  </r>
  <r>
    <x v="0"/>
    <x v="1"/>
  </r>
  <r>
    <x v="2"/>
    <x v="2"/>
  </r>
  <r>
    <x v="1"/>
    <x v="2"/>
  </r>
  <r>
    <x v="2"/>
    <x v="0"/>
  </r>
  <r>
    <x v="1"/>
    <x v="1"/>
  </r>
  <r>
    <x v="2"/>
    <x v="1"/>
  </r>
  <r>
    <x v="0"/>
    <x v="0"/>
  </r>
  <r>
    <x v="2"/>
    <x v="1"/>
  </r>
  <r>
    <x v="0"/>
    <x v="0"/>
  </r>
  <r>
    <x v="1"/>
    <x v="1"/>
  </r>
  <r>
    <x v="2"/>
    <x v="0"/>
  </r>
  <r>
    <x v="2"/>
    <x v="1"/>
  </r>
  <r>
    <x v="1"/>
    <x v="0"/>
  </r>
  <r>
    <x v="2"/>
    <x v="1"/>
  </r>
  <r>
    <x v="1"/>
    <x v="1"/>
  </r>
  <r>
    <x v="0"/>
    <x v="2"/>
  </r>
  <r>
    <x v="1"/>
    <x v="1"/>
  </r>
  <r>
    <x v="0"/>
    <x v="1"/>
  </r>
  <r>
    <x v="2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1D090-CCA9-41B5-BC25-75608E253C78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J9" firstHeaderRow="1" firstDataRow="2" firstDataCol="1"/>
  <pivotFields count="2">
    <pivotField axis="axisRow" showAll="0">
      <items count="4">
        <item x="2"/>
        <item x="1"/>
        <item x="0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nco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1887-5FE9-412E-B73E-5F6CDE838303}">
  <dimension ref="B2:G20"/>
  <sheetViews>
    <sheetView workbookViewId="0">
      <selection activeCell="B3" sqref="B3:B4"/>
    </sheetView>
  </sheetViews>
  <sheetFormatPr defaultRowHeight="14.4" x14ac:dyDescent="0.3"/>
  <cols>
    <col min="2" max="2" width="11.6640625" customWidth="1"/>
    <col min="3" max="3" width="10.88671875" customWidth="1"/>
    <col min="4" max="4" width="8.6640625" customWidth="1"/>
    <col min="5" max="7" width="12.109375" customWidth="1"/>
  </cols>
  <sheetData>
    <row r="2" spans="2:7" ht="21" x14ac:dyDescent="0.3">
      <c r="B2" s="6" t="s">
        <v>0</v>
      </c>
      <c r="C2" s="6"/>
      <c r="D2" s="6"/>
      <c r="E2" s="6"/>
      <c r="F2" s="6"/>
      <c r="G2" s="6"/>
    </row>
    <row r="3" spans="2:7" s="4" customFormat="1" ht="28.8" x14ac:dyDescent="0.3">
      <c r="B3" s="1" t="s">
        <v>2</v>
      </c>
      <c r="C3" s="1" t="s">
        <v>1</v>
      </c>
      <c r="D3" s="1" t="s">
        <v>3</v>
      </c>
      <c r="E3" s="1" t="s">
        <v>4</v>
      </c>
      <c r="F3" s="1" t="s">
        <v>5</v>
      </c>
      <c r="G3" s="1" t="s">
        <v>6</v>
      </c>
    </row>
    <row r="4" spans="2:7" x14ac:dyDescent="0.3">
      <c r="B4" s="2">
        <v>0</v>
      </c>
      <c r="C4" s="2">
        <v>2</v>
      </c>
      <c r="D4" s="2"/>
      <c r="E4" s="2"/>
      <c r="F4" s="2"/>
      <c r="G4" s="2"/>
    </row>
    <row r="5" spans="2:7" x14ac:dyDescent="0.3">
      <c r="B5" s="2">
        <v>10</v>
      </c>
      <c r="C5" s="2">
        <v>1</v>
      </c>
      <c r="D5" s="2"/>
      <c r="E5" s="2"/>
      <c r="F5" s="2"/>
      <c r="G5" s="2"/>
    </row>
    <row r="6" spans="2:7" x14ac:dyDescent="0.3">
      <c r="B6" s="2">
        <v>20</v>
      </c>
      <c r="C6" s="2">
        <v>5</v>
      </c>
      <c r="D6" s="2"/>
      <c r="E6" s="2"/>
      <c r="F6" s="2"/>
      <c r="G6" s="2"/>
    </row>
    <row r="7" spans="2:7" x14ac:dyDescent="0.3">
      <c r="B7" s="2">
        <v>30</v>
      </c>
      <c r="C7" s="2">
        <v>12</v>
      </c>
      <c r="D7" s="2"/>
      <c r="E7" s="2"/>
      <c r="F7" s="2"/>
      <c r="G7" s="2"/>
    </row>
    <row r="8" spans="2:7" x14ac:dyDescent="0.3">
      <c r="B8" s="2">
        <v>40</v>
      </c>
      <c r="C8" s="2">
        <v>15</v>
      </c>
      <c r="D8" s="2"/>
      <c r="E8" s="2"/>
      <c r="F8" s="2"/>
      <c r="G8" s="2"/>
    </row>
    <row r="9" spans="2:7" x14ac:dyDescent="0.3">
      <c r="B9" s="2">
        <v>50</v>
      </c>
      <c r="C9" s="2">
        <v>10</v>
      </c>
      <c r="D9" s="2"/>
      <c r="E9" s="2"/>
      <c r="F9" s="2"/>
      <c r="G9" s="2"/>
    </row>
    <row r="10" spans="2:7" x14ac:dyDescent="0.3">
      <c r="B10" s="2">
        <v>60</v>
      </c>
      <c r="C10" s="2">
        <v>25</v>
      </c>
      <c r="D10" s="2"/>
      <c r="E10" s="2"/>
      <c r="F10" s="2"/>
      <c r="G10" s="2"/>
    </row>
    <row r="11" spans="2:7" x14ac:dyDescent="0.3">
      <c r="B11" s="2">
        <v>70</v>
      </c>
      <c r="C11" s="2">
        <v>42</v>
      </c>
      <c r="D11" s="2"/>
      <c r="E11" s="2"/>
      <c r="F11" s="2"/>
      <c r="G11" s="2"/>
    </row>
    <row r="12" spans="2:7" x14ac:dyDescent="0.3">
      <c r="B12" s="2">
        <v>80</v>
      </c>
      <c r="C12" s="2">
        <v>58</v>
      </c>
      <c r="D12" s="2"/>
      <c r="E12" s="2"/>
      <c r="F12" s="2"/>
      <c r="G12" s="2"/>
    </row>
    <row r="13" spans="2:7" x14ac:dyDescent="0.3">
      <c r="B13" s="2">
        <v>90</v>
      </c>
      <c r="C13" s="2">
        <v>25</v>
      </c>
      <c r="D13" s="2"/>
      <c r="E13" s="2"/>
      <c r="F13" s="2"/>
      <c r="G13" s="2"/>
    </row>
    <row r="14" spans="2:7" x14ac:dyDescent="0.3">
      <c r="B14" s="2">
        <v>100</v>
      </c>
      <c r="C14" s="2">
        <v>5</v>
      </c>
      <c r="D14" s="2"/>
      <c r="E14" s="2"/>
      <c r="F14" s="2"/>
      <c r="G14" s="2"/>
    </row>
    <row r="15" spans="2:7" x14ac:dyDescent="0.3">
      <c r="B15" s="3" t="s">
        <v>7</v>
      </c>
      <c r="C15" s="3">
        <f>SUM(C4:C14)</f>
        <v>200</v>
      </c>
      <c r="D15" s="3"/>
      <c r="E15" s="3"/>
      <c r="F15" s="3"/>
      <c r="G15" s="3"/>
    </row>
    <row r="18" spans="2:4" x14ac:dyDescent="0.3">
      <c r="B18" s="5" t="s">
        <v>8</v>
      </c>
      <c r="C18" s="5"/>
      <c r="D18">
        <v>0</v>
      </c>
    </row>
    <row r="19" spans="2:4" x14ac:dyDescent="0.3">
      <c r="B19" s="5" t="s">
        <v>9</v>
      </c>
      <c r="C19" s="5"/>
      <c r="D19">
        <v>0</v>
      </c>
    </row>
    <row r="20" spans="2:4" x14ac:dyDescent="0.3">
      <c r="B20" s="5" t="s">
        <v>10</v>
      </c>
      <c r="C20" s="5"/>
      <c r="D20">
        <v>0</v>
      </c>
    </row>
  </sheetData>
  <mergeCells count="4">
    <mergeCell ref="B2:G2"/>
    <mergeCell ref="B18:C18"/>
    <mergeCell ref="B19:C19"/>
    <mergeCell ref="B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FD55-2318-45A9-8E11-EC667A17D4E2}">
  <dimension ref="B2:K503"/>
  <sheetViews>
    <sheetView tabSelected="1" topLeftCell="A9" workbookViewId="0">
      <selection activeCell="G20" sqref="G20"/>
    </sheetView>
  </sheetViews>
  <sheetFormatPr defaultRowHeight="14.4" x14ac:dyDescent="0.3"/>
  <cols>
    <col min="2" max="3" width="17.6640625" customWidth="1"/>
    <col min="6" max="6" width="14.44140625" bestFit="1" customWidth="1"/>
    <col min="7" max="7" width="15.5546875" bestFit="1" customWidth="1"/>
    <col min="8" max="10" width="9.6640625" customWidth="1"/>
  </cols>
  <sheetData>
    <row r="2" spans="2:10" ht="21" x14ac:dyDescent="0.3">
      <c r="B2" s="6" t="s">
        <v>19</v>
      </c>
      <c r="C2" s="6"/>
    </row>
    <row r="3" spans="2:10" x14ac:dyDescent="0.3">
      <c r="B3" s="1" t="s">
        <v>12</v>
      </c>
      <c r="C3" s="1" t="s">
        <v>15</v>
      </c>
      <c r="F3" t="s">
        <v>20</v>
      </c>
    </row>
    <row r="4" spans="2:10" x14ac:dyDescent="0.3">
      <c r="B4" s="2" t="s">
        <v>13</v>
      </c>
      <c r="C4" s="2" t="s">
        <v>17</v>
      </c>
      <c r="F4" s="7" t="s">
        <v>24</v>
      </c>
      <c r="G4" s="7" t="s">
        <v>23</v>
      </c>
    </row>
    <row r="5" spans="2:10" x14ac:dyDescent="0.3">
      <c r="B5" s="2" t="s">
        <v>14</v>
      </c>
      <c r="C5" s="2" t="s">
        <v>17</v>
      </c>
      <c r="F5" s="7" t="s">
        <v>21</v>
      </c>
      <c r="G5" t="s">
        <v>18</v>
      </c>
      <c r="H5" t="s">
        <v>16</v>
      </c>
      <c r="I5" t="s">
        <v>17</v>
      </c>
      <c r="J5" t="s">
        <v>22</v>
      </c>
    </row>
    <row r="6" spans="2:10" x14ac:dyDescent="0.3">
      <c r="B6" s="2" t="s">
        <v>14</v>
      </c>
      <c r="C6" s="2" t="s">
        <v>16</v>
      </c>
      <c r="F6" s="8" t="s">
        <v>11</v>
      </c>
      <c r="G6" s="9">
        <v>40</v>
      </c>
      <c r="H6" s="9">
        <v>88</v>
      </c>
      <c r="I6" s="9">
        <v>48</v>
      </c>
      <c r="J6" s="9">
        <v>176</v>
      </c>
    </row>
    <row r="7" spans="2:10" x14ac:dyDescent="0.3">
      <c r="B7" s="2" t="s">
        <v>14</v>
      </c>
      <c r="C7" s="2" t="s">
        <v>18</v>
      </c>
      <c r="F7" s="8" t="s">
        <v>14</v>
      </c>
      <c r="G7" s="9">
        <v>49</v>
      </c>
      <c r="H7" s="9">
        <v>60</v>
      </c>
      <c r="I7" s="9">
        <v>45</v>
      </c>
      <c r="J7" s="9">
        <v>154</v>
      </c>
    </row>
    <row r="8" spans="2:10" x14ac:dyDescent="0.3">
      <c r="B8" s="2" t="s">
        <v>13</v>
      </c>
      <c r="C8" s="2" t="s">
        <v>17</v>
      </c>
      <c r="F8" s="8" t="s">
        <v>13</v>
      </c>
      <c r="G8" s="9">
        <v>38</v>
      </c>
      <c r="H8" s="9">
        <v>84</v>
      </c>
      <c r="I8" s="9">
        <v>48</v>
      </c>
      <c r="J8" s="9">
        <v>170</v>
      </c>
    </row>
    <row r="9" spans="2:10" x14ac:dyDescent="0.3">
      <c r="B9" s="2" t="s">
        <v>11</v>
      </c>
      <c r="C9" s="2" t="s">
        <v>16</v>
      </c>
      <c r="F9" s="8" t="s">
        <v>22</v>
      </c>
      <c r="G9" s="9">
        <v>127</v>
      </c>
      <c r="H9" s="9">
        <v>232</v>
      </c>
      <c r="I9" s="9">
        <v>141</v>
      </c>
      <c r="J9" s="9">
        <v>500</v>
      </c>
    </row>
    <row r="10" spans="2:10" x14ac:dyDescent="0.3">
      <c r="B10" s="2" t="s">
        <v>14</v>
      </c>
      <c r="C10" s="2" t="s">
        <v>18</v>
      </c>
    </row>
    <row r="11" spans="2:10" x14ac:dyDescent="0.3">
      <c r="B11" s="2" t="s">
        <v>14</v>
      </c>
      <c r="C11" s="2" t="s">
        <v>18</v>
      </c>
      <c r="F11" s="8" t="s">
        <v>25</v>
      </c>
    </row>
    <row r="12" spans="2:10" x14ac:dyDescent="0.3">
      <c r="B12" s="2" t="s">
        <v>14</v>
      </c>
      <c r="C12" s="2" t="s">
        <v>18</v>
      </c>
      <c r="F12" s="10" t="s">
        <v>26</v>
      </c>
      <c r="G12" s="10"/>
      <c r="H12" s="10"/>
    </row>
    <row r="13" spans="2:10" x14ac:dyDescent="0.3">
      <c r="B13" s="2" t="s">
        <v>11</v>
      </c>
      <c r="C13" s="2" t="s">
        <v>16</v>
      </c>
      <c r="F13" s="11" t="s">
        <v>13</v>
      </c>
      <c r="G13" s="11"/>
      <c r="H13" s="13">
        <f>GETPIVOTDATA("Income",$F$4,"Age Range","Teen")/GETPIVOTDATA("Income",$F$4)</f>
        <v>0.34</v>
      </c>
    </row>
    <row r="14" spans="2:10" x14ac:dyDescent="0.3">
      <c r="B14" s="2" t="s">
        <v>11</v>
      </c>
      <c r="C14" s="2" t="s">
        <v>16</v>
      </c>
      <c r="F14" s="12" t="s">
        <v>11</v>
      </c>
      <c r="G14" s="12"/>
      <c r="H14" s="14">
        <f>GETPIVOTDATA("Income",$F$4,"Age Range","Adult")/GETPIVOTDATA("Income",$F$4)</f>
        <v>0.35199999999999998</v>
      </c>
    </row>
    <row r="15" spans="2:10" x14ac:dyDescent="0.3">
      <c r="B15" s="2" t="s">
        <v>13</v>
      </c>
      <c r="C15" s="2" t="s">
        <v>18</v>
      </c>
      <c r="F15" s="11" t="s">
        <v>14</v>
      </c>
      <c r="G15" s="11"/>
      <c r="H15" s="13">
        <f>GETPIVOTDATA("Income",$F$4,"Age Range","Elder")/GETPIVOTDATA("Income",$F$4)</f>
        <v>0.308</v>
      </c>
    </row>
    <row r="16" spans="2:10" x14ac:dyDescent="0.3">
      <c r="B16" s="2" t="s">
        <v>13</v>
      </c>
      <c r="C16" s="2" t="s">
        <v>16</v>
      </c>
      <c r="F16" s="12" t="s">
        <v>31</v>
      </c>
      <c r="G16" s="12"/>
      <c r="H16" s="14">
        <f>GETPIVOTDATA("Income",$F$4,"Income","Low")/GETPIVOTDATA("Income",$F$4)</f>
        <v>0.46400000000000002</v>
      </c>
    </row>
    <row r="17" spans="2:11" x14ac:dyDescent="0.3">
      <c r="B17" s="2" t="s">
        <v>13</v>
      </c>
      <c r="C17" s="2" t="s">
        <v>17</v>
      </c>
      <c r="F17" s="11" t="s">
        <v>35</v>
      </c>
      <c r="G17" s="11"/>
      <c r="H17" s="13">
        <f>GETPIVOTDATA("Income",$F$4,"Income","Medium")/GETPIVOTDATA("Income",$F$4)</f>
        <v>0.28199999999999997</v>
      </c>
    </row>
    <row r="18" spans="2:11" x14ac:dyDescent="0.3">
      <c r="B18" s="2" t="s">
        <v>14</v>
      </c>
      <c r="C18" s="2" t="s">
        <v>17</v>
      </c>
      <c r="F18" s="12" t="s">
        <v>32</v>
      </c>
      <c r="G18" s="12"/>
      <c r="H18" s="14">
        <f>GETPIVOTDATA("Income",$F$4,"Income","High")/GETPIVOTDATA("Income",$F$4)</f>
        <v>0.254</v>
      </c>
    </row>
    <row r="19" spans="2:11" x14ac:dyDescent="0.3">
      <c r="B19" s="2" t="s">
        <v>11</v>
      </c>
      <c r="C19" s="2" t="s">
        <v>18</v>
      </c>
    </row>
    <row r="20" spans="2:11" x14ac:dyDescent="0.3">
      <c r="B20" s="2" t="s">
        <v>11</v>
      </c>
      <c r="C20" s="2" t="s">
        <v>16</v>
      </c>
      <c r="F20" t="s">
        <v>27</v>
      </c>
    </row>
    <row r="21" spans="2:11" x14ac:dyDescent="0.3">
      <c r="B21" s="2" t="s">
        <v>14</v>
      </c>
      <c r="C21" s="2" t="s">
        <v>17</v>
      </c>
      <c r="F21" s="10" t="s">
        <v>28</v>
      </c>
      <c r="G21" s="10"/>
      <c r="H21" s="10"/>
      <c r="J21" t="s">
        <v>33</v>
      </c>
      <c r="K21" t="s">
        <v>34</v>
      </c>
    </row>
    <row r="22" spans="2:11" x14ac:dyDescent="0.3">
      <c r="B22" s="2" t="s">
        <v>13</v>
      </c>
      <c r="C22" s="2" t="s">
        <v>17</v>
      </c>
      <c r="F22" s="17" t="str">
        <f>"P("&amp;J22&amp;" and "&amp;K22&amp;" Income)"</f>
        <v>P(Teen and Low Income)</v>
      </c>
      <c r="G22" s="18"/>
      <c r="H22" s="13">
        <f>GETPIVOTDATA("Income",$F$4,"Age Range",J22,"Income",K22)/GETPIVOTDATA("Income",$F$4)</f>
        <v>0.16800000000000001</v>
      </c>
      <c r="J22" t="s">
        <v>13</v>
      </c>
      <c r="K22" t="s">
        <v>16</v>
      </c>
    </row>
    <row r="23" spans="2:11" x14ac:dyDescent="0.3">
      <c r="B23" s="2" t="s">
        <v>14</v>
      </c>
      <c r="C23" s="2" t="s">
        <v>17</v>
      </c>
      <c r="F23" s="15" t="str">
        <f t="shared" ref="F23:F30" si="0">"P("&amp;J23&amp;" and "&amp;K23&amp;" Income)"</f>
        <v>P(Teen and Medium Income)</v>
      </c>
      <c r="G23" s="16"/>
      <c r="H23" s="14">
        <f t="shared" ref="H23:H30" si="1">GETPIVOTDATA("Income",$F$4,"Age Range",J23,"Income",K23) / GETPIVOTDATA("Income",$F$4)</f>
        <v>9.6000000000000002E-2</v>
      </c>
      <c r="J23" t="s">
        <v>13</v>
      </c>
      <c r="K23" t="s">
        <v>17</v>
      </c>
    </row>
    <row r="24" spans="2:11" x14ac:dyDescent="0.3">
      <c r="B24" s="2" t="s">
        <v>11</v>
      </c>
      <c r="C24" s="2" t="s">
        <v>17</v>
      </c>
      <c r="F24" s="17" t="str">
        <f t="shared" si="0"/>
        <v>P(Teen and High Income)</v>
      </c>
      <c r="G24" s="18"/>
      <c r="H24" s="13">
        <f t="shared" si="1"/>
        <v>7.5999999999999998E-2</v>
      </c>
      <c r="J24" t="s">
        <v>13</v>
      </c>
      <c r="K24" t="s">
        <v>18</v>
      </c>
    </row>
    <row r="25" spans="2:11" x14ac:dyDescent="0.3">
      <c r="B25" s="2" t="s">
        <v>14</v>
      </c>
      <c r="C25" s="2" t="s">
        <v>16</v>
      </c>
      <c r="F25" s="15" t="str">
        <f t="shared" si="0"/>
        <v>P(Adult and Low Income)</v>
      </c>
      <c r="G25" s="16"/>
      <c r="H25" s="14">
        <f t="shared" si="1"/>
        <v>0.17599999999999999</v>
      </c>
      <c r="J25" t="s">
        <v>11</v>
      </c>
      <c r="K25" t="s">
        <v>16</v>
      </c>
    </row>
    <row r="26" spans="2:11" x14ac:dyDescent="0.3">
      <c r="B26" s="2" t="s">
        <v>11</v>
      </c>
      <c r="C26" s="2" t="s">
        <v>16</v>
      </c>
      <c r="F26" s="17" t="str">
        <f t="shared" si="0"/>
        <v>P(Adult and Medium Income)</v>
      </c>
      <c r="G26" s="18"/>
      <c r="H26" s="13">
        <f t="shared" si="1"/>
        <v>9.6000000000000002E-2</v>
      </c>
      <c r="J26" t="s">
        <v>11</v>
      </c>
      <c r="K26" t="s">
        <v>17</v>
      </c>
    </row>
    <row r="27" spans="2:11" x14ac:dyDescent="0.3">
      <c r="B27" s="2" t="s">
        <v>11</v>
      </c>
      <c r="C27" s="2" t="s">
        <v>18</v>
      </c>
      <c r="F27" s="15" t="str">
        <f t="shared" si="0"/>
        <v>P(Adult and High Income)</v>
      </c>
      <c r="G27" s="16"/>
      <c r="H27" s="14">
        <f t="shared" si="1"/>
        <v>0.08</v>
      </c>
      <c r="J27" t="s">
        <v>11</v>
      </c>
      <c r="K27" t="s">
        <v>18</v>
      </c>
    </row>
    <row r="28" spans="2:11" x14ac:dyDescent="0.3">
      <c r="B28" s="2" t="s">
        <v>11</v>
      </c>
      <c r="C28" s="2" t="s">
        <v>18</v>
      </c>
      <c r="F28" s="17" t="str">
        <f t="shared" si="0"/>
        <v>P(Elder and Low Income)</v>
      </c>
      <c r="G28" s="18"/>
      <c r="H28" s="13">
        <f t="shared" si="1"/>
        <v>0.12</v>
      </c>
      <c r="J28" t="s">
        <v>14</v>
      </c>
      <c r="K28" t="s">
        <v>16</v>
      </c>
    </row>
    <row r="29" spans="2:11" x14ac:dyDescent="0.3">
      <c r="B29" s="2" t="s">
        <v>13</v>
      </c>
      <c r="C29" s="2" t="s">
        <v>17</v>
      </c>
      <c r="F29" s="15" t="str">
        <f t="shared" si="0"/>
        <v>P(Elder and Medium Income)</v>
      </c>
      <c r="G29" s="16"/>
      <c r="H29" s="14">
        <f t="shared" si="1"/>
        <v>0.09</v>
      </c>
      <c r="J29" t="s">
        <v>14</v>
      </c>
      <c r="K29" t="s">
        <v>17</v>
      </c>
    </row>
    <row r="30" spans="2:11" x14ac:dyDescent="0.3">
      <c r="B30" s="2" t="s">
        <v>11</v>
      </c>
      <c r="C30" s="2" t="s">
        <v>16</v>
      </c>
      <c r="F30" s="17" t="str">
        <f t="shared" si="0"/>
        <v>P(Elder and High Income)</v>
      </c>
      <c r="G30" s="18"/>
      <c r="H30" s="13">
        <f t="shared" si="1"/>
        <v>9.8000000000000004E-2</v>
      </c>
      <c r="J30" t="s">
        <v>14</v>
      </c>
      <c r="K30" t="s">
        <v>18</v>
      </c>
    </row>
    <row r="31" spans="2:11" x14ac:dyDescent="0.3">
      <c r="B31" s="2" t="s">
        <v>11</v>
      </c>
      <c r="C31" s="2" t="s">
        <v>18</v>
      </c>
      <c r="H31" s="19"/>
    </row>
    <row r="32" spans="2:11" x14ac:dyDescent="0.3">
      <c r="B32" s="2" t="s">
        <v>13</v>
      </c>
      <c r="C32" s="2" t="s">
        <v>16</v>
      </c>
      <c r="F32" t="s">
        <v>29</v>
      </c>
    </row>
    <row r="33" spans="2:11" x14ac:dyDescent="0.3">
      <c r="B33" s="2" t="s">
        <v>14</v>
      </c>
      <c r="C33" s="2" t="s">
        <v>16</v>
      </c>
      <c r="F33" s="10" t="s">
        <v>30</v>
      </c>
      <c r="G33" s="10"/>
      <c r="H33" s="10"/>
      <c r="J33" t="s">
        <v>33</v>
      </c>
      <c r="K33" t="s">
        <v>34</v>
      </c>
    </row>
    <row r="34" spans="2:11" x14ac:dyDescent="0.3">
      <c r="B34" s="2" t="s">
        <v>13</v>
      </c>
      <c r="C34" s="2" t="s">
        <v>18</v>
      </c>
      <c r="F34" s="17" t="str">
        <f>"P("&amp;J34&amp;" | "&amp;K34&amp;" Income)"</f>
        <v>P(Low | Teen Income)</v>
      </c>
      <c r="G34" s="18"/>
      <c r="H34" s="13">
        <f>GETPIVOTDATA("Income",$F$4,"Age Range",K34,"Income",J34)/GETPIVOTDATA("Income",$F$4,"Age Range",K34)</f>
        <v>0.49411764705882355</v>
      </c>
      <c r="I34" s="19"/>
      <c r="J34" t="s">
        <v>16</v>
      </c>
      <c r="K34" t="s">
        <v>13</v>
      </c>
    </row>
    <row r="35" spans="2:11" x14ac:dyDescent="0.3">
      <c r="B35" s="2" t="s">
        <v>11</v>
      </c>
      <c r="C35" s="2" t="s">
        <v>16</v>
      </c>
      <c r="F35" s="15" t="str">
        <f>"P("&amp;J35&amp;" | "&amp;K35&amp;" Income)"</f>
        <v>P(Medium | Teen Income)</v>
      </c>
      <c r="G35" s="16"/>
      <c r="H35" s="14">
        <f t="shared" ref="H35:H42" si="2">GETPIVOTDATA("Income",$F$4,"Age Range",K35,"Income",J35)/GETPIVOTDATA("Income",$F$4,"Age Range",K35)</f>
        <v>0.28235294117647058</v>
      </c>
      <c r="J35" t="s">
        <v>17</v>
      </c>
      <c r="K35" t="s">
        <v>13</v>
      </c>
    </row>
    <row r="36" spans="2:11" x14ac:dyDescent="0.3">
      <c r="B36" s="2" t="s">
        <v>13</v>
      </c>
      <c r="C36" s="2" t="s">
        <v>16</v>
      </c>
      <c r="F36" s="17" t="str">
        <f>"P("&amp;J36&amp;" | "&amp;K36&amp;" Income)"</f>
        <v>P(High | Teen Income)</v>
      </c>
      <c r="G36" s="18"/>
      <c r="H36" s="13">
        <f t="shared" si="2"/>
        <v>0.22352941176470589</v>
      </c>
      <c r="J36" t="s">
        <v>18</v>
      </c>
      <c r="K36" t="s">
        <v>13</v>
      </c>
    </row>
    <row r="37" spans="2:11" x14ac:dyDescent="0.3">
      <c r="B37" s="2" t="s">
        <v>11</v>
      </c>
      <c r="C37" s="2" t="s">
        <v>16</v>
      </c>
      <c r="F37" s="15" t="str">
        <f>"P("&amp;J37&amp;" | "&amp;K37&amp;" Income)"</f>
        <v>P(Low | Adult Income)</v>
      </c>
      <c r="G37" s="16"/>
      <c r="H37" s="14">
        <f t="shared" si="2"/>
        <v>0.5</v>
      </c>
      <c r="I37" s="19"/>
      <c r="J37" t="s">
        <v>16</v>
      </c>
      <c r="K37" t="s">
        <v>11</v>
      </c>
    </row>
    <row r="38" spans="2:11" x14ac:dyDescent="0.3">
      <c r="B38" s="2" t="s">
        <v>14</v>
      </c>
      <c r="C38" s="2" t="s">
        <v>17</v>
      </c>
      <c r="F38" s="17" t="str">
        <f>"P("&amp;J38&amp;" | "&amp;K38&amp;" Income)"</f>
        <v>P(Medium | Adult Income)</v>
      </c>
      <c r="G38" s="18"/>
      <c r="H38" s="13">
        <f t="shared" si="2"/>
        <v>0.27272727272727271</v>
      </c>
      <c r="J38" t="s">
        <v>17</v>
      </c>
      <c r="K38" t="s">
        <v>11</v>
      </c>
    </row>
    <row r="39" spans="2:11" x14ac:dyDescent="0.3">
      <c r="B39" s="2" t="s">
        <v>14</v>
      </c>
      <c r="C39" s="2" t="s">
        <v>18</v>
      </c>
      <c r="F39" s="15" t="str">
        <f>"P("&amp;J39&amp;" | "&amp;K39&amp;" Income)"</f>
        <v>P(High | Adult Income)</v>
      </c>
      <c r="G39" s="16"/>
      <c r="H39" s="14">
        <f t="shared" si="2"/>
        <v>0.22727272727272727</v>
      </c>
      <c r="J39" t="s">
        <v>18</v>
      </c>
      <c r="K39" t="s">
        <v>11</v>
      </c>
    </row>
    <row r="40" spans="2:11" x14ac:dyDescent="0.3">
      <c r="B40" s="2" t="s">
        <v>14</v>
      </c>
      <c r="C40" s="2" t="s">
        <v>18</v>
      </c>
      <c r="F40" s="17" t="str">
        <f>"P("&amp;J40&amp;" | "&amp;K40&amp;" Income)"</f>
        <v>P(Low | Elder Income)</v>
      </c>
      <c r="G40" s="18"/>
      <c r="H40" s="13">
        <f t="shared" si="2"/>
        <v>0.38961038961038963</v>
      </c>
      <c r="I40" s="19"/>
      <c r="J40" t="s">
        <v>16</v>
      </c>
      <c r="K40" t="s">
        <v>14</v>
      </c>
    </row>
    <row r="41" spans="2:11" x14ac:dyDescent="0.3">
      <c r="B41" s="2" t="s">
        <v>13</v>
      </c>
      <c r="C41" s="2" t="s">
        <v>18</v>
      </c>
      <c r="F41" s="15" t="str">
        <f>"P("&amp;J41&amp;" | "&amp;K41&amp;" Income)"</f>
        <v>P(Medium | Elder Income)</v>
      </c>
      <c r="G41" s="16"/>
      <c r="H41" s="14">
        <f t="shared" si="2"/>
        <v>0.29220779220779219</v>
      </c>
      <c r="J41" t="s">
        <v>17</v>
      </c>
      <c r="K41" t="s">
        <v>14</v>
      </c>
    </row>
    <row r="42" spans="2:11" x14ac:dyDescent="0.3">
      <c r="B42" s="2" t="s">
        <v>13</v>
      </c>
      <c r="C42" s="2" t="s">
        <v>18</v>
      </c>
      <c r="F42" s="17" t="str">
        <f>"P("&amp;J42&amp;" | "&amp;K42&amp;" Income)"</f>
        <v>P(High | Elder Income)</v>
      </c>
      <c r="G42" s="18"/>
      <c r="H42" s="13">
        <f t="shared" si="2"/>
        <v>0.31818181818181818</v>
      </c>
      <c r="J42" t="s">
        <v>18</v>
      </c>
      <c r="K42" t="s">
        <v>14</v>
      </c>
    </row>
    <row r="43" spans="2:11" x14ac:dyDescent="0.3">
      <c r="B43" s="2" t="s">
        <v>11</v>
      </c>
      <c r="C43" s="2" t="s">
        <v>16</v>
      </c>
      <c r="F43" s="15" t="str">
        <f>"P("&amp;J43&amp;" | "&amp;K43&amp;" Income)"</f>
        <v>P(Teen | Low Income)</v>
      </c>
      <c r="G43" s="16"/>
      <c r="H43" s="14">
        <f>GETPIVOTDATA("Income",$F$4,"Age Range",J43,"Income",K43)/GETPIVOTDATA("Income",$F$4,"Income",K43)</f>
        <v>0.36206896551724138</v>
      </c>
      <c r="I43" s="19"/>
      <c r="J43" t="s">
        <v>13</v>
      </c>
      <c r="K43" t="s">
        <v>16</v>
      </c>
    </row>
    <row r="44" spans="2:11" x14ac:dyDescent="0.3">
      <c r="B44" s="2" t="s">
        <v>13</v>
      </c>
      <c r="C44" s="2" t="s">
        <v>17</v>
      </c>
      <c r="F44" s="17" t="str">
        <f>"P("&amp;J44&amp;" | "&amp;K44&amp;" Income)"</f>
        <v>P(Adult | Low Income)</v>
      </c>
      <c r="G44" s="18"/>
      <c r="H44" s="13">
        <f t="shared" ref="H44:H51" si="3">GETPIVOTDATA("Income",$F$4,"Age Range",J44,"Income",K44)/GETPIVOTDATA("Income",$F$4,"Income",K44)</f>
        <v>0.37931034482758619</v>
      </c>
      <c r="J44" t="s">
        <v>11</v>
      </c>
      <c r="K44" t="s">
        <v>16</v>
      </c>
    </row>
    <row r="45" spans="2:11" x14ac:dyDescent="0.3">
      <c r="B45" s="2" t="s">
        <v>13</v>
      </c>
      <c r="C45" s="2" t="s">
        <v>16</v>
      </c>
      <c r="F45" s="15" t="str">
        <f>"P("&amp;J45&amp;" | "&amp;K45&amp;" Income)"</f>
        <v>P(Elder | Low Income)</v>
      </c>
      <c r="G45" s="16"/>
      <c r="H45" s="14">
        <f t="shared" si="3"/>
        <v>0.25862068965517243</v>
      </c>
      <c r="J45" t="s">
        <v>14</v>
      </c>
      <c r="K45" t="s">
        <v>16</v>
      </c>
    </row>
    <row r="46" spans="2:11" x14ac:dyDescent="0.3">
      <c r="B46" s="2" t="s">
        <v>13</v>
      </c>
      <c r="C46" s="2" t="s">
        <v>16</v>
      </c>
      <c r="F46" s="17" t="str">
        <f>"P("&amp;J46&amp;" | "&amp;K46&amp;" Income)"</f>
        <v>P(Teen | Medium Income)</v>
      </c>
      <c r="G46" s="18"/>
      <c r="H46" s="13">
        <f t="shared" si="3"/>
        <v>0.34042553191489361</v>
      </c>
      <c r="I46" s="19"/>
      <c r="J46" t="s">
        <v>13</v>
      </c>
      <c r="K46" t="s">
        <v>17</v>
      </c>
    </row>
    <row r="47" spans="2:11" x14ac:dyDescent="0.3">
      <c r="B47" s="2" t="s">
        <v>11</v>
      </c>
      <c r="C47" s="2" t="s">
        <v>16</v>
      </c>
      <c r="F47" s="15" t="str">
        <f>"P("&amp;J47&amp;" | "&amp;K47&amp;" Income)"</f>
        <v>P(Adult | Medium Income)</v>
      </c>
      <c r="G47" s="16"/>
      <c r="H47" s="14">
        <f t="shared" si="3"/>
        <v>0.34042553191489361</v>
      </c>
      <c r="J47" t="s">
        <v>11</v>
      </c>
      <c r="K47" t="s">
        <v>17</v>
      </c>
    </row>
    <row r="48" spans="2:11" x14ac:dyDescent="0.3">
      <c r="B48" s="2" t="s">
        <v>13</v>
      </c>
      <c r="C48" s="2" t="s">
        <v>17</v>
      </c>
      <c r="F48" s="17" t="str">
        <f>"P("&amp;J48&amp;" | "&amp;K48&amp;" Income)"</f>
        <v>P(Elder | Medium Income)</v>
      </c>
      <c r="G48" s="18"/>
      <c r="H48" s="13">
        <f t="shared" si="3"/>
        <v>0.31914893617021278</v>
      </c>
      <c r="J48" t="s">
        <v>14</v>
      </c>
      <c r="K48" t="s">
        <v>17</v>
      </c>
    </row>
    <row r="49" spans="2:11" x14ac:dyDescent="0.3">
      <c r="B49" s="2" t="s">
        <v>13</v>
      </c>
      <c r="C49" s="2" t="s">
        <v>18</v>
      </c>
      <c r="F49" s="15" t="str">
        <f>"P("&amp;J49&amp;" | "&amp;K49&amp;" Income)"</f>
        <v>P(Teen | High Income)</v>
      </c>
      <c r="G49" s="16"/>
      <c r="H49" s="14">
        <f t="shared" si="3"/>
        <v>0.29921259842519687</v>
      </c>
      <c r="I49" s="19"/>
      <c r="J49" t="s">
        <v>13</v>
      </c>
      <c r="K49" t="s">
        <v>18</v>
      </c>
    </row>
    <row r="50" spans="2:11" x14ac:dyDescent="0.3">
      <c r="B50" s="2" t="s">
        <v>14</v>
      </c>
      <c r="C50" s="2" t="s">
        <v>18</v>
      </c>
      <c r="F50" s="17" t="str">
        <f>"P("&amp;J50&amp;" | "&amp;K50&amp;" Income)"</f>
        <v>P(Adult | High Income)</v>
      </c>
      <c r="G50" s="18"/>
      <c r="H50" s="13">
        <f t="shared" si="3"/>
        <v>0.31496062992125984</v>
      </c>
      <c r="J50" t="s">
        <v>11</v>
      </c>
      <c r="K50" t="s">
        <v>18</v>
      </c>
    </row>
    <row r="51" spans="2:11" x14ac:dyDescent="0.3">
      <c r="B51" s="2" t="s">
        <v>14</v>
      </c>
      <c r="C51" s="2" t="s">
        <v>18</v>
      </c>
      <c r="F51" s="15" t="str">
        <f>"P("&amp;J51&amp;" | "&amp;K51&amp;" Income)"</f>
        <v>P(Elder | High Income)</v>
      </c>
      <c r="G51" s="16"/>
      <c r="H51" s="14">
        <f t="shared" si="3"/>
        <v>0.38582677165354329</v>
      </c>
      <c r="J51" t="s">
        <v>14</v>
      </c>
      <c r="K51" t="s">
        <v>18</v>
      </c>
    </row>
    <row r="52" spans="2:11" x14ac:dyDescent="0.3">
      <c r="B52" s="2" t="s">
        <v>11</v>
      </c>
      <c r="C52" s="2" t="s">
        <v>18</v>
      </c>
    </row>
    <row r="53" spans="2:11" x14ac:dyDescent="0.3">
      <c r="B53" s="2" t="s">
        <v>13</v>
      </c>
      <c r="C53" s="2" t="s">
        <v>17</v>
      </c>
    </row>
    <row r="54" spans="2:11" x14ac:dyDescent="0.3">
      <c r="B54" s="2" t="s">
        <v>11</v>
      </c>
      <c r="C54" s="2" t="s">
        <v>18</v>
      </c>
    </row>
    <row r="55" spans="2:11" x14ac:dyDescent="0.3">
      <c r="B55" s="2" t="s">
        <v>14</v>
      </c>
      <c r="C55" s="2" t="s">
        <v>17</v>
      </c>
    </row>
    <row r="56" spans="2:11" x14ac:dyDescent="0.3">
      <c r="B56" s="2" t="s">
        <v>13</v>
      </c>
      <c r="C56" s="2" t="s">
        <v>17</v>
      </c>
    </row>
    <row r="57" spans="2:11" x14ac:dyDescent="0.3">
      <c r="B57" s="2" t="s">
        <v>11</v>
      </c>
      <c r="C57" s="2" t="s">
        <v>16</v>
      </c>
    </row>
    <row r="58" spans="2:11" x14ac:dyDescent="0.3">
      <c r="B58" s="2" t="s">
        <v>14</v>
      </c>
      <c r="C58" s="2" t="s">
        <v>16</v>
      </c>
    </row>
    <row r="59" spans="2:11" x14ac:dyDescent="0.3">
      <c r="B59" s="2" t="s">
        <v>11</v>
      </c>
      <c r="C59" s="2" t="s">
        <v>16</v>
      </c>
    </row>
    <row r="60" spans="2:11" x14ac:dyDescent="0.3">
      <c r="B60" s="2" t="s">
        <v>14</v>
      </c>
      <c r="C60" s="2" t="s">
        <v>18</v>
      </c>
    </row>
    <row r="61" spans="2:11" x14ac:dyDescent="0.3">
      <c r="B61" s="2" t="s">
        <v>11</v>
      </c>
      <c r="C61" s="2" t="s">
        <v>16</v>
      </c>
    </row>
    <row r="62" spans="2:11" x14ac:dyDescent="0.3">
      <c r="B62" s="2" t="s">
        <v>13</v>
      </c>
      <c r="C62" s="2" t="s">
        <v>16</v>
      </c>
    </row>
    <row r="63" spans="2:11" x14ac:dyDescent="0.3">
      <c r="B63" s="2" t="s">
        <v>14</v>
      </c>
      <c r="C63" s="2" t="s">
        <v>17</v>
      </c>
    </row>
    <row r="64" spans="2:11" x14ac:dyDescent="0.3">
      <c r="B64" s="2" t="s">
        <v>14</v>
      </c>
      <c r="C64" s="2" t="s">
        <v>16</v>
      </c>
    </row>
    <row r="65" spans="2:3" x14ac:dyDescent="0.3">
      <c r="B65" s="2" t="s">
        <v>14</v>
      </c>
      <c r="C65" s="2" t="s">
        <v>16</v>
      </c>
    </row>
    <row r="66" spans="2:3" x14ac:dyDescent="0.3">
      <c r="B66" s="2" t="s">
        <v>14</v>
      </c>
      <c r="C66" s="2" t="s">
        <v>16</v>
      </c>
    </row>
    <row r="67" spans="2:3" x14ac:dyDescent="0.3">
      <c r="B67" s="2" t="s">
        <v>11</v>
      </c>
      <c r="C67" s="2" t="s">
        <v>16</v>
      </c>
    </row>
    <row r="68" spans="2:3" x14ac:dyDescent="0.3">
      <c r="B68" s="2" t="s">
        <v>14</v>
      </c>
      <c r="C68" s="2" t="s">
        <v>18</v>
      </c>
    </row>
    <row r="69" spans="2:3" x14ac:dyDescent="0.3">
      <c r="B69" s="2" t="s">
        <v>14</v>
      </c>
      <c r="C69" s="2" t="s">
        <v>16</v>
      </c>
    </row>
    <row r="70" spans="2:3" x14ac:dyDescent="0.3">
      <c r="B70" s="2" t="s">
        <v>14</v>
      </c>
      <c r="C70" s="2" t="s">
        <v>17</v>
      </c>
    </row>
    <row r="71" spans="2:3" x14ac:dyDescent="0.3">
      <c r="B71" s="2" t="s">
        <v>11</v>
      </c>
      <c r="C71" s="2" t="s">
        <v>18</v>
      </c>
    </row>
    <row r="72" spans="2:3" x14ac:dyDescent="0.3">
      <c r="B72" s="2" t="s">
        <v>14</v>
      </c>
      <c r="C72" s="2" t="s">
        <v>16</v>
      </c>
    </row>
    <row r="73" spans="2:3" x14ac:dyDescent="0.3">
      <c r="B73" s="2" t="s">
        <v>11</v>
      </c>
      <c r="C73" s="2" t="s">
        <v>17</v>
      </c>
    </row>
    <row r="74" spans="2:3" x14ac:dyDescent="0.3">
      <c r="B74" s="2" t="s">
        <v>11</v>
      </c>
      <c r="C74" s="2" t="s">
        <v>16</v>
      </c>
    </row>
    <row r="75" spans="2:3" x14ac:dyDescent="0.3">
      <c r="B75" s="2" t="s">
        <v>11</v>
      </c>
      <c r="C75" s="2" t="s">
        <v>16</v>
      </c>
    </row>
    <row r="76" spans="2:3" x14ac:dyDescent="0.3">
      <c r="B76" s="2" t="s">
        <v>11</v>
      </c>
      <c r="C76" s="2" t="s">
        <v>18</v>
      </c>
    </row>
    <row r="77" spans="2:3" x14ac:dyDescent="0.3">
      <c r="B77" s="2" t="s">
        <v>14</v>
      </c>
      <c r="C77" s="2" t="s">
        <v>16</v>
      </c>
    </row>
    <row r="78" spans="2:3" x14ac:dyDescent="0.3">
      <c r="B78" s="2" t="s">
        <v>14</v>
      </c>
      <c r="C78" s="2" t="s">
        <v>16</v>
      </c>
    </row>
    <row r="79" spans="2:3" x14ac:dyDescent="0.3">
      <c r="B79" s="2" t="s">
        <v>14</v>
      </c>
      <c r="C79" s="2" t="s">
        <v>17</v>
      </c>
    </row>
    <row r="80" spans="2:3" x14ac:dyDescent="0.3">
      <c r="B80" s="2" t="s">
        <v>11</v>
      </c>
      <c r="C80" s="2" t="s">
        <v>17</v>
      </c>
    </row>
    <row r="81" spans="2:3" x14ac:dyDescent="0.3">
      <c r="B81" s="2" t="s">
        <v>11</v>
      </c>
      <c r="C81" s="2" t="s">
        <v>16</v>
      </c>
    </row>
    <row r="82" spans="2:3" x14ac:dyDescent="0.3">
      <c r="B82" s="2" t="s">
        <v>11</v>
      </c>
      <c r="C82" s="2" t="s">
        <v>18</v>
      </c>
    </row>
    <row r="83" spans="2:3" x14ac:dyDescent="0.3">
      <c r="B83" s="2" t="s">
        <v>11</v>
      </c>
      <c r="C83" s="2" t="s">
        <v>18</v>
      </c>
    </row>
    <row r="84" spans="2:3" x14ac:dyDescent="0.3">
      <c r="B84" s="2" t="s">
        <v>14</v>
      </c>
      <c r="C84" s="2" t="s">
        <v>16</v>
      </c>
    </row>
    <row r="85" spans="2:3" x14ac:dyDescent="0.3">
      <c r="B85" s="2" t="s">
        <v>11</v>
      </c>
      <c r="C85" s="2" t="s">
        <v>17</v>
      </c>
    </row>
    <row r="86" spans="2:3" x14ac:dyDescent="0.3">
      <c r="B86" s="2" t="s">
        <v>14</v>
      </c>
      <c r="C86" s="2" t="s">
        <v>18</v>
      </c>
    </row>
    <row r="87" spans="2:3" x14ac:dyDescent="0.3">
      <c r="B87" s="2" t="s">
        <v>13</v>
      </c>
      <c r="C87" s="2" t="s">
        <v>18</v>
      </c>
    </row>
    <row r="88" spans="2:3" x14ac:dyDescent="0.3">
      <c r="B88" s="2" t="s">
        <v>13</v>
      </c>
      <c r="C88" s="2" t="s">
        <v>18</v>
      </c>
    </row>
    <row r="89" spans="2:3" x14ac:dyDescent="0.3">
      <c r="B89" s="2" t="s">
        <v>11</v>
      </c>
      <c r="C89" s="2" t="s">
        <v>16</v>
      </c>
    </row>
    <row r="90" spans="2:3" x14ac:dyDescent="0.3">
      <c r="B90" s="2" t="s">
        <v>13</v>
      </c>
      <c r="C90" s="2" t="s">
        <v>17</v>
      </c>
    </row>
    <row r="91" spans="2:3" x14ac:dyDescent="0.3">
      <c r="B91" s="2" t="s">
        <v>13</v>
      </c>
      <c r="C91" s="2" t="s">
        <v>17</v>
      </c>
    </row>
    <row r="92" spans="2:3" x14ac:dyDescent="0.3">
      <c r="B92" s="2" t="s">
        <v>13</v>
      </c>
      <c r="C92" s="2" t="s">
        <v>17</v>
      </c>
    </row>
    <row r="93" spans="2:3" x14ac:dyDescent="0.3">
      <c r="B93" s="2" t="s">
        <v>13</v>
      </c>
      <c r="C93" s="2" t="s">
        <v>17</v>
      </c>
    </row>
    <row r="94" spans="2:3" x14ac:dyDescent="0.3">
      <c r="B94" s="2" t="s">
        <v>14</v>
      </c>
      <c r="C94" s="2" t="s">
        <v>16</v>
      </c>
    </row>
    <row r="95" spans="2:3" x14ac:dyDescent="0.3">
      <c r="B95" s="2" t="s">
        <v>14</v>
      </c>
      <c r="C95" s="2" t="s">
        <v>16</v>
      </c>
    </row>
    <row r="96" spans="2:3" x14ac:dyDescent="0.3">
      <c r="B96" s="2" t="s">
        <v>13</v>
      </c>
      <c r="C96" s="2" t="s">
        <v>16</v>
      </c>
    </row>
    <row r="97" spans="2:3" x14ac:dyDescent="0.3">
      <c r="B97" s="2" t="s">
        <v>13</v>
      </c>
      <c r="C97" s="2" t="s">
        <v>16</v>
      </c>
    </row>
    <row r="98" spans="2:3" x14ac:dyDescent="0.3">
      <c r="B98" s="2" t="s">
        <v>13</v>
      </c>
      <c r="C98" s="2" t="s">
        <v>16</v>
      </c>
    </row>
    <row r="99" spans="2:3" x14ac:dyDescent="0.3">
      <c r="B99" s="2" t="s">
        <v>11</v>
      </c>
      <c r="C99" s="2" t="s">
        <v>18</v>
      </c>
    </row>
    <row r="100" spans="2:3" x14ac:dyDescent="0.3">
      <c r="B100" s="2" t="s">
        <v>14</v>
      </c>
      <c r="C100" s="2" t="s">
        <v>17</v>
      </c>
    </row>
    <row r="101" spans="2:3" x14ac:dyDescent="0.3">
      <c r="B101" s="2" t="s">
        <v>11</v>
      </c>
      <c r="C101" s="2" t="s">
        <v>17</v>
      </c>
    </row>
    <row r="102" spans="2:3" x14ac:dyDescent="0.3">
      <c r="B102" s="2" t="s">
        <v>14</v>
      </c>
      <c r="C102" s="2" t="s">
        <v>16</v>
      </c>
    </row>
    <row r="103" spans="2:3" x14ac:dyDescent="0.3">
      <c r="B103" s="2" t="s">
        <v>11</v>
      </c>
      <c r="C103" s="2" t="s">
        <v>18</v>
      </c>
    </row>
    <row r="104" spans="2:3" x14ac:dyDescent="0.3">
      <c r="B104" s="2" t="s">
        <v>11</v>
      </c>
      <c r="C104" s="2" t="s">
        <v>17</v>
      </c>
    </row>
    <row r="105" spans="2:3" x14ac:dyDescent="0.3">
      <c r="B105" s="2" t="s">
        <v>13</v>
      </c>
      <c r="C105" s="2" t="s">
        <v>16</v>
      </c>
    </row>
    <row r="106" spans="2:3" x14ac:dyDescent="0.3">
      <c r="B106" s="2" t="s">
        <v>11</v>
      </c>
      <c r="C106" s="2" t="s">
        <v>16</v>
      </c>
    </row>
    <row r="107" spans="2:3" x14ac:dyDescent="0.3">
      <c r="B107" s="2" t="s">
        <v>11</v>
      </c>
      <c r="C107" s="2" t="s">
        <v>18</v>
      </c>
    </row>
    <row r="108" spans="2:3" x14ac:dyDescent="0.3">
      <c r="B108" s="2" t="s">
        <v>13</v>
      </c>
      <c r="C108" s="2" t="s">
        <v>16</v>
      </c>
    </row>
    <row r="109" spans="2:3" x14ac:dyDescent="0.3">
      <c r="B109" s="2" t="s">
        <v>13</v>
      </c>
      <c r="C109" s="2" t="s">
        <v>16</v>
      </c>
    </row>
    <row r="110" spans="2:3" x14ac:dyDescent="0.3">
      <c r="B110" s="2" t="s">
        <v>14</v>
      </c>
      <c r="C110" s="2" t="s">
        <v>17</v>
      </c>
    </row>
    <row r="111" spans="2:3" x14ac:dyDescent="0.3">
      <c r="B111" s="2" t="s">
        <v>11</v>
      </c>
      <c r="C111" s="2" t="s">
        <v>16</v>
      </c>
    </row>
    <row r="112" spans="2:3" x14ac:dyDescent="0.3">
      <c r="B112" s="2" t="s">
        <v>14</v>
      </c>
      <c r="C112" s="2" t="s">
        <v>16</v>
      </c>
    </row>
    <row r="113" spans="2:3" x14ac:dyDescent="0.3">
      <c r="B113" s="2" t="s">
        <v>11</v>
      </c>
      <c r="C113" s="2" t="s">
        <v>16</v>
      </c>
    </row>
    <row r="114" spans="2:3" x14ac:dyDescent="0.3">
      <c r="B114" s="2" t="s">
        <v>11</v>
      </c>
      <c r="C114" s="2" t="s">
        <v>16</v>
      </c>
    </row>
    <row r="115" spans="2:3" x14ac:dyDescent="0.3">
      <c r="B115" s="2" t="s">
        <v>14</v>
      </c>
      <c r="C115" s="2" t="s">
        <v>18</v>
      </c>
    </row>
    <row r="116" spans="2:3" x14ac:dyDescent="0.3">
      <c r="B116" s="2" t="s">
        <v>11</v>
      </c>
      <c r="C116" s="2" t="s">
        <v>16</v>
      </c>
    </row>
    <row r="117" spans="2:3" x14ac:dyDescent="0.3">
      <c r="B117" s="2" t="s">
        <v>14</v>
      </c>
      <c r="C117" s="2" t="s">
        <v>18</v>
      </c>
    </row>
    <row r="118" spans="2:3" x14ac:dyDescent="0.3">
      <c r="B118" s="2" t="s">
        <v>13</v>
      </c>
      <c r="C118" s="2" t="s">
        <v>18</v>
      </c>
    </row>
    <row r="119" spans="2:3" x14ac:dyDescent="0.3">
      <c r="B119" s="2" t="s">
        <v>13</v>
      </c>
      <c r="C119" s="2" t="s">
        <v>17</v>
      </c>
    </row>
    <row r="120" spans="2:3" x14ac:dyDescent="0.3">
      <c r="B120" s="2" t="s">
        <v>11</v>
      </c>
      <c r="C120" s="2" t="s">
        <v>16</v>
      </c>
    </row>
    <row r="121" spans="2:3" x14ac:dyDescent="0.3">
      <c r="B121" s="2" t="s">
        <v>14</v>
      </c>
      <c r="C121" s="2" t="s">
        <v>16</v>
      </c>
    </row>
    <row r="122" spans="2:3" x14ac:dyDescent="0.3">
      <c r="B122" s="2" t="s">
        <v>13</v>
      </c>
      <c r="C122" s="2" t="s">
        <v>18</v>
      </c>
    </row>
    <row r="123" spans="2:3" x14ac:dyDescent="0.3">
      <c r="B123" s="2" t="s">
        <v>11</v>
      </c>
      <c r="C123" s="2" t="s">
        <v>16</v>
      </c>
    </row>
    <row r="124" spans="2:3" x14ac:dyDescent="0.3">
      <c r="B124" s="2" t="s">
        <v>14</v>
      </c>
      <c r="C124" s="2" t="s">
        <v>17</v>
      </c>
    </row>
    <row r="125" spans="2:3" x14ac:dyDescent="0.3">
      <c r="B125" s="2" t="s">
        <v>13</v>
      </c>
      <c r="C125" s="2" t="s">
        <v>16</v>
      </c>
    </row>
    <row r="126" spans="2:3" x14ac:dyDescent="0.3">
      <c r="B126" s="2" t="s">
        <v>11</v>
      </c>
      <c r="C126" s="2" t="s">
        <v>17</v>
      </c>
    </row>
    <row r="127" spans="2:3" x14ac:dyDescent="0.3">
      <c r="B127" s="2" t="s">
        <v>13</v>
      </c>
      <c r="C127" s="2" t="s">
        <v>18</v>
      </c>
    </row>
    <row r="128" spans="2:3" x14ac:dyDescent="0.3">
      <c r="B128" s="2" t="s">
        <v>13</v>
      </c>
      <c r="C128" s="2" t="s">
        <v>16</v>
      </c>
    </row>
    <row r="129" spans="2:3" x14ac:dyDescent="0.3">
      <c r="B129" s="2" t="s">
        <v>14</v>
      </c>
      <c r="C129" s="2" t="s">
        <v>16</v>
      </c>
    </row>
    <row r="130" spans="2:3" x14ac:dyDescent="0.3">
      <c r="B130" s="2" t="s">
        <v>14</v>
      </c>
      <c r="C130" s="2" t="s">
        <v>16</v>
      </c>
    </row>
    <row r="131" spans="2:3" x14ac:dyDescent="0.3">
      <c r="B131" s="2" t="s">
        <v>14</v>
      </c>
      <c r="C131" s="2" t="s">
        <v>16</v>
      </c>
    </row>
    <row r="132" spans="2:3" x14ac:dyDescent="0.3">
      <c r="B132" s="2" t="s">
        <v>14</v>
      </c>
      <c r="C132" s="2" t="s">
        <v>18</v>
      </c>
    </row>
    <row r="133" spans="2:3" x14ac:dyDescent="0.3">
      <c r="B133" s="2" t="s">
        <v>14</v>
      </c>
      <c r="C133" s="2" t="s">
        <v>18</v>
      </c>
    </row>
    <row r="134" spans="2:3" x14ac:dyDescent="0.3">
      <c r="B134" s="2" t="s">
        <v>11</v>
      </c>
      <c r="C134" s="2" t="s">
        <v>18</v>
      </c>
    </row>
    <row r="135" spans="2:3" x14ac:dyDescent="0.3">
      <c r="B135" s="2" t="s">
        <v>11</v>
      </c>
      <c r="C135" s="2" t="s">
        <v>16</v>
      </c>
    </row>
    <row r="136" spans="2:3" x14ac:dyDescent="0.3">
      <c r="B136" s="2" t="s">
        <v>13</v>
      </c>
      <c r="C136" s="2" t="s">
        <v>17</v>
      </c>
    </row>
    <row r="137" spans="2:3" x14ac:dyDescent="0.3">
      <c r="B137" s="2" t="s">
        <v>11</v>
      </c>
      <c r="C137" s="2" t="s">
        <v>18</v>
      </c>
    </row>
    <row r="138" spans="2:3" x14ac:dyDescent="0.3">
      <c r="B138" s="2" t="s">
        <v>14</v>
      </c>
      <c r="C138" s="2" t="s">
        <v>17</v>
      </c>
    </row>
    <row r="139" spans="2:3" x14ac:dyDescent="0.3">
      <c r="B139" s="2" t="s">
        <v>13</v>
      </c>
      <c r="C139" s="2" t="s">
        <v>16</v>
      </c>
    </row>
    <row r="140" spans="2:3" x14ac:dyDescent="0.3">
      <c r="B140" s="2" t="s">
        <v>13</v>
      </c>
      <c r="C140" s="2" t="s">
        <v>17</v>
      </c>
    </row>
    <row r="141" spans="2:3" x14ac:dyDescent="0.3">
      <c r="B141" s="2" t="s">
        <v>14</v>
      </c>
      <c r="C141" s="2" t="s">
        <v>16</v>
      </c>
    </row>
    <row r="142" spans="2:3" x14ac:dyDescent="0.3">
      <c r="B142" s="2" t="s">
        <v>11</v>
      </c>
      <c r="C142" s="2" t="s">
        <v>16</v>
      </c>
    </row>
    <row r="143" spans="2:3" x14ac:dyDescent="0.3">
      <c r="B143" s="2" t="s">
        <v>14</v>
      </c>
      <c r="C143" s="2" t="s">
        <v>16</v>
      </c>
    </row>
    <row r="144" spans="2:3" x14ac:dyDescent="0.3">
      <c r="B144" s="2" t="s">
        <v>14</v>
      </c>
      <c r="C144" s="2" t="s">
        <v>16</v>
      </c>
    </row>
    <row r="145" spans="2:3" x14ac:dyDescent="0.3">
      <c r="B145" s="2" t="s">
        <v>11</v>
      </c>
      <c r="C145" s="2" t="s">
        <v>17</v>
      </c>
    </row>
    <row r="146" spans="2:3" x14ac:dyDescent="0.3">
      <c r="B146" s="2" t="s">
        <v>11</v>
      </c>
      <c r="C146" s="2" t="s">
        <v>17</v>
      </c>
    </row>
    <row r="147" spans="2:3" x14ac:dyDescent="0.3">
      <c r="B147" s="2" t="s">
        <v>14</v>
      </c>
      <c r="C147" s="2" t="s">
        <v>17</v>
      </c>
    </row>
    <row r="148" spans="2:3" x14ac:dyDescent="0.3">
      <c r="B148" s="2" t="s">
        <v>13</v>
      </c>
      <c r="C148" s="2" t="s">
        <v>18</v>
      </c>
    </row>
    <row r="149" spans="2:3" x14ac:dyDescent="0.3">
      <c r="B149" s="2" t="s">
        <v>13</v>
      </c>
      <c r="C149" s="2" t="s">
        <v>18</v>
      </c>
    </row>
    <row r="150" spans="2:3" x14ac:dyDescent="0.3">
      <c r="B150" s="2" t="s">
        <v>11</v>
      </c>
      <c r="C150" s="2" t="s">
        <v>17</v>
      </c>
    </row>
    <row r="151" spans="2:3" x14ac:dyDescent="0.3">
      <c r="B151" s="2" t="s">
        <v>14</v>
      </c>
      <c r="C151" s="2" t="s">
        <v>17</v>
      </c>
    </row>
    <row r="152" spans="2:3" x14ac:dyDescent="0.3">
      <c r="B152" s="2" t="s">
        <v>13</v>
      </c>
      <c r="C152" s="2" t="s">
        <v>16</v>
      </c>
    </row>
    <row r="153" spans="2:3" x14ac:dyDescent="0.3">
      <c r="B153" s="2" t="s">
        <v>11</v>
      </c>
      <c r="C153" s="2" t="s">
        <v>17</v>
      </c>
    </row>
    <row r="154" spans="2:3" x14ac:dyDescent="0.3">
      <c r="B154" s="2" t="s">
        <v>13</v>
      </c>
      <c r="C154" s="2" t="s">
        <v>17</v>
      </c>
    </row>
    <row r="155" spans="2:3" x14ac:dyDescent="0.3">
      <c r="B155" s="2" t="s">
        <v>13</v>
      </c>
      <c r="C155" s="2" t="s">
        <v>16</v>
      </c>
    </row>
    <row r="156" spans="2:3" x14ac:dyDescent="0.3">
      <c r="B156" s="2" t="s">
        <v>11</v>
      </c>
      <c r="C156" s="2" t="s">
        <v>17</v>
      </c>
    </row>
    <row r="157" spans="2:3" x14ac:dyDescent="0.3">
      <c r="B157" s="2" t="s">
        <v>11</v>
      </c>
      <c r="C157" s="2" t="s">
        <v>18</v>
      </c>
    </row>
    <row r="158" spans="2:3" x14ac:dyDescent="0.3">
      <c r="B158" s="2" t="s">
        <v>13</v>
      </c>
      <c r="C158" s="2" t="s">
        <v>16</v>
      </c>
    </row>
    <row r="159" spans="2:3" x14ac:dyDescent="0.3">
      <c r="B159" s="2" t="s">
        <v>13</v>
      </c>
      <c r="C159" s="2" t="s">
        <v>16</v>
      </c>
    </row>
    <row r="160" spans="2:3" x14ac:dyDescent="0.3">
      <c r="B160" s="2" t="s">
        <v>13</v>
      </c>
      <c r="C160" s="2" t="s">
        <v>16</v>
      </c>
    </row>
    <row r="161" spans="2:3" x14ac:dyDescent="0.3">
      <c r="B161" s="2" t="s">
        <v>14</v>
      </c>
      <c r="C161" s="2" t="s">
        <v>18</v>
      </c>
    </row>
    <row r="162" spans="2:3" x14ac:dyDescent="0.3">
      <c r="B162" s="2" t="s">
        <v>11</v>
      </c>
      <c r="C162" s="2" t="s">
        <v>16</v>
      </c>
    </row>
    <row r="163" spans="2:3" x14ac:dyDescent="0.3">
      <c r="B163" s="2" t="s">
        <v>13</v>
      </c>
      <c r="C163" s="2" t="s">
        <v>18</v>
      </c>
    </row>
    <row r="164" spans="2:3" x14ac:dyDescent="0.3">
      <c r="B164" s="2" t="s">
        <v>11</v>
      </c>
      <c r="C164" s="2" t="s">
        <v>18</v>
      </c>
    </row>
    <row r="165" spans="2:3" x14ac:dyDescent="0.3">
      <c r="B165" s="2" t="s">
        <v>13</v>
      </c>
      <c r="C165" s="2" t="s">
        <v>18</v>
      </c>
    </row>
    <row r="166" spans="2:3" x14ac:dyDescent="0.3">
      <c r="B166" s="2" t="s">
        <v>14</v>
      </c>
      <c r="C166" s="2" t="s">
        <v>16</v>
      </c>
    </row>
    <row r="167" spans="2:3" x14ac:dyDescent="0.3">
      <c r="B167" s="2" t="s">
        <v>13</v>
      </c>
      <c r="C167" s="2" t="s">
        <v>16</v>
      </c>
    </row>
    <row r="168" spans="2:3" x14ac:dyDescent="0.3">
      <c r="B168" s="2" t="s">
        <v>13</v>
      </c>
      <c r="C168" s="2" t="s">
        <v>18</v>
      </c>
    </row>
    <row r="169" spans="2:3" x14ac:dyDescent="0.3">
      <c r="B169" s="2" t="s">
        <v>13</v>
      </c>
      <c r="C169" s="2" t="s">
        <v>16</v>
      </c>
    </row>
    <row r="170" spans="2:3" x14ac:dyDescent="0.3">
      <c r="B170" s="2" t="s">
        <v>11</v>
      </c>
      <c r="C170" s="2" t="s">
        <v>16</v>
      </c>
    </row>
    <row r="171" spans="2:3" x14ac:dyDescent="0.3">
      <c r="B171" s="2" t="s">
        <v>13</v>
      </c>
      <c r="C171" s="2" t="s">
        <v>17</v>
      </c>
    </row>
    <row r="172" spans="2:3" x14ac:dyDescent="0.3">
      <c r="B172" s="2" t="s">
        <v>14</v>
      </c>
      <c r="C172" s="2" t="s">
        <v>17</v>
      </c>
    </row>
    <row r="173" spans="2:3" x14ac:dyDescent="0.3">
      <c r="B173" s="2" t="s">
        <v>11</v>
      </c>
      <c r="C173" s="2" t="s">
        <v>17</v>
      </c>
    </row>
    <row r="174" spans="2:3" x14ac:dyDescent="0.3">
      <c r="B174" s="2" t="s">
        <v>14</v>
      </c>
      <c r="C174" s="2" t="s">
        <v>18</v>
      </c>
    </row>
    <row r="175" spans="2:3" x14ac:dyDescent="0.3">
      <c r="B175" s="2" t="s">
        <v>14</v>
      </c>
      <c r="C175" s="2" t="s">
        <v>16</v>
      </c>
    </row>
    <row r="176" spans="2:3" x14ac:dyDescent="0.3">
      <c r="B176" s="2" t="s">
        <v>11</v>
      </c>
      <c r="C176" s="2" t="s">
        <v>17</v>
      </c>
    </row>
    <row r="177" spans="2:3" x14ac:dyDescent="0.3">
      <c r="B177" s="2" t="s">
        <v>13</v>
      </c>
      <c r="C177" s="2" t="s">
        <v>17</v>
      </c>
    </row>
    <row r="178" spans="2:3" x14ac:dyDescent="0.3">
      <c r="B178" s="2" t="s">
        <v>11</v>
      </c>
      <c r="C178" s="2" t="s">
        <v>17</v>
      </c>
    </row>
    <row r="179" spans="2:3" x14ac:dyDescent="0.3">
      <c r="B179" s="2" t="s">
        <v>11</v>
      </c>
      <c r="C179" s="2" t="s">
        <v>16</v>
      </c>
    </row>
    <row r="180" spans="2:3" x14ac:dyDescent="0.3">
      <c r="B180" s="2" t="s">
        <v>11</v>
      </c>
      <c r="C180" s="2" t="s">
        <v>16</v>
      </c>
    </row>
    <row r="181" spans="2:3" x14ac:dyDescent="0.3">
      <c r="B181" s="2" t="s">
        <v>14</v>
      </c>
      <c r="C181" s="2" t="s">
        <v>17</v>
      </c>
    </row>
    <row r="182" spans="2:3" x14ac:dyDescent="0.3">
      <c r="B182" s="2" t="s">
        <v>11</v>
      </c>
      <c r="C182" s="2" t="s">
        <v>16</v>
      </c>
    </row>
    <row r="183" spans="2:3" x14ac:dyDescent="0.3">
      <c r="B183" s="2" t="s">
        <v>13</v>
      </c>
      <c r="C183" s="2" t="s">
        <v>16</v>
      </c>
    </row>
    <row r="184" spans="2:3" x14ac:dyDescent="0.3">
      <c r="B184" s="2" t="s">
        <v>14</v>
      </c>
      <c r="C184" s="2" t="s">
        <v>17</v>
      </c>
    </row>
    <row r="185" spans="2:3" x14ac:dyDescent="0.3">
      <c r="B185" s="2" t="s">
        <v>14</v>
      </c>
      <c r="C185" s="2" t="s">
        <v>18</v>
      </c>
    </row>
    <row r="186" spans="2:3" x14ac:dyDescent="0.3">
      <c r="B186" s="2" t="s">
        <v>13</v>
      </c>
      <c r="C186" s="2" t="s">
        <v>16</v>
      </c>
    </row>
    <row r="187" spans="2:3" x14ac:dyDescent="0.3">
      <c r="B187" s="2" t="s">
        <v>14</v>
      </c>
      <c r="C187" s="2" t="s">
        <v>16</v>
      </c>
    </row>
    <row r="188" spans="2:3" x14ac:dyDescent="0.3">
      <c r="B188" s="2" t="s">
        <v>14</v>
      </c>
      <c r="C188" s="2" t="s">
        <v>18</v>
      </c>
    </row>
    <row r="189" spans="2:3" x14ac:dyDescent="0.3">
      <c r="B189" s="2" t="s">
        <v>11</v>
      </c>
      <c r="C189" s="2" t="s">
        <v>18</v>
      </c>
    </row>
    <row r="190" spans="2:3" x14ac:dyDescent="0.3">
      <c r="B190" s="2" t="s">
        <v>14</v>
      </c>
      <c r="C190" s="2" t="s">
        <v>18</v>
      </c>
    </row>
    <row r="191" spans="2:3" x14ac:dyDescent="0.3">
      <c r="B191" s="2" t="s">
        <v>13</v>
      </c>
      <c r="C191" s="2" t="s">
        <v>16</v>
      </c>
    </row>
    <row r="192" spans="2:3" x14ac:dyDescent="0.3">
      <c r="B192" s="2" t="s">
        <v>13</v>
      </c>
      <c r="C192" s="2" t="s">
        <v>18</v>
      </c>
    </row>
    <row r="193" spans="2:3" x14ac:dyDescent="0.3">
      <c r="B193" s="2" t="s">
        <v>13</v>
      </c>
      <c r="C193" s="2" t="s">
        <v>16</v>
      </c>
    </row>
    <row r="194" spans="2:3" x14ac:dyDescent="0.3">
      <c r="B194" s="2" t="s">
        <v>13</v>
      </c>
      <c r="C194" s="2" t="s">
        <v>17</v>
      </c>
    </row>
    <row r="195" spans="2:3" x14ac:dyDescent="0.3">
      <c r="B195" s="2" t="s">
        <v>13</v>
      </c>
      <c r="C195" s="2" t="s">
        <v>17</v>
      </c>
    </row>
    <row r="196" spans="2:3" x14ac:dyDescent="0.3">
      <c r="B196" s="2" t="s">
        <v>11</v>
      </c>
      <c r="C196" s="2" t="s">
        <v>16</v>
      </c>
    </row>
    <row r="197" spans="2:3" x14ac:dyDescent="0.3">
      <c r="B197" s="2" t="s">
        <v>11</v>
      </c>
      <c r="C197" s="2" t="s">
        <v>18</v>
      </c>
    </row>
    <row r="198" spans="2:3" x14ac:dyDescent="0.3">
      <c r="B198" s="2" t="s">
        <v>11</v>
      </c>
      <c r="C198" s="2" t="s">
        <v>17</v>
      </c>
    </row>
    <row r="199" spans="2:3" x14ac:dyDescent="0.3">
      <c r="B199" s="2" t="s">
        <v>13</v>
      </c>
      <c r="C199" s="2" t="s">
        <v>16</v>
      </c>
    </row>
    <row r="200" spans="2:3" x14ac:dyDescent="0.3">
      <c r="B200" s="2" t="s">
        <v>11</v>
      </c>
      <c r="C200" s="2" t="s">
        <v>16</v>
      </c>
    </row>
    <row r="201" spans="2:3" x14ac:dyDescent="0.3">
      <c r="B201" s="2" t="s">
        <v>14</v>
      </c>
      <c r="C201" s="2" t="s">
        <v>16</v>
      </c>
    </row>
    <row r="202" spans="2:3" x14ac:dyDescent="0.3">
      <c r="B202" s="2" t="s">
        <v>11</v>
      </c>
      <c r="C202" s="2" t="s">
        <v>16</v>
      </c>
    </row>
    <row r="203" spans="2:3" x14ac:dyDescent="0.3">
      <c r="B203" s="2" t="s">
        <v>13</v>
      </c>
      <c r="C203" s="2" t="s">
        <v>17</v>
      </c>
    </row>
    <row r="204" spans="2:3" x14ac:dyDescent="0.3">
      <c r="B204" s="2" t="s">
        <v>13</v>
      </c>
      <c r="C204" s="2" t="s">
        <v>16</v>
      </c>
    </row>
    <row r="205" spans="2:3" x14ac:dyDescent="0.3">
      <c r="B205" s="2" t="s">
        <v>14</v>
      </c>
      <c r="C205" s="2" t="s">
        <v>16</v>
      </c>
    </row>
    <row r="206" spans="2:3" x14ac:dyDescent="0.3">
      <c r="B206" s="2" t="s">
        <v>14</v>
      </c>
      <c r="C206" s="2" t="s">
        <v>18</v>
      </c>
    </row>
    <row r="207" spans="2:3" x14ac:dyDescent="0.3">
      <c r="B207" s="2" t="s">
        <v>13</v>
      </c>
      <c r="C207" s="2" t="s">
        <v>18</v>
      </c>
    </row>
    <row r="208" spans="2:3" x14ac:dyDescent="0.3">
      <c r="B208" s="2" t="s">
        <v>14</v>
      </c>
      <c r="C208" s="2" t="s">
        <v>16</v>
      </c>
    </row>
    <row r="209" spans="2:3" x14ac:dyDescent="0.3">
      <c r="B209" s="2" t="s">
        <v>11</v>
      </c>
      <c r="C209" s="2" t="s">
        <v>16</v>
      </c>
    </row>
    <row r="210" spans="2:3" x14ac:dyDescent="0.3">
      <c r="B210" s="2" t="s">
        <v>11</v>
      </c>
      <c r="C210" s="2" t="s">
        <v>18</v>
      </c>
    </row>
    <row r="211" spans="2:3" x14ac:dyDescent="0.3">
      <c r="B211" s="2" t="s">
        <v>13</v>
      </c>
      <c r="C211" s="2" t="s">
        <v>16</v>
      </c>
    </row>
    <row r="212" spans="2:3" x14ac:dyDescent="0.3">
      <c r="B212" s="2" t="s">
        <v>14</v>
      </c>
      <c r="C212" s="2" t="s">
        <v>17</v>
      </c>
    </row>
    <row r="213" spans="2:3" x14ac:dyDescent="0.3">
      <c r="B213" s="2" t="s">
        <v>11</v>
      </c>
      <c r="C213" s="2" t="s">
        <v>16</v>
      </c>
    </row>
    <row r="214" spans="2:3" x14ac:dyDescent="0.3">
      <c r="B214" s="2" t="s">
        <v>13</v>
      </c>
      <c r="C214" s="2" t="s">
        <v>18</v>
      </c>
    </row>
    <row r="215" spans="2:3" x14ac:dyDescent="0.3">
      <c r="B215" s="2" t="s">
        <v>13</v>
      </c>
      <c r="C215" s="2" t="s">
        <v>16</v>
      </c>
    </row>
    <row r="216" spans="2:3" x14ac:dyDescent="0.3">
      <c r="B216" s="2" t="s">
        <v>11</v>
      </c>
      <c r="C216" s="2" t="s">
        <v>16</v>
      </c>
    </row>
    <row r="217" spans="2:3" x14ac:dyDescent="0.3">
      <c r="B217" s="2" t="s">
        <v>11</v>
      </c>
      <c r="C217" s="2" t="s">
        <v>16</v>
      </c>
    </row>
    <row r="218" spans="2:3" x14ac:dyDescent="0.3">
      <c r="B218" s="2" t="s">
        <v>13</v>
      </c>
      <c r="C218" s="2" t="s">
        <v>18</v>
      </c>
    </row>
    <row r="219" spans="2:3" x14ac:dyDescent="0.3">
      <c r="B219" s="2" t="s">
        <v>11</v>
      </c>
      <c r="C219" s="2" t="s">
        <v>16</v>
      </c>
    </row>
    <row r="220" spans="2:3" x14ac:dyDescent="0.3">
      <c r="B220" s="2" t="s">
        <v>13</v>
      </c>
      <c r="C220" s="2" t="s">
        <v>16</v>
      </c>
    </row>
    <row r="221" spans="2:3" x14ac:dyDescent="0.3">
      <c r="B221" s="2" t="s">
        <v>13</v>
      </c>
      <c r="C221" s="2" t="s">
        <v>16</v>
      </c>
    </row>
    <row r="222" spans="2:3" x14ac:dyDescent="0.3">
      <c r="B222" s="2" t="s">
        <v>14</v>
      </c>
      <c r="C222" s="2" t="s">
        <v>17</v>
      </c>
    </row>
    <row r="223" spans="2:3" x14ac:dyDescent="0.3">
      <c r="B223" s="2" t="s">
        <v>13</v>
      </c>
      <c r="C223" s="2" t="s">
        <v>18</v>
      </c>
    </row>
    <row r="224" spans="2:3" x14ac:dyDescent="0.3">
      <c r="B224" s="2" t="s">
        <v>14</v>
      </c>
      <c r="C224" s="2" t="s">
        <v>16</v>
      </c>
    </row>
    <row r="225" spans="2:3" x14ac:dyDescent="0.3">
      <c r="B225" s="2" t="s">
        <v>14</v>
      </c>
      <c r="C225" s="2" t="s">
        <v>18</v>
      </c>
    </row>
    <row r="226" spans="2:3" x14ac:dyDescent="0.3">
      <c r="B226" s="2" t="s">
        <v>13</v>
      </c>
      <c r="C226" s="2" t="s">
        <v>16</v>
      </c>
    </row>
    <row r="227" spans="2:3" x14ac:dyDescent="0.3">
      <c r="B227" s="2" t="s">
        <v>14</v>
      </c>
      <c r="C227" s="2" t="s">
        <v>16</v>
      </c>
    </row>
    <row r="228" spans="2:3" x14ac:dyDescent="0.3">
      <c r="B228" s="2" t="s">
        <v>13</v>
      </c>
      <c r="C228" s="2" t="s">
        <v>16</v>
      </c>
    </row>
    <row r="229" spans="2:3" x14ac:dyDescent="0.3">
      <c r="B229" s="2" t="s">
        <v>11</v>
      </c>
      <c r="C229" s="2" t="s">
        <v>16</v>
      </c>
    </row>
    <row r="230" spans="2:3" x14ac:dyDescent="0.3">
      <c r="B230" s="2" t="s">
        <v>11</v>
      </c>
      <c r="C230" s="2" t="s">
        <v>17</v>
      </c>
    </row>
    <row r="231" spans="2:3" x14ac:dyDescent="0.3">
      <c r="B231" s="2" t="s">
        <v>13</v>
      </c>
      <c r="C231" s="2" t="s">
        <v>18</v>
      </c>
    </row>
    <row r="232" spans="2:3" x14ac:dyDescent="0.3">
      <c r="B232" s="2" t="s">
        <v>11</v>
      </c>
      <c r="C232" s="2" t="s">
        <v>17</v>
      </c>
    </row>
    <row r="233" spans="2:3" x14ac:dyDescent="0.3">
      <c r="B233" s="2" t="s">
        <v>14</v>
      </c>
      <c r="C233" s="2" t="s">
        <v>18</v>
      </c>
    </row>
    <row r="234" spans="2:3" x14ac:dyDescent="0.3">
      <c r="B234" s="2" t="s">
        <v>13</v>
      </c>
      <c r="C234" s="2" t="s">
        <v>16</v>
      </c>
    </row>
    <row r="235" spans="2:3" x14ac:dyDescent="0.3">
      <c r="B235" s="2" t="s">
        <v>13</v>
      </c>
      <c r="C235" s="2" t="s">
        <v>16</v>
      </c>
    </row>
    <row r="236" spans="2:3" x14ac:dyDescent="0.3">
      <c r="B236" s="2" t="s">
        <v>14</v>
      </c>
      <c r="C236" s="2" t="s">
        <v>17</v>
      </c>
    </row>
    <row r="237" spans="2:3" x14ac:dyDescent="0.3">
      <c r="B237" s="2" t="s">
        <v>13</v>
      </c>
      <c r="C237" s="2" t="s">
        <v>16</v>
      </c>
    </row>
    <row r="238" spans="2:3" x14ac:dyDescent="0.3">
      <c r="B238" s="2" t="s">
        <v>13</v>
      </c>
      <c r="C238" s="2" t="s">
        <v>18</v>
      </c>
    </row>
    <row r="239" spans="2:3" x14ac:dyDescent="0.3">
      <c r="B239" s="2" t="s">
        <v>14</v>
      </c>
      <c r="C239" s="2" t="s">
        <v>18</v>
      </c>
    </row>
    <row r="240" spans="2:3" x14ac:dyDescent="0.3">
      <c r="B240" s="2" t="s">
        <v>13</v>
      </c>
      <c r="C240" s="2" t="s">
        <v>16</v>
      </c>
    </row>
    <row r="241" spans="2:3" x14ac:dyDescent="0.3">
      <c r="B241" s="2" t="s">
        <v>11</v>
      </c>
      <c r="C241" s="2" t="s">
        <v>17</v>
      </c>
    </row>
    <row r="242" spans="2:3" x14ac:dyDescent="0.3">
      <c r="B242" s="2" t="s">
        <v>11</v>
      </c>
      <c r="C242" s="2" t="s">
        <v>16</v>
      </c>
    </row>
    <row r="243" spans="2:3" x14ac:dyDescent="0.3">
      <c r="B243" s="2" t="s">
        <v>13</v>
      </c>
      <c r="C243" s="2" t="s">
        <v>17</v>
      </c>
    </row>
    <row r="244" spans="2:3" x14ac:dyDescent="0.3">
      <c r="B244" s="2" t="s">
        <v>13</v>
      </c>
      <c r="C244" s="2" t="s">
        <v>16</v>
      </c>
    </row>
    <row r="245" spans="2:3" x14ac:dyDescent="0.3">
      <c r="B245" s="2" t="s">
        <v>11</v>
      </c>
      <c r="C245" s="2" t="s">
        <v>17</v>
      </c>
    </row>
    <row r="246" spans="2:3" x14ac:dyDescent="0.3">
      <c r="B246" s="2" t="s">
        <v>11</v>
      </c>
      <c r="C246" s="2" t="s">
        <v>17</v>
      </c>
    </row>
    <row r="247" spans="2:3" x14ac:dyDescent="0.3">
      <c r="B247" s="2" t="s">
        <v>13</v>
      </c>
      <c r="C247" s="2" t="s">
        <v>18</v>
      </c>
    </row>
    <row r="248" spans="2:3" x14ac:dyDescent="0.3">
      <c r="B248" s="2" t="s">
        <v>11</v>
      </c>
      <c r="C248" s="2" t="s">
        <v>16</v>
      </c>
    </row>
    <row r="249" spans="2:3" x14ac:dyDescent="0.3">
      <c r="B249" s="2" t="s">
        <v>13</v>
      </c>
      <c r="C249" s="2" t="s">
        <v>16</v>
      </c>
    </row>
    <row r="250" spans="2:3" x14ac:dyDescent="0.3">
      <c r="B250" s="2" t="s">
        <v>11</v>
      </c>
      <c r="C250" s="2" t="s">
        <v>16</v>
      </c>
    </row>
    <row r="251" spans="2:3" x14ac:dyDescent="0.3">
      <c r="B251" s="2" t="s">
        <v>11</v>
      </c>
      <c r="C251" s="2" t="s">
        <v>16</v>
      </c>
    </row>
    <row r="252" spans="2:3" x14ac:dyDescent="0.3">
      <c r="B252" s="2" t="s">
        <v>14</v>
      </c>
      <c r="C252" s="2" t="s">
        <v>18</v>
      </c>
    </row>
    <row r="253" spans="2:3" x14ac:dyDescent="0.3">
      <c r="B253" s="2" t="s">
        <v>11</v>
      </c>
      <c r="C253" s="2" t="s">
        <v>17</v>
      </c>
    </row>
    <row r="254" spans="2:3" x14ac:dyDescent="0.3">
      <c r="B254" s="2" t="s">
        <v>11</v>
      </c>
      <c r="C254" s="2" t="s">
        <v>17</v>
      </c>
    </row>
    <row r="255" spans="2:3" x14ac:dyDescent="0.3">
      <c r="B255" s="2" t="s">
        <v>13</v>
      </c>
      <c r="C255" s="2" t="s">
        <v>16</v>
      </c>
    </row>
    <row r="256" spans="2:3" x14ac:dyDescent="0.3">
      <c r="B256" s="2" t="s">
        <v>14</v>
      </c>
      <c r="C256" s="2" t="s">
        <v>16</v>
      </c>
    </row>
    <row r="257" spans="2:3" x14ac:dyDescent="0.3">
      <c r="B257" s="2" t="s">
        <v>13</v>
      </c>
      <c r="C257" s="2" t="s">
        <v>16</v>
      </c>
    </row>
    <row r="258" spans="2:3" x14ac:dyDescent="0.3">
      <c r="B258" s="2" t="s">
        <v>11</v>
      </c>
      <c r="C258" s="2" t="s">
        <v>18</v>
      </c>
    </row>
    <row r="259" spans="2:3" x14ac:dyDescent="0.3">
      <c r="B259" s="2" t="s">
        <v>11</v>
      </c>
      <c r="C259" s="2" t="s">
        <v>16</v>
      </c>
    </row>
    <row r="260" spans="2:3" x14ac:dyDescent="0.3">
      <c r="B260" s="2" t="s">
        <v>11</v>
      </c>
      <c r="C260" s="2" t="s">
        <v>16</v>
      </c>
    </row>
    <row r="261" spans="2:3" x14ac:dyDescent="0.3">
      <c r="B261" s="2" t="s">
        <v>13</v>
      </c>
      <c r="C261" s="2" t="s">
        <v>17</v>
      </c>
    </row>
    <row r="262" spans="2:3" x14ac:dyDescent="0.3">
      <c r="B262" s="2" t="s">
        <v>13</v>
      </c>
      <c r="C262" s="2" t="s">
        <v>17</v>
      </c>
    </row>
    <row r="263" spans="2:3" x14ac:dyDescent="0.3">
      <c r="B263" s="2" t="s">
        <v>11</v>
      </c>
      <c r="C263" s="2" t="s">
        <v>16</v>
      </c>
    </row>
    <row r="264" spans="2:3" x14ac:dyDescent="0.3">
      <c r="B264" s="2" t="s">
        <v>14</v>
      </c>
      <c r="C264" s="2" t="s">
        <v>18</v>
      </c>
    </row>
    <row r="265" spans="2:3" x14ac:dyDescent="0.3">
      <c r="B265" s="2" t="s">
        <v>14</v>
      </c>
      <c r="C265" s="2" t="s">
        <v>18</v>
      </c>
    </row>
    <row r="266" spans="2:3" x14ac:dyDescent="0.3">
      <c r="B266" s="2" t="s">
        <v>14</v>
      </c>
      <c r="C266" s="2" t="s">
        <v>17</v>
      </c>
    </row>
    <row r="267" spans="2:3" x14ac:dyDescent="0.3">
      <c r="B267" s="2" t="s">
        <v>11</v>
      </c>
      <c r="C267" s="2" t="s">
        <v>16</v>
      </c>
    </row>
    <row r="268" spans="2:3" x14ac:dyDescent="0.3">
      <c r="B268" s="2" t="s">
        <v>11</v>
      </c>
      <c r="C268" s="2" t="s">
        <v>16</v>
      </c>
    </row>
    <row r="269" spans="2:3" x14ac:dyDescent="0.3">
      <c r="B269" s="2" t="s">
        <v>11</v>
      </c>
      <c r="C269" s="2" t="s">
        <v>16</v>
      </c>
    </row>
    <row r="270" spans="2:3" x14ac:dyDescent="0.3">
      <c r="B270" s="2" t="s">
        <v>11</v>
      </c>
      <c r="C270" s="2" t="s">
        <v>16</v>
      </c>
    </row>
    <row r="271" spans="2:3" x14ac:dyDescent="0.3">
      <c r="B271" s="2" t="s">
        <v>11</v>
      </c>
      <c r="C271" s="2" t="s">
        <v>17</v>
      </c>
    </row>
    <row r="272" spans="2:3" x14ac:dyDescent="0.3">
      <c r="B272" s="2" t="s">
        <v>11</v>
      </c>
      <c r="C272" s="2" t="s">
        <v>16</v>
      </c>
    </row>
    <row r="273" spans="2:3" x14ac:dyDescent="0.3">
      <c r="B273" s="2" t="s">
        <v>13</v>
      </c>
      <c r="C273" s="2" t="s">
        <v>16</v>
      </c>
    </row>
    <row r="274" spans="2:3" x14ac:dyDescent="0.3">
      <c r="B274" s="2" t="s">
        <v>13</v>
      </c>
      <c r="C274" s="2" t="s">
        <v>17</v>
      </c>
    </row>
    <row r="275" spans="2:3" x14ac:dyDescent="0.3">
      <c r="B275" s="2" t="s">
        <v>13</v>
      </c>
      <c r="C275" s="2" t="s">
        <v>18</v>
      </c>
    </row>
    <row r="276" spans="2:3" x14ac:dyDescent="0.3">
      <c r="B276" s="2" t="s">
        <v>13</v>
      </c>
      <c r="C276" s="2" t="s">
        <v>18</v>
      </c>
    </row>
    <row r="277" spans="2:3" x14ac:dyDescent="0.3">
      <c r="B277" s="2" t="s">
        <v>11</v>
      </c>
      <c r="C277" s="2" t="s">
        <v>17</v>
      </c>
    </row>
    <row r="278" spans="2:3" x14ac:dyDescent="0.3">
      <c r="B278" s="2" t="s">
        <v>14</v>
      </c>
      <c r="C278" s="2" t="s">
        <v>16</v>
      </c>
    </row>
    <row r="279" spans="2:3" x14ac:dyDescent="0.3">
      <c r="B279" s="2" t="s">
        <v>14</v>
      </c>
      <c r="C279" s="2" t="s">
        <v>16</v>
      </c>
    </row>
    <row r="280" spans="2:3" x14ac:dyDescent="0.3">
      <c r="B280" s="2" t="s">
        <v>14</v>
      </c>
      <c r="C280" s="2" t="s">
        <v>17</v>
      </c>
    </row>
    <row r="281" spans="2:3" x14ac:dyDescent="0.3">
      <c r="B281" s="2" t="s">
        <v>14</v>
      </c>
      <c r="C281" s="2" t="s">
        <v>17</v>
      </c>
    </row>
    <row r="282" spans="2:3" x14ac:dyDescent="0.3">
      <c r="B282" s="2" t="s">
        <v>14</v>
      </c>
      <c r="C282" s="2" t="s">
        <v>17</v>
      </c>
    </row>
    <row r="283" spans="2:3" x14ac:dyDescent="0.3">
      <c r="B283" s="2" t="s">
        <v>14</v>
      </c>
      <c r="C283" s="2" t="s">
        <v>18</v>
      </c>
    </row>
    <row r="284" spans="2:3" x14ac:dyDescent="0.3">
      <c r="B284" s="2" t="s">
        <v>11</v>
      </c>
      <c r="C284" s="2" t="s">
        <v>17</v>
      </c>
    </row>
    <row r="285" spans="2:3" x14ac:dyDescent="0.3">
      <c r="B285" s="2" t="s">
        <v>14</v>
      </c>
      <c r="C285" s="2" t="s">
        <v>18</v>
      </c>
    </row>
    <row r="286" spans="2:3" x14ac:dyDescent="0.3">
      <c r="B286" s="2" t="s">
        <v>11</v>
      </c>
      <c r="C286" s="2" t="s">
        <v>16</v>
      </c>
    </row>
    <row r="287" spans="2:3" x14ac:dyDescent="0.3">
      <c r="B287" s="2" t="s">
        <v>13</v>
      </c>
      <c r="C287" s="2" t="s">
        <v>17</v>
      </c>
    </row>
    <row r="288" spans="2:3" x14ac:dyDescent="0.3">
      <c r="B288" s="2" t="s">
        <v>13</v>
      </c>
      <c r="C288" s="2" t="s">
        <v>16</v>
      </c>
    </row>
    <row r="289" spans="2:3" x14ac:dyDescent="0.3">
      <c r="B289" s="2" t="s">
        <v>14</v>
      </c>
      <c r="C289" s="2" t="s">
        <v>16</v>
      </c>
    </row>
    <row r="290" spans="2:3" x14ac:dyDescent="0.3">
      <c r="B290" s="2" t="s">
        <v>11</v>
      </c>
      <c r="C290" s="2" t="s">
        <v>17</v>
      </c>
    </row>
    <row r="291" spans="2:3" x14ac:dyDescent="0.3">
      <c r="B291" s="2" t="s">
        <v>11</v>
      </c>
      <c r="C291" s="2" t="s">
        <v>16</v>
      </c>
    </row>
    <row r="292" spans="2:3" x14ac:dyDescent="0.3">
      <c r="B292" s="2" t="s">
        <v>11</v>
      </c>
      <c r="C292" s="2" t="s">
        <v>16</v>
      </c>
    </row>
    <row r="293" spans="2:3" x14ac:dyDescent="0.3">
      <c r="B293" s="2" t="s">
        <v>13</v>
      </c>
      <c r="C293" s="2" t="s">
        <v>16</v>
      </c>
    </row>
    <row r="294" spans="2:3" x14ac:dyDescent="0.3">
      <c r="B294" s="2" t="s">
        <v>13</v>
      </c>
      <c r="C294" s="2" t="s">
        <v>16</v>
      </c>
    </row>
    <row r="295" spans="2:3" x14ac:dyDescent="0.3">
      <c r="B295" s="2" t="s">
        <v>11</v>
      </c>
      <c r="C295" s="2" t="s">
        <v>18</v>
      </c>
    </row>
    <row r="296" spans="2:3" x14ac:dyDescent="0.3">
      <c r="B296" s="2" t="s">
        <v>11</v>
      </c>
      <c r="C296" s="2" t="s">
        <v>18</v>
      </c>
    </row>
    <row r="297" spans="2:3" x14ac:dyDescent="0.3">
      <c r="B297" s="2" t="s">
        <v>14</v>
      </c>
      <c r="C297" s="2" t="s">
        <v>16</v>
      </c>
    </row>
    <row r="298" spans="2:3" x14ac:dyDescent="0.3">
      <c r="B298" s="2" t="s">
        <v>14</v>
      </c>
      <c r="C298" s="2" t="s">
        <v>18</v>
      </c>
    </row>
    <row r="299" spans="2:3" x14ac:dyDescent="0.3">
      <c r="B299" s="2" t="s">
        <v>11</v>
      </c>
      <c r="C299" s="2" t="s">
        <v>17</v>
      </c>
    </row>
    <row r="300" spans="2:3" x14ac:dyDescent="0.3">
      <c r="B300" s="2" t="s">
        <v>11</v>
      </c>
      <c r="C300" s="2" t="s">
        <v>17</v>
      </c>
    </row>
    <row r="301" spans="2:3" x14ac:dyDescent="0.3">
      <c r="B301" s="2" t="s">
        <v>14</v>
      </c>
      <c r="C301" s="2" t="s">
        <v>16</v>
      </c>
    </row>
    <row r="302" spans="2:3" x14ac:dyDescent="0.3">
      <c r="B302" s="2" t="s">
        <v>14</v>
      </c>
      <c r="C302" s="2" t="s">
        <v>16</v>
      </c>
    </row>
    <row r="303" spans="2:3" x14ac:dyDescent="0.3">
      <c r="B303" s="2" t="s">
        <v>13</v>
      </c>
      <c r="C303" s="2" t="s">
        <v>16</v>
      </c>
    </row>
    <row r="304" spans="2:3" x14ac:dyDescent="0.3">
      <c r="B304" s="2" t="s">
        <v>11</v>
      </c>
      <c r="C304" s="2" t="s">
        <v>17</v>
      </c>
    </row>
    <row r="305" spans="2:3" x14ac:dyDescent="0.3">
      <c r="B305" s="2" t="s">
        <v>11</v>
      </c>
      <c r="C305" s="2" t="s">
        <v>17</v>
      </c>
    </row>
    <row r="306" spans="2:3" x14ac:dyDescent="0.3">
      <c r="B306" s="2" t="s">
        <v>14</v>
      </c>
      <c r="C306" s="2" t="s">
        <v>18</v>
      </c>
    </row>
    <row r="307" spans="2:3" x14ac:dyDescent="0.3">
      <c r="B307" s="2" t="s">
        <v>13</v>
      </c>
      <c r="C307" s="2" t="s">
        <v>16</v>
      </c>
    </row>
    <row r="308" spans="2:3" x14ac:dyDescent="0.3">
      <c r="B308" s="2" t="s">
        <v>13</v>
      </c>
      <c r="C308" s="2" t="s">
        <v>18</v>
      </c>
    </row>
    <row r="309" spans="2:3" x14ac:dyDescent="0.3">
      <c r="B309" s="2" t="s">
        <v>11</v>
      </c>
      <c r="C309" s="2" t="s">
        <v>16</v>
      </c>
    </row>
    <row r="310" spans="2:3" x14ac:dyDescent="0.3">
      <c r="B310" s="2" t="s">
        <v>14</v>
      </c>
      <c r="C310" s="2" t="s">
        <v>18</v>
      </c>
    </row>
    <row r="311" spans="2:3" x14ac:dyDescent="0.3">
      <c r="B311" s="2" t="s">
        <v>11</v>
      </c>
      <c r="C311" s="2" t="s">
        <v>16</v>
      </c>
    </row>
    <row r="312" spans="2:3" x14ac:dyDescent="0.3">
      <c r="B312" s="2" t="s">
        <v>14</v>
      </c>
      <c r="C312" s="2" t="s">
        <v>17</v>
      </c>
    </row>
    <row r="313" spans="2:3" x14ac:dyDescent="0.3">
      <c r="B313" s="2" t="s">
        <v>14</v>
      </c>
      <c r="C313" s="2" t="s">
        <v>17</v>
      </c>
    </row>
    <row r="314" spans="2:3" x14ac:dyDescent="0.3">
      <c r="B314" s="2" t="s">
        <v>13</v>
      </c>
      <c r="C314" s="2" t="s">
        <v>16</v>
      </c>
    </row>
    <row r="315" spans="2:3" x14ac:dyDescent="0.3">
      <c r="B315" s="2" t="s">
        <v>14</v>
      </c>
      <c r="C315" s="2" t="s">
        <v>17</v>
      </c>
    </row>
    <row r="316" spans="2:3" x14ac:dyDescent="0.3">
      <c r="B316" s="2" t="s">
        <v>11</v>
      </c>
      <c r="C316" s="2" t="s">
        <v>18</v>
      </c>
    </row>
    <row r="317" spans="2:3" x14ac:dyDescent="0.3">
      <c r="B317" s="2" t="s">
        <v>11</v>
      </c>
      <c r="C317" s="2" t="s">
        <v>16</v>
      </c>
    </row>
    <row r="318" spans="2:3" x14ac:dyDescent="0.3">
      <c r="B318" s="2" t="s">
        <v>11</v>
      </c>
      <c r="C318" s="2" t="s">
        <v>16</v>
      </c>
    </row>
    <row r="319" spans="2:3" x14ac:dyDescent="0.3">
      <c r="B319" s="2" t="s">
        <v>11</v>
      </c>
      <c r="C319" s="2" t="s">
        <v>18</v>
      </c>
    </row>
    <row r="320" spans="2:3" x14ac:dyDescent="0.3">
      <c r="B320" s="2" t="s">
        <v>14</v>
      </c>
      <c r="C320" s="2" t="s">
        <v>16</v>
      </c>
    </row>
    <row r="321" spans="2:3" x14ac:dyDescent="0.3">
      <c r="B321" s="2" t="s">
        <v>11</v>
      </c>
      <c r="C321" s="2" t="s">
        <v>17</v>
      </c>
    </row>
    <row r="322" spans="2:3" x14ac:dyDescent="0.3">
      <c r="B322" s="2" t="s">
        <v>14</v>
      </c>
      <c r="C322" s="2" t="s">
        <v>17</v>
      </c>
    </row>
    <row r="323" spans="2:3" x14ac:dyDescent="0.3">
      <c r="B323" s="2" t="s">
        <v>13</v>
      </c>
      <c r="C323" s="2" t="s">
        <v>17</v>
      </c>
    </row>
    <row r="324" spans="2:3" x14ac:dyDescent="0.3">
      <c r="B324" s="2" t="s">
        <v>11</v>
      </c>
      <c r="C324" s="2" t="s">
        <v>17</v>
      </c>
    </row>
    <row r="325" spans="2:3" x14ac:dyDescent="0.3">
      <c r="B325" s="2" t="s">
        <v>13</v>
      </c>
      <c r="C325" s="2" t="s">
        <v>16</v>
      </c>
    </row>
    <row r="326" spans="2:3" x14ac:dyDescent="0.3">
      <c r="B326" s="2" t="s">
        <v>13</v>
      </c>
      <c r="C326" s="2" t="s">
        <v>16</v>
      </c>
    </row>
    <row r="327" spans="2:3" x14ac:dyDescent="0.3">
      <c r="B327" s="2" t="s">
        <v>14</v>
      </c>
      <c r="C327" s="2" t="s">
        <v>17</v>
      </c>
    </row>
    <row r="328" spans="2:3" x14ac:dyDescent="0.3">
      <c r="B328" s="2" t="s">
        <v>13</v>
      </c>
      <c r="C328" s="2" t="s">
        <v>16</v>
      </c>
    </row>
    <row r="329" spans="2:3" x14ac:dyDescent="0.3">
      <c r="B329" s="2" t="s">
        <v>14</v>
      </c>
      <c r="C329" s="2" t="s">
        <v>18</v>
      </c>
    </row>
    <row r="330" spans="2:3" x14ac:dyDescent="0.3">
      <c r="B330" s="2" t="s">
        <v>11</v>
      </c>
      <c r="C330" s="2" t="s">
        <v>16</v>
      </c>
    </row>
    <row r="331" spans="2:3" x14ac:dyDescent="0.3">
      <c r="B331" s="2" t="s">
        <v>13</v>
      </c>
      <c r="C331" s="2" t="s">
        <v>16</v>
      </c>
    </row>
    <row r="332" spans="2:3" x14ac:dyDescent="0.3">
      <c r="B332" s="2" t="s">
        <v>14</v>
      </c>
      <c r="C332" s="2" t="s">
        <v>18</v>
      </c>
    </row>
    <row r="333" spans="2:3" x14ac:dyDescent="0.3">
      <c r="B333" s="2" t="s">
        <v>13</v>
      </c>
      <c r="C333" s="2" t="s">
        <v>16</v>
      </c>
    </row>
    <row r="334" spans="2:3" x14ac:dyDescent="0.3">
      <c r="B334" s="2" t="s">
        <v>13</v>
      </c>
      <c r="C334" s="2" t="s">
        <v>16</v>
      </c>
    </row>
    <row r="335" spans="2:3" x14ac:dyDescent="0.3">
      <c r="B335" s="2" t="s">
        <v>13</v>
      </c>
      <c r="C335" s="2" t="s">
        <v>17</v>
      </c>
    </row>
    <row r="336" spans="2:3" x14ac:dyDescent="0.3">
      <c r="B336" s="2" t="s">
        <v>14</v>
      </c>
      <c r="C336" s="2" t="s">
        <v>16</v>
      </c>
    </row>
    <row r="337" spans="2:3" x14ac:dyDescent="0.3">
      <c r="B337" s="2" t="s">
        <v>11</v>
      </c>
      <c r="C337" s="2" t="s">
        <v>16</v>
      </c>
    </row>
    <row r="338" spans="2:3" x14ac:dyDescent="0.3">
      <c r="B338" s="2" t="s">
        <v>13</v>
      </c>
      <c r="C338" s="2" t="s">
        <v>17</v>
      </c>
    </row>
    <row r="339" spans="2:3" x14ac:dyDescent="0.3">
      <c r="B339" s="2" t="s">
        <v>14</v>
      </c>
      <c r="C339" s="2" t="s">
        <v>18</v>
      </c>
    </row>
    <row r="340" spans="2:3" x14ac:dyDescent="0.3">
      <c r="B340" s="2" t="s">
        <v>11</v>
      </c>
      <c r="C340" s="2" t="s">
        <v>16</v>
      </c>
    </row>
    <row r="341" spans="2:3" x14ac:dyDescent="0.3">
      <c r="B341" s="2" t="s">
        <v>13</v>
      </c>
      <c r="C341" s="2" t="s">
        <v>16</v>
      </c>
    </row>
    <row r="342" spans="2:3" x14ac:dyDescent="0.3">
      <c r="B342" s="2" t="s">
        <v>14</v>
      </c>
      <c r="C342" s="2" t="s">
        <v>16</v>
      </c>
    </row>
    <row r="343" spans="2:3" x14ac:dyDescent="0.3">
      <c r="B343" s="2" t="s">
        <v>11</v>
      </c>
      <c r="C343" s="2" t="s">
        <v>18</v>
      </c>
    </row>
    <row r="344" spans="2:3" x14ac:dyDescent="0.3">
      <c r="B344" s="2" t="s">
        <v>13</v>
      </c>
      <c r="C344" s="2" t="s">
        <v>18</v>
      </c>
    </row>
    <row r="345" spans="2:3" x14ac:dyDescent="0.3">
      <c r="B345" s="2" t="s">
        <v>14</v>
      </c>
      <c r="C345" s="2" t="s">
        <v>16</v>
      </c>
    </row>
    <row r="346" spans="2:3" x14ac:dyDescent="0.3">
      <c r="B346" s="2" t="s">
        <v>11</v>
      </c>
      <c r="C346" s="2" t="s">
        <v>17</v>
      </c>
    </row>
    <row r="347" spans="2:3" x14ac:dyDescent="0.3">
      <c r="B347" s="2" t="s">
        <v>11</v>
      </c>
      <c r="C347" s="2" t="s">
        <v>16</v>
      </c>
    </row>
    <row r="348" spans="2:3" x14ac:dyDescent="0.3">
      <c r="B348" s="2" t="s">
        <v>14</v>
      </c>
      <c r="C348" s="2" t="s">
        <v>16</v>
      </c>
    </row>
    <row r="349" spans="2:3" x14ac:dyDescent="0.3">
      <c r="B349" s="2" t="s">
        <v>13</v>
      </c>
      <c r="C349" s="2" t="s">
        <v>18</v>
      </c>
    </row>
    <row r="350" spans="2:3" x14ac:dyDescent="0.3">
      <c r="B350" s="2" t="s">
        <v>13</v>
      </c>
      <c r="C350" s="2" t="s">
        <v>18</v>
      </c>
    </row>
    <row r="351" spans="2:3" x14ac:dyDescent="0.3">
      <c r="B351" s="2" t="s">
        <v>11</v>
      </c>
      <c r="C351" s="2" t="s">
        <v>18</v>
      </c>
    </row>
    <row r="352" spans="2:3" x14ac:dyDescent="0.3">
      <c r="B352" s="2" t="s">
        <v>11</v>
      </c>
      <c r="C352" s="2" t="s">
        <v>16</v>
      </c>
    </row>
    <row r="353" spans="2:3" x14ac:dyDescent="0.3">
      <c r="B353" s="2" t="s">
        <v>13</v>
      </c>
      <c r="C353" s="2" t="s">
        <v>17</v>
      </c>
    </row>
    <row r="354" spans="2:3" x14ac:dyDescent="0.3">
      <c r="B354" s="2" t="s">
        <v>11</v>
      </c>
      <c r="C354" s="2" t="s">
        <v>18</v>
      </c>
    </row>
    <row r="355" spans="2:3" x14ac:dyDescent="0.3">
      <c r="B355" s="2" t="s">
        <v>11</v>
      </c>
      <c r="C355" s="2" t="s">
        <v>18</v>
      </c>
    </row>
    <row r="356" spans="2:3" x14ac:dyDescent="0.3">
      <c r="B356" s="2" t="s">
        <v>13</v>
      </c>
      <c r="C356" s="2" t="s">
        <v>16</v>
      </c>
    </row>
    <row r="357" spans="2:3" x14ac:dyDescent="0.3">
      <c r="B357" s="2" t="s">
        <v>11</v>
      </c>
      <c r="C357" s="2" t="s">
        <v>17</v>
      </c>
    </row>
    <row r="358" spans="2:3" x14ac:dyDescent="0.3">
      <c r="B358" s="2" t="s">
        <v>13</v>
      </c>
      <c r="C358" s="2" t="s">
        <v>16</v>
      </c>
    </row>
    <row r="359" spans="2:3" x14ac:dyDescent="0.3">
      <c r="B359" s="2" t="s">
        <v>13</v>
      </c>
      <c r="C359" s="2" t="s">
        <v>17</v>
      </c>
    </row>
    <row r="360" spans="2:3" x14ac:dyDescent="0.3">
      <c r="B360" s="2" t="s">
        <v>14</v>
      </c>
      <c r="C360" s="2" t="s">
        <v>16</v>
      </c>
    </row>
    <row r="361" spans="2:3" x14ac:dyDescent="0.3">
      <c r="B361" s="2" t="s">
        <v>11</v>
      </c>
      <c r="C361" s="2" t="s">
        <v>16</v>
      </c>
    </row>
    <row r="362" spans="2:3" x14ac:dyDescent="0.3">
      <c r="B362" s="2" t="s">
        <v>14</v>
      </c>
      <c r="C362" s="2" t="s">
        <v>16</v>
      </c>
    </row>
    <row r="363" spans="2:3" x14ac:dyDescent="0.3">
      <c r="B363" s="2" t="s">
        <v>13</v>
      </c>
      <c r="C363" s="2" t="s">
        <v>16</v>
      </c>
    </row>
    <row r="364" spans="2:3" x14ac:dyDescent="0.3">
      <c r="B364" s="2" t="s">
        <v>14</v>
      </c>
      <c r="C364" s="2" t="s">
        <v>17</v>
      </c>
    </row>
    <row r="365" spans="2:3" x14ac:dyDescent="0.3">
      <c r="B365" s="2" t="s">
        <v>14</v>
      </c>
      <c r="C365" s="2" t="s">
        <v>17</v>
      </c>
    </row>
    <row r="366" spans="2:3" x14ac:dyDescent="0.3">
      <c r="B366" s="2" t="s">
        <v>14</v>
      </c>
      <c r="C366" s="2" t="s">
        <v>17</v>
      </c>
    </row>
    <row r="367" spans="2:3" x14ac:dyDescent="0.3">
      <c r="B367" s="2" t="s">
        <v>14</v>
      </c>
      <c r="C367" s="2" t="s">
        <v>18</v>
      </c>
    </row>
    <row r="368" spans="2:3" x14ac:dyDescent="0.3">
      <c r="B368" s="2" t="s">
        <v>13</v>
      </c>
      <c r="C368" s="2" t="s">
        <v>17</v>
      </c>
    </row>
    <row r="369" spans="2:3" x14ac:dyDescent="0.3">
      <c r="B369" s="2" t="s">
        <v>14</v>
      </c>
      <c r="C369" s="2" t="s">
        <v>18</v>
      </c>
    </row>
    <row r="370" spans="2:3" x14ac:dyDescent="0.3">
      <c r="B370" s="2" t="s">
        <v>14</v>
      </c>
      <c r="C370" s="2" t="s">
        <v>16</v>
      </c>
    </row>
    <row r="371" spans="2:3" x14ac:dyDescent="0.3">
      <c r="B371" s="2" t="s">
        <v>11</v>
      </c>
      <c r="C371" s="2" t="s">
        <v>16</v>
      </c>
    </row>
    <row r="372" spans="2:3" x14ac:dyDescent="0.3">
      <c r="B372" s="2" t="s">
        <v>13</v>
      </c>
      <c r="C372" s="2" t="s">
        <v>17</v>
      </c>
    </row>
    <row r="373" spans="2:3" x14ac:dyDescent="0.3">
      <c r="B373" s="2" t="s">
        <v>14</v>
      </c>
      <c r="C373" s="2" t="s">
        <v>18</v>
      </c>
    </row>
    <row r="374" spans="2:3" x14ac:dyDescent="0.3">
      <c r="B374" s="2" t="s">
        <v>13</v>
      </c>
      <c r="C374" s="2" t="s">
        <v>16</v>
      </c>
    </row>
    <row r="375" spans="2:3" x14ac:dyDescent="0.3">
      <c r="B375" s="2" t="s">
        <v>13</v>
      </c>
      <c r="C375" s="2" t="s">
        <v>16</v>
      </c>
    </row>
    <row r="376" spans="2:3" x14ac:dyDescent="0.3">
      <c r="B376" s="2" t="s">
        <v>13</v>
      </c>
      <c r="C376" s="2" t="s">
        <v>17</v>
      </c>
    </row>
    <row r="377" spans="2:3" x14ac:dyDescent="0.3">
      <c r="B377" s="2" t="s">
        <v>13</v>
      </c>
      <c r="C377" s="2" t="s">
        <v>16</v>
      </c>
    </row>
    <row r="378" spans="2:3" x14ac:dyDescent="0.3">
      <c r="B378" s="2" t="s">
        <v>11</v>
      </c>
      <c r="C378" s="2" t="s">
        <v>16</v>
      </c>
    </row>
    <row r="379" spans="2:3" x14ac:dyDescent="0.3">
      <c r="B379" s="2" t="s">
        <v>13</v>
      </c>
      <c r="C379" s="2" t="s">
        <v>17</v>
      </c>
    </row>
    <row r="380" spans="2:3" x14ac:dyDescent="0.3">
      <c r="B380" s="2" t="s">
        <v>13</v>
      </c>
      <c r="C380" s="2" t="s">
        <v>16</v>
      </c>
    </row>
    <row r="381" spans="2:3" x14ac:dyDescent="0.3">
      <c r="B381" s="2" t="s">
        <v>11</v>
      </c>
      <c r="C381" s="2" t="s">
        <v>17</v>
      </c>
    </row>
    <row r="382" spans="2:3" x14ac:dyDescent="0.3">
      <c r="B382" s="2" t="s">
        <v>11</v>
      </c>
      <c r="C382" s="2" t="s">
        <v>18</v>
      </c>
    </row>
    <row r="383" spans="2:3" x14ac:dyDescent="0.3">
      <c r="B383" s="2" t="s">
        <v>13</v>
      </c>
      <c r="C383" s="2" t="s">
        <v>18</v>
      </c>
    </row>
    <row r="384" spans="2:3" x14ac:dyDescent="0.3">
      <c r="B384" s="2" t="s">
        <v>13</v>
      </c>
      <c r="C384" s="2" t="s">
        <v>16</v>
      </c>
    </row>
    <row r="385" spans="2:3" x14ac:dyDescent="0.3">
      <c r="B385" s="2" t="s">
        <v>13</v>
      </c>
      <c r="C385" s="2" t="s">
        <v>16</v>
      </c>
    </row>
    <row r="386" spans="2:3" x14ac:dyDescent="0.3">
      <c r="B386" s="2" t="s">
        <v>14</v>
      </c>
      <c r="C386" s="2" t="s">
        <v>17</v>
      </c>
    </row>
    <row r="387" spans="2:3" x14ac:dyDescent="0.3">
      <c r="B387" s="2" t="s">
        <v>13</v>
      </c>
      <c r="C387" s="2" t="s">
        <v>17</v>
      </c>
    </row>
    <row r="388" spans="2:3" x14ac:dyDescent="0.3">
      <c r="B388" s="2" t="s">
        <v>14</v>
      </c>
      <c r="C388" s="2" t="s">
        <v>17</v>
      </c>
    </row>
    <row r="389" spans="2:3" x14ac:dyDescent="0.3">
      <c r="B389" s="2" t="s">
        <v>14</v>
      </c>
      <c r="C389" s="2" t="s">
        <v>18</v>
      </c>
    </row>
    <row r="390" spans="2:3" x14ac:dyDescent="0.3">
      <c r="B390" s="2" t="s">
        <v>13</v>
      </c>
      <c r="C390" s="2" t="s">
        <v>18</v>
      </c>
    </row>
    <row r="391" spans="2:3" x14ac:dyDescent="0.3">
      <c r="B391" s="2" t="s">
        <v>11</v>
      </c>
      <c r="C391" s="2" t="s">
        <v>17</v>
      </c>
    </row>
    <row r="392" spans="2:3" x14ac:dyDescent="0.3">
      <c r="B392" s="2" t="s">
        <v>13</v>
      </c>
      <c r="C392" s="2" t="s">
        <v>17</v>
      </c>
    </row>
    <row r="393" spans="2:3" x14ac:dyDescent="0.3">
      <c r="B393" s="2" t="s">
        <v>14</v>
      </c>
      <c r="C393" s="2" t="s">
        <v>16</v>
      </c>
    </row>
    <row r="394" spans="2:3" x14ac:dyDescent="0.3">
      <c r="B394" s="2" t="s">
        <v>13</v>
      </c>
      <c r="C394" s="2" t="s">
        <v>17</v>
      </c>
    </row>
    <row r="395" spans="2:3" x14ac:dyDescent="0.3">
      <c r="B395" s="2" t="s">
        <v>14</v>
      </c>
      <c r="C395" s="2" t="s">
        <v>16</v>
      </c>
    </row>
    <row r="396" spans="2:3" x14ac:dyDescent="0.3">
      <c r="B396" s="2" t="s">
        <v>14</v>
      </c>
      <c r="C396" s="2" t="s">
        <v>18</v>
      </c>
    </row>
    <row r="397" spans="2:3" x14ac:dyDescent="0.3">
      <c r="B397" s="2" t="s">
        <v>11</v>
      </c>
      <c r="C397" s="2" t="s">
        <v>18</v>
      </c>
    </row>
    <row r="398" spans="2:3" x14ac:dyDescent="0.3">
      <c r="B398" s="2" t="s">
        <v>11</v>
      </c>
      <c r="C398" s="2" t="s">
        <v>16</v>
      </c>
    </row>
    <row r="399" spans="2:3" x14ac:dyDescent="0.3">
      <c r="B399" s="2" t="s">
        <v>14</v>
      </c>
      <c r="C399" s="2" t="s">
        <v>16</v>
      </c>
    </row>
    <row r="400" spans="2:3" x14ac:dyDescent="0.3">
      <c r="B400" s="2" t="s">
        <v>13</v>
      </c>
      <c r="C400" s="2" t="s">
        <v>16</v>
      </c>
    </row>
    <row r="401" spans="2:3" x14ac:dyDescent="0.3">
      <c r="B401" s="2" t="s">
        <v>11</v>
      </c>
      <c r="C401" s="2" t="s">
        <v>17</v>
      </c>
    </row>
    <row r="402" spans="2:3" x14ac:dyDescent="0.3">
      <c r="B402" s="2" t="s">
        <v>13</v>
      </c>
      <c r="C402" s="2" t="s">
        <v>18</v>
      </c>
    </row>
    <row r="403" spans="2:3" x14ac:dyDescent="0.3">
      <c r="B403" s="2" t="s">
        <v>11</v>
      </c>
      <c r="C403" s="2" t="s">
        <v>16</v>
      </c>
    </row>
    <row r="404" spans="2:3" x14ac:dyDescent="0.3">
      <c r="B404" s="2" t="s">
        <v>11</v>
      </c>
      <c r="C404" s="2" t="s">
        <v>16</v>
      </c>
    </row>
    <row r="405" spans="2:3" x14ac:dyDescent="0.3">
      <c r="B405" s="2" t="s">
        <v>13</v>
      </c>
      <c r="C405" s="2" t="s">
        <v>17</v>
      </c>
    </row>
    <row r="406" spans="2:3" x14ac:dyDescent="0.3">
      <c r="B406" s="2" t="s">
        <v>11</v>
      </c>
      <c r="C406" s="2" t="s">
        <v>18</v>
      </c>
    </row>
    <row r="407" spans="2:3" x14ac:dyDescent="0.3">
      <c r="B407" s="2" t="s">
        <v>14</v>
      </c>
      <c r="C407" s="2" t="s">
        <v>18</v>
      </c>
    </row>
    <row r="408" spans="2:3" x14ac:dyDescent="0.3">
      <c r="B408" s="2" t="s">
        <v>14</v>
      </c>
      <c r="C408" s="2" t="s">
        <v>18</v>
      </c>
    </row>
    <row r="409" spans="2:3" x14ac:dyDescent="0.3">
      <c r="B409" s="2" t="s">
        <v>13</v>
      </c>
      <c r="C409" s="2" t="s">
        <v>16</v>
      </c>
    </row>
    <row r="410" spans="2:3" x14ac:dyDescent="0.3">
      <c r="B410" s="2" t="s">
        <v>13</v>
      </c>
      <c r="C410" s="2" t="s">
        <v>16</v>
      </c>
    </row>
    <row r="411" spans="2:3" x14ac:dyDescent="0.3">
      <c r="B411" s="2" t="s">
        <v>11</v>
      </c>
      <c r="C411" s="2" t="s">
        <v>17</v>
      </c>
    </row>
    <row r="412" spans="2:3" x14ac:dyDescent="0.3">
      <c r="B412" s="2" t="s">
        <v>11</v>
      </c>
      <c r="C412" s="2" t="s">
        <v>17</v>
      </c>
    </row>
    <row r="413" spans="2:3" x14ac:dyDescent="0.3">
      <c r="B413" s="2" t="s">
        <v>14</v>
      </c>
      <c r="C413" s="2" t="s">
        <v>17</v>
      </c>
    </row>
    <row r="414" spans="2:3" x14ac:dyDescent="0.3">
      <c r="B414" s="2" t="s">
        <v>14</v>
      </c>
      <c r="C414" s="2" t="s">
        <v>16</v>
      </c>
    </row>
    <row r="415" spans="2:3" x14ac:dyDescent="0.3">
      <c r="B415" s="2" t="s">
        <v>11</v>
      </c>
      <c r="C415" s="2" t="s">
        <v>16</v>
      </c>
    </row>
    <row r="416" spans="2:3" x14ac:dyDescent="0.3">
      <c r="B416" s="2" t="s">
        <v>13</v>
      </c>
      <c r="C416" s="2" t="s">
        <v>16</v>
      </c>
    </row>
    <row r="417" spans="2:3" x14ac:dyDescent="0.3">
      <c r="B417" s="2" t="s">
        <v>14</v>
      </c>
      <c r="C417" s="2" t="s">
        <v>18</v>
      </c>
    </row>
    <row r="418" spans="2:3" x14ac:dyDescent="0.3">
      <c r="B418" s="2" t="s">
        <v>14</v>
      </c>
      <c r="C418" s="2" t="s">
        <v>18</v>
      </c>
    </row>
    <row r="419" spans="2:3" x14ac:dyDescent="0.3">
      <c r="B419" s="2" t="s">
        <v>11</v>
      </c>
      <c r="C419" s="2" t="s">
        <v>18</v>
      </c>
    </row>
    <row r="420" spans="2:3" x14ac:dyDescent="0.3">
      <c r="B420" s="2" t="s">
        <v>13</v>
      </c>
      <c r="C420" s="2" t="s">
        <v>18</v>
      </c>
    </row>
    <row r="421" spans="2:3" x14ac:dyDescent="0.3">
      <c r="B421" s="2" t="s">
        <v>11</v>
      </c>
      <c r="C421" s="2" t="s">
        <v>18</v>
      </c>
    </row>
    <row r="422" spans="2:3" x14ac:dyDescent="0.3">
      <c r="B422" s="2" t="s">
        <v>14</v>
      </c>
      <c r="C422" s="2" t="s">
        <v>17</v>
      </c>
    </row>
    <row r="423" spans="2:3" x14ac:dyDescent="0.3">
      <c r="B423" s="2" t="s">
        <v>11</v>
      </c>
      <c r="C423" s="2" t="s">
        <v>16</v>
      </c>
    </row>
    <row r="424" spans="2:3" x14ac:dyDescent="0.3">
      <c r="B424" s="2" t="s">
        <v>13</v>
      </c>
      <c r="C424" s="2" t="s">
        <v>16</v>
      </c>
    </row>
    <row r="425" spans="2:3" x14ac:dyDescent="0.3">
      <c r="B425" s="2" t="s">
        <v>14</v>
      </c>
      <c r="C425" s="2" t="s">
        <v>18</v>
      </c>
    </row>
    <row r="426" spans="2:3" x14ac:dyDescent="0.3">
      <c r="B426" s="2" t="s">
        <v>14</v>
      </c>
      <c r="C426" s="2" t="s">
        <v>16</v>
      </c>
    </row>
    <row r="427" spans="2:3" x14ac:dyDescent="0.3">
      <c r="B427" s="2" t="s">
        <v>14</v>
      </c>
      <c r="C427" s="2" t="s">
        <v>17</v>
      </c>
    </row>
    <row r="428" spans="2:3" x14ac:dyDescent="0.3">
      <c r="B428" s="2" t="s">
        <v>11</v>
      </c>
      <c r="C428" s="2" t="s">
        <v>17</v>
      </c>
    </row>
    <row r="429" spans="2:3" x14ac:dyDescent="0.3">
      <c r="B429" s="2" t="s">
        <v>11</v>
      </c>
      <c r="C429" s="2" t="s">
        <v>16</v>
      </c>
    </row>
    <row r="430" spans="2:3" x14ac:dyDescent="0.3">
      <c r="B430" s="2" t="s">
        <v>14</v>
      </c>
      <c r="C430" s="2" t="s">
        <v>16</v>
      </c>
    </row>
    <row r="431" spans="2:3" x14ac:dyDescent="0.3">
      <c r="B431" s="2" t="s">
        <v>11</v>
      </c>
      <c r="C431" s="2" t="s">
        <v>16</v>
      </c>
    </row>
    <row r="432" spans="2:3" x14ac:dyDescent="0.3">
      <c r="B432" s="2" t="s">
        <v>11</v>
      </c>
      <c r="C432" s="2" t="s">
        <v>16</v>
      </c>
    </row>
    <row r="433" spans="2:3" x14ac:dyDescent="0.3">
      <c r="B433" s="2" t="s">
        <v>11</v>
      </c>
      <c r="C433" s="2" t="s">
        <v>17</v>
      </c>
    </row>
    <row r="434" spans="2:3" x14ac:dyDescent="0.3">
      <c r="B434" s="2" t="s">
        <v>14</v>
      </c>
      <c r="C434" s="2" t="s">
        <v>18</v>
      </c>
    </row>
    <row r="435" spans="2:3" x14ac:dyDescent="0.3">
      <c r="B435" s="2" t="s">
        <v>14</v>
      </c>
      <c r="C435" s="2" t="s">
        <v>17</v>
      </c>
    </row>
    <row r="436" spans="2:3" x14ac:dyDescent="0.3">
      <c r="B436" s="2" t="s">
        <v>13</v>
      </c>
      <c r="C436" s="2" t="s">
        <v>16</v>
      </c>
    </row>
    <row r="437" spans="2:3" x14ac:dyDescent="0.3">
      <c r="B437" s="2" t="s">
        <v>14</v>
      </c>
      <c r="C437" s="2" t="s">
        <v>18</v>
      </c>
    </row>
    <row r="438" spans="2:3" x14ac:dyDescent="0.3">
      <c r="B438" s="2" t="s">
        <v>11</v>
      </c>
      <c r="C438" s="2" t="s">
        <v>18</v>
      </c>
    </row>
    <row r="439" spans="2:3" x14ac:dyDescent="0.3">
      <c r="B439" s="2" t="s">
        <v>14</v>
      </c>
      <c r="C439" s="2" t="s">
        <v>17</v>
      </c>
    </row>
    <row r="440" spans="2:3" x14ac:dyDescent="0.3">
      <c r="B440" s="2" t="s">
        <v>14</v>
      </c>
      <c r="C440" s="2" t="s">
        <v>17</v>
      </c>
    </row>
    <row r="441" spans="2:3" x14ac:dyDescent="0.3">
      <c r="B441" s="2" t="s">
        <v>11</v>
      </c>
      <c r="C441" s="2" t="s">
        <v>16</v>
      </c>
    </row>
    <row r="442" spans="2:3" x14ac:dyDescent="0.3">
      <c r="B442" s="2" t="s">
        <v>13</v>
      </c>
      <c r="C442" s="2" t="s">
        <v>16</v>
      </c>
    </row>
    <row r="443" spans="2:3" x14ac:dyDescent="0.3">
      <c r="B443" s="2" t="s">
        <v>11</v>
      </c>
      <c r="C443" s="2" t="s">
        <v>16</v>
      </c>
    </row>
    <row r="444" spans="2:3" x14ac:dyDescent="0.3">
      <c r="B444" s="2" t="s">
        <v>14</v>
      </c>
      <c r="C444" s="2" t="s">
        <v>17</v>
      </c>
    </row>
    <row r="445" spans="2:3" x14ac:dyDescent="0.3">
      <c r="B445" s="2" t="s">
        <v>11</v>
      </c>
      <c r="C445" s="2" t="s">
        <v>17</v>
      </c>
    </row>
    <row r="446" spans="2:3" x14ac:dyDescent="0.3">
      <c r="B446" s="2" t="s">
        <v>11</v>
      </c>
      <c r="C446" s="2" t="s">
        <v>16</v>
      </c>
    </row>
    <row r="447" spans="2:3" x14ac:dyDescent="0.3">
      <c r="B447" s="2" t="s">
        <v>11</v>
      </c>
      <c r="C447" s="2" t="s">
        <v>16</v>
      </c>
    </row>
    <row r="448" spans="2:3" x14ac:dyDescent="0.3">
      <c r="B448" s="2" t="s">
        <v>13</v>
      </c>
      <c r="C448" s="2" t="s">
        <v>18</v>
      </c>
    </row>
    <row r="449" spans="2:3" x14ac:dyDescent="0.3">
      <c r="B449" s="2" t="s">
        <v>11</v>
      </c>
      <c r="C449" s="2" t="s">
        <v>16</v>
      </c>
    </row>
    <row r="450" spans="2:3" x14ac:dyDescent="0.3">
      <c r="B450" s="2" t="s">
        <v>14</v>
      </c>
      <c r="C450" s="2" t="s">
        <v>16</v>
      </c>
    </row>
    <row r="451" spans="2:3" x14ac:dyDescent="0.3">
      <c r="B451" s="2" t="s">
        <v>13</v>
      </c>
      <c r="C451" s="2" t="s">
        <v>16</v>
      </c>
    </row>
    <row r="452" spans="2:3" x14ac:dyDescent="0.3">
      <c r="B452" s="2" t="s">
        <v>13</v>
      </c>
      <c r="C452" s="2" t="s">
        <v>17</v>
      </c>
    </row>
    <row r="453" spans="2:3" x14ac:dyDescent="0.3">
      <c r="B453" s="2" t="s">
        <v>13</v>
      </c>
      <c r="C453" s="2" t="s">
        <v>18</v>
      </c>
    </row>
    <row r="454" spans="2:3" x14ac:dyDescent="0.3">
      <c r="B454" s="2" t="s">
        <v>11</v>
      </c>
      <c r="C454" s="2" t="s">
        <v>18</v>
      </c>
    </row>
    <row r="455" spans="2:3" x14ac:dyDescent="0.3">
      <c r="B455" s="2" t="s">
        <v>13</v>
      </c>
      <c r="C455" s="2" t="s">
        <v>17</v>
      </c>
    </row>
    <row r="456" spans="2:3" x14ac:dyDescent="0.3">
      <c r="B456" s="2" t="s">
        <v>11</v>
      </c>
      <c r="C456" s="2" t="s">
        <v>17</v>
      </c>
    </row>
    <row r="457" spans="2:3" x14ac:dyDescent="0.3">
      <c r="B457" s="2" t="s">
        <v>14</v>
      </c>
      <c r="C457" s="2" t="s">
        <v>17</v>
      </c>
    </row>
    <row r="458" spans="2:3" x14ac:dyDescent="0.3">
      <c r="B458" s="2" t="s">
        <v>11</v>
      </c>
      <c r="C458" s="2" t="s">
        <v>18</v>
      </c>
    </row>
    <row r="459" spans="2:3" x14ac:dyDescent="0.3">
      <c r="B459" s="2" t="s">
        <v>14</v>
      </c>
      <c r="C459" s="2" t="s">
        <v>16</v>
      </c>
    </row>
    <row r="460" spans="2:3" x14ac:dyDescent="0.3">
      <c r="B460" s="2" t="s">
        <v>11</v>
      </c>
      <c r="C460" s="2" t="s">
        <v>16</v>
      </c>
    </row>
    <row r="461" spans="2:3" x14ac:dyDescent="0.3">
      <c r="B461" s="2" t="s">
        <v>13</v>
      </c>
      <c r="C461" s="2" t="s">
        <v>17</v>
      </c>
    </row>
    <row r="462" spans="2:3" x14ac:dyDescent="0.3">
      <c r="B462" s="2" t="s">
        <v>11</v>
      </c>
      <c r="C462" s="2" t="s">
        <v>17</v>
      </c>
    </row>
    <row r="463" spans="2:3" x14ac:dyDescent="0.3">
      <c r="B463" s="2" t="s">
        <v>13</v>
      </c>
      <c r="C463" s="2" t="s">
        <v>16</v>
      </c>
    </row>
    <row r="464" spans="2:3" x14ac:dyDescent="0.3">
      <c r="B464" s="2" t="s">
        <v>14</v>
      </c>
      <c r="C464" s="2" t="s">
        <v>18</v>
      </c>
    </row>
    <row r="465" spans="2:3" x14ac:dyDescent="0.3">
      <c r="B465" s="2" t="s">
        <v>11</v>
      </c>
      <c r="C465" s="2" t="s">
        <v>17</v>
      </c>
    </row>
    <row r="466" spans="2:3" x14ac:dyDescent="0.3">
      <c r="B466" s="2" t="s">
        <v>13</v>
      </c>
      <c r="C466" s="2" t="s">
        <v>16</v>
      </c>
    </row>
    <row r="467" spans="2:3" x14ac:dyDescent="0.3">
      <c r="B467" s="2" t="s">
        <v>13</v>
      </c>
      <c r="C467" s="2" t="s">
        <v>16</v>
      </c>
    </row>
    <row r="468" spans="2:3" x14ac:dyDescent="0.3">
      <c r="B468" s="2" t="s">
        <v>14</v>
      </c>
      <c r="C468" s="2" t="s">
        <v>16</v>
      </c>
    </row>
    <row r="469" spans="2:3" x14ac:dyDescent="0.3">
      <c r="B469" s="2" t="s">
        <v>11</v>
      </c>
      <c r="C469" s="2" t="s">
        <v>18</v>
      </c>
    </row>
    <row r="470" spans="2:3" x14ac:dyDescent="0.3">
      <c r="B470" s="2" t="s">
        <v>13</v>
      </c>
      <c r="C470" s="2" t="s">
        <v>17</v>
      </c>
    </row>
    <row r="471" spans="2:3" x14ac:dyDescent="0.3">
      <c r="B471" s="2" t="s">
        <v>13</v>
      </c>
      <c r="C471" s="2" t="s">
        <v>16</v>
      </c>
    </row>
    <row r="472" spans="2:3" x14ac:dyDescent="0.3">
      <c r="B472" s="2" t="s">
        <v>13</v>
      </c>
      <c r="C472" s="2" t="s">
        <v>18</v>
      </c>
    </row>
    <row r="473" spans="2:3" x14ac:dyDescent="0.3">
      <c r="B473" s="2" t="s">
        <v>11</v>
      </c>
      <c r="C473" s="2" t="s">
        <v>16</v>
      </c>
    </row>
    <row r="474" spans="2:3" x14ac:dyDescent="0.3">
      <c r="B474" s="2" t="s">
        <v>13</v>
      </c>
      <c r="C474" s="2" t="s">
        <v>16</v>
      </c>
    </row>
    <row r="475" spans="2:3" x14ac:dyDescent="0.3">
      <c r="B475" s="2" t="s">
        <v>14</v>
      </c>
      <c r="C475" s="2" t="s">
        <v>16</v>
      </c>
    </row>
    <row r="476" spans="2:3" x14ac:dyDescent="0.3">
      <c r="B476" s="2" t="s">
        <v>14</v>
      </c>
      <c r="C476" s="2" t="s">
        <v>17</v>
      </c>
    </row>
    <row r="477" spans="2:3" x14ac:dyDescent="0.3">
      <c r="B477" s="2" t="s">
        <v>13</v>
      </c>
      <c r="C477" s="2" t="s">
        <v>16</v>
      </c>
    </row>
    <row r="478" spans="2:3" x14ac:dyDescent="0.3">
      <c r="B478" s="2" t="s">
        <v>13</v>
      </c>
      <c r="C478" s="2" t="s">
        <v>16</v>
      </c>
    </row>
    <row r="479" spans="2:3" x14ac:dyDescent="0.3">
      <c r="B479" s="2" t="s">
        <v>11</v>
      </c>
      <c r="C479" s="2" t="s">
        <v>18</v>
      </c>
    </row>
    <row r="480" spans="2:3" x14ac:dyDescent="0.3">
      <c r="B480" s="2" t="s">
        <v>13</v>
      </c>
      <c r="C480" s="2" t="s">
        <v>17</v>
      </c>
    </row>
    <row r="481" spans="2:3" x14ac:dyDescent="0.3">
      <c r="B481" s="2" t="s">
        <v>13</v>
      </c>
      <c r="C481" s="2" t="s">
        <v>17</v>
      </c>
    </row>
    <row r="482" spans="2:3" x14ac:dyDescent="0.3">
      <c r="B482" s="2" t="s">
        <v>13</v>
      </c>
      <c r="C482" s="2" t="s">
        <v>18</v>
      </c>
    </row>
    <row r="483" spans="2:3" x14ac:dyDescent="0.3">
      <c r="B483" s="2" t="s">
        <v>13</v>
      </c>
      <c r="C483" s="2" t="s">
        <v>16</v>
      </c>
    </row>
    <row r="484" spans="2:3" x14ac:dyDescent="0.3">
      <c r="B484" s="2" t="s">
        <v>13</v>
      </c>
      <c r="C484" s="2" t="s">
        <v>16</v>
      </c>
    </row>
    <row r="485" spans="2:3" x14ac:dyDescent="0.3">
      <c r="B485" s="2" t="s">
        <v>11</v>
      </c>
      <c r="C485" s="2" t="s">
        <v>18</v>
      </c>
    </row>
    <row r="486" spans="2:3" x14ac:dyDescent="0.3">
      <c r="B486" s="2" t="s">
        <v>14</v>
      </c>
      <c r="C486" s="2" t="s">
        <v>18</v>
      </c>
    </row>
    <row r="487" spans="2:3" x14ac:dyDescent="0.3">
      <c r="B487" s="2" t="s">
        <v>11</v>
      </c>
      <c r="C487" s="2" t="s">
        <v>17</v>
      </c>
    </row>
    <row r="488" spans="2:3" x14ac:dyDescent="0.3">
      <c r="B488" s="2" t="s">
        <v>14</v>
      </c>
      <c r="C488" s="2" t="s">
        <v>16</v>
      </c>
    </row>
    <row r="489" spans="2:3" x14ac:dyDescent="0.3">
      <c r="B489" s="2" t="s">
        <v>11</v>
      </c>
      <c r="C489" s="2" t="s">
        <v>16</v>
      </c>
    </row>
    <row r="490" spans="2:3" x14ac:dyDescent="0.3">
      <c r="B490" s="2" t="s">
        <v>13</v>
      </c>
      <c r="C490" s="2" t="s">
        <v>17</v>
      </c>
    </row>
    <row r="491" spans="2:3" x14ac:dyDescent="0.3">
      <c r="B491" s="2" t="s">
        <v>11</v>
      </c>
      <c r="C491" s="2" t="s">
        <v>16</v>
      </c>
    </row>
    <row r="492" spans="2:3" x14ac:dyDescent="0.3">
      <c r="B492" s="2" t="s">
        <v>13</v>
      </c>
      <c r="C492" s="2" t="s">
        <v>17</v>
      </c>
    </row>
    <row r="493" spans="2:3" x14ac:dyDescent="0.3">
      <c r="B493" s="2" t="s">
        <v>14</v>
      </c>
      <c r="C493" s="2" t="s">
        <v>16</v>
      </c>
    </row>
    <row r="494" spans="2:3" x14ac:dyDescent="0.3">
      <c r="B494" s="2" t="s">
        <v>11</v>
      </c>
      <c r="C494" s="2" t="s">
        <v>17</v>
      </c>
    </row>
    <row r="495" spans="2:3" x14ac:dyDescent="0.3">
      <c r="B495" s="2" t="s">
        <v>11</v>
      </c>
      <c r="C495" s="2" t="s">
        <v>16</v>
      </c>
    </row>
    <row r="496" spans="2:3" x14ac:dyDescent="0.3">
      <c r="B496" s="2" t="s">
        <v>14</v>
      </c>
      <c r="C496" s="2" t="s">
        <v>17</v>
      </c>
    </row>
    <row r="497" spans="2:3" x14ac:dyDescent="0.3">
      <c r="B497" s="2" t="s">
        <v>11</v>
      </c>
      <c r="C497" s="2" t="s">
        <v>16</v>
      </c>
    </row>
    <row r="498" spans="2:3" x14ac:dyDescent="0.3">
      <c r="B498" s="2" t="s">
        <v>14</v>
      </c>
      <c r="C498" s="2" t="s">
        <v>16</v>
      </c>
    </row>
    <row r="499" spans="2:3" x14ac:dyDescent="0.3">
      <c r="B499" s="2" t="s">
        <v>13</v>
      </c>
      <c r="C499" s="2" t="s">
        <v>18</v>
      </c>
    </row>
    <row r="500" spans="2:3" x14ac:dyDescent="0.3">
      <c r="B500" s="2" t="s">
        <v>14</v>
      </c>
      <c r="C500" s="2" t="s">
        <v>16</v>
      </c>
    </row>
    <row r="501" spans="2:3" x14ac:dyDescent="0.3">
      <c r="B501" s="2" t="s">
        <v>13</v>
      </c>
      <c r="C501" s="2" t="s">
        <v>16</v>
      </c>
    </row>
    <row r="502" spans="2:3" x14ac:dyDescent="0.3">
      <c r="B502" s="2" t="s">
        <v>11</v>
      </c>
      <c r="C502" s="2" t="s">
        <v>16</v>
      </c>
    </row>
    <row r="503" spans="2:3" x14ac:dyDescent="0.3">
      <c r="B503" s="2" t="s">
        <v>13</v>
      </c>
      <c r="C503" s="2" t="s">
        <v>16</v>
      </c>
    </row>
  </sheetData>
  <mergeCells count="37">
    <mergeCell ref="F49:G49"/>
    <mergeCell ref="F50:G50"/>
    <mergeCell ref="F51:G51"/>
    <mergeCell ref="F43:G43"/>
    <mergeCell ref="F44:G44"/>
    <mergeCell ref="F45:G45"/>
    <mergeCell ref="F46:G46"/>
    <mergeCell ref="F47:G47"/>
    <mergeCell ref="F48:G48"/>
    <mergeCell ref="F40:G40"/>
    <mergeCell ref="F41:G41"/>
    <mergeCell ref="F42:G42"/>
    <mergeCell ref="F16:G16"/>
    <mergeCell ref="F17:G17"/>
    <mergeCell ref="F18:G18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3:H33"/>
    <mergeCell ref="F22:G22"/>
    <mergeCell ref="F23:G23"/>
    <mergeCell ref="F24:G24"/>
    <mergeCell ref="F25:G25"/>
    <mergeCell ref="F26:G26"/>
    <mergeCell ref="F27:G27"/>
    <mergeCell ref="B2:C2"/>
    <mergeCell ref="F13:G13"/>
    <mergeCell ref="F14:G14"/>
    <mergeCell ref="F15:G15"/>
    <mergeCell ref="F12:H12"/>
    <mergeCell ref="F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Probabilistic Distribution</vt:lpstr>
      <vt:lpstr>Probabilistic Reasoning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Ananda Cindra</dc:creator>
  <cp:lastModifiedBy>Jason Ananda Cindra</cp:lastModifiedBy>
  <dcterms:created xsi:type="dcterms:W3CDTF">2024-05-17T09:40:09Z</dcterms:created>
  <dcterms:modified xsi:type="dcterms:W3CDTF">2024-05-21T09:16:26Z</dcterms:modified>
</cp:coreProperties>
</file>