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2\02_08\"/>
    </mc:Choice>
  </mc:AlternateContent>
  <bookViews>
    <workbookView xWindow="0" yWindow="0" windowWidth="16395" windowHeight="6930"/>
  </bookViews>
  <sheets>
    <sheet name="nfl2013lines" sheetId="1" r:id="rId1"/>
  </sheets>
  <definedNames>
    <definedName name="error">nfl2013lines!$C$4:$C$259</definedName>
  </definedNames>
  <calcPr calcId="152511"/>
</workbook>
</file>

<file path=xl/calcChain.xml><?xml version="1.0" encoding="utf-8"?>
<calcChain xmlns="http://schemas.openxmlformats.org/spreadsheetml/2006/main">
  <c r="K13" i="1" l="1"/>
  <c r="K12" i="1"/>
  <c r="J1" i="1"/>
  <c r="K10" i="1"/>
  <c r="J1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4" i="1"/>
  <c r="J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4" i="1"/>
  <c r="J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4" i="1"/>
  <c r="J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4" i="1"/>
</calcChain>
</file>

<file path=xl/sharedStrings.xml><?xml version="1.0" encoding="utf-8"?>
<sst xmlns="http://schemas.openxmlformats.org/spreadsheetml/2006/main" count="17" uniqueCount="17">
  <si>
    <t>Total Line</t>
  </si>
  <si>
    <t>Total Points</t>
  </si>
  <si>
    <t>Error</t>
  </si>
  <si>
    <t>Absolute error</t>
  </si>
  <si>
    <t>Squared Error</t>
  </si>
  <si>
    <t>Percentage error</t>
  </si>
  <si>
    <t>APE</t>
  </si>
  <si>
    <t>(Actual/Forecast)-1</t>
  </si>
  <si>
    <t>MAD</t>
  </si>
  <si>
    <t>MAPE</t>
  </si>
  <si>
    <t>SSE</t>
  </si>
  <si>
    <t>Mean Bias</t>
  </si>
  <si>
    <t>lower limit</t>
  </si>
  <si>
    <t>upper limit</t>
  </si>
  <si>
    <t>stdev</t>
  </si>
  <si>
    <t>significant bias in bookmaker's 2013</t>
  </si>
  <si>
    <t>forecasts of 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</si>
</sst>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abSelected="1" workbookViewId="0">
      <selection activeCell="J17" sqref="J17"/>
    </sheetView>
  </sheetViews>
  <sheetFormatPr defaultColWidth="8.85546875" defaultRowHeight="21" x14ac:dyDescent="0.35"/>
  <cols>
    <col min="1" max="1" width="12.85546875" style="1" bestFit="1" customWidth="1"/>
    <col min="2" max="2" width="15.5703125" style="1" customWidth="1"/>
    <col min="3" max="3" width="21.85546875" style="1" customWidth="1"/>
    <col min="4" max="4" width="12.140625" style="1" customWidth="1"/>
    <col min="5" max="5" width="12.7109375" style="1" customWidth="1"/>
    <col min="6" max="6" width="15.28515625" style="1" customWidth="1"/>
    <col min="7" max="7" width="8.85546875" style="1"/>
    <col min="8" max="8" width="23" style="1" customWidth="1"/>
    <col min="9" max="9" width="8.85546875" style="1"/>
    <col min="10" max="10" width="23.28515625" style="1" customWidth="1"/>
    <col min="11" max="16384" width="8.85546875" style="1"/>
  </cols>
  <sheetData>
    <row r="1" spans="1:11" x14ac:dyDescent="0.35">
      <c r="J1" s="1">
        <f>COUNT(H4:H227)</f>
        <v>224</v>
      </c>
    </row>
    <row r="3" spans="1:11" ht="42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11" x14ac:dyDescent="0.35">
      <c r="A4" s="1">
        <v>49.5</v>
      </c>
      <c r="B4" s="1">
        <v>76</v>
      </c>
      <c r="C4" s="1">
        <f>B4-A4</f>
        <v>26.5</v>
      </c>
      <c r="D4" s="1">
        <f>ABS(C4)</f>
        <v>26.5</v>
      </c>
      <c r="E4" s="1">
        <f>C4^2</f>
        <v>702.25</v>
      </c>
      <c r="F4" s="1">
        <f>(B4-A4)/B4</f>
        <v>0.34868421052631576</v>
      </c>
      <c r="G4" s="1">
        <f>ABS(F4)</f>
        <v>0.34868421052631576</v>
      </c>
      <c r="H4" s="1">
        <f>(B4/A4)-1</f>
        <v>0.53535353535353525</v>
      </c>
    </row>
    <row r="5" spans="1:11" x14ac:dyDescent="0.35">
      <c r="A5" s="1">
        <v>51.5</v>
      </c>
      <c r="B5" s="1">
        <v>44</v>
      </c>
      <c r="C5" s="1">
        <f t="shared" ref="C5:C68" si="0">B5-A5</f>
        <v>-7.5</v>
      </c>
      <c r="D5" s="1">
        <f t="shared" ref="D5:D68" si="1">ABS(C5)</f>
        <v>7.5</v>
      </c>
      <c r="E5" s="1">
        <f t="shared" ref="E5:E68" si="2">C5^2</f>
        <v>56.25</v>
      </c>
      <c r="F5" s="1">
        <f t="shared" ref="F5:F68" si="3">(B5-A5)/B5</f>
        <v>-0.17045454545454544</v>
      </c>
      <c r="G5" s="1">
        <f t="shared" ref="G5:G68" si="4">ABS(F5)</f>
        <v>0.17045454545454544</v>
      </c>
      <c r="H5" s="1">
        <f t="shared" ref="H5:H68" si="5">(B5/A5)-1</f>
        <v>-0.14563106796116509</v>
      </c>
      <c r="I5" s="1" t="s">
        <v>8</v>
      </c>
      <c r="J5" s="1">
        <f>AVERAGE(D4:D227)</f>
        <v>11.160714285714286</v>
      </c>
    </row>
    <row r="6" spans="1:11" x14ac:dyDescent="0.35">
      <c r="A6" s="1">
        <v>42</v>
      </c>
      <c r="B6" s="1">
        <v>25</v>
      </c>
      <c r="C6" s="1">
        <f t="shared" si="0"/>
        <v>-17</v>
      </c>
      <c r="D6" s="1">
        <f t="shared" si="1"/>
        <v>17</v>
      </c>
      <c r="E6" s="1">
        <f t="shared" si="2"/>
        <v>289</v>
      </c>
      <c r="F6" s="1">
        <f t="shared" si="3"/>
        <v>-0.68</v>
      </c>
      <c r="G6" s="1">
        <f t="shared" si="4"/>
        <v>0.68</v>
      </c>
      <c r="H6" s="1">
        <f t="shared" si="5"/>
        <v>-0.40476190476190477</v>
      </c>
      <c r="I6" s="1" t="s">
        <v>9</v>
      </c>
      <c r="J6" s="1">
        <f>AVERAGE(G4:G227)</f>
        <v>0.26604901603034797</v>
      </c>
    </row>
    <row r="7" spans="1:11" x14ac:dyDescent="0.35">
      <c r="A7" s="1">
        <v>56</v>
      </c>
      <c r="B7" s="1">
        <v>40</v>
      </c>
      <c r="C7" s="1">
        <f t="shared" si="0"/>
        <v>-16</v>
      </c>
      <c r="D7" s="1">
        <f t="shared" si="1"/>
        <v>16</v>
      </c>
      <c r="E7" s="1">
        <f t="shared" si="2"/>
        <v>256</v>
      </c>
      <c r="F7" s="1">
        <f t="shared" si="3"/>
        <v>-0.4</v>
      </c>
      <c r="G7" s="1">
        <f t="shared" si="4"/>
        <v>0.4</v>
      </c>
      <c r="H7" s="1">
        <f t="shared" si="5"/>
        <v>-0.2857142857142857</v>
      </c>
      <c r="I7" s="1" t="s">
        <v>10</v>
      </c>
      <c r="J7" s="1">
        <f>SUM(E4:E227)</f>
        <v>45129.5</v>
      </c>
    </row>
    <row r="8" spans="1:11" x14ac:dyDescent="0.35">
      <c r="A8" s="1">
        <v>39</v>
      </c>
      <c r="B8" s="1">
        <v>35</v>
      </c>
      <c r="C8" s="1">
        <f t="shared" si="0"/>
        <v>-4</v>
      </c>
      <c r="D8" s="1">
        <f t="shared" si="1"/>
        <v>4</v>
      </c>
      <c r="E8" s="1">
        <f t="shared" si="2"/>
        <v>16</v>
      </c>
      <c r="F8" s="1">
        <f t="shared" si="3"/>
        <v>-0.11428571428571428</v>
      </c>
      <c r="G8" s="1">
        <f t="shared" si="4"/>
        <v>0.11428571428571428</v>
      </c>
      <c r="H8" s="1">
        <f t="shared" si="5"/>
        <v>-0.10256410256410253</v>
      </c>
    </row>
    <row r="9" spans="1:11" x14ac:dyDescent="0.35">
      <c r="A9" s="1">
        <v>43</v>
      </c>
      <c r="B9" s="1">
        <v>30</v>
      </c>
      <c r="C9" s="1">
        <f t="shared" si="0"/>
        <v>-13</v>
      </c>
      <c r="D9" s="1">
        <f t="shared" si="1"/>
        <v>13</v>
      </c>
      <c r="E9" s="1">
        <f t="shared" si="2"/>
        <v>169</v>
      </c>
      <c r="F9" s="1">
        <f t="shared" si="3"/>
        <v>-0.43333333333333335</v>
      </c>
      <c r="G9" s="1">
        <f t="shared" si="4"/>
        <v>0.43333333333333335</v>
      </c>
      <c r="H9" s="1">
        <f t="shared" si="5"/>
        <v>-0.30232558139534882</v>
      </c>
      <c r="J9" s="1" t="s">
        <v>11</v>
      </c>
      <c r="K9" s="1" t="s">
        <v>14</v>
      </c>
    </row>
    <row r="10" spans="1:11" x14ac:dyDescent="0.35">
      <c r="A10" s="1">
        <v>42</v>
      </c>
      <c r="B10" s="1">
        <v>45</v>
      </c>
      <c r="C10" s="1">
        <f t="shared" si="0"/>
        <v>3</v>
      </c>
      <c r="D10" s="1">
        <f t="shared" si="1"/>
        <v>3</v>
      </c>
      <c r="E10" s="1">
        <f t="shared" si="2"/>
        <v>9</v>
      </c>
      <c r="F10" s="1">
        <f t="shared" si="3"/>
        <v>6.6666666666666666E-2</v>
      </c>
      <c r="G10" s="1">
        <f t="shared" si="4"/>
        <v>6.6666666666666666E-2</v>
      </c>
      <c r="H10" s="1">
        <f t="shared" si="5"/>
        <v>7.1428571428571397E-2</v>
      </c>
      <c r="J10" s="1">
        <f>AVERAGE(H4:H227)</f>
        <v>4.7108878470002162E-2</v>
      </c>
      <c r="K10" s="1">
        <f>STDEV(H4:H227)</f>
        <v>0.30950568904366571</v>
      </c>
    </row>
    <row r="11" spans="1:11" x14ac:dyDescent="0.35">
      <c r="A11" s="1">
        <v>40.5</v>
      </c>
      <c r="B11" s="1">
        <v>33</v>
      </c>
      <c r="C11" s="1">
        <f t="shared" si="0"/>
        <v>-7.5</v>
      </c>
      <c r="D11" s="1">
        <f t="shared" si="1"/>
        <v>7.5</v>
      </c>
      <c r="E11" s="1">
        <f t="shared" si="2"/>
        <v>56.25</v>
      </c>
      <c r="F11" s="1">
        <f t="shared" si="3"/>
        <v>-0.22727272727272727</v>
      </c>
      <c r="G11" s="1">
        <f t="shared" si="4"/>
        <v>0.22727272727272727</v>
      </c>
      <c r="H11" s="1">
        <f t="shared" si="5"/>
        <v>-0.18518518518518523</v>
      </c>
    </row>
    <row r="12" spans="1:11" x14ac:dyDescent="0.35">
      <c r="A12" s="1">
        <v>45</v>
      </c>
      <c r="B12" s="1">
        <v>19</v>
      </c>
      <c r="C12" s="1">
        <f t="shared" si="0"/>
        <v>-26</v>
      </c>
      <c r="D12" s="1">
        <f t="shared" si="1"/>
        <v>26</v>
      </c>
      <c r="E12" s="1">
        <f t="shared" si="2"/>
        <v>676</v>
      </c>
      <c r="F12" s="1">
        <f t="shared" si="3"/>
        <v>-1.368421052631579</v>
      </c>
      <c r="G12" s="1">
        <f t="shared" si="4"/>
        <v>1.368421052631579</v>
      </c>
      <c r="H12" s="1">
        <f t="shared" si="5"/>
        <v>-0.57777777777777772</v>
      </c>
      <c r="J12" s="1" t="s">
        <v>12</v>
      </c>
      <c r="K12" s="1">
        <f>J10-2*K10/SQRT(224)</f>
        <v>5.7494410536167925E-3</v>
      </c>
    </row>
    <row r="13" spans="1:11" x14ac:dyDescent="0.35">
      <c r="A13" s="1">
        <v>47.5</v>
      </c>
      <c r="B13" s="1">
        <v>58</v>
      </c>
      <c r="C13" s="1">
        <f t="shared" si="0"/>
        <v>10.5</v>
      </c>
      <c r="D13" s="1">
        <f t="shared" si="1"/>
        <v>10.5</v>
      </c>
      <c r="E13" s="1">
        <f t="shared" si="2"/>
        <v>110.25</v>
      </c>
      <c r="F13" s="1">
        <f t="shared" si="3"/>
        <v>0.18103448275862069</v>
      </c>
      <c r="G13" s="1">
        <f t="shared" si="4"/>
        <v>0.18103448275862069</v>
      </c>
      <c r="H13" s="1">
        <f t="shared" si="5"/>
        <v>0.22105263157894739</v>
      </c>
      <c r="J13" s="1" t="s">
        <v>13</v>
      </c>
      <c r="K13" s="1">
        <f>J10+2*K10/SQRT(224)</f>
        <v>8.8468315886387539E-2</v>
      </c>
    </row>
    <row r="14" spans="1:11" x14ac:dyDescent="0.35">
      <c r="A14" s="1">
        <v>45.5</v>
      </c>
      <c r="B14" s="1">
        <v>38</v>
      </c>
      <c r="C14" s="1">
        <f t="shared" si="0"/>
        <v>-7.5</v>
      </c>
      <c r="D14" s="1">
        <f t="shared" si="1"/>
        <v>7.5</v>
      </c>
      <c r="E14" s="1">
        <f t="shared" si="2"/>
        <v>56.25</v>
      </c>
      <c r="F14" s="1">
        <f t="shared" si="3"/>
        <v>-0.19736842105263158</v>
      </c>
      <c r="G14" s="1">
        <f t="shared" si="4"/>
        <v>0.19736842105263158</v>
      </c>
      <c r="H14" s="1">
        <f t="shared" si="5"/>
        <v>-0.1648351648351648</v>
      </c>
    </row>
    <row r="15" spans="1:11" x14ac:dyDescent="0.35">
      <c r="A15" s="1">
        <v>41.5</v>
      </c>
      <c r="B15" s="1">
        <v>51</v>
      </c>
      <c r="C15" s="1">
        <f t="shared" si="0"/>
        <v>9.5</v>
      </c>
      <c r="D15" s="1">
        <f t="shared" si="1"/>
        <v>9.5</v>
      </c>
      <c r="E15" s="1">
        <f t="shared" si="2"/>
        <v>90.25</v>
      </c>
      <c r="F15" s="1">
        <f t="shared" si="3"/>
        <v>0.18627450980392157</v>
      </c>
      <c r="G15" s="1">
        <f t="shared" si="4"/>
        <v>0.18627450980392157</v>
      </c>
      <c r="H15" s="1">
        <f t="shared" si="5"/>
        <v>0.22891566265060237</v>
      </c>
      <c r="J15" s="1" t="s">
        <v>15</v>
      </c>
    </row>
    <row r="16" spans="1:11" x14ac:dyDescent="0.35">
      <c r="A16" s="1">
        <v>48.5</v>
      </c>
      <c r="B16" s="1">
        <v>62</v>
      </c>
      <c r="C16" s="1">
        <f t="shared" si="0"/>
        <v>13.5</v>
      </c>
      <c r="D16" s="1">
        <f t="shared" si="1"/>
        <v>13.5</v>
      </c>
      <c r="E16" s="1">
        <f t="shared" si="2"/>
        <v>182.25</v>
      </c>
      <c r="F16" s="1">
        <f t="shared" si="3"/>
        <v>0.21774193548387097</v>
      </c>
      <c r="G16" s="1">
        <f t="shared" si="4"/>
        <v>0.21774193548387097</v>
      </c>
      <c r="H16" s="1">
        <f t="shared" si="5"/>
        <v>0.27835051546391743</v>
      </c>
      <c r="J16" s="1" t="s">
        <v>16</v>
      </c>
    </row>
    <row r="17" spans="1:8" x14ac:dyDescent="0.35">
      <c r="A17" s="1">
        <v>50</v>
      </c>
      <c r="B17" s="1">
        <v>67</v>
      </c>
      <c r="C17" s="1">
        <f t="shared" si="0"/>
        <v>17</v>
      </c>
      <c r="D17" s="1">
        <f t="shared" si="1"/>
        <v>17</v>
      </c>
      <c r="E17" s="1">
        <f t="shared" si="2"/>
        <v>289</v>
      </c>
      <c r="F17" s="1">
        <f t="shared" si="3"/>
        <v>0.2537313432835821</v>
      </c>
      <c r="G17" s="1">
        <f t="shared" si="4"/>
        <v>0.2537313432835821</v>
      </c>
      <c r="H17" s="1">
        <f t="shared" si="5"/>
        <v>0.34000000000000008</v>
      </c>
    </row>
    <row r="18" spans="1:8" x14ac:dyDescent="0.35">
      <c r="A18" s="1">
        <v>53.5</v>
      </c>
      <c r="B18" s="1">
        <v>60</v>
      </c>
      <c r="C18" s="1">
        <f t="shared" si="0"/>
        <v>6.5</v>
      </c>
      <c r="D18" s="1">
        <f t="shared" si="1"/>
        <v>6.5</v>
      </c>
      <c r="E18" s="1">
        <f t="shared" si="2"/>
        <v>42.25</v>
      </c>
      <c r="F18" s="1">
        <f t="shared" si="3"/>
        <v>0.10833333333333334</v>
      </c>
      <c r="G18" s="1">
        <f t="shared" si="4"/>
        <v>0.10833333333333334</v>
      </c>
      <c r="H18" s="1">
        <f t="shared" si="5"/>
        <v>0.12149532710280364</v>
      </c>
    </row>
    <row r="19" spans="1:8" x14ac:dyDescent="0.35">
      <c r="A19" s="1">
        <v>45.5</v>
      </c>
      <c r="B19" s="1">
        <v>59</v>
      </c>
      <c r="C19" s="1">
        <f t="shared" si="0"/>
        <v>13.5</v>
      </c>
      <c r="D19" s="1">
        <f t="shared" si="1"/>
        <v>13.5</v>
      </c>
      <c r="E19" s="1">
        <f t="shared" si="2"/>
        <v>182.25</v>
      </c>
      <c r="F19" s="1">
        <f t="shared" si="3"/>
        <v>0.2288135593220339</v>
      </c>
      <c r="G19" s="1">
        <f t="shared" si="4"/>
        <v>0.2288135593220339</v>
      </c>
      <c r="H19" s="1">
        <f t="shared" si="5"/>
        <v>0.29670329670329676</v>
      </c>
    </row>
    <row r="20" spans="1:8" x14ac:dyDescent="0.35">
      <c r="A20" s="1">
        <v>43.5</v>
      </c>
      <c r="B20" s="1">
        <v>23</v>
      </c>
      <c r="C20" s="1">
        <f t="shared" si="0"/>
        <v>-20.5</v>
      </c>
      <c r="D20" s="1">
        <f t="shared" si="1"/>
        <v>20.5</v>
      </c>
      <c r="E20" s="1">
        <f t="shared" si="2"/>
        <v>420.25</v>
      </c>
      <c r="F20" s="1">
        <f t="shared" si="3"/>
        <v>-0.89130434782608692</v>
      </c>
      <c r="G20" s="1">
        <f t="shared" si="4"/>
        <v>0.89130434782608692</v>
      </c>
      <c r="H20" s="1">
        <f t="shared" si="5"/>
        <v>-0.47126436781609193</v>
      </c>
    </row>
    <row r="21" spans="1:8" x14ac:dyDescent="0.35">
      <c r="A21" s="1">
        <v>54</v>
      </c>
      <c r="B21" s="1">
        <v>63</v>
      </c>
      <c r="C21" s="1">
        <f t="shared" si="0"/>
        <v>9</v>
      </c>
      <c r="D21" s="1">
        <f t="shared" si="1"/>
        <v>9</v>
      </c>
      <c r="E21" s="1">
        <f t="shared" si="2"/>
        <v>81</v>
      </c>
      <c r="F21" s="1">
        <f t="shared" si="3"/>
        <v>0.14285714285714285</v>
      </c>
      <c r="G21" s="1">
        <f t="shared" si="4"/>
        <v>0.14285714285714285</v>
      </c>
      <c r="H21" s="1">
        <f t="shared" si="5"/>
        <v>0.16666666666666674</v>
      </c>
    </row>
    <row r="22" spans="1:8" x14ac:dyDescent="0.35">
      <c r="A22" s="1">
        <v>44</v>
      </c>
      <c r="B22" s="1">
        <v>20</v>
      </c>
      <c r="C22" s="1">
        <f t="shared" si="0"/>
        <v>-24</v>
      </c>
      <c r="D22" s="1">
        <f t="shared" si="1"/>
        <v>24</v>
      </c>
      <c r="E22" s="1">
        <f t="shared" si="2"/>
        <v>576</v>
      </c>
      <c r="F22" s="1">
        <f t="shared" si="3"/>
        <v>-1.2</v>
      </c>
      <c r="G22" s="1">
        <f t="shared" si="4"/>
        <v>1.2</v>
      </c>
      <c r="H22" s="1">
        <f t="shared" si="5"/>
        <v>-0.54545454545454541</v>
      </c>
    </row>
    <row r="23" spans="1:8" x14ac:dyDescent="0.35">
      <c r="A23" s="1">
        <v>43</v>
      </c>
      <c r="B23" s="1">
        <v>54</v>
      </c>
      <c r="C23" s="1">
        <f t="shared" si="0"/>
        <v>11</v>
      </c>
      <c r="D23" s="1">
        <f t="shared" si="1"/>
        <v>11</v>
      </c>
      <c r="E23" s="1">
        <f t="shared" si="2"/>
        <v>121</v>
      </c>
      <c r="F23" s="1">
        <f t="shared" si="3"/>
        <v>0.20370370370370369</v>
      </c>
      <c r="G23" s="1">
        <f t="shared" si="4"/>
        <v>0.20370370370370369</v>
      </c>
      <c r="H23" s="1">
        <f t="shared" si="5"/>
        <v>0.2558139534883721</v>
      </c>
    </row>
    <row r="24" spans="1:8" x14ac:dyDescent="0.35">
      <c r="A24" s="1">
        <v>44</v>
      </c>
      <c r="B24" s="1">
        <v>44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1">
        <f t="shared" si="3"/>
        <v>0</v>
      </c>
      <c r="G24" s="1">
        <f t="shared" si="4"/>
        <v>0</v>
      </c>
      <c r="H24" s="1">
        <f t="shared" si="5"/>
        <v>0</v>
      </c>
    </row>
    <row r="25" spans="1:8" x14ac:dyDescent="0.35">
      <c r="A25" s="1">
        <v>43.5</v>
      </c>
      <c r="B25" s="1">
        <v>47</v>
      </c>
      <c r="C25" s="1">
        <f t="shared" si="0"/>
        <v>3.5</v>
      </c>
      <c r="D25" s="1">
        <f t="shared" si="1"/>
        <v>3.5</v>
      </c>
      <c r="E25" s="1">
        <f t="shared" si="2"/>
        <v>12.25</v>
      </c>
      <c r="F25" s="1">
        <f t="shared" si="3"/>
        <v>7.4468085106382975E-2</v>
      </c>
      <c r="G25" s="1">
        <f t="shared" si="4"/>
        <v>7.4468085106382975E-2</v>
      </c>
      <c r="H25" s="1">
        <f t="shared" si="5"/>
        <v>8.0459770114942541E-2</v>
      </c>
    </row>
    <row r="26" spans="1:8" x14ac:dyDescent="0.35">
      <c r="A26" s="1">
        <v>47.5</v>
      </c>
      <c r="B26" s="1">
        <v>55</v>
      </c>
      <c r="C26" s="1">
        <f t="shared" si="0"/>
        <v>7.5</v>
      </c>
      <c r="D26" s="1">
        <f t="shared" si="1"/>
        <v>7.5</v>
      </c>
      <c r="E26" s="1">
        <f t="shared" si="2"/>
        <v>56.25</v>
      </c>
      <c r="F26" s="1">
        <f t="shared" si="3"/>
        <v>0.13636363636363635</v>
      </c>
      <c r="G26" s="1">
        <f t="shared" si="4"/>
        <v>0.13636363636363635</v>
      </c>
      <c r="H26" s="1">
        <f t="shared" si="5"/>
        <v>0.15789473684210531</v>
      </c>
    </row>
    <row r="27" spans="1:8" x14ac:dyDescent="0.35">
      <c r="A27" s="1">
        <v>50</v>
      </c>
      <c r="B27" s="1">
        <v>58</v>
      </c>
      <c r="C27" s="1">
        <f t="shared" si="0"/>
        <v>8</v>
      </c>
      <c r="D27" s="1">
        <f t="shared" si="1"/>
        <v>8</v>
      </c>
      <c r="E27" s="1">
        <f t="shared" si="2"/>
        <v>64</v>
      </c>
      <c r="F27" s="1">
        <f t="shared" si="3"/>
        <v>0.13793103448275862</v>
      </c>
      <c r="G27" s="1">
        <f t="shared" si="4"/>
        <v>0.13793103448275862</v>
      </c>
      <c r="H27" s="1">
        <f t="shared" si="5"/>
        <v>0.15999999999999992</v>
      </c>
    </row>
    <row r="28" spans="1:8" x14ac:dyDescent="0.35">
      <c r="A28" s="1">
        <v>46</v>
      </c>
      <c r="B28" s="1">
        <v>33</v>
      </c>
      <c r="C28" s="1">
        <f t="shared" si="0"/>
        <v>-13</v>
      </c>
      <c r="D28" s="1">
        <f t="shared" si="1"/>
        <v>13</v>
      </c>
      <c r="E28" s="1">
        <f t="shared" si="2"/>
        <v>169</v>
      </c>
      <c r="F28" s="1">
        <f t="shared" si="3"/>
        <v>-0.39393939393939392</v>
      </c>
      <c r="G28" s="1">
        <f t="shared" si="4"/>
        <v>0.39393939393939392</v>
      </c>
      <c r="H28" s="1">
        <f t="shared" si="5"/>
        <v>-0.28260869565217395</v>
      </c>
    </row>
    <row r="29" spans="1:8" x14ac:dyDescent="0.35">
      <c r="A29" s="1">
        <v>42</v>
      </c>
      <c r="B29" s="1">
        <v>61</v>
      </c>
      <c r="C29" s="1">
        <f t="shared" si="0"/>
        <v>19</v>
      </c>
      <c r="D29" s="1">
        <f t="shared" si="1"/>
        <v>19</v>
      </c>
      <c r="E29" s="1">
        <f t="shared" si="2"/>
        <v>361</v>
      </c>
      <c r="F29" s="1">
        <f t="shared" si="3"/>
        <v>0.31147540983606559</v>
      </c>
      <c r="G29" s="1">
        <f t="shared" si="4"/>
        <v>0.31147540983606559</v>
      </c>
      <c r="H29" s="1">
        <f t="shared" si="5"/>
        <v>0.45238095238095233</v>
      </c>
    </row>
    <row r="30" spans="1:8" x14ac:dyDescent="0.35">
      <c r="A30" s="1">
        <v>48.5</v>
      </c>
      <c r="B30" s="1">
        <v>30</v>
      </c>
      <c r="C30" s="1">
        <f t="shared" si="0"/>
        <v>-18.5</v>
      </c>
      <c r="D30" s="1">
        <f t="shared" si="1"/>
        <v>18.5</v>
      </c>
      <c r="E30" s="1">
        <f t="shared" si="2"/>
        <v>342.25</v>
      </c>
      <c r="F30" s="1">
        <f t="shared" si="3"/>
        <v>-0.6166666666666667</v>
      </c>
      <c r="G30" s="1">
        <f t="shared" si="4"/>
        <v>0.6166666666666667</v>
      </c>
      <c r="H30" s="1">
        <f t="shared" si="5"/>
        <v>-0.38144329896907214</v>
      </c>
    </row>
    <row r="31" spans="1:8" x14ac:dyDescent="0.35">
      <c r="A31" s="1">
        <v>48.5</v>
      </c>
      <c r="B31" s="1">
        <v>46</v>
      </c>
      <c r="C31" s="1">
        <f t="shared" si="0"/>
        <v>-2.5</v>
      </c>
      <c r="D31" s="1">
        <f t="shared" si="1"/>
        <v>2.5</v>
      </c>
      <c r="E31" s="1">
        <f t="shared" si="2"/>
        <v>6.25</v>
      </c>
      <c r="F31" s="1">
        <f t="shared" si="3"/>
        <v>-5.434782608695652E-2</v>
      </c>
      <c r="G31" s="1">
        <f t="shared" si="4"/>
        <v>5.434782608695652E-2</v>
      </c>
      <c r="H31" s="1">
        <f t="shared" si="5"/>
        <v>-5.1546391752577359E-2</v>
      </c>
    </row>
    <row r="32" spans="1:8" x14ac:dyDescent="0.35">
      <c r="A32" s="1">
        <v>40</v>
      </c>
      <c r="B32" s="1">
        <v>28</v>
      </c>
      <c r="C32" s="1">
        <f t="shared" si="0"/>
        <v>-12</v>
      </c>
      <c r="D32" s="1">
        <f t="shared" si="1"/>
        <v>12</v>
      </c>
      <c r="E32" s="1">
        <f t="shared" si="2"/>
        <v>144</v>
      </c>
      <c r="F32" s="1">
        <f t="shared" si="3"/>
        <v>-0.42857142857142855</v>
      </c>
      <c r="G32" s="1">
        <f t="shared" si="4"/>
        <v>0.42857142857142855</v>
      </c>
      <c r="H32" s="1">
        <f t="shared" si="5"/>
        <v>-0.30000000000000004</v>
      </c>
    </row>
    <row r="33" spans="1:8" x14ac:dyDescent="0.35">
      <c r="A33" s="1">
        <v>55.5</v>
      </c>
      <c r="B33" s="1">
        <v>64</v>
      </c>
      <c r="C33" s="1">
        <f t="shared" si="0"/>
        <v>8.5</v>
      </c>
      <c r="D33" s="1">
        <f t="shared" si="1"/>
        <v>8.5</v>
      </c>
      <c r="E33" s="1">
        <f t="shared" si="2"/>
        <v>72.25</v>
      </c>
      <c r="F33" s="1">
        <f t="shared" si="3"/>
        <v>0.1328125</v>
      </c>
      <c r="G33" s="1">
        <f t="shared" si="4"/>
        <v>0.1328125</v>
      </c>
      <c r="H33" s="1">
        <f t="shared" si="5"/>
        <v>0.15315315315315314</v>
      </c>
    </row>
    <row r="34" spans="1:8" x14ac:dyDescent="0.35">
      <c r="A34" s="1">
        <v>44.5</v>
      </c>
      <c r="B34" s="1">
        <v>32</v>
      </c>
      <c r="C34" s="1">
        <f t="shared" si="0"/>
        <v>-12.5</v>
      </c>
      <c r="D34" s="1">
        <f t="shared" si="1"/>
        <v>12.5</v>
      </c>
      <c r="E34" s="1">
        <f t="shared" si="2"/>
        <v>156.25</v>
      </c>
      <c r="F34" s="1">
        <f t="shared" si="3"/>
        <v>-0.390625</v>
      </c>
      <c r="G34" s="1">
        <f t="shared" si="4"/>
        <v>0.390625</v>
      </c>
      <c r="H34" s="1">
        <f t="shared" si="5"/>
        <v>-0.2808988764044944</v>
      </c>
    </row>
    <row r="35" spans="1:8" x14ac:dyDescent="0.35">
      <c r="A35" s="1">
        <v>41</v>
      </c>
      <c r="B35" s="1">
        <v>30</v>
      </c>
      <c r="C35" s="1">
        <f t="shared" si="0"/>
        <v>-11</v>
      </c>
      <c r="D35" s="1">
        <f t="shared" si="1"/>
        <v>11</v>
      </c>
      <c r="E35" s="1">
        <f t="shared" si="2"/>
        <v>121</v>
      </c>
      <c r="F35" s="1">
        <f t="shared" si="3"/>
        <v>-0.36666666666666664</v>
      </c>
      <c r="G35" s="1">
        <f t="shared" si="4"/>
        <v>0.36666666666666664</v>
      </c>
      <c r="H35" s="1">
        <f t="shared" si="5"/>
        <v>-0.26829268292682928</v>
      </c>
    </row>
    <row r="36" spans="1:8" x14ac:dyDescent="0.35">
      <c r="A36" s="1">
        <v>51</v>
      </c>
      <c r="B36" s="1">
        <v>42</v>
      </c>
      <c r="C36" s="1">
        <f t="shared" si="0"/>
        <v>-9</v>
      </c>
      <c r="D36" s="1">
        <f t="shared" si="1"/>
        <v>9</v>
      </c>
      <c r="E36" s="1">
        <f t="shared" si="2"/>
        <v>81</v>
      </c>
      <c r="F36" s="1">
        <f t="shared" si="3"/>
        <v>-0.21428571428571427</v>
      </c>
      <c r="G36" s="1">
        <f t="shared" si="4"/>
        <v>0.21428571428571427</v>
      </c>
      <c r="H36" s="1">
        <f t="shared" si="5"/>
        <v>-0.17647058823529416</v>
      </c>
    </row>
    <row r="37" spans="1:8" x14ac:dyDescent="0.35">
      <c r="A37" s="1">
        <v>43.5</v>
      </c>
      <c r="B37" s="1">
        <v>37</v>
      </c>
      <c r="C37" s="1">
        <f t="shared" si="0"/>
        <v>-6.5</v>
      </c>
      <c r="D37" s="1">
        <f t="shared" si="1"/>
        <v>6.5</v>
      </c>
      <c r="E37" s="1">
        <f t="shared" si="2"/>
        <v>42.25</v>
      </c>
      <c r="F37" s="1">
        <f t="shared" si="3"/>
        <v>-0.17567567567567569</v>
      </c>
      <c r="G37" s="1">
        <f t="shared" si="4"/>
        <v>0.17567567567567569</v>
      </c>
      <c r="H37" s="1">
        <f t="shared" si="5"/>
        <v>-0.14942528735632188</v>
      </c>
    </row>
    <row r="38" spans="1:8" x14ac:dyDescent="0.35">
      <c r="A38" s="1">
        <v>40.5</v>
      </c>
      <c r="B38" s="1">
        <v>58</v>
      </c>
      <c r="C38" s="1">
        <f t="shared" si="0"/>
        <v>17.5</v>
      </c>
      <c r="D38" s="1">
        <f t="shared" si="1"/>
        <v>17.5</v>
      </c>
      <c r="E38" s="1">
        <f t="shared" si="2"/>
        <v>306.25</v>
      </c>
      <c r="F38" s="1">
        <f t="shared" si="3"/>
        <v>0.30172413793103448</v>
      </c>
      <c r="G38" s="1">
        <f t="shared" si="4"/>
        <v>0.30172413793103448</v>
      </c>
      <c r="H38" s="1">
        <f t="shared" si="5"/>
        <v>0.43209876543209869</v>
      </c>
    </row>
    <row r="39" spans="1:8" x14ac:dyDescent="0.35">
      <c r="A39" s="1">
        <v>45</v>
      </c>
      <c r="B39" s="1">
        <v>26</v>
      </c>
      <c r="C39" s="1">
        <f t="shared" si="0"/>
        <v>-19</v>
      </c>
      <c r="D39" s="1">
        <f t="shared" si="1"/>
        <v>19</v>
      </c>
      <c r="E39" s="1">
        <f t="shared" si="2"/>
        <v>361</v>
      </c>
      <c r="F39" s="1">
        <f t="shared" si="3"/>
        <v>-0.73076923076923073</v>
      </c>
      <c r="G39" s="1">
        <f t="shared" si="4"/>
        <v>0.73076923076923073</v>
      </c>
      <c r="H39" s="1">
        <f t="shared" si="5"/>
        <v>-0.42222222222222228</v>
      </c>
    </row>
    <row r="40" spans="1:8" x14ac:dyDescent="0.35">
      <c r="A40" s="1">
        <v>44.5</v>
      </c>
      <c r="B40" s="1">
        <v>39</v>
      </c>
      <c r="C40" s="1">
        <f t="shared" si="0"/>
        <v>-5.5</v>
      </c>
      <c r="D40" s="1">
        <f t="shared" si="1"/>
        <v>5.5</v>
      </c>
      <c r="E40" s="1">
        <f t="shared" si="2"/>
        <v>30.25</v>
      </c>
      <c r="F40" s="1">
        <f t="shared" si="3"/>
        <v>-0.14102564102564102</v>
      </c>
      <c r="G40" s="1">
        <f t="shared" si="4"/>
        <v>0.14102564102564102</v>
      </c>
      <c r="H40" s="1">
        <f t="shared" si="5"/>
        <v>-0.1235955056179775</v>
      </c>
    </row>
    <row r="41" spans="1:8" x14ac:dyDescent="0.35">
      <c r="A41" s="1">
        <v>47</v>
      </c>
      <c r="B41" s="1">
        <v>38</v>
      </c>
      <c r="C41" s="1">
        <f t="shared" si="0"/>
        <v>-9</v>
      </c>
      <c r="D41" s="1">
        <f t="shared" si="1"/>
        <v>9</v>
      </c>
      <c r="E41" s="1">
        <f t="shared" si="2"/>
        <v>81</v>
      </c>
      <c r="F41" s="1">
        <f t="shared" si="3"/>
        <v>-0.23684210526315788</v>
      </c>
      <c r="G41" s="1">
        <f t="shared" si="4"/>
        <v>0.23684210526315788</v>
      </c>
      <c r="H41" s="1">
        <f t="shared" si="5"/>
        <v>-0.19148936170212771</v>
      </c>
    </row>
    <row r="42" spans="1:8" x14ac:dyDescent="0.35">
      <c r="A42" s="1">
        <v>49.5</v>
      </c>
      <c r="B42" s="1">
        <v>38</v>
      </c>
      <c r="C42" s="1">
        <f t="shared" si="0"/>
        <v>-11.5</v>
      </c>
      <c r="D42" s="1">
        <f t="shared" si="1"/>
        <v>11.5</v>
      </c>
      <c r="E42" s="1">
        <f t="shared" si="2"/>
        <v>132.25</v>
      </c>
      <c r="F42" s="1">
        <f t="shared" si="3"/>
        <v>-0.30263157894736842</v>
      </c>
      <c r="G42" s="1">
        <f t="shared" si="4"/>
        <v>0.30263157894736842</v>
      </c>
      <c r="H42" s="1">
        <f t="shared" si="5"/>
        <v>-0.23232323232323238</v>
      </c>
    </row>
    <row r="43" spans="1:8" x14ac:dyDescent="0.35">
      <c r="A43" s="1">
        <v>49.5</v>
      </c>
      <c r="B43" s="1">
        <v>47</v>
      </c>
      <c r="C43" s="1">
        <f t="shared" si="0"/>
        <v>-2.5</v>
      </c>
      <c r="D43" s="1">
        <f t="shared" si="1"/>
        <v>2.5</v>
      </c>
      <c r="E43" s="1">
        <f t="shared" si="2"/>
        <v>6.25</v>
      </c>
      <c r="F43" s="1">
        <f t="shared" si="3"/>
        <v>-5.3191489361702128E-2</v>
      </c>
      <c r="G43" s="1">
        <f t="shared" si="4"/>
        <v>5.3191489361702128E-2</v>
      </c>
      <c r="H43" s="1">
        <f t="shared" si="5"/>
        <v>-5.0505050505050497E-2</v>
      </c>
    </row>
    <row r="44" spans="1:8" x14ac:dyDescent="0.35">
      <c r="A44" s="1">
        <v>50.5</v>
      </c>
      <c r="B44" s="1">
        <v>64</v>
      </c>
      <c r="C44" s="1">
        <f t="shared" si="0"/>
        <v>13.5</v>
      </c>
      <c r="D44" s="1">
        <f t="shared" si="1"/>
        <v>13.5</v>
      </c>
      <c r="E44" s="1">
        <f t="shared" si="2"/>
        <v>182.25</v>
      </c>
      <c r="F44" s="1">
        <f t="shared" si="3"/>
        <v>0.2109375</v>
      </c>
      <c r="G44" s="1">
        <f t="shared" si="4"/>
        <v>0.2109375</v>
      </c>
      <c r="H44" s="1">
        <f t="shared" si="5"/>
        <v>0.26732673267326734</v>
      </c>
    </row>
    <row r="45" spans="1:8" x14ac:dyDescent="0.35">
      <c r="A45" s="1">
        <v>47</v>
      </c>
      <c r="B45" s="1">
        <v>38</v>
      </c>
      <c r="C45" s="1">
        <f t="shared" si="0"/>
        <v>-9</v>
      </c>
      <c r="D45" s="1">
        <f t="shared" si="1"/>
        <v>9</v>
      </c>
      <c r="E45" s="1">
        <f t="shared" si="2"/>
        <v>81</v>
      </c>
      <c r="F45" s="1">
        <f t="shared" si="3"/>
        <v>-0.23684210526315788</v>
      </c>
      <c r="G45" s="1">
        <f t="shared" si="4"/>
        <v>0.23684210526315788</v>
      </c>
      <c r="H45" s="1">
        <f t="shared" si="5"/>
        <v>-0.19148936170212771</v>
      </c>
    </row>
    <row r="46" spans="1:8" x14ac:dyDescent="0.35">
      <c r="A46" s="1">
        <v>46</v>
      </c>
      <c r="B46" s="1">
        <v>50</v>
      </c>
      <c r="C46" s="1">
        <f t="shared" si="0"/>
        <v>4</v>
      </c>
      <c r="D46" s="1">
        <f t="shared" si="1"/>
        <v>4</v>
      </c>
      <c r="E46" s="1">
        <f t="shared" si="2"/>
        <v>16</v>
      </c>
      <c r="F46" s="1">
        <f t="shared" si="3"/>
        <v>0.08</v>
      </c>
      <c r="G46" s="1">
        <f t="shared" si="4"/>
        <v>0.08</v>
      </c>
      <c r="H46" s="1">
        <f t="shared" si="5"/>
        <v>8.6956521739130377E-2</v>
      </c>
    </row>
    <row r="47" spans="1:8" x14ac:dyDescent="0.35">
      <c r="A47" s="1">
        <v>47</v>
      </c>
      <c r="B47" s="1">
        <v>34</v>
      </c>
      <c r="C47" s="1">
        <f t="shared" si="0"/>
        <v>-13</v>
      </c>
      <c r="D47" s="1">
        <f t="shared" si="1"/>
        <v>13</v>
      </c>
      <c r="E47" s="1">
        <f t="shared" si="2"/>
        <v>169</v>
      </c>
      <c r="F47" s="1">
        <f t="shared" si="3"/>
        <v>-0.38235294117647056</v>
      </c>
      <c r="G47" s="1">
        <f t="shared" si="4"/>
        <v>0.38235294117647056</v>
      </c>
      <c r="H47" s="1">
        <f t="shared" si="5"/>
        <v>-0.27659574468085102</v>
      </c>
    </row>
    <row r="48" spans="1:8" x14ac:dyDescent="0.35">
      <c r="A48" s="1">
        <v>39.5</v>
      </c>
      <c r="B48" s="1">
        <v>62</v>
      </c>
      <c r="C48" s="1">
        <f t="shared" si="0"/>
        <v>22.5</v>
      </c>
      <c r="D48" s="1">
        <f t="shared" si="1"/>
        <v>22.5</v>
      </c>
      <c r="E48" s="1">
        <f t="shared" si="2"/>
        <v>506.25</v>
      </c>
      <c r="F48" s="1">
        <f t="shared" si="3"/>
        <v>0.36290322580645162</v>
      </c>
      <c r="G48" s="1">
        <f t="shared" si="4"/>
        <v>0.36290322580645162</v>
      </c>
      <c r="H48" s="1">
        <f t="shared" si="5"/>
        <v>0.56962025316455689</v>
      </c>
    </row>
    <row r="49" spans="1:8" x14ac:dyDescent="0.35">
      <c r="A49" s="1">
        <v>41</v>
      </c>
      <c r="B49" s="1">
        <v>47</v>
      </c>
      <c r="C49" s="1">
        <f t="shared" si="0"/>
        <v>6</v>
      </c>
      <c r="D49" s="1">
        <f t="shared" si="1"/>
        <v>6</v>
      </c>
      <c r="E49" s="1">
        <f t="shared" si="2"/>
        <v>36</v>
      </c>
      <c r="F49" s="1">
        <f t="shared" si="3"/>
        <v>0.1276595744680851</v>
      </c>
      <c r="G49" s="1">
        <f t="shared" si="4"/>
        <v>0.1276595744680851</v>
      </c>
      <c r="H49" s="1">
        <f t="shared" si="5"/>
        <v>0.14634146341463405</v>
      </c>
    </row>
    <row r="50" spans="1:8" x14ac:dyDescent="0.35">
      <c r="A50" s="1">
        <v>41</v>
      </c>
      <c r="B50" s="1">
        <v>63</v>
      </c>
      <c r="C50" s="1">
        <f t="shared" si="0"/>
        <v>22</v>
      </c>
      <c r="D50" s="1">
        <f t="shared" si="1"/>
        <v>22</v>
      </c>
      <c r="E50" s="1">
        <f t="shared" si="2"/>
        <v>484</v>
      </c>
      <c r="F50" s="1">
        <f t="shared" si="3"/>
        <v>0.34920634920634919</v>
      </c>
      <c r="G50" s="1">
        <f t="shared" si="4"/>
        <v>0.34920634920634919</v>
      </c>
      <c r="H50" s="1">
        <f t="shared" si="5"/>
        <v>0.53658536585365857</v>
      </c>
    </row>
    <row r="51" spans="1:8" x14ac:dyDescent="0.35">
      <c r="A51" s="1">
        <v>50</v>
      </c>
      <c r="B51" s="1">
        <v>58</v>
      </c>
      <c r="C51" s="1">
        <f t="shared" si="0"/>
        <v>8</v>
      </c>
      <c r="D51" s="1">
        <f t="shared" si="1"/>
        <v>8</v>
      </c>
      <c r="E51" s="1">
        <f t="shared" si="2"/>
        <v>64</v>
      </c>
      <c r="F51" s="1">
        <f t="shared" si="3"/>
        <v>0.13793103448275862</v>
      </c>
      <c r="G51" s="1">
        <f t="shared" si="4"/>
        <v>0.13793103448275862</v>
      </c>
      <c r="H51" s="1">
        <f t="shared" si="5"/>
        <v>0.15999999999999992</v>
      </c>
    </row>
    <row r="52" spans="1:8" x14ac:dyDescent="0.35">
      <c r="A52" s="1">
        <v>43.5</v>
      </c>
      <c r="B52" s="1">
        <v>46</v>
      </c>
      <c r="C52" s="1">
        <f t="shared" si="0"/>
        <v>2.5</v>
      </c>
      <c r="D52" s="1">
        <f t="shared" si="1"/>
        <v>2.5</v>
      </c>
      <c r="E52" s="1">
        <f t="shared" si="2"/>
        <v>6.25</v>
      </c>
      <c r="F52" s="1">
        <f t="shared" si="3"/>
        <v>5.434782608695652E-2</v>
      </c>
      <c r="G52" s="1">
        <f t="shared" si="4"/>
        <v>5.434782608695652E-2</v>
      </c>
      <c r="H52" s="1">
        <f t="shared" si="5"/>
        <v>5.7471264367816133E-2</v>
      </c>
    </row>
    <row r="53" spans="1:8" x14ac:dyDescent="0.35">
      <c r="A53" s="1">
        <v>42.5</v>
      </c>
      <c r="B53" s="1">
        <v>61</v>
      </c>
      <c r="C53" s="1">
        <f t="shared" si="0"/>
        <v>18.5</v>
      </c>
      <c r="D53" s="1">
        <f t="shared" si="1"/>
        <v>18.5</v>
      </c>
      <c r="E53" s="1">
        <f t="shared" si="2"/>
        <v>342.25</v>
      </c>
      <c r="F53" s="1">
        <f t="shared" si="3"/>
        <v>0.30327868852459017</v>
      </c>
      <c r="G53" s="1">
        <f t="shared" si="4"/>
        <v>0.30327868852459017</v>
      </c>
      <c r="H53" s="1">
        <f t="shared" si="5"/>
        <v>0.43529411764705883</v>
      </c>
    </row>
    <row r="54" spans="1:8" x14ac:dyDescent="0.35">
      <c r="A54" s="1">
        <v>45</v>
      </c>
      <c r="B54" s="1">
        <v>43</v>
      </c>
      <c r="C54" s="1">
        <f t="shared" si="0"/>
        <v>-2</v>
      </c>
      <c r="D54" s="1">
        <f t="shared" si="1"/>
        <v>2</v>
      </c>
      <c r="E54" s="1">
        <f t="shared" si="2"/>
        <v>4</v>
      </c>
      <c r="F54" s="1">
        <f t="shared" si="3"/>
        <v>-4.6511627906976744E-2</v>
      </c>
      <c r="G54" s="1">
        <f t="shared" si="4"/>
        <v>4.6511627906976744E-2</v>
      </c>
      <c r="H54" s="1">
        <f t="shared" si="5"/>
        <v>-4.4444444444444398E-2</v>
      </c>
    </row>
    <row r="55" spans="1:8" x14ac:dyDescent="0.35">
      <c r="A55" s="1">
        <v>42.5</v>
      </c>
      <c r="B55" s="1">
        <v>23</v>
      </c>
      <c r="C55" s="1">
        <f t="shared" si="0"/>
        <v>-19.5</v>
      </c>
      <c r="D55" s="1">
        <f t="shared" si="1"/>
        <v>19.5</v>
      </c>
      <c r="E55" s="1">
        <f t="shared" si="2"/>
        <v>380.25</v>
      </c>
      <c r="F55" s="1">
        <f t="shared" si="3"/>
        <v>-0.84782608695652173</v>
      </c>
      <c r="G55" s="1">
        <f t="shared" si="4"/>
        <v>0.84782608695652173</v>
      </c>
      <c r="H55" s="1">
        <f t="shared" si="5"/>
        <v>-0.45882352941176474</v>
      </c>
    </row>
    <row r="56" spans="1:8" x14ac:dyDescent="0.35">
      <c r="A56" s="1">
        <v>42.5</v>
      </c>
      <c r="B56" s="1">
        <v>40</v>
      </c>
      <c r="C56" s="1">
        <f t="shared" si="0"/>
        <v>-2.5</v>
      </c>
      <c r="D56" s="1">
        <f t="shared" si="1"/>
        <v>2.5</v>
      </c>
      <c r="E56" s="1">
        <f t="shared" si="2"/>
        <v>6.25</v>
      </c>
      <c r="F56" s="1">
        <f t="shared" si="3"/>
        <v>-6.25E-2</v>
      </c>
      <c r="G56" s="1">
        <f t="shared" si="4"/>
        <v>6.25E-2</v>
      </c>
      <c r="H56" s="1">
        <f t="shared" si="5"/>
        <v>-5.8823529411764719E-2</v>
      </c>
    </row>
    <row r="57" spans="1:8" x14ac:dyDescent="0.35">
      <c r="A57" s="1">
        <v>41</v>
      </c>
      <c r="B57" s="1">
        <v>43</v>
      </c>
      <c r="C57" s="1">
        <f t="shared" si="0"/>
        <v>2</v>
      </c>
      <c r="D57" s="1">
        <f t="shared" si="1"/>
        <v>2</v>
      </c>
      <c r="E57" s="1">
        <f t="shared" si="2"/>
        <v>4</v>
      </c>
      <c r="F57" s="1">
        <f t="shared" si="3"/>
        <v>4.6511627906976744E-2</v>
      </c>
      <c r="G57" s="1">
        <f t="shared" si="4"/>
        <v>4.6511627906976744E-2</v>
      </c>
      <c r="H57" s="1">
        <f t="shared" si="5"/>
        <v>4.8780487804878092E-2</v>
      </c>
    </row>
    <row r="58" spans="1:8" x14ac:dyDescent="0.35">
      <c r="A58" s="1">
        <v>40</v>
      </c>
      <c r="B58" s="1">
        <v>23</v>
      </c>
      <c r="C58" s="1">
        <f t="shared" si="0"/>
        <v>-17</v>
      </c>
      <c r="D58" s="1">
        <f t="shared" si="1"/>
        <v>17</v>
      </c>
      <c r="E58" s="1">
        <f t="shared" si="2"/>
        <v>289</v>
      </c>
      <c r="F58" s="1">
        <f t="shared" si="3"/>
        <v>-0.73913043478260865</v>
      </c>
      <c r="G58" s="1">
        <f t="shared" si="4"/>
        <v>0.73913043478260865</v>
      </c>
      <c r="H58" s="1">
        <f t="shared" si="5"/>
        <v>-0.42500000000000004</v>
      </c>
    </row>
    <row r="59" spans="1:8" x14ac:dyDescent="0.35">
      <c r="A59" s="1">
        <v>49.5</v>
      </c>
      <c r="B59" s="1">
        <v>72</v>
      </c>
      <c r="C59" s="1">
        <f t="shared" si="0"/>
        <v>22.5</v>
      </c>
      <c r="D59" s="1">
        <f t="shared" si="1"/>
        <v>22.5</v>
      </c>
      <c r="E59" s="1">
        <f t="shared" si="2"/>
        <v>506.25</v>
      </c>
      <c r="F59" s="1">
        <f t="shared" si="3"/>
        <v>0.3125</v>
      </c>
      <c r="G59" s="1">
        <f t="shared" si="4"/>
        <v>0.3125</v>
      </c>
      <c r="H59" s="1">
        <f t="shared" si="5"/>
        <v>0.45454545454545459</v>
      </c>
    </row>
    <row r="60" spans="1:8" x14ac:dyDescent="0.35">
      <c r="A60" s="1">
        <v>44</v>
      </c>
      <c r="B60" s="1">
        <v>38</v>
      </c>
      <c r="C60" s="1">
        <f t="shared" si="0"/>
        <v>-6</v>
      </c>
      <c r="D60" s="1">
        <f t="shared" si="1"/>
        <v>6</v>
      </c>
      <c r="E60" s="1">
        <f t="shared" si="2"/>
        <v>36</v>
      </c>
      <c r="F60" s="1">
        <f t="shared" si="3"/>
        <v>-0.15789473684210525</v>
      </c>
      <c r="G60" s="1">
        <f t="shared" si="4"/>
        <v>0.15789473684210525</v>
      </c>
      <c r="H60" s="1">
        <f t="shared" si="5"/>
        <v>-0.13636363636363635</v>
      </c>
    </row>
    <row r="61" spans="1:8" x14ac:dyDescent="0.35">
      <c r="A61" s="1">
        <v>40.5</v>
      </c>
      <c r="B61" s="1">
        <v>51</v>
      </c>
      <c r="C61" s="1">
        <f t="shared" si="0"/>
        <v>10.5</v>
      </c>
      <c r="D61" s="1">
        <f t="shared" si="1"/>
        <v>10.5</v>
      </c>
      <c r="E61" s="1">
        <f t="shared" si="2"/>
        <v>110.25</v>
      </c>
      <c r="F61" s="1">
        <f t="shared" si="3"/>
        <v>0.20588235294117646</v>
      </c>
      <c r="G61" s="1">
        <f t="shared" si="4"/>
        <v>0.20588235294117646</v>
      </c>
      <c r="H61" s="1">
        <f t="shared" si="5"/>
        <v>0.2592592592592593</v>
      </c>
    </row>
    <row r="62" spans="1:8" x14ac:dyDescent="0.35">
      <c r="A62" s="1">
        <v>48</v>
      </c>
      <c r="B62" s="1">
        <v>51</v>
      </c>
      <c r="C62" s="1">
        <f t="shared" si="0"/>
        <v>3</v>
      </c>
      <c r="D62" s="1">
        <f t="shared" si="1"/>
        <v>3</v>
      </c>
      <c r="E62" s="1">
        <f t="shared" si="2"/>
        <v>9</v>
      </c>
      <c r="F62" s="1">
        <f t="shared" si="3"/>
        <v>5.8823529411764705E-2</v>
      </c>
      <c r="G62" s="1">
        <f t="shared" si="4"/>
        <v>5.8823529411764705E-2</v>
      </c>
      <c r="H62" s="1">
        <f t="shared" si="5"/>
        <v>6.25E-2</v>
      </c>
    </row>
    <row r="63" spans="1:8" x14ac:dyDescent="0.35">
      <c r="A63" s="1">
        <v>46</v>
      </c>
      <c r="B63" s="1">
        <v>38</v>
      </c>
      <c r="C63" s="1">
        <f t="shared" si="0"/>
        <v>-8</v>
      </c>
      <c r="D63" s="1">
        <f t="shared" si="1"/>
        <v>8</v>
      </c>
      <c r="E63" s="1">
        <f t="shared" si="2"/>
        <v>64</v>
      </c>
      <c r="F63" s="1">
        <f t="shared" si="3"/>
        <v>-0.21052631578947367</v>
      </c>
      <c r="G63" s="1">
        <f t="shared" si="4"/>
        <v>0.21052631578947367</v>
      </c>
      <c r="H63" s="1">
        <f t="shared" si="5"/>
        <v>-0.17391304347826086</v>
      </c>
    </row>
    <row r="64" spans="1:8" x14ac:dyDescent="0.35">
      <c r="A64" s="1">
        <v>59</v>
      </c>
      <c r="B64" s="1">
        <v>72</v>
      </c>
      <c r="C64" s="1">
        <f t="shared" si="0"/>
        <v>13</v>
      </c>
      <c r="D64" s="1">
        <f t="shared" si="1"/>
        <v>13</v>
      </c>
      <c r="E64" s="1">
        <f t="shared" si="2"/>
        <v>169</v>
      </c>
      <c r="F64" s="1">
        <f t="shared" si="3"/>
        <v>0.18055555555555555</v>
      </c>
      <c r="G64" s="1">
        <f t="shared" si="4"/>
        <v>0.18055555555555555</v>
      </c>
      <c r="H64" s="1">
        <f t="shared" si="5"/>
        <v>0.22033898305084754</v>
      </c>
    </row>
    <row r="65" spans="1:8" x14ac:dyDescent="0.35">
      <c r="A65" s="1">
        <v>50</v>
      </c>
      <c r="B65" s="1">
        <v>53</v>
      </c>
      <c r="C65" s="1">
        <f t="shared" si="0"/>
        <v>3</v>
      </c>
      <c r="D65" s="1">
        <f t="shared" si="1"/>
        <v>3</v>
      </c>
      <c r="E65" s="1">
        <f t="shared" si="2"/>
        <v>9</v>
      </c>
      <c r="F65" s="1">
        <f t="shared" si="3"/>
        <v>5.6603773584905662E-2</v>
      </c>
      <c r="G65" s="1">
        <f t="shared" si="4"/>
        <v>5.6603773584905662E-2</v>
      </c>
      <c r="H65" s="1">
        <f t="shared" si="5"/>
        <v>6.0000000000000053E-2</v>
      </c>
    </row>
    <row r="66" spans="1:8" x14ac:dyDescent="0.35">
      <c r="A66" s="1">
        <v>49</v>
      </c>
      <c r="B66" s="1">
        <v>55</v>
      </c>
      <c r="C66" s="1">
        <f t="shared" si="0"/>
        <v>6</v>
      </c>
      <c r="D66" s="1">
        <f t="shared" si="1"/>
        <v>6</v>
      </c>
      <c r="E66" s="1">
        <f t="shared" si="2"/>
        <v>36</v>
      </c>
      <c r="F66" s="1">
        <f t="shared" si="3"/>
        <v>0.10909090909090909</v>
      </c>
      <c r="G66" s="1">
        <f t="shared" si="4"/>
        <v>0.10909090909090909</v>
      </c>
      <c r="H66" s="1">
        <f t="shared" si="5"/>
        <v>0.12244897959183665</v>
      </c>
    </row>
    <row r="67" spans="1:8" x14ac:dyDescent="0.35">
      <c r="A67" s="1">
        <v>41</v>
      </c>
      <c r="B67" s="1">
        <v>61</v>
      </c>
      <c r="C67" s="1">
        <f t="shared" si="0"/>
        <v>20</v>
      </c>
      <c r="D67" s="1">
        <f t="shared" si="1"/>
        <v>20</v>
      </c>
      <c r="E67" s="1">
        <f t="shared" si="2"/>
        <v>400</v>
      </c>
      <c r="F67" s="1">
        <f t="shared" si="3"/>
        <v>0.32786885245901637</v>
      </c>
      <c r="G67" s="1">
        <f t="shared" si="4"/>
        <v>0.32786885245901637</v>
      </c>
      <c r="H67" s="1">
        <f t="shared" si="5"/>
        <v>0.48780487804878048</v>
      </c>
    </row>
    <row r="68" spans="1:8" x14ac:dyDescent="0.35">
      <c r="A68" s="1">
        <v>38.5</v>
      </c>
      <c r="B68" s="1">
        <v>43</v>
      </c>
      <c r="C68" s="1">
        <f t="shared" si="0"/>
        <v>4.5</v>
      </c>
      <c r="D68" s="1">
        <f t="shared" si="1"/>
        <v>4.5</v>
      </c>
      <c r="E68" s="1">
        <f t="shared" si="2"/>
        <v>20.25</v>
      </c>
      <c r="F68" s="1">
        <f t="shared" si="3"/>
        <v>0.10465116279069768</v>
      </c>
      <c r="G68" s="1">
        <f t="shared" si="4"/>
        <v>0.10465116279069768</v>
      </c>
      <c r="H68" s="1">
        <f t="shared" si="5"/>
        <v>0.11688311688311681</v>
      </c>
    </row>
    <row r="69" spans="1:8" x14ac:dyDescent="0.35">
      <c r="A69" s="1">
        <v>43</v>
      </c>
      <c r="B69" s="1">
        <v>49</v>
      </c>
      <c r="C69" s="1">
        <f t="shared" ref="C69:C132" si="6">B69-A69</f>
        <v>6</v>
      </c>
      <c r="D69" s="1">
        <f t="shared" ref="D69:D132" si="7">ABS(C69)</f>
        <v>6</v>
      </c>
      <c r="E69" s="1">
        <f t="shared" ref="E69:E132" si="8">C69^2</f>
        <v>36</v>
      </c>
      <c r="F69" s="1">
        <f t="shared" ref="F69:F132" si="9">(B69-A69)/B69</f>
        <v>0.12244897959183673</v>
      </c>
      <c r="G69" s="1">
        <f t="shared" ref="G69:G132" si="10">ABS(F69)</f>
        <v>0.12244897959183673</v>
      </c>
      <c r="H69" s="1">
        <f t="shared" ref="H69:H132" si="11">(B69/A69)-1</f>
        <v>0.13953488372093026</v>
      </c>
    </row>
    <row r="70" spans="1:8" x14ac:dyDescent="0.35">
      <c r="A70" s="1">
        <v>41</v>
      </c>
      <c r="B70" s="1">
        <v>54</v>
      </c>
      <c r="C70" s="1">
        <f t="shared" si="6"/>
        <v>13</v>
      </c>
      <c r="D70" s="1">
        <f t="shared" si="7"/>
        <v>13</v>
      </c>
      <c r="E70" s="1">
        <f t="shared" si="8"/>
        <v>169</v>
      </c>
      <c r="F70" s="1">
        <f t="shared" si="9"/>
        <v>0.24074074074074073</v>
      </c>
      <c r="G70" s="1">
        <f t="shared" si="10"/>
        <v>0.24074074074074073</v>
      </c>
      <c r="H70" s="1">
        <f t="shared" si="11"/>
        <v>0.31707317073170738</v>
      </c>
    </row>
    <row r="71" spans="1:8" x14ac:dyDescent="0.35">
      <c r="A71" s="1">
        <v>45.5</v>
      </c>
      <c r="B71" s="1">
        <v>19</v>
      </c>
      <c r="C71" s="1">
        <f t="shared" si="6"/>
        <v>-26.5</v>
      </c>
      <c r="D71" s="1">
        <f t="shared" si="7"/>
        <v>26.5</v>
      </c>
      <c r="E71" s="1">
        <f t="shared" si="8"/>
        <v>702.25</v>
      </c>
      <c r="F71" s="1">
        <f t="shared" si="9"/>
        <v>-1.3947368421052631</v>
      </c>
      <c r="G71" s="1">
        <f t="shared" si="10"/>
        <v>1.3947368421052631</v>
      </c>
      <c r="H71" s="1">
        <f t="shared" si="11"/>
        <v>-0.58241758241758235</v>
      </c>
    </row>
    <row r="72" spans="1:8" x14ac:dyDescent="0.35">
      <c r="A72" s="1">
        <v>44</v>
      </c>
      <c r="B72" s="1">
        <v>62</v>
      </c>
      <c r="C72" s="1">
        <f t="shared" si="6"/>
        <v>18</v>
      </c>
      <c r="D72" s="1">
        <f t="shared" si="7"/>
        <v>18</v>
      </c>
      <c r="E72" s="1">
        <f t="shared" si="8"/>
        <v>324</v>
      </c>
      <c r="F72" s="1">
        <f t="shared" si="9"/>
        <v>0.29032258064516131</v>
      </c>
      <c r="G72" s="1">
        <f t="shared" si="10"/>
        <v>0.29032258064516131</v>
      </c>
      <c r="H72" s="1">
        <f t="shared" si="11"/>
        <v>0.40909090909090917</v>
      </c>
    </row>
    <row r="73" spans="1:8" x14ac:dyDescent="0.35">
      <c r="A73" s="1">
        <v>55</v>
      </c>
      <c r="B73" s="1">
        <v>31</v>
      </c>
      <c r="C73" s="1">
        <f t="shared" si="6"/>
        <v>-24</v>
      </c>
      <c r="D73" s="1">
        <f t="shared" si="7"/>
        <v>24</v>
      </c>
      <c r="E73" s="1">
        <f t="shared" si="8"/>
        <v>576</v>
      </c>
      <c r="F73" s="1">
        <f t="shared" si="9"/>
        <v>-0.77419354838709675</v>
      </c>
      <c r="G73" s="1">
        <f t="shared" si="10"/>
        <v>0.77419354838709675</v>
      </c>
      <c r="H73" s="1">
        <f t="shared" si="11"/>
        <v>-0.4363636363636364</v>
      </c>
    </row>
    <row r="74" spans="1:8" x14ac:dyDescent="0.35">
      <c r="A74" s="1">
        <v>51.5</v>
      </c>
      <c r="B74" s="1">
        <v>44</v>
      </c>
      <c r="C74" s="1">
        <f t="shared" si="6"/>
        <v>-7.5</v>
      </c>
      <c r="D74" s="1">
        <f t="shared" si="7"/>
        <v>7.5</v>
      </c>
      <c r="E74" s="1">
        <f t="shared" si="8"/>
        <v>56.25</v>
      </c>
      <c r="F74" s="1">
        <f t="shared" si="9"/>
        <v>-0.17045454545454544</v>
      </c>
      <c r="G74" s="1">
        <f t="shared" si="10"/>
        <v>0.17045454545454544</v>
      </c>
      <c r="H74" s="1">
        <f t="shared" si="11"/>
        <v>-0.14563106796116509</v>
      </c>
    </row>
    <row r="75" spans="1:8" x14ac:dyDescent="0.35">
      <c r="A75" s="1">
        <v>54</v>
      </c>
      <c r="B75" s="1">
        <v>57</v>
      </c>
      <c r="C75" s="1">
        <f t="shared" si="6"/>
        <v>3</v>
      </c>
      <c r="D75" s="1">
        <f t="shared" si="7"/>
        <v>3</v>
      </c>
      <c r="E75" s="1">
        <f t="shared" si="8"/>
        <v>9</v>
      </c>
      <c r="F75" s="1">
        <f t="shared" si="9"/>
        <v>5.2631578947368418E-2</v>
      </c>
      <c r="G75" s="1">
        <f t="shared" si="10"/>
        <v>5.2631578947368418E-2</v>
      </c>
      <c r="H75" s="1">
        <f t="shared" si="11"/>
        <v>5.555555555555558E-2</v>
      </c>
    </row>
    <row r="76" spans="1:8" x14ac:dyDescent="0.35">
      <c r="A76" s="1">
        <v>42.5</v>
      </c>
      <c r="B76" s="1">
        <v>28</v>
      </c>
      <c r="C76" s="1">
        <f t="shared" si="6"/>
        <v>-14.5</v>
      </c>
      <c r="D76" s="1">
        <f t="shared" si="7"/>
        <v>14.5</v>
      </c>
      <c r="E76" s="1">
        <f t="shared" si="8"/>
        <v>210.25</v>
      </c>
      <c r="F76" s="1">
        <f t="shared" si="9"/>
        <v>-0.5178571428571429</v>
      </c>
      <c r="G76" s="1">
        <f t="shared" si="10"/>
        <v>0.5178571428571429</v>
      </c>
      <c r="H76" s="1">
        <f t="shared" si="11"/>
        <v>-0.3411764705882353</v>
      </c>
    </row>
    <row r="77" spans="1:8" x14ac:dyDescent="0.35">
      <c r="A77" s="1">
        <v>47</v>
      </c>
      <c r="B77" s="1">
        <v>44</v>
      </c>
      <c r="C77" s="1">
        <f t="shared" si="6"/>
        <v>-3</v>
      </c>
      <c r="D77" s="1">
        <f t="shared" si="7"/>
        <v>3</v>
      </c>
      <c r="E77" s="1">
        <f t="shared" si="8"/>
        <v>9</v>
      </c>
      <c r="F77" s="1">
        <f t="shared" si="9"/>
        <v>-6.8181818181818177E-2</v>
      </c>
      <c r="G77" s="1">
        <f t="shared" si="10"/>
        <v>6.8181818181818177E-2</v>
      </c>
      <c r="H77" s="1">
        <f t="shared" si="11"/>
        <v>-6.3829787234042534E-2</v>
      </c>
    </row>
    <row r="78" spans="1:8" x14ac:dyDescent="0.35">
      <c r="A78" s="1">
        <v>57.5</v>
      </c>
      <c r="B78" s="1">
        <v>99</v>
      </c>
      <c r="C78" s="1">
        <f t="shared" si="6"/>
        <v>41.5</v>
      </c>
      <c r="D78" s="1">
        <f t="shared" si="7"/>
        <v>41.5</v>
      </c>
      <c r="E78" s="1">
        <f t="shared" si="8"/>
        <v>1722.25</v>
      </c>
      <c r="F78" s="1">
        <f t="shared" si="9"/>
        <v>0.41919191919191917</v>
      </c>
      <c r="G78" s="1">
        <f t="shared" si="10"/>
        <v>0.41919191919191917</v>
      </c>
      <c r="H78" s="1">
        <f t="shared" si="11"/>
        <v>0.72173913043478266</v>
      </c>
    </row>
    <row r="79" spans="1:8" x14ac:dyDescent="0.35">
      <c r="A79" s="1">
        <v>44</v>
      </c>
      <c r="B79" s="1">
        <v>37</v>
      </c>
      <c r="C79" s="1">
        <f t="shared" si="6"/>
        <v>-7</v>
      </c>
      <c r="D79" s="1">
        <f t="shared" si="7"/>
        <v>7</v>
      </c>
      <c r="E79" s="1">
        <f t="shared" si="8"/>
        <v>49</v>
      </c>
      <c r="F79" s="1">
        <f t="shared" si="9"/>
        <v>-0.1891891891891892</v>
      </c>
      <c r="G79" s="1">
        <f t="shared" si="10"/>
        <v>0.1891891891891892</v>
      </c>
      <c r="H79" s="1">
        <f t="shared" si="11"/>
        <v>-0.15909090909090906</v>
      </c>
    </row>
    <row r="80" spans="1:8" x14ac:dyDescent="0.35">
      <c r="A80" s="1">
        <v>45</v>
      </c>
      <c r="B80" s="1">
        <v>58</v>
      </c>
      <c r="C80" s="1">
        <f t="shared" si="6"/>
        <v>13</v>
      </c>
      <c r="D80" s="1">
        <f t="shared" si="7"/>
        <v>13</v>
      </c>
      <c r="E80" s="1">
        <f t="shared" si="8"/>
        <v>169</v>
      </c>
      <c r="F80" s="1">
        <f t="shared" si="9"/>
        <v>0.22413793103448276</v>
      </c>
      <c r="G80" s="1">
        <f t="shared" si="10"/>
        <v>0.22413793103448276</v>
      </c>
      <c r="H80" s="1">
        <f t="shared" si="11"/>
        <v>0.28888888888888897</v>
      </c>
    </row>
    <row r="81" spans="1:8" x14ac:dyDescent="0.35">
      <c r="A81" s="1">
        <v>48</v>
      </c>
      <c r="B81" s="1">
        <v>48</v>
      </c>
      <c r="C81" s="1">
        <f t="shared" si="6"/>
        <v>0</v>
      </c>
      <c r="D81" s="1">
        <f t="shared" si="7"/>
        <v>0</v>
      </c>
      <c r="E81" s="1">
        <f t="shared" si="8"/>
        <v>0</v>
      </c>
      <c r="F81" s="1">
        <f t="shared" si="9"/>
        <v>0</v>
      </c>
      <c r="G81" s="1">
        <f t="shared" si="10"/>
        <v>0</v>
      </c>
      <c r="H81" s="1">
        <f t="shared" si="11"/>
        <v>0</v>
      </c>
    </row>
    <row r="82" spans="1:8" x14ac:dyDescent="0.35">
      <c r="A82" s="1">
        <v>41.5</v>
      </c>
      <c r="B82" s="1">
        <v>31</v>
      </c>
      <c r="C82" s="1">
        <f t="shared" si="6"/>
        <v>-10.5</v>
      </c>
      <c r="D82" s="1">
        <f t="shared" si="7"/>
        <v>10.5</v>
      </c>
      <c r="E82" s="1">
        <f t="shared" si="8"/>
        <v>110.25</v>
      </c>
      <c r="F82" s="1">
        <f t="shared" si="9"/>
        <v>-0.33870967741935482</v>
      </c>
      <c r="G82" s="1">
        <f t="shared" si="10"/>
        <v>0.33870967741935482</v>
      </c>
      <c r="H82" s="1">
        <f t="shared" si="11"/>
        <v>-0.25301204819277112</v>
      </c>
    </row>
    <row r="83" spans="1:8" x14ac:dyDescent="0.35">
      <c r="A83" s="1">
        <v>44</v>
      </c>
      <c r="B83" s="1">
        <v>51</v>
      </c>
      <c r="C83" s="1">
        <f t="shared" si="6"/>
        <v>7</v>
      </c>
      <c r="D83" s="1">
        <f t="shared" si="7"/>
        <v>7</v>
      </c>
      <c r="E83" s="1">
        <f t="shared" si="8"/>
        <v>49</v>
      </c>
      <c r="F83" s="1">
        <f t="shared" si="9"/>
        <v>0.13725490196078433</v>
      </c>
      <c r="G83" s="1">
        <f t="shared" si="10"/>
        <v>0.13725490196078433</v>
      </c>
      <c r="H83" s="1">
        <f t="shared" si="11"/>
        <v>0.15909090909090917</v>
      </c>
    </row>
    <row r="84" spans="1:8" x14ac:dyDescent="0.35">
      <c r="A84" s="1">
        <v>48</v>
      </c>
      <c r="B84" s="1">
        <v>36</v>
      </c>
      <c r="C84" s="1">
        <f t="shared" si="6"/>
        <v>-12</v>
      </c>
      <c r="D84" s="1">
        <f t="shared" si="7"/>
        <v>12</v>
      </c>
      <c r="E84" s="1">
        <f t="shared" si="8"/>
        <v>144</v>
      </c>
      <c r="F84" s="1">
        <f t="shared" si="9"/>
        <v>-0.33333333333333331</v>
      </c>
      <c r="G84" s="1">
        <f t="shared" si="10"/>
        <v>0.33333333333333331</v>
      </c>
      <c r="H84" s="1">
        <f t="shared" si="11"/>
        <v>-0.25</v>
      </c>
    </row>
    <row r="85" spans="1:8" x14ac:dyDescent="0.35">
      <c r="A85" s="1">
        <v>43.5</v>
      </c>
      <c r="B85" s="1">
        <v>48</v>
      </c>
      <c r="C85" s="1">
        <f t="shared" si="6"/>
        <v>4.5</v>
      </c>
      <c r="D85" s="1">
        <f t="shared" si="7"/>
        <v>4.5</v>
      </c>
      <c r="E85" s="1">
        <f t="shared" si="8"/>
        <v>20.25</v>
      </c>
      <c r="F85" s="1">
        <f t="shared" si="9"/>
        <v>9.375E-2</v>
      </c>
      <c r="G85" s="1">
        <f t="shared" si="10"/>
        <v>9.375E-2</v>
      </c>
      <c r="H85" s="1">
        <f t="shared" si="11"/>
        <v>0.10344827586206895</v>
      </c>
    </row>
    <row r="86" spans="1:8" x14ac:dyDescent="0.35">
      <c r="A86" s="1">
        <v>44.5</v>
      </c>
      <c r="B86" s="1">
        <v>45</v>
      </c>
      <c r="C86" s="1">
        <f t="shared" si="6"/>
        <v>0.5</v>
      </c>
      <c r="D86" s="1">
        <f t="shared" si="7"/>
        <v>0.5</v>
      </c>
      <c r="E86" s="1">
        <f t="shared" si="8"/>
        <v>0.25</v>
      </c>
      <c r="F86" s="1">
        <f t="shared" si="9"/>
        <v>1.1111111111111112E-2</v>
      </c>
      <c r="G86" s="1">
        <f t="shared" si="10"/>
        <v>1.1111111111111112E-2</v>
      </c>
      <c r="H86" s="1">
        <f t="shared" si="11"/>
        <v>1.1235955056179803E-2</v>
      </c>
    </row>
    <row r="87" spans="1:8" x14ac:dyDescent="0.35">
      <c r="A87" s="1">
        <v>42.5</v>
      </c>
      <c r="B87" s="1">
        <v>51</v>
      </c>
      <c r="C87" s="1">
        <f t="shared" si="6"/>
        <v>8.5</v>
      </c>
      <c r="D87" s="1">
        <f t="shared" si="7"/>
        <v>8.5</v>
      </c>
      <c r="E87" s="1">
        <f t="shared" si="8"/>
        <v>72.25</v>
      </c>
      <c r="F87" s="1">
        <f t="shared" si="9"/>
        <v>0.16666666666666666</v>
      </c>
      <c r="G87" s="1">
        <f t="shared" si="10"/>
        <v>0.16666666666666666</v>
      </c>
      <c r="H87" s="1">
        <f t="shared" si="11"/>
        <v>0.19999999999999996</v>
      </c>
    </row>
    <row r="88" spans="1:8" x14ac:dyDescent="0.35">
      <c r="A88" s="1">
        <v>41</v>
      </c>
      <c r="B88" s="1">
        <v>25</v>
      </c>
      <c r="C88" s="1">
        <f t="shared" si="6"/>
        <v>-16</v>
      </c>
      <c r="D88" s="1">
        <f t="shared" si="7"/>
        <v>16</v>
      </c>
      <c r="E88" s="1">
        <f t="shared" si="8"/>
        <v>256</v>
      </c>
      <c r="F88" s="1">
        <f t="shared" si="9"/>
        <v>-0.64</v>
      </c>
      <c r="G88" s="1">
        <f t="shared" si="10"/>
        <v>0.64</v>
      </c>
      <c r="H88" s="1">
        <f t="shared" si="11"/>
        <v>-0.3902439024390244</v>
      </c>
    </row>
    <row r="89" spans="1:8" x14ac:dyDescent="0.35">
      <c r="A89" s="1">
        <v>41</v>
      </c>
      <c r="B89" s="1">
        <v>51</v>
      </c>
      <c r="C89" s="1">
        <f t="shared" si="6"/>
        <v>10</v>
      </c>
      <c r="D89" s="1">
        <f t="shared" si="7"/>
        <v>10</v>
      </c>
      <c r="E89" s="1">
        <f t="shared" si="8"/>
        <v>100</v>
      </c>
      <c r="F89" s="1">
        <f t="shared" si="9"/>
        <v>0.19607843137254902</v>
      </c>
      <c r="G89" s="1">
        <f t="shared" si="10"/>
        <v>0.19607843137254902</v>
      </c>
      <c r="H89" s="1">
        <f t="shared" si="11"/>
        <v>0.24390243902439024</v>
      </c>
    </row>
    <row r="90" spans="1:8" x14ac:dyDescent="0.35">
      <c r="A90" s="1">
        <v>41.5</v>
      </c>
      <c r="B90" s="1">
        <v>33</v>
      </c>
      <c r="C90" s="1">
        <f t="shared" si="6"/>
        <v>-8.5</v>
      </c>
      <c r="D90" s="1">
        <f t="shared" si="7"/>
        <v>8.5</v>
      </c>
      <c r="E90" s="1">
        <f t="shared" si="8"/>
        <v>72.25</v>
      </c>
      <c r="F90" s="1">
        <f t="shared" si="9"/>
        <v>-0.25757575757575757</v>
      </c>
      <c r="G90" s="1">
        <f t="shared" si="10"/>
        <v>0.25757575757575757</v>
      </c>
      <c r="H90" s="1">
        <f t="shared" si="11"/>
        <v>-0.20481927710843373</v>
      </c>
    </row>
    <row r="91" spans="1:8" x14ac:dyDescent="0.35">
      <c r="A91" s="1">
        <v>52</v>
      </c>
      <c r="B91" s="1">
        <v>54</v>
      </c>
      <c r="C91" s="1">
        <f t="shared" si="6"/>
        <v>2</v>
      </c>
      <c r="D91" s="1">
        <f t="shared" si="7"/>
        <v>2</v>
      </c>
      <c r="E91" s="1">
        <f t="shared" si="8"/>
        <v>4</v>
      </c>
      <c r="F91" s="1">
        <f t="shared" si="9"/>
        <v>3.7037037037037035E-2</v>
      </c>
      <c r="G91" s="1">
        <f t="shared" si="10"/>
        <v>3.7037037037037035E-2</v>
      </c>
      <c r="H91" s="1">
        <f t="shared" si="11"/>
        <v>3.8461538461538547E-2</v>
      </c>
    </row>
    <row r="92" spans="1:8" x14ac:dyDescent="0.35">
      <c r="A92" s="1">
        <v>41</v>
      </c>
      <c r="B92" s="1">
        <v>52</v>
      </c>
      <c r="C92" s="1">
        <f t="shared" si="6"/>
        <v>11</v>
      </c>
      <c r="D92" s="1">
        <f t="shared" si="7"/>
        <v>11</v>
      </c>
      <c r="E92" s="1">
        <f t="shared" si="8"/>
        <v>121</v>
      </c>
      <c r="F92" s="1">
        <f t="shared" si="9"/>
        <v>0.21153846153846154</v>
      </c>
      <c r="G92" s="1">
        <f t="shared" si="10"/>
        <v>0.21153846153846154</v>
      </c>
      <c r="H92" s="1">
        <f t="shared" si="11"/>
        <v>0.26829268292682928</v>
      </c>
    </row>
    <row r="93" spans="1:8" x14ac:dyDescent="0.35">
      <c r="A93" s="1">
        <v>50</v>
      </c>
      <c r="B93" s="1">
        <v>57</v>
      </c>
      <c r="C93" s="1">
        <f t="shared" si="6"/>
        <v>7</v>
      </c>
      <c r="D93" s="1">
        <f t="shared" si="7"/>
        <v>7</v>
      </c>
      <c r="E93" s="1">
        <f t="shared" si="8"/>
        <v>49</v>
      </c>
      <c r="F93" s="1">
        <f t="shared" si="9"/>
        <v>0.12280701754385964</v>
      </c>
      <c r="G93" s="1">
        <f t="shared" si="10"/>
        <v>0.12280701754385964</v>
      </c>
      <c r="H93" s="1">
        <f t="shared" si="11"/>
        <v>0.1399999999999999</v>
      </c>
    </row>
    <row r="94" spans="1:8" x14ac:dyDescent="0.35">
      <c r="A94" s="1">
        <v>51.5</v>
      </c>
      <c r="B94" s="1">
        <v>47</v>
      </c>
      <c r="C94" s="1">
        <f t="shared" si="6"/>
        <v>-4.5</v>
      </c>
      <c r="D94" s="1">
        <f t="shared" si="7"/>
        <v>4.5</v>
      </c>
      <c r="E94" s="1">
        <f t="shared" si="8"/>
        <v>20.25</v>
      </c>
      <c r="F94" s="1">
        <f t="shared" si="9"/>
        <v>-9.5744680851063829E-2</v>
      </c>
      <c r="G94" s="1">
        <f t="shared" si="10"/>
        <v>9.5744680851063829E-2</v>
      </c>
      <c r="H94" s="1">
        <f t="shared" si="11"/>
        <v>-8.737864077669899E-2</v>
      </c>
    </row>
    <row r="95" spans="1:8" x14ac:dyDescent="0.35">
      <c r="A95" s="1">
        <v>50.5</v>
      </c>
      <c r="B95" s="1">
        <v>28</v>
      </c>
      <c r="C95" s="1">
        <f t="shared" si="6"/>
        <v>-22.5</v>
      </c>
      <c r="D95" s="1">
        <f t="shared" si="7"/>
        <v>22.5</v>
      </c>
      <c r="E95" s="1">
        <f t="shared" si="8"/>
        <v>506.25</v>
      </c>
      <c r="F95" s="1">
        <f t="shared" si="9"/>
        <v>-0.8035714285714286</v>
      </c>
      <c r="G95" s="1">
        <f t="shared" si="10"/>
        <v>0.8035714285714286</v>
      </c>
      <c r="H95" s="1">
        <f t="shared" si="11"/>
        <v>-0.4455445544554455</v>
      </c>
    </row>
    <row r="96" spans="1:8" x14ac:dyDescent="0.35">
      <c r="A96" s="1">
        <v>41.5</v>
      </c>
      <c r="B96" s="1">
        <v>56</v>
      </c>
      <c r="C96" s="1">
        <f t="shared" si="6"/>
        <v>14.5</v>
      </c>
      <c r="D96" s="1">
        <f t="shared" si="7"/>
        <v>14.5</v>
      </c>
      <c r="E96" s="1">
        <f t="shared" si="8"/>
        <v>210.25</v>
      </c>
      <c r="F96" s="1">
        <f t="shared" si="9"/>
        <v>0.25892857142857145</v>
      </c>
      <c r="G96" s="1">
        <f t="shared" si="10"/>
        <v>0.25892857142857145</v>
      </c>
      <c r="H96" s="1">
        <f t="shared" si="11"/>
        <v>0.34939759036144569</v>
      </c>
    </row>
    <row r="97" spans="1:8" x14ac:dyDescent="0.35">
      <c r="A97" s="1">
        <v>43</v>
      </c>
      <c r="B97" s="1">
        <v>57</v>
      </c>
      <c r="C97" s="1">
        <f t="shared" si="6"/>
        <v>14</v>
      </c>
      <c r="D97" s="1">
        <f t="shared" si="7"/>
        <v>14</v>
      </c>
      <c r="E97" s="1">
        <f t="shared" si="8"/>
        <v>196</v>
      </c>
      <c r="F97" s="1">
        <f t="shared" si="9"/>
        <v>0.24561403508771928</v>
      </c>
      <c r="G97" s="1">
        <f t="shared" si="10"/>
        <v>0.24561403508771928</v>
      </c>
      <c r="H97" s="1">
        <f t="shared" si="11"/>
        <v>0.32558139534883712</v>
      </c>
    </row>
    <row r="98" spans="1:8" x14ac:dyDescent="0.35">
      <c r="A98" s="1">
        <v>44.5</v>
      </c>
      <c r="B98" s="1">
        <v>30</v>
      </c>
      <c r="C98" s="1">
        <f t="shared" si="6"/>
        <v>-14.5</v>
      </c>
      <c r="D98" s="1">
        <f t="shared" si="7"/>
        <v>14.5</v>
      </c>
      <c r="E98" s="1">
        <f t="shared" si="8"/>
        <v>210.25</v>
      </c>
      <c r="F98" s="1">
        <f t="shared" si="9"/>
        <v>-0.48333333333333334</v>
      </c>
      <c r="G98" s="1">
        <f t="shared" si="10"/>
        <v>0.48333333333333334</v>
      </c>
      <c r="H98" s="1">
        <f t="shared" si="11"/>
        <v>-0.3258426966292135</v>
      </c>
    </row>
    <row r="99" spans="1:8" x14ac:dyDescent="0.35">
      <c r="A99" s="1">
        <v>39</v>
      </c>
      <c r="B99" s="1">
        <v>33</v>
      </c>
      <c r="C99" s="1">
        <f t="shared" si="6"/>
        <v>-6</v>
      </c>
      <c r="D99" s="1">
        <f t="shared" si="7"/>
        <v>6</v>
      </c>
      <c r="E99" s="1">
        <f t="shared" si="8"/>
        <v>36</v>
      </c>
      <c r="F99" s="1">
        <f t="shared" si="9"/>
        <v>-0.18181818181818182</v>
      </c>
      <c r="G99" s="1">
        <f t="shared" si="10"/>
        <v>0.18181818181818182</v>
      </c>
      <c r="H99" s="1">
        <f t="shared" si="11"/>
        <v>-0.15384615384615385</v>
      </c>
    </row>
    <row r="100" spans="1:8" x14ac:dyDescent="0.35">
      <c r="A100" s="1">
        <v>46</v>
      </c>
      <c r="B100" s="1">
        <v>51</v>
      </c>
      <c r="C100" s="1">
        <f t="shared" si="6"/>
        <v>5</v>
      </c>
      <c r="D100" s="1">
        <f t="shared" si="7"/>
        <v>5</v>
      </c>
      <c r="E100" s="1">
        <f t="shared" si="8"/>
        <v>25</v>
      </c>
      <c r="F100" s="1">
        <f t="shared" si="9"/>
        <v>9.8039215686274508E-2</v>
      </c>
      <c r="G100" s="1">
        <f t="shared" si="10"/>
        <v>9.8039215686274508E-2</v>
      </c>
      <c r="H100" s="1">
        <f t="shared" si="11"/>
        <v>0.10869565217391308</v>
      </c>
    </row>
    <row r="101" spans="1:8" x14ac:dyDescent="0.35">
      <c r="A101" s="1">
        <v>44.5</v>
      </c>
      <c r="B101" s="1">
        <v>44</v>
      </c>
      <c r="C101" s="1">
        <f t="shared" si="6"/>
        <v>-0.5</v>
      </c>
      <c r="D101" s="1">
        <f t="shared" si="7"/>
        <v>0.5</v>
      </c>
      <c r="E101" s="1">
        <f t="shared" si="8"/>
        <v>0.25</v>
      </c>
      <c r="F101" s="1">
        <f t="shared" si="9"/>
        <v>-1.1363636363636364E-2</v>
      </c>
      <c r="G101" s="1">
        <f t="shared" si="10"/>
        <v>1.1363636363636364E-2</v>
      </c>
      <c r="H101" s="1">
        <f t="shared" si="11"/>
        <v>-1.1235955056179803E-2</v>
      </c>
    </row>
    <row r="102" spans="1:8" x14ac:dyDescent="0.35">
      <c r="A102" s="1">
        <v>48</v>
      </c>
      <c r="B102" s="1">
        <v>86</v>
      </c>
      <c r="C102" s="1">
        <f t="shared" si="6"/>
        <v>38</v>
      </c>
      <c r="D102" s="1">
        <f t="shared" si="7"/>
        <v>38</v>
      </c>
      <c r="E102" s="1">
        <f t="shared" si="8"/>
        <v>1444</v>
      </c>
      <c r="F102" s="1">
        <f t="shared" si="9"/>
        <v>0.44186046511627908</v>
      </c>
      <c r="G102" s="1">
        <f t="shared" si="10"/>
        <v>0.44186046511627908</v>
      </c>
      <c r="H102" s="1">
        <f t="shared" si="11"/>
        <v>0.79166666666666674</v>
      </c>
    </row>
    <row r="103" spans="1:8" x14ac:dyDescent="0.35">
      <c r="A103" s="1">
        <v>55</v>
      </c>
      <c r="B103" s="1">
        <v>20</v>
      </c>
      <c r="C103" s="1">
        <f t="shared" si="6"/>
        <v>-35</v>
      </c>
      <c r="D103" s="1">
        <f t="shared" si="7"/>
        <v>35</v>
      </c>
      <c r="E103" s="1">
        <f t="shared" si="8"/>
        <v>1225</v>
      </c>
      <c r="F103" s="1">
        <f t="shared" si="9"/>
        <v>-1.75</v>
      </c>
      <c r="G103" s="1">
        <f t="shared" si="10"/>
        <v>1.75</v>
      </c>
      <c r="H103" s="1">
        <f t="shared" si="11"/>
        <v>-0.63636363636363635</v>
      </c>
    </row>
    <row r="104" spans="1:8" x14ac:dyDescent="0.35">
      <c r="A104" s="1">
        <v>42</v>
      </c>
      <c r="B104" s="1">
        <v>45</v>
      </c>
      <c r="C104" s="1">
        <f t="shared" si="6"/>
        <v>3</v>
      </c>
      <c r="D104" s="1">
        <f t="shared" si="7"/>
        <v>3</v>
      </c>
      <c r="E104" s="1">
        <f t="shared" si="8"/>
        <v>9</v>
      </c>
      <c r="F104" s="1">
        <f t="shared" si="9"/>
        <v>6.6666666666666666E-2</v>
      </c>
      <c r="G104" s="1">
        <f t="shared" si="10"/>
        <v>6.6666666666666666E-2</v>
      </c>
      <c r="H104" s="1">
        <f t="shared" si="11"/>
        <v>7.1428571428571397E-2</v>
      </c>
    </row>
    <row r="105" spans="1:8" x14ac:dyDescent="0.35">
      <c r="A105" s="1">
        <v>43</v>
      </c>
      <c r="B105" s="1">
        <v>54</v>
      </c>
      <c r="C105" s="1">
        <f t="shared" si="6"/>
        <v>11</v>
      </c>
      <c r="D105" s="1">
        <f t="shared" si="7"/>
        <v>11</v>
      </c>
      <c r="E105" s="1">
        <f t="shared" si="8"/>
        <v>121</v>
      </c>
      <c r="F105" s="1">
        <f t="shared" si="9"/>
        <v>0.20370370370370369</v>
      </c>
      <c r="G105" s="1">
        <f t="shared" si="10"/>
        <v>0.20370370370370369</v>
      </c>
      <c r="H105" s="1">
        <f t="shared" si="11"/>
        <v>0.2558139534883721</v>
      </c>
    </row>
    <row r="106" spans="1:8" x14ac:dyDescent="0.35">
      <c r="A106" s="1">
        <v>40.5</v>
      </c>
      <c r="B106" s="1">
        <v>48</v>
      </c>
      <c r="C106" s="1">
        <f t="shared" si="6"/>
        <v>7.5</v>
      </c>
      <c r="D106" s="1">
        <f t="shared" si="7"/>
        <v>7.5</v>
      </c>
      <c r="E106" s="1">
        <f t="shared" si="8"/>
        <v>56.25</v>
      </c>
      <c r="F106" s="1">
        <f t="shared" si="9"/>
        <v>0.15625</v>
      </c>
      <c r="G106" s="1">
        <f t="shared" si="10"/>
        <v>0.15625</v>
      </c>
      <c r="H106" s="1">
        <f t="shared" si="11"/>
        <v>0.18518518518518512</v>
      </c>
    </row>
    <row r="107" spans="1:8" x14ac:dyDescent="0.35">
      <c r="A107" s="1">
        <v>45</v>
      </c>
      <c r="B107" s="1">
        <v>44</v>
      </c>
      <c r="C107" s="1">
        <f t="shared" si="6"/>
        <v>-1</v>
      </c>
      <c r="D107" s="1">
        <f t="shared" si="7"/>
        <v>1</v>
      </c>
      <c r="E107" s="1">
        <f t="shared" si="8"/>
        <v>1</v>
      </c>
      <c r="F107" s="1">
        <f t="shared" si="9"/>
        <v>-2.2727272727272728E-2</v>
      </c>
      <c r="G107" s="1">
        <f t="shared" si="10"/>
        <v>2.2727272727272728E-2</v>
      </c>
      <c r="H107" s="1">
        <f t="shared" si="11"/>
        <v>-2.2222222222222254E-2</v>
      </c>
    </row>
    <row r="108" spans="1:8" x14ac:dyDescent="0.35">
      <c r="A108" s="1">
        <v>41</v>
      </c>
      <c r="B108" s="1">
        <v>35</v>
      </c>
      <c r="C108" s="1">
        <f t="shared" si="6"/>
        <v>-6</v>
      </c>
      <c r="D108" s="1">
        <f t="shared" si="7"/>
        <v>6</v>
      </c>
      <c r="E108" s="1">
        <f t="shared" si="8"/>
        <v>36</v>
      </c>
      <c r="F108" s="1">
        <f t="shared" si="9"/>
        <v>-0.17142857142857143</v>
      </c>
      <c r="G108" s="1">
        <f t="shared" si="10"/>
        <v>0.17142857142857143</v>
      </c>
      <c r="H108" s="1">
        <f t="shared" si="11"/>
        <v>-0.14634146341463417</v>
      </c>
    </row>
    <row r="109" spans="1:8" x14ac:dyDescent="0.35">
      <c r="A109" s="1">
        <v>55.5</v>
      </c>
      <c r="B109" s="1">
        <v>72</v>
      </c>
      <c r="C109" s="1">
        <f t="shared" si="6"/>
        <v>16.5</v>
      </c>
      <c r="D109" s="1">
        <f t="shared" si="7"/>
        <v>16.5</v>
      </c>
      <c r="E109" s="1">
        <f t="shared" si="8"/>
        <v>272.25</v>
      </c>
      <c r="F109" s="1">
        <f t="shared" si="9"/>
        <v>0.22916666666666666</v>
      </c>
      <c r="G109" s="1">
        <f t="shared" si="10"/>
        <v>0.22916666666666666</v>
      </c>
      <c r="H109" s="1">
        <f t="shared" si="11"/>
        <v>0.29729729729729737</v>
      </c>
    </row>
    <row r="110" spans="1:8" x14ac:dyDescent="0.35">
      <c r="A110" s="1">
        <v>47</v>
      </c>
      <c r="B110" s="1">
        <v>30</v>
      </c>
      <c r="C110" s="1">
        <f t="shared" si="6"/>
        <v>-17</v>
      </c>
      <c r="D110" s="1">
        <f t="shared" si="7"/>
        <v>17</v>
      </c>
      <c r="E110" s="1">
        <f t="shared" si="8"/>
        <v>289</v>
      </c>
      <c r="F110" s="1">
        <f t="shared" si="9"/>
        <v>-0.56666666666666665</v>
      </c>
      <c r="G110" s="1">
        <f t="shared" si="10"/>
        <v>0.56666666666666665</v>
      </c>
      <c r="H110" s="1">
        <f t="shared" si="11"/>
        <v>-0.36170212765957444</v>
      </c>
    </row>
    <row r="111" spans="1:8" x14ac:dyDescent="0.35">
      <c r="A111" s="1">
        <v>38.5</v>
      </c>
      <c r="B111" s="1">
        <v>44</v>
      </c>
      <c r="C111" s="1">
        <f t="shared" si="6"/>
        <v>5.5</v>
      </c>
      <c r="D111" s="1">
        <f t="shared" si="7"/>
        <v>5.5</v>
      </c>
      <c r="E111" s="1">
        <f t="shared" si="8"/>
        <v>30.25</v>
      </c>
      <c r="F111" s="1">
        <f t="shared" si="9"/>
        <v>0.125</v>
      </c>
      <c r="G111" s="1">
        <f t="shared" si="10"/>
        <v>0.125</v>
      </c>
      <c r="H111" s="1">
        <f t="shared" si="11"/>
        <v>0.14285714285714279</v>
      </c>
    </row>
    <row r="112" spans="1:8" x14ac:dyDescent="0.35">
      <c r="A112" s="1">
        <v>40</v>
      </c>
      <c r="B112" s="1">
        <v>52</v>
      </c>
      <c r="C112" s="1">
        <f t="shared" si="6"/>
        <v>12</v>
      </c>
      <c r="D112" s="1">
        <f t="shared" si="7"/>
        <v>12</v>
      </c>
      <c r="E112" s="1">
        <f t="shared" si="8"/>
        <v>144</v>
      </c>
      <c r="F112" s="1">
        <f t="shared" si="9"/>
        <v>0.23076923076923078</v>
      </c>
      <c r="G112" s="1">
        <f t="shared" si="10"/>
        <v>0.23076923076923078</v>
      </c>
      <c r="H112" s="1">
        <f t="shared" si="11"/>
        <v>0.30000000000000004</v>
      </c>
    </row>
    <row r="113" spans="1:8" x14ac:dyDescent="0.35">
      <c r="A113" s="1">
        <v>50.5</v>
      </c>
      <c r="B113" s="1">
        <v>61</v>
      </c>
      <c r="C113" s="1">
        <f t="shared" si="6"/>
        <v>10.5</v>
      </c>
      <c r="D113" s="1">
        <f t="shared" si="7"/>
        <v>10.5</v>
      </c>
      <c r="E113" s="1">
        <f t="shared" si="8"/>
        <v>110.25</v>
      </c>
      <c r="F113" s="1">
        <f t="shared" si="9"/>
        <v>0.1721311475409836</v>
      </c>
      <c r="G113" s="1">
        <f t="shared" si="10"/>
        <v>0.1721311475409836</v>
      </c>
      <c r="H113" s="1">
        <f t="shared" si="11"/>
        <v>0.20792079207920788</v>
      </c>
    </row>
    <row r="114" spans="1:8" x14ac:dyDescent="0.35">
      <c r="A114" s="1">
        <v>49.5</v>
      </c>
      <c r="B114" s="1">
        <v>22</v>
      </c>
      <c r="C114" s="1">
        <f t="shared" si="6"/>
        <v>-27.5</v>
      </c>
      <c r="D114" s="1">
        <f t="shared" si="7"/>
        <v>27.5</v>
      </c>
      <c r="E114" s="1">
        <f t="shared" si="8"/>
        <v>756.25</v>
      </c>
      <c r="F114" s="1">
        <f t="shared" si="9"/>
        <v>-1.25</v>
      </c>
      <c r="G114" s="1">
        <f t="shared" si="10"/>
        <v>1.25</v>
      </c>
      <c r="H114" s="1">
        <f t="shared" si="11"/>
        <v>-0.55555555555555558</v>
      </c>
    </row>
    <row r="115" spans="1:8" x14ac:dyDescent="0.35">
      <c r="A115" s="1">
        <v>39</v>
      </c>
      <c r="B115" s="1">
        <v>40</v>
      </c>
      <c r="C115" s="1">
        <f t="shared" si="6"/>
        <v>1</v>
      </c>
      <c r="D115" s="1">
        <f t="shared" si="7"/>
        <v>1</v>
      </c>
      <c r="E115" s="1">
        <f t="shared" si="8"/>
        <v>1</v>
      </c>
      <c r="F115" s="1">
        <f t="shared" si="9"/>
        <v>2.5000000000000001E-2</v>
      </c>
      <c r="G115" s="1">
        <f t="shared" si="10"/>
        <v>2.5000000000000001E-2</v>
      </c>
      <c r="H115" s="1">
        <f t="shared" si="11"/>
        <v>2.564102564102555E-2</v>
      </c>
    </row>
    <row r="116" spans="1:8" x14ac:dyDescent="0.35">
      <c r="A116" s="1">
        <v>48</v>
      </c>
      <c r="B116" s="1">
        <v>52</v>
      </c>
      <c r="C116" s="1">
        <f t="shared" si="6"/>
        <v>4</v>
      </c>
      <c r="D116" s="1">
        <f t="shared" si="7"/>
        <v>4</v>
      </c>
      <c r="E116" s="1">
        <f t="shared" si="8"/>
        <v>16</v>
      </c>
      <c r="F116" s="1">
        <f t="shared" si="9"/>
        <v>7.6923076923076927E-2</v>
      </c>
      <c r="G116" s="1">
        <f t="shared" si="10"/>
        <v>7.6923076923076927E-2</v>
      </c>
      <c r="H116" s="1">
        <f t="shared" si="11"/>
        <v>8.3333333333333259E-2</v>
      </c>
    </row>
    <row r="117" spans="1:8" x14ac:dyDescent="0.35">
      <c r="A117" s="1">
        <v>45</v>
      </c>
      <c r="B117" s="1">
        <v>44</v>
      </c>
      <c r="C117" s="1">
        <f t="shared" si="6"/>
        <v>-1</v>
      </c>
      <c r="D117" s="1">
        <f t="shared" si="7"/>
        <v>1</v>
      </c>
      <c r="E117" s="1">
        <f t="shared" si="8"/>
        <v>1</v>
      </c>
      <c r="F117" s="1">
        <f t="shared" si="9"/>
        <v>-2.2727272727272728E-2</v>
      </c>
      <c r="G117" s="1">
        <f t="shared" si="10"/>
        <v>2.2727272727272728E-2</v>
      </c>
      <c r="H117" s="1">
        <f t="shared" si="11"/>
        <v>-2.2222222222222254E-2</v>
      </c>
    </row>
    <row r="118" spans="1:8" x14ac:dyDescent="0.35">
      <c r="A118" s="1">
        <v>41.5</v>
      </c>
      <c r="B118" s="1">
        <v>58</v>
      </c>
      <c r="C118" s="1">
        <f t="shared" si="6"/>
        <v>16.5</v>
      </c>
      <c r="D118" s="1">
        <f t="shared" si="7"/>
        <v>16.5</v>
      </c>
      <c r="E118" s="1">
        <f t="shared" si="8"/>
        <v>272.25</v>
      </c>
      <c r="F118" s="1">
        <f t="shared" si="9"/>
        <v>0.28448275862068967</v>
      </c>
      <c r="G118" s="1">
        <f t="shared" si="10"/>
        <v>0.28448275862068967</v>
      </c>
      <c r="H118" s="1">
        <f t="shared" si="11"/>
        <v>0.39759036144578319</v>
      </c>
    </row>
    <row r="119" spans="1:8" x14ac:dyDescent="0.35">
      <c r="A119" s="1">
        <v>40.5</v>
      </c>
      <c r="B119" s="1">
        <v>39</v>
      </c>
      <c r="C119" s="1">
        <f t="shared" si="6"/>
        <v>-1.5</v>
      </c>
      <c r="D119" s="1">
        <f t="shared" si="7"/>
        <v>1.5</v>
      </c>
      <c r="E119" s="1">
        <f t="shared" si="8"/>
        <v>2.25</v>
      </c>
      <c r="F119" s="1">
        <f t="shared" si="9"/>
        <v>-3.8461538461538464E-2</v>
      </c>
      <c r="G119" s="1">
        <f t="shared" si="10"/>
        <v>3.8461538461538464E-2</v>
      </c>
      <c r="H119" s="1">
        <f t="shared" si="11"/>
        <v>-3.703703703703709E-2</v>
      </c>
    </row>
    <row r="120" spans="1:8" x14ac:dyDescent="0.35">
      <c r="A120" s="1">
        <v>58</v>
      </c>
      <c r="B120" s="1">
        <v>66</v>
      </c>
      <c r="C120" s="1">
        <f t="shared" si="6"/>
        <v>8</v>
      </c>
      <c r="D120" s="1">
        <f t="shared" si="7"/>
        <v>8</v>
      </c>
      <c r="E120" s="1">
        <f t="shared" si="8"/>
        <v>64</v>
      </c>
      <c r="F120" s="1">
        <f t="shared" si="9"/>
        <v>0.12121212121212122</v>
      </c>
      <c r="G120" s="1">
        <f t="shared" si="10"/>
        <v>0.12121212121212122</v>
      </c>
      <c r="H120" s="1">
        <f t="shared" si="11"/>
        <v>0.13793103448275867</v>
      </c>
    </row>
    <row r="121" spans="1:8" x14ac:dyDescent="0.35">
      <c r="A121" s="1">
        <v>46.5</v>
      </c>
      <c r="B121" s="1">
        <v>40</v>
      </c>
      <c r="C121" s="1">
        <f t="shared" si="6"/>
        <v>-6.5</v>
      </c>
      <c r="D121" s="1">
        <f t="shared" si="7"/>
        <v>6.5</v>
      </c>
      <c r="E121" s="1">
        <f t="shared" si="8"/>
        <v>42.25</v>
      </c>
      <c r="F121" s="1">
        <f t="shared" si="9"/>
        <v>-0.16250000000000001</v>
      </c>
      <c r="G121" s="1">
        <f t="shared" si="10"/>
        <v>0.16250000000000001</v>
      </c>
      <c r="H121" s="1">
        <f t="shared" si="11"/>
        <v>-0.13978494623655913</v>
      </c>
    </row>
    <row r="122" spans="1:8" x14ac:dyDescent="0.35">
      <c r="A122" s="1">
        <v>47</v>
      </c>
      <c r="B122" s="1">
        <v>75</v>
      </c>
      <c r="C122" s="1">
        <f t="shared" si="6"/>
        <v>28</v>
      </c>
      <c r="D122" s="1">
        <f t="shared" si="7"/>
        <v>28</v>
      </c>
      <c r="E122" s="1">
        <f t="shared" si="8"/>
        <v>784</v>
      </c>
      <c r="F122" s="1">
        <f t="shared" si="9"/>
        <v>0.37333333333333335</v>
      </c>
      <c r="G122" s="1">
        <f t="shared" si="10"/>
        <v>0.37333333333333335</v>
      </c>
      <c r="H122" s="1">
        <f t="shared" si="11"/>
        <v>0.5957446808510638</v>
      </c>
    </row>
    <row r="123" spans="1:8" x14ac:dyDescent="0.35">
      <c r="A123" s="1">
        <v>43.5</v>
      </c>
      <c r="B123" s="1">
        <v>23</v>
      </c>
      <c r="C123" s="1">
        <f t="shared" si="6"/>
        <v>-20.5</v>
      </c>
      <c r="D123" s="1">
        <f t="shared" si="7"/>
        <v>20.5</v>
      </c>
      <c r="E123" s="1">
        <f t="shared" si="8"/>
        <v>420.25</v>
      </c>
      <c r="F123" s="1">
        <f t="shared" si="9"/>
        <v>-0.89130434782608692</v>
      </c>
      <c r="G123" s="1">
        <f t="shared" si="10"/>
        <v>0.89130434782608692</v>
      </c>
      <c r="H123" s="1">
        <f t="shared" si="11"/>
        <v>-0.47126436781609193</v>
      </c>
    </row>
    <row r="124" spans="1:8" x14ac:dyDescent="0.35">
      <c r="A124" s="1">
        <v>42</v>
      </c>
      <c r="B124" s="1">
        <v>42</v>
      </c>
      <c r="C124" s="1">
        <f t="shared" si="6"/>
        <v>0</v>
      </c>
      <c r="D124" s="1">
        <f t="shared" si="7"/>
        <v>0</v>
      </c>
      <c r="E124" s="1">
        <f t="shared" si="8"/>
        <v>0</v>
      </c>
      <c r="F124" s="1">
        <f t="shared" si="9"/>
        <v>0</v>
      </c>
      <c r="G124" s="1">
        <f t="shared" si="10"/>
        <v>0</v>
      </c>
      <c r="H124" s="1">
        <f t="shared" si="11"/>
        <v>0</v>
      </c>
    </row>
    <row r="125" spans="1:8" x14ac:dyDescent="0.35">
      <c r="A125" s="1">
        <v>47</v>
      </c>
      <c r="B125" s="1">
        <v>44</v>
      </c>
      <c r="C125" s="1">
        <f t="shared" si="6"/>
        <v>-3</v>
      </c>
      <c r="D125" s="1">
        <f t="shared" si="7"/>
        <v>3</v>
      </c>
      <c r="E125" s="1">
        <f t="shared" si="8"/>
        <v>9</v>
      </c>
      <c r="F125" s="1">
        <f t="shared" si="9"/>
        <v>-6.8181818181818177E-2</v>
      </c>
      <c r="G125" s="1">
        <f t="shared" si="10"/>
        <v>6.8181818181818177E-2</v>
      </c>
      <c r="H125" s="1">
        <f t="shared" si="11"/>
        <v>-6.3829787234042534E-2</v>
      </c>
    </row>
    <row r="126" spans="1:8" x14ac:dyDescent="0.35">
      <c r="A126" s="1">
        <v>50.5</v>
      </c>
      <c r="B126" s="1">
        <v>50</v>
      </c>
      <c r="C126" s="1">
        <f t="shared" si="6"/>
        <v>-0.5</v>
      </c>
      <c r="D126" s="1">
        <f t="shared" si="7"/>
        <v>0.5</v>
      </c>
      <c r="E126" s="1">
        <f t="shared" si="8"/>
        <v>0.25</v>
      </c>
      <c r="F126" s="1">
        <f t="shared" si="9"/>
        <v>-0.01</v>
      </c>
      <c r="G126" s="1">
        <f t="shared" si="10"/>
        <v>0.01</v>
      </c>
      <c r="H126" s="1">
        <f t="shared" si="11"/>
        <v>-9.9009900990099098E-3</v>
      </c>
    </row>
    <row r="127" spans="1:8" x14ac:dyDescent="0.35">
      <c r="A127" s="1">
        <v>46</v>
      </c>
      <c r="B127" s="1">
        <v>46</v>
      </c>
      <c r="C127" s="1">
        <f t="shared" si="6"/>
        <v>0</v>
      </c>
      <c r="D127" s="1">
        <f t="shared" si="7"/>
        <v>0</v>
      </c>
      <c r="E127" s="1">
        <f t="shared" si="8"/>
        <v>0</v>
      </c>
      <c r="F127" s="1">
        <f t="shared" si="9"/>
        <v>0</v>
      </c>
      <c r="G127" s="1">
        <f t="shared" si="10"/>
        <v>0</v>
      </c>
      <c r="H127" s="1">
        <f t="shared" si="11"/>
        <v>0</v>
      </c>
    </row>
    <row r="128" spans="1:8" x14ac:dyDescent="0.35">
      <c r="A128" s="1">
        <v>40.5</v>
      </c>
      <c r="B128" s="1">
        <v>49</v>
      </c>
      <c r="C128" s="1">
        <f t="shared" si="6"/>
        <v>8.5</v>
      </c>
      <c r="D128" s="1">
        <f t="shared" si="7"/>
        <v>8.5</v>
      </c>
      <c r="E128" s="1">
        <f t="shared" si="8"/>
        <v>72.25</v>
      </c>
      <c r="F128" s="1">
        <f t="shared" si="9"/>
        <v>0.17346938775510204</v>
      </c>
      <c r="G128" s="1">
        <f t="shared" si="10"/>
        <v>0.17346938775510204</v>
      </c>
      <c r="H128" s="1">
        <f t="shared" si="11"/>
        <v>0.20987654320987659</v>
      </c>
    </row>
    <row r="129" spans="1:8" x14ac:dyDescent="0.35">
      <c r="A129" s="1">
        <v>41</v>
      </c>
      <c r="B129" s="1">
        <v>36</v>
      </c>
      <c r="C129" s="1">
        <f t="shared" si="6"/>
        <v>-5</v>
      </c>
      <c r="D129" s="1">
        <f t="shared" si="7"/>
        <v>5</v>
      </c>
      <c r="E129" s="1">
        <f t="shared" si="8"/>
        <v>25</v>
      </c>
      <c r="F129" s="1">
        <f t="shared" si="9"/>
        <v>-0.1388888888888889</v>
      </c>
      <c r="G129" s="1">
        <f t="shared" si="10"/>
        <v>0.1388888888888889</v>
      </c>
      <c r="H129" s="1">
        <f t="shared" si="11"/>
        <v>-0.12195121951219512</v>
      </c>
    </row>
    <row r="130" spans="1:8" x14ac:dyDescent="0.35">
      <c r="A130" s="1">
        <v>48.5</v>
      </c>
      <c r="B130" s="1">
        <v>54</v>
      </c>
      <c r="C130" s="1">
        <f t="shared" si="6"/>
        <v>5.5</v>
      </c>
      <c r="D130" s="1">
        <f t="shared" si="7"/>
        <v>5.5</v>
      </c>
      <c r="E130" s="1">
        <f t="shared" si="8"/>
        <v>30.25</v>
      </c>
      <c r="F130" s="1">
        <f t="shared" si="9"/>
        <v>0.10185185185185185</v>
      </c>
      <c r="G130" s="1">
        <f t="shared" si="10"/>
        <v>0.10185185185185185</v>
      </c>
      <c r="H130" s="1">
        <f t="shared" si="11"/>
        <v>0.11340206185567014</v>
      </c>
    </row>
    <row r="131" spans="1:8" x14ac:dyDescent="0.35">
      <c r="A131" s="1">
        <v>45.5</v>
      </c>
      <c r="B131" s="1">
        <v>69</v>
      </c>
      <c r="C131" s="1">
        <f t="shared" si="6"/>
        <v>23.5</v>
      </c>
      <c r="D131" s="1">
        <f t="shared" si="7"/>
        <v>23.5</v>
      </c>
      <c r="E131" s="1">
        <f t="shared" si="8"/>
        <v>552.25</v>
      </c>
      <c r="F131" s="1">
        <f t="shared" si="9"/>
        <v>0.34057971014492755</v>
      </c>
      <c r="G131" s="1">
        <f t="shared" si="10"/>
        <v>0.34057971014492755</v>
      </c>
      <c r="H131" s="1">
        <f t="shared" si="11"/>
        <v>0.51648351648351642</v>
      </c>
    </row>
    <row r="132" spans="1:8" x14ac:dyDescent="0.35">
      <c r="A132" s="1">
        <v>40.5</v>
      </c>
      <c r="B132" s="1">
        <v>51</v>
      </c>
      <c r="C132" s="1">
        <f t="shared" si="6"/>
        <v>10.5</v>
      </c>
      <c r="D132" s="1">
        <f t="shared" si="7"/>
        <v>10.5</v>
      </c>
      <c r="E132" s="1">
        <f t="shared" si="8"/>
        <v>110.25</v>
      </c>
      <c r="F132" s="1">
        <f t="shared" si="9"/>
        <v>0.20588235294117646</v>
      </c>
      <c r="G132" s="1">
        <f t="shared" si="10"/>
        <v>0.20588235294117646</v>
      </c>
      <c r="H132" s="1">
        <f t="shared" si="11"/>
        <v>0.2592592592592593</v>
      </c>
    </row>
    <row r="133" spans="1:8" x14ac:dyDescent="0.35">
      <c r="A133" s="1">
        <v>42</v>
      </c>
      <c r="B133" s="1">
        <v>42</v>
      </c>
      <c r="C133" s="1">
        <f t="shared" ref="C133:C196" si="12">B133-A133</f>
        <v>0</v>
      </c>
      <c r="D133" s="1">
        <f t="shared" ref="D133:D196" si="13">ABS(C133)</f>
        <v>0</v>
      </c>
      <c r="E133" s="1">
        <f t="shared" ref="E133:E196" si="14">C133^2</f>
        <v>0</v>
      </c>
      <c r="F133" s="1">
        <f t="shared" ref="F133:F196" si="15">(B133-A133)/B133</f>
        <v>0</v>
      </c>
      <c r="G133" s="1">
        <f t="shared" ref="G133:G196" si="16">ABS(F133)</f>
        <v>0</v>
      </c>
      <c r="H133" s="1">
        <f t="shared" ref="H133:H196" si="17">(B133/A133)-1</f>
        <v>0</v>
      </c>
    </row>
    <row r="134" spans="1:8" x14ac:dyDescent="0.35">
      <c r="A134" s="1">
        <v>43</v>
      </c>
      <c r="B134" s="1">
        <v>86</v>
      </c>
      <c r="C134" s="1">
        <f t="shared" si="12"/>
        <v>43</v>
      </c>
      <c r="D134" s="1">
        <f t="shared" si="13"/>
        <v>43</v>
      </c>
      <c r="E134" s="1">
        <f t="shared" si="14"/>
        <v>1849</v>
      </c>
      <c r="F134" s="1">
        <f t="shared" si="15"/>
        <v>0.5</v>
      </c>
      <c r="G134" s="1">
        <f t="shared" si="16"/>
        <v>0.5</v>
      </c>
      <c r="H134" s="1">
        <f t="shared" si="17"/>
        <v>1</v>
      </c>
    </row>
    <row r="135" spans="1:8" x14ac:dyDescent="0.35">
      <c r="A135" s="1">
        <v>44</v>
      </c>
      <c r="B135" s="1">
        <v>51</v>
      </c>
      <c r="C135" s="1">
        <f t="shared" si="12"/>
        <v>7</v>
      </c>
      <c r="D135" s="1">
        <f t="shared" si="13"/>
        <v>7</v>
      </c>
      <c r="E135" s="1">
        <f t="shared" si="14"/>
        <v>49</v>
      </c>
      <c r="F135" s="1">
        <f t="shared" si="15"/>
        <v>0.13725490196078433</v>
      </c>
      <c r="G135" s="1">
        <f t="shared" si="16"/>
        <v>0.13725490196078433</v>
      </c>
      <c r="H135" s="1">
        <f t="shared" si="17"/>
        <v>0.15909090909090917</v>
      </c>
    </row>
    <row r="136" spans="1:8" x14ac:dyDescent="0.35">
      <c r="A136" s="1">
        <v>50.5</v>
      </c>
      <c r="B136" s="1">
        <v>47</v>
      </c>
      <c r="C136" s="1">
        <f t="shared" si="12"/>
        <v>-3.5</v>
      </c>
      <c r="D136" s="1">
        <f t="shared" si="13"/>
        <v>3.5</v>
      </c>
      <c r="E136" s="1">
        <f t="shared" si="14"/>
        <v>12.25</v>
      </c>
      <c r="F136" s="1">
        <f t="shared" si="15"/>
        <v>-7.4468085106382975E-2</v>
      </c>
      <c r="G136" s="1">
        <f t="shared" si="16"/>
        <v>7.4468085106382975E-2</v>
      </c>
      <c r="H136" s="1">
        <f t="shared" si="17"/>
        <v>-6.9306930693069257E-2</v>
      </c>
    </row>
    <row r="137" spans="1:8" x14ac:dyDescent="0.35">
      <c r="A137" s="1">
        <v>48</v>
      </c>
      <c r="B137" s="1">
        <v>61</v>
      </c>
      <c r="C137" s="1">
        <f t="shared" si="12"/>
        <v>13</v>
      </c>
      <c r="D137" s="1">
        <f t="shared" si="13"/>
        <v>13</v>
      </c>
      <c r="E137" s="1">
        <f t="shared" si="14"/>
        <v>169</v>
      </c>
      <c r="F137" s="1">
        <f t="shared" si="15"/>
        <v>0.21311475409836064</v>
      </c>
      <c r="G137" s="1">
        <f t="shared" si="16"/>
        <v>0.21311475409836064</v>
      </c>
      <c r="H137" s="1">
        <f t="shared" si="17"/>
        <v>0.27083333333333326</v>
      </c>
    </row>
    <row r="138" spans="1:8" x14ac:dyDescent="0.35">
      <c r="A138" s="1">
        <v>42</v>
      </c>
      <c r="B138" s="1">
        <v>56</v>
      </c>
      <c r="C138" s="1">
        <f t="shared" si="12"/>
        <v>14</v>
      </c>
      <c r="D138" s="1">
        <f t="shared" si="13"/>
        <v>14</v>
      </c>
      <c r="E138" s="1">
        <f t="shared" si="14"/>
        <v>196</v>
      </c>
      <c r="F138" s="1">
        <f t="shared" si="15"/>
        <v>0.25</v>
      </c>
      <c r="G138" s="1">
        <f t="shared" si="16"/>
        <v>0.25</v>
      </c>
      <c r="H138" s="1">
        <f t="shared" si="17"/>
        <v>0.33333333333333326</v>
      </c>
    </row>
    <row r="139" spans="1:8" x14ac:dyDescent="0.35">
      <c r="A139" s="1">
        <v>47</v>
      </c>
      <c r="B139" s="1">
        <v>40</v>
      </c>
      <c r="C139" s="1">
        <f t="shared" si="12"/>
        <v>-7</v>
      </c>
      <c r="D139" s="1">
        <f t="shared" si="13"/>
        <v>7</v>
      </c>
      <c r="E139" s="1">
        <f t="shared" si="14"/>
        <v>49</v>
      </c>
      <c r="F139" s="1">
        <f t="shared" si="15"/>
        <v>-0.17499999999999999</v>
      </c>
      <c r="G139" s="1">
        <f t="shared" si="16"/>
        <v>0.17499999999999999</v>
      </c>
      <c r="H139" s="1">
        <f t="shared" si="17"/>
        <v>-0.14893617021276595</v>
      </c>
    </row>
    <row r="140" spans="1:8" x14ac:dyDescent="0.35">
      <c r="A140" s="1">
        <v>43</v>
      </c>
      <c r="B140" s="1">
        <v>33</v>
      </c>
      <c r="C140" s="1">
        <f t="shared" si="12"/>
        <v>-10</v>
      </c>
      <c r="D140" s="1">
        <f t="shared" si="13"/>
        <v>10</v>
      </c>
      <c r="E140" s="1">
        <f t="shared" si="14"/>
        <v>100</v>
      </c>
      <c r="F140" s="1">
        <f t="shared" si="15"/>
        <v>-0.30303030303030304</v>
      </c>
      <c r="G140" s="1">
        <f t="shared" si="16"/>
        <v>0.30303030303030304</v>
      </c>
      <c r="H140" s="1">
        <f t="shared" si="17"/>
        <v>-0.23255813953488369</v>
      </c>
    </row>
    <row r="141" spans="1:8" x14ac:dyDescent="0.35">
      <c r="A141" s="1">
        <v>41</v>
      </c>
      <c r="B141" s="1">
        <v>44</v>
      </c>
      <c r="C141" s="1">
        <f t="shared" si="12"/>
        <v>3</v>
      </c>
      <c r="D141" s="1">
        <f t="shared" si="13"/>
        <v>3</v>
      </c>
      <c r="E141" s="1">
        <f t="shared" si="14"/>
        <v>9</v>
      </c>
      <c r="F141" s="1">
        <f t="shared" si="15"/>
        <v>6.8181818181818177E-2</v>
      </c>
      <c r="G141" s="1">
        <f t="shared" si="16"/>
        <v>6.8181818181818177E-2</v>
      </c>
      <c r="H141" s="1">
        <f t="shared" si="17"/>
        <v>7.3170731707317138E-2</v>
      </c>
    </row>
    <row r="142" spans="1:8" x14ac:dyDescent="0.35">
      <c r="A142" s="1">
        <v>43</v>
      </c>
      <c r="B142" s="1">
        <v>46</v>
      </c>
      <c r="C142" s="1">
        <f t="shared" si="12"/>
        <v>3</v>
      </c>
      <c r="D142" s="1">
        <f t="shared" si="13"/>
        <v>3</v>
      </c>
      <c r="E142" s="1">
        <f t="shared" si="14"/>
        <v>9</v>
      </c>
      <c r="F142" s="1">
        <f t="shared" si="15"/>
        <v>6.5217391304347824E-2</v>
      </c>
      <c r="G142" s="1">
        <f t="shared" si="16"/>
        <v>6.5217391304347824E-2</v>
      </c>
      <c r="H142" s="1">
        <f t="shared" si="17"/>
        <v>6.9767441860465018E-2</v>
      </c>
    </row>
    <row r="143" spans="1:8" x14ac:dyDescent="0.35">
      <c r="A143" s="1">
        <v>47</v>
      </c>
      <c r="B143" s="1">
        <v>43</v>
      </c>
      <c r="C143" s="1">
        <f t="shared" si="12"/>
        <v>-4</v>
      </c>
      <c r="D143" s="1">
        <f t="shared" si="13"/>
        <v>4</v>
      </c>
      <c r="E143" s="1">
        <f t="shared" si="14"/>
        <v>16</v>
      </c>
      <c r="F143" s="1">
        <f t="shared" si="15"/>
        <v>-9.3023255813953487E-2</v>
      </c>
      <c r="G143" s="1">
        <f t="shared" si="16"/>
        <v>9.3023255813953487E-2</v>
      </c>
      <c r="H143" s="1">
        <f t="shared" si="17"/>
        <v>-8.5106382978723416E-2</v>
      </c>
    </row>
    <row r="144" spans="1:8" x14ac:dyDescent="0.35">
      <c r="A144" s="1">
        <v>43.5</v>
      </c>
      <c r="B144" s="1">
        <v>37</v>
      </c>
      <c r="C144" s="1">
        <f t="shared" si="12"/>
        <v>-6.5</v>
      </c>
      <c r="D144" s="1">
        <f t="shared" si="13"/>
        <v>6.5</v>
      </c>
      <c r="E144" s="1">
        <f t="shared" si="14"/>
        <v>42.25</v>
      </c>
      <c r="F144" s="1">
        <f t="shared" si="15"/>
        <v>-0.17567567567567569</v>
      </c>
      <c r="G144" s="1">
        <f t="shared" si="16"/>
        <v>0.17567567567567569</v>
      </c>
      <c r="H144" s="1">
        <f t="shared" si="17"/>
        <v>-0.14942528735632188</v>
      </c>
    </row>
    <row r="145" spans="1:8" x14ac:dyDescent="0.35">
      <c r="A145" s="1">
        <v>52</v>
      </c>
      <c r="B145" s="1">
        <v>40</v>
      </c>
      <c r="C145" s="1">
        <f t="shared" si="12"/>
        <v>-12</v>
      </c>
      <c r="D145" s="1">
        <f t="shared" si="13"/>
        <v>12</v>
      </c>
      <c r="E145" s="1">
        <f t="shared" si="14"/>
        <v>144</v>
      </c>
      <c r="F145" s="1">
        <f t="shared" si="15"/>
        <v>-0.3</v>
      </c>
      <c r="G145" s="1">
        <f t="shared" si="16"/>
        <v>0.3</v>
      </c>
      <c r="H145" s="1">
        <f t="shared" si="17"/>
        <v>-0.23076923076923073</v>
      </c>
    </row>
    <row r="146" spans="1:8" x14ac:dyDescent="0.35">
      <c r="A146" s="1">
        <v>42.5</v>
      </c>
      <c r="B146" s="1">
        <v>19</v>
      </c>
      <c r="C146" s="1">
        <f t="shared" si="12"/>
        <v>-23.5</v>
      </c>
      <c r="D146" s="1">
        <f t="shared" si="13"/>
        <v>23.5</v>
      </c>
      <c r="E146" s="1">
        <f t="shared" si="14"/>
        <v>552.25</v>
      </c>
      <c r="F146" s="1">
        <f t="shared" si="15"/>
        <v>-1.236842105263158</v>
      </c>
      <c r="G146" s="1">
        <f t="shared" si="16"/>
        <v>1.236842105263158</v>
      </c>
      <c r="H146" s="1">
        <f t="shared" si="17"/>
        <v>-0.55294117647058827</v>
      </c>
    </row>
    <row r="147" spans="1:8" x14ac:dyDescent="0.35">
      <c r="A147" s="1">
        <v>42</v>
      </c>
      <c r="B147" s="1">
        <v>51</v>
      </c>
      <c r="C147" s="1">
        <f t="shared" si="12"/>
        <v>9</v>
      </c>
      <c r="D147" s="1">
        <f t="shared" si="13"/>
        <v>9</v>
      </c>
      <c r="E147" s="1">
        <f t="shared" si="14"/>
        <v>81</v>
      </c>
      <c r="F147" s="1">
        <f t="shared" si="15"/>
        <v>0.17647058823529413</v>
      </c>
      <c r="G147" s="1">
        <f t="shared" si="16"/>
        <v>0.17647058823529413</v>
      </c>
      <c r="H147" s="1">
        <f t="shared" si="17"/>
        <v>0.21428571428571419</v>
      </c>
    </row>
    <row r="148" spans="1:8" x14ac:dyDescent="0.35">
      <c r="A148" s="1">
        <v>57</v>
      </c>
      <c r="B148" s="1">
        <v>48</v>
      </c>
      <c r="C148" s="1">
        <f t="shared" si="12"/>
        <v>-9</v>
      </c>
      <c r="D148" s="1">
        <f t="shared" si="13"/>
        <v>9</v>
      </c>
      <c r="E148" s="1">
        <f t="shared" si="14"/>
        <v>81</v>
      </c>
      <c r="F148" s="1">
        <f t="shared" si="15"/>
        <v>-0.1875</v>
      </c>
      <c r="G148" s="1">
        <f t="shared" si="16"/>
        <v>0.1875</v>
      </c>
      <c r="H148" s="1">
        <f t="shared" si="17"/>
        <v>-0.15789473684210531</v>
      </c>
    </row>
    <row r="149" spans="1:8" x14ac:dyDescent="0.35">
      <c r="A149" s="1">
        <v>53.5</v>
      </c>
      <c r="B149" s="1">
        <v>66</v>
      </c>
      <c r="C149" s="1">
        <f t="shared" si="12"/>
        <v>12.5</v>
      </c>
      <c r="D149" s="1">
        <f t="shared" si="13"/>
        <v>12.5</v>
      </c>
      <c r="E149" s="1">
        <f t="shared" si="14"/>
        <v>156.25</v>
      </c>
      <c r="F149" s="1">
        <f t="shared" si="15"/>
        <v>0.18939393939393939</v>
      </c>
      <c r="G149" s="1">
        <f t="shared" si="16"/>
        <v>0.18939393939393939</v>
      </c>
      <c r="H149" s="1">
        <f t="shared" si="17"/>
        <v>0.23364485981308403</v>
      </c>
    </row>
    <row r="150" spans="1:8" x14ac:dyDescent="0.35">
      <c r="A150" s="1">
        <v>39.5</v>
      </c>
      <c r="B150" s="1">
        <v>41</v>
      </c>
      <c r="C150" s="1">
        <f t="shared" si="12"/>
        <v>1.5</v>
      </c>
      <c r="D150" s="1">
        <f t="shared" si="13"/>
        <v>1.5</v>
      </c>
      <c r="E150" s="1">
        <f t="shared" si="14"/>
        <v>2.25</v>
      </c>
      <c r="F150" s="1">
        <f t="shared" si="15"/>
        <v>3.6585365853658534E-2</v>
      </c>
      <c r="G150" s="1">
        <f t="shared" si="16"/>
        <v>3.6585365853658534E-2</v>
      </c>
      <c r="H150" s="1">
        <f t="shared" si="17"/>
        <v>3.7974683544303778E-2</v>
      </c>
    </row>
    <row r="151" spans="1:8" x14ac:dyDescent="0.35">
      <c r="A151" s="1">
        <v>42</v>
      </c>
      <c r="B151" s="1">
        <v>57</v>
      </c>
      <c r="C151" s="1">
        <f t="shared" si="12"/>
        <v>15</v>
      </c>
      <c r="D151" s="1">
        <f t="shared" si="13"/>
        <v>15</v>
      </c>
      <c r="E151" s="1">
        <f t="shared" si="14"/>
        <v>225</v>
      </c>
      <c r="F151" s="1">
        <f t="shared" si="15"/>
        <v>0.26315789473684209</v>
      </c>
      <c r="G151" s="1">
        <f t="shared" si="16"/>
        <v>0.26315789473684209</v>
      </c>
      <c r="H151" s="1">
        <f t="shared" si="17"/>
        <v>0.35714285714285721</v>
      </c>
    </row>
    <row r="152" spans="1:8" x14ac:dyDescent="0.35">
      <c r="A152" s="1">
        <v>43.5</v>
      </c>
      <c r="B152" s="1">
        <v>69</v>
      </c>
      <c r="C152" s="1">
        <f t="shared" si="12"/>
        <v>25.5</v>
      </c>
      <c r="D152" s="1">
        <f t="shared" si="13"/>
        <v>25.5</v>
      </c>
      <c r="E152" s="1">
        <f t="shared" si="14"/>
        <v>650.25</v>
      </c>
      <c r="F152" s="1">
        <f t="shared" si="15"/>
        <v>0.36956521739130432</v>
      </c>
      <c r="G152" s="1">
        <f t="shared" si="16"/>
        <v>0.36956521739130432</v>
      </c>
      <c r="H152" s="1">
        <f t="shared" si="17"/>
        <v>0.5862068965517242</v>
      </c>
    </row>
    <row r="153" spans="1:8" x14ac:dyDescent="0.35">
      <c r="A153" s="1">
        <v>39.5</v>
      </c>
      <c r="B153" s="1">
        <v>51</v>
      </c>
      <c r="C153" s="1">
        <f t="shared" si="12"/>
        <v>11.5</v>
      </c>
      <c r="D153" s="1">
        <f t="shared" si="13"/>
        <v>11.5</v>
      </c>
      <c r="E153" s="1">
        <f t="shared" si="14"/>
        <v>132.25</v>
      </c>
      <c r="F153" s="1">
        <f t="shared" si="15"/>
        <v>0.22549019607843138</v>
      </c>
      <c r="G153" s="1">
        <f t="shared" si="16"/>
        <v>0.22549019607843138</v>
      </c>
      <c r="H153" s="1">
        <f t="shared" si="17"/>
        <v>0.29113924050632911</v>
      </c>
    </row>
    <row r="154" spans="1:8" x14ac:dyDescent="0.35">
      <c r="A154" s="1">
        <v>45</v>
      </c>
      <c r="B154" s="1">
        <v>64</v>
      </c>
      <c r="C154" s="1">
        <f t="shared" si="12"/>
        <v>19</v>
      </c>
      <c r="D154" s="1">
        <f t="shared" si="13"/>
        <v>19</v>
      </c>
      <c r="E154" s="1">
        <f t="shared" si="14"/>
        <v>361</v>
      </c>
      <c r="F154" s="1">
        <f t="shared" si="15"/>
        <v>0.296875</v>
      </c>
      <c r="G154" s="1">
        <f t="shared" si="16"/>
        <v>0.296875</v>
      </c>
      <c r="H154" s="1">
        <f t="shared" si="17"/>
        <v>0.42222222222222228</v>
      </c>
    </row>
    <row r="155" spans="1:8" x14ac:dyDescent="0.35">
      <c r="A155" s="1">
        <v>54</v>
      </c>
      <c r="B155" s="1">
        <v>40</v>
      </c>
      <c r="C155" s="1">
        <f t="shared" si="12"/>
        <v>-14</v>
      </c>
      <c r="D155" s="1">
        <f t="shared" si="13"/>
        <v>14</v>
      </c>
      <c r="E155" s="1">
        <f t="shared" si="14"/>
        <v>196</v>
      </c>
      <c r="F155" s="1">
        <f t="shared" si="15"/>
        <v>-0.35</v>
      </c>
      <c r="G155" s="1">
        <f t="shared" si="16"/>
        <v>0.35</v>
      </c>
      <c r="H155" s="1">
        <f t="shared" si="17"/>
        <v>-0.2592592592592593</v>
      </c>
    </row>
    <row r="156" spans="1:8" x14ac:dyDescent="0.35">
      <c r="A156" s="1">
        <v>44.5</v>
      </c>
      <c r="B156" s="1">
        <v>36</v>
      </c>
      <c r="C156" s="1">
        <f t="shared" si="12"/>
        <v>-8.5</v>
      </c>
      <c r="D156" s="1">
        <f t="shared" si="13"/>
        <v>8.5</v>
      </c>
      <c r="E156" s="1">
        <f t="shared" si="14"/>
        <v>72.25</v>
      </c>
      <c r="F156" s="1">
        <f t="shared" si="15"/>
        <v>-0.2361111111111111</v>
      </c>
      <c r="G156" s="1">
        <f t="shared" si="16"/>
        <v>0.2361111111111111</v>
      </c>
      <c r="H156" s="1">
        <f t="shared" si="17"/>
        <v>-0.1910112359550562</v>
      </c>
    </row>
    <row r="157" spans="1:8" x14ac:dyDescent="0.35">
      <c r="A157" s="1">
        <v>41</v>
      </c>
      <c r="B157" s="1">
        <v>43</v>
      </c>
      <c r="C157" s="1">
        <f t="shared" si="12"/>
        <v>2</v>
      </c>
      <c r="D157" s="1">
        <f t="shared" si="13"/>
        <v>2</v>
      </c>
      <c r="E157" s="1">
        <f t="shared" si="14"/>
        <v>4</v>
      </c>
      <c r="F157" s="1">
        <f t="shared" si="15"/>
        <v>4.6511627906976744E-2</v>
      </c>
      <c r="G157" s="1">
        <f t="shared" si="16"/>
        <v>4.6511627906976744E-2</v>
      </c>
      <c r="H157" s="1">
        <f t="shared" si="17"/>
        <v>4.8780487804878092E-2</v>
      </c>
    </row>
    <row r="158" spans="1:8" x14ac:dyDescent="0.35">
      <c r="A158" s="1">
        <v>40</v>
      </c>
      <c r="B158" s="1">
        <v>61</v>
      </c>
      <c r="C158" s="1">
        <f t="shared" si="12"/>
        <v>21</v>
      </c>
      <c r="D158" s="1">
        <f t="shared" si="13"/>
        <v>21</v>
      </c>
      <c r="E158" s="1">
        <f t="shared" si="14"/>
        <v>441</v>
      </c>
      <c r="F158" s="1">
        <f t="shared" si="15"/>
        <v>0.34426229508196721</v>
      </c>
      <c r="G158" s="1">
        <f t="shared" si="16"/>
        <v>0.34426229508196721</v>
      </c>
      <c r="H158" s="1">
        <f t="shared" si="17"/>
        <v>0.52499999999999991</v>
      </c>
    </row>
    <row r="159" spans="1:8" x14ac:dyDescent="0.35">
      <c r="A159" s="1">
        <v>40.5</v>
      </c>
      <c r="B159" s="1">
        <v>51</v>
      </c>
      <c r="C159" s="1">
        <f t="shared" si="12"/>
        <v>10.5</v>
      </c>
      <c r="D159" s="1">
        <f t="shared" si="13"/>
        <v>10.5</v>
      </c>
      <c r="E159" s="1">
        <f t="shared" si="14"/>
        <v>110.25</v>
      </c>
      <c r="F159" s="1">
        <f t="shared" si="15"/>
        <v>0.20588235294117646</v>
      </c>
      <c r="G159" s="1">
        <f t="shared" si="16"/>
        <v>0.20588235294117646</v>
      </c>
      <c r="H159" s="1">
        <f t="shared" si="17"/>
        <v>0.2592592592592593</v>
      </c>
    </row>
    <row r="160" spans="1:8" x14ac:dyDescent="0.35">
      <c r="A160" s="1">
        <v>40.5</v>
      </c>
      <c r="B160" s="1">
        <v>41</v>
      </c>
      <c r="C160" s="1">
        <f t="shared" si="12"/>
        <v>0.5</v>
      </c>
      <c r="D160" s="1">
        <f t="shared" si="13"/>
        <v>0.5</v>
      </c>
      <c r="E160" s="1">
        <f t="shared" si="14"/>
        <v>0.25</v>
      </c>
      <c r="F160" s="1">
        <f t="shared" si="15"/>
        <v>1.2195121951219513E-2</v>
      </c>
      <c r="G160" s="1">
        <f t="shared" si="16"/>
        <v>1.2195121951219513E-2</v>
      </c>
      <c r="H160" s="1">
        <f t="shared" si="17"/>
        <v>1.2345679012345734E-2</v>
      </c>
    </row>
    <row r="161" spans="1:8" x14ac:dyDescent="0.35">
      <c r="A161" s="1">
        <v>49</v>
      </c>
      <c r="B161" s="1">
        <v>44</v>
      </c>
      <c r="C161" s="1">
        <f t="shared" si="12"/>
        <v>-5</v>
      </c>
      <c r="D161" s="1">
        <f t="shared" si="13"/>
        <v>5</v>
      </c>
      <c r="E161" s="1">
        <f t="shared" si="14"/>
        <v>25</v>
      </c>
      <c r="F161" s="1">
        <f t="shared" si="15"/>
        <v>-0.11363636363636363</v>
      </c>
      <c r="G161" s="1">
        <f t="shared" si="16"/>
        <v>0.11363636363636363</v>
      </c>
      <c r="H161" s="1">
        <f t="shared" si="17"/>
        <v>-0.10204081632653061</v>
      </c>
    </row>
    <row r="162" spans="1:8" x14ac:dyDescent="0.35">
      <c r="A162" s="1">
        <v>45</v>
      </c>
      <c r="B162" s="1">
        <v>61</v>
      </c>
      <c r="C162" s="1">
        <f t="shared" si="12"/>
        <v>16</v>
      </c>
      <c r="D162" s="1">
        <f t="shared" si="13"/>
        <v>16</v>
      </c>
      <c r="E162" s="1">
        <f t="shared" si="14"/>
        <v>256</v>
      </c>
      <c r="F162" s="1">
        <f t="shared" si="15"/>
        <v>0.26229508196721313</v>
      </c>
      <c r="G162" s="1">
        <f t="shared" si="16"/>
        <v>0.26229508196721313</v>
      </c>
      <c r="H162" s="1">
        <f t="shared" si="17"/>
        <v>0.35555555555555562</v>
      </c>
    </row>
    <row r="163" spans="1:8" x14ac:dyDescent="0.35">
      <c r="A163" s="1">
        <v>49.5</v>
      </c>
      <c r="B163" s="1">
        <v>43</v>
      </c>
      <c r="C163" s="1">
        <f t="shared" si="12"/>
        <v>-6.5</v>
      </c>
      <c r="D163" s="1">
        <f t="shared" si="13"/>
        <v>6.5</v>
      </c>
      <c r="E163" s="1">
        <f t="shared" si="14"/>
        <v>42.25</v>
      </c>
      <c r="F163" s="1">
        <f t="shared" si="15"/>
        <v>-0.15116279069767441</v>
      </c>
      <c r="G163" s="1">
        <f t="shared" si="16"/>
        <v>0.15116279069767441</v>
      </c>
      <c r="H163" s="1">
        <f t="shared" si="17"/>
        <v>-0.13131313131313127</v>
      </c>
    </row>
    <row r="164" spans="1:8" x14ac:dyDescent="0.35">
      <c r="A164" s="1">
        <v>40.5</v>
      </c>
      <c r="B164" s="1">
        <v>40</v>
      </c>
      <c r="C164" s="1">
        <f t="shared" si="12"/>
        <v>-0.5</v>
      </c>
      <c r="D164" s="1">
        <f t="shared" si="13"/>
        <v>0.5</v>
      </c>
      <c r="E164" s="1">
        <f t="shared" si="14"/>
        <v>0.25</v>
      </c>
      <c r="F164" s="1">
        <f t="shared" si="15"/>
        <v>-1.2500000000000001E-2</v>
      </c>
      <c r="G164" s="1">
        <f t="shared" si="16"/>
        <v>1.2500000000000001E-2</v>
      </c>
      <c r="H164" s="1">
        <f t="shared" si="17"/>
        <v>-1.2345679012345734E-2</v>
      </c>
    </row>
    <row r="165" spans="1:8" x14ac:dyDescent="0.35">
      <c r="A165" s="1">
        <v>45.5</v>
      </c>
      <c r="B165" s="1">
        <v>44</v>
      </c>
      <c r="C165" s="1">
        <f t="shared" si="12"/>
        <v>-1.5</v>
      </c>
      <c r="D165" s="1">
        <f t="shared" si="13"/>
        <v>1.5</v>
      </c>
      <c r="E165" s="1">
        <f t="shared" si="14"/>
        <v>2.25</v>
      </c>
      <c r="F165" s="1">
        <f t="shared" si="15"/>
        <v>-3.4090909090909088E-2</v>
      </c>
      <c r="G165" s="1">
        <f t="shared" si="16"/>
        <v>3.4090909090909088E-2</v>
      </c>
      <c r="H165" s="1">
        <f t="shared" si="17"/>
        <v>-3.2967032967032961E-2</v>
      </c>
    </row>
    <row r="166" spans="1:8" x14ac:dyDescent="0.35">
      <c r="A166" s="1">
        <v>52.5</v>
      </c>
      <c r="B166" s="1">
        <v>30</v>
      </c>
      <c r="C166" s="1">
        <f t="shared" si="12"/>
        <v>-22.5</v>
      </c>
      <c r="D166" s="1">
        <f t="shared" si="13"/>
        <v>22.5</v>
      </c>
      <c r="E166" s="1">
        <f t="shared" si="14"/>
        <v>506.25</v>
      </c>
      <c r="F166" s="1">
        <f t="shared" si="15"/>
        <v>-0.75</v>
      </c>
      <c r="G166" s="1">
        <f t="shared" si="16"/>
        <v>0.75</v>
      </c>
      <c r="H166" s="1">
        <f t="shared" si="17"/>
        <v>-0.4285714285714286</v>
      </c>
    </row>
    <row r="167" spans="1:8" x14ac:dyDescent="0.35">
      <c r="A167" s="1">
        <v>48</v>
      </c>
      <c r="B167" s="1">
        <v>45</v>
      </c>
      <c r="C167" s="1">
        <f t="shared" si="12"/>
        <v>-3</v>
      </c>
      <c r="D167" s="1">
        <f t="shared" si="13"/>
        <v>3</v>
      </c>
      <c r="E167" s="1">
        <f t="shared" si="14"/>
        <v>9</v>
      </c>
      <c r="F167" s="1">
        <f t="shared" si="15"/>
        <v>-6.6666666666666666E-2</v>
      </c>
      <c r="G167" s="1">
        <f t="shared" si="16"/>
        <v>6.6666666666666666E-2</v>
      </c>
      <c r="H167" s="1">
        <f t="shared" si="17"/>
        <v>-6.25E-2</v>
      </c>
    </row>
    <row r="168" spans="1:8" x14ac:dyDescent="0.35">
      <c r="A168" s="1">
        <v>43.5</v>
      </c>
      <c r="B168" s="1">
        <v>19</v>
      </c>
      <c r="C168" s="1">
        <f t="shared" si="12"/>
        <v>-24.5</v>
      </c>
      <c r="D168" s="1">
        <f t="shared" si="13"/>
        <v>24.5</v>
      </c>
      <c r="E168" s="1">
        <f t="shared" si="14"/>
        <v>600.25</v>
      </c>
      <c r="F168" s="1">
        <f t="shared" si="15"/>
        <v>-1.2894736842105263</v>
      </c>
      <c r="G168" s="1">
        <f t="shared" si="16"/>
        <v>1.2894736842105263</v>
      </c>
      <c r="H168" s="1">
        <f t="shared" si="17"/>
        <v>-0.56321839080459768</v>
      </c>
    </row>
    <row r="169" spans="1:8" x14ac:dyDescent="0.35">
      <c r="A169" s="1">
        <v>44.5</v>
      </c>
      <c r="B169" s="1">
        <v>52</v>
      </c>
      <c r="C169" s="1">
        <f t="shared" si="12"/>
        <v>7.5</v>
      </c>
      <c r="D169" s="1">
        <f t="shared" si="13"/>
        <v>7.5</v>
      </c>
      <c r="E169" s="1">
        <f t="shared" si="14"/>
        <v>56.25</v>
      </c>
      <c r="F169" s="1">
        <f t="shared" si="15"/>
        <v>0.14423076923076922</v>
      </c>
      <c r="G169" s="1">
        <f t="shared" si="16"/>
        <v>0.14423076923076922</v>
      </c>
      <c r="H169" s="1">
        <f t="shared" si="17"/>
        <v>0.1685393258426966</v>
      </c>
    </row>
    <row r="170" spans="1:8" x14ac:dyDescent="0.35">
      <c r="A170" s="1">
        <v>42.5</v>
      </c>
      <c r="B170" s="1">
        <v>79</v>
      </c>
      <c r="C170" s="1">
        <f t="shared" si="12"/>
        <v>36.5</v>
      </c>
      <c r="D170" s="1">
        <f t="shared" si="13"/>
        <v>36.5</v>
      </c>
      <c r="E170" s="1">
        <f t="shared" si="14"/>
        <v>1332.25</v>
      </c>
      <c r="F170" s="1">
        <f t="shared" si="15"/>
        <v>0.46202531645569622</v>
      </c>
      <c r="G170" s="1">
        <f t="shared" si="16"/>
        <v>0.46202531645569622</v>
      </c>
      <c r="H170" s="1">
        <f t="shared" si="17"/>
        <v>0.85882352941176476</v>
      </c>
    </row>
    <row r="171" spans="1:8" x14ac:dyDescent="0.35">
      <c r="A171" s="1">
        <v>40.5</v>
      </c>
      <c r="B171" s="1">
        <v>36</v>
      </c>
      <c r="C171" s="1">
        <f t="shared" si="12"/>
        <v>-4.5</v>
      </c>
      <c r="D171" s="1">
        <f t="shared" si="13"/>
        <v>4.5</v>
      </c>
      <c r="E171" s="1">
        <f t="shared" si="14"/>
        <v>20.25</v>
      </c>
      <c r="F171" s="1">
        <f t="shared" si="15"/>
        <v>-0.125</v>
      </c>
      <c r="G171" s="1">
        <f t="shared" si="16"/>
        <v>0.125</v>
      </c>
      <c r="H171" s="1">
        <f t="shared" si="17"/>
        <v>-0.11111111111111116</v>
      </c>
    </row>
    <row r="172" spans="1:8" x14ac:dyDescent="0.35">
      <c r="A172" s="1">
        <v>39</v>
      </c>
      <c r="B172" s="1">
        <v>38</v>
      </c>
      <c r="C172" s="1">
        <f t="shared" si="12"/>
        <v>-1</v>
      </c>
      <c r="D172" s="1">
        <f t="shared" si="13"/>
        <v>1</v>
      </c>
      <c r="E172" s="1">
        <f t="shared" si="14"/>
        <v>1</v>
      </c>
      <c r="F172" s="1">
        <f t="shared" si="15"/>
        <v>-2.6315789473684209E-2</v>
      </c>
      <c r="G172" s="1">
        <f t="shared" si="16"/>
        <v>2.6315789473684209E-2</v>
      </c>
      <c r="H172" s="1">
        <f t="shared" si="17"/>
        <v>-2.5641025641025661E-2</v>
      </c>
    </row>
    <row r="173" spans="1:8" x14ac:dyDescent="0.35">
      <c r="A173" s="1">
        <v>45</v>
      </c>
      <c r="B173" s="1">
        <v>63</v>
      </c>
      <c r="C173" s="1">
        <f t="shared" si="12"/>
        <v>18</v>
      </c>
      <c r="D173" s="1">
        <f t="shared" si="13"/>
        <v>18</v>
      </c>
      <c r="E173" s="1">
        <f t="shared" si="14"/>
        <v>324</v>
      </c>
      <c r="F173" s="1">
        <f t="shared" si="15"/>
        <v>0.2857142857142857</v>
      </c>
      <c r="G173" s="1">
        <f t="shared" si="16"/>
        <v>0.2857142857142857</v>
      </c>
      <c r="H173" s="1">
        <f t="shared" si="17"/>
        <v>0.39999999999999991</v>
      </c>
    </row>
    <row r="174" spans="1:8" x14ac:dyDescent="0.35">
      <c r="A174" s="1">
        <v>38.5</v>
      </c>
      <c r="B174" s="1">
        <v>22</v>
      </c>
      <c r="C174" s="1">
        <f t="shared" si="12"/>
        <v>-16.5</v>
      </c>
      <c r="D174" s="1">
        <f t="shared" si="13"/>
        <v>16.5</v>
      </c>
      <c r="E174" s="1">
        <f t="shared" si="14"/>
        <v>272.25</v>
      </c>
      <c r="F174" s="1">
        <f t="shared" si="15"/>
        <v>-0.75</v>
      </c>
      <c r="G174" s="1">
        <f t="shared" si="16"/>
        <v>0.75</v>
      </c>
      <c r="H174" s="1">
        <f t="shared" si="17"/>
        <v>-0.4285714285714286</v>
      </c>
    </row>
    <row r="175" spans="1:8" x14ac:dyDescent="0.35">
      <c r="A175" s="1">
        <v>42</v>
      </c>
      <c r="B175" s="1">
        <v>42</v>
      </c>
      <c r="C175" s="1">
        <f t="shared" si="12"/>
        <v>0</v>
      </c>
      <c r="D175" s="1">
        <f t="shared" si="13"/>
        <v>0</v>
      </c>
      <c r="E175" s="1">
        <f t="shared" si="14"/>
        <v>0</v>
      </c>
      <c r="F175" s="1">
        <f t="shared" si="15"/>
        <v>0</v>
      </c>
      <c r="G175" s="1">
        <f t="shared" si="16"/>
        <v>0</v>
      </c>
      <c r="H175" s="1">
        <f t="shared" si="17"/>
        <v>0</v>
      </c>
    </row>
    <row r="176" spans="1:8" x14ac:dyDescent="0.35">
      <c r="A176" s="1">
        <v>44.5</v>
      </c>
      <c r="B176" s="1">
        <v>51</v>
      </c>
      <c r="C176" s="1">
        <f t="shared" si="12"/>
        <v>6.5</v>
      </c>
      <c r="D176" s="1">
        <f t="shared" si="13"/>
        <v>6.5</v>
      </c>
      <c r="E176" s="1">
        <f t="shared" si="14"/>
        <v>42.25</v>
      </c>
      <c r="F176" s="1">
        <f t="shared" si="15"/>
        <v>0.12745098039215685</v>
      </c>
      <c r="G176" s="1">
        <f t="shared" si="16"/>
        <v>0.12745098039215685</v>
      </c>
      <c r="H176" s="1">
        <f t="shared" si="17"/>
        <v>0.14606741573033699</v>
      </c>
    </row>
    <row r="177" spans="1:8" x14ac:dyDescent="0.35">
      <c r="A177" s="1">
        <v>44</v>
      </c>
      <c r="B177" s="1">
        <v>45</v>
      </c>
      <c r="C177" s="1">
        <f t="shared" si="12"/>
        <v>1</v>
      </c>
      <c r="D177" s="1">
        <f t="shared" si="13"/>
        <v>1</v>
      </c>
      <c r="E177" s="1">
        <f t="shared" si="14"/>
        <v>1</v>
      </c>
      <c r="F177" s="1">
        <f t="shared" si="15"/>
        <v>2.2222222222222223E-2</v>
      </c>
      <c r="G177" s="1">
        <f t="shared" si="16"/>
        <v>2.2222222222222223E-2</v>
      </c>
      <c r="H177" s="1">
        <f t="shared" si="17"/>
        <v>2.2727272727272707E-2</v>
      </c>
    </row>
    <row r="178" spans="1:8" x14ac:dyDescent="0.35">
      <c r="A178" s="1">
        <v>53</v>
      </c>
      <c r="B178" s="1">
        <v>65</v>
      </c>
      <c r="C178" s="1">
        <f t="shared" si="12"/>
        <v>12</v>
      </c>
      <c r="D178" s="1">
        <f t="shared" si="13"/>
        <v>12</v>
      </c>
      <c r="E178" s="1">
        <f t="shared" si="14"/>
        <v>144</v>
      </c>
      <c r="F178" s="1">
        <f t="shared" si="15"/>
        <v>0.18461538461538463</v>
      </c>
      <c r="G178" s="1">
        <f t="shared" si="16"/>
        <v>0.18461538461538463</v>
      </c>
      <c r="H178" s="1">
        <f t="shared" si="17"/>
        <v>0.22641509433962259</v>
      </c>
    </row>
    <row r="179" spans="1:8" x14ac:dyDescent="0.35">
      <c r="A179" s="1">
        <v>47</v>
      </c>
      <c r="B179" s="1">
        <v>33</v>
      </c>
      <c r="C179" s="1">
        <f t="shared" si="12"/>
        <v>-14</v>
      </c>
      <c r="D179" s="1">
        <f t="shared" si="13"/>
        <v>14</v>
      </c>
      <c r="E179" s="1">
        <f t="shared" si="14"/>
        <v>196</v>
      </c>
      <c r="F179" s="1">
        <f t="shared" si="15"/>
        <v>-0.42424242424242425</v>
      </c>
      <c r="G179" s="1">
        <f t="shared" si="16"/>
        <v>0.42424242424242425</v>
      </c>
      <c r="H179" s="1">
        <f t="shared" si="17"/>
        <v>-0.2978723404255319</v>
      </c>
    </row>
    <row r="180" spans="1:8" x14ac:dyDescent="0.35">
      <c r="A180" s="1">
        <v>48.5</v>
      </c>
      <c r="B180" s="1">
        <v>50</v>
      </c>
      <c r="C180" s="1">
        <f t="shared" si="12"/>
        <v>1.5</v>
      </c>
      <c r="D180" s="1">
        <f t="shared" si="13"/>
        <v>1.5</v>
      </c>
      <c r="E180" s="1">
        <f t="shared" si="14"/>
        <v>2.25</v>
      </c>
      <c r="F180" s="1">
        <f t="shared" si="15"/>
        <v>0.03</v>
      </c>
      <c r="G180" s="1">
        <f t="shared" si="16"/>
        <v>0.03</v>
      </c>
      <c r="H180" s="1">
        <f t="shared" si="17"/>
        <v>3.0927835051546282E-2</v>
      </c>
    </row>
    <row r="181" spans="1:8" x14ac:dyDescent="0.35">
      <c r="A181" s="1">
        <v>48</v>
      </c>
      <c r="B181" s="1">
        <v>55</v>
      </c>
      <c r="C181" s="1">
        <f t="shared" si="12"/>
        <v>7</v>
      </c>
      <c r="D181" s="1">
        <f t="shared" si="13"/>
        <v>7</v>
      </c>
      <c r="E181" s="1">
        <f t="shared" si="14"/>
        <v>49</v>
      </c>
      <c r="F181" s="1">
        <f t="shared" si="15"/>
        <v>0.12727272727272726</v>
      </c>
      <c r="G181" s="1">
        <f t="shared" si="16"/>
        <v>0.12727272727272726</v>
      </c>
      <c r="H181" s="1">
        <f t="shared" si="17"/>
        <v>0.14583333333333326</v>
      </c>
    </row>
    <row r="182" spans="1:8" x14ac:dyDescent="0.35">
      <c r="A182" s="1">
        <v>40.5</v>
      </c>
      <c r="B182" s="1">
        <v>42</v>
      </c>
      <c r="C182" s="1">
        <f t="shared" si="12"/>
        <v>1.5</v>
      </c>
      <c r="D182" s="1">
        <f t="shared" si="13"/>
        <v>1.5</v>
      </c>
      <c r="E182" s="1">
        <f t="shared" si="14"/>
        <v>2.25</v>
      </c>
      <c r="F182" s="1">
        <f t="shared" si="15"/>
        <v>3.5714285714285712E-2</v>
      </c>
      <c r="G182" s="1">
        <f t="shared" si="16"/>
        <v>3.5714285714285712E-2</v>
      </c>
      <c r="H182" s="1">
        <f t="shared" si="17"/>
        <v>3.7037037037036979E-2</v>
      </c>
    </row>
    <row r="183" spans="1:8" x14ac:dyDescent="0.35">
      <c r="A183" s="1">
        <v>46</v>
      </c>
      <c r="B183" s="1">
        <v>36</v>
      </c>
      <c r="C183" s="1">
        <f t="shared" si="12"/>
        <v>-10</v>
      </c>
      <c r="D183" s="1">
        <f t="shared" si="13"/>
        <v>10</v>
      </c>
      <c r="E183" s="1">
        <f t="shared" si="14"/>
        <v>100</v>
      </c>
      <c r="F183" s="1">
        <f t="shared" si="15"/>
        <v>-0.27777777777777779</v>
      </c>
      <c r="G183" s="1">
        <f t="shared" si="16"/>
        <v>0.27777777777777779</v>
      </c>
      <c r="H183" s="1">
        <f t="shared" si="17"/>
        <v>-0.21739130434782605</v>
      </c>
    </row>
    <row r="184" spans="1:8" x14ac:dyDescent="0.35">
      <c r="A184" s="1">
        <v>50</v>
      </c>
      <c r="B184" s="1">
        <v>63</v>
      </c>
      <c r="C184" s="1">
        <f t="shared" si="12"/>
        <v>13</v>
      </c>
      <c r="D184" s="1">
        <f t="shared" si="13"/>
        <v>13</v>
      </c>
      <c r="E184" s="1">
        <f t="shared" si="14"/>
        <v>169</v>
      </c>
      <c r="F184" s="1">
        <f t="shared" si="15"/>
        <v>0.20634920634920634</v>
      </c>
      <c r="G184" s="1">
        <f t="shared" si="16"/>
        <v>0.20634920634920634</v>
      </c>
      <c r="H184" s="1">
        <f t="shared" si="17"/>
        <v>0.26</v>
      </c>
    </row>
    <row r="185" spans="1:8" x14ac:dyDescent="0.35">
      <c r="A185" s="1">
        <v>39</v>
      </c>
      <c r="B185" s="1">
        <v>60</v>
      </c>
      <c r="C185" s="1">
        <f t="shared" si="12"/>
        <v>21</v>
      </c>
      <c r="D185" s="1">
        <f t="shared" si="13"/>
        <v>21</v>
      </c>
      <c r="E185" s="1">
        <f t="shared" si="14"/>
        <v>441</v>
      </c>
      <c r="F185" s="1">
        <f t="shared" si="15"/>
        <v>0.35</v>
      </c>
      <c r="G185" s="1">
        <f t="shared" si="16"/>
        <v>0.35</v>
      </c>
      <c r="H185" s="1">
        <f t="shared" si="17"/>
        <v>0.53846153846153855</v>
      </c>
    </row>
    <row r="186" spans="1:8" x14ac:dyDescent="0.35">
      <c r="A186" s="1">
        <v>40.5</v>
      </c>
      <c r="B186" s="1">
        <v>33</v>
      </c>
      <c r="C186" s="1">
        <f t="shared" si="12"/>
        <v>-7.5</v>
      </c>
      <c r="D186" s="1">
        <f t="shared" si="13"/>
        <v>7.5</v>
      </c>
      <c r="E186" s="1">
        <f t="shared" si="14"/>
        <v>56.25</v>
      </c>
      <c r="F186" s="1">
        <f t="shared" si="15"/>
        <v>-0.22727272727272727</v>
      </c>
      <c r="G186" s="1">
        <f t="shared" si="16"/>
        <v>0.22727272727272727</v>
      </c>
      <c r="H186" s="1">
        <f t="shared" si="17"/>
        <v>-0.18518518518518523</v>
      </c>
    </row>
    <row r="187" spans="1:8" x14ac:dyDescent="0.35">
      <c r="A187" s="1">
        <v>50.5</v>
      </c>
      <c r="B187" s="1">
        <v>43</v>
      </c>
      <c r="C187" s="1">
        <f t="shared" si="12"/>
        <v>-7.5</v>
      </c>
      <c r="D187" s="1">
        <f t="shared" si="13"/>
        <v>7.5</v>
      </c>
      <c r="E187" s="1">
        <f t="shared" si="14"/>
        <v>56.25</v>
      </c>
      <c r="F187" s="1">
        <f t="shared" si="15"/>
        <v>-0.1744186046511628</v>
      </c>
      <c r="G187" s="1">
        <f t="shared" si="16"/>
        <v>0.1744186046511628</v>
      </c>
      <c r="H187" s="1">
        <f t="shared" si="17"/>
        <v>-0.14851485148514854</v>
      </c>
    </row>
    <row r="188" spans="1:8" x14ac:dyDescent="0.35">
      <c r="A188" s="1">
        <v>48.5</v>
      </c>
      <c r="B188" s="1">
        <v>45</v>
      </c>
      <c r="C188" s="1">
        <f t="shared" si="12"/>
        <v>-3.5</v>
      </c>
      <c r="D188" s="1">
        <f t="shared" si="13"/>
        <v>3.5</v>
      </c>
      <c r="E188" s="1">
        <f t="shared" si="14"/>
        <v>12.25</v>
      </c>
      <c r="F188" s="1">
        <f t="shared" si="15"/>
        <v>-7.7777777777777779E-2</v>
      </c>
      <c r="G188" s="1">
        <f t="shared" si="16"/>
        <v>7.7777777777777779E-2</v>
      </c>
      <c r="H188" s="1">
        <f t="shared" si="17"/>
        <v>-7.2164948453608213E-2</v>
      </c>
    </row>
    <row r="189" spans="1:8" x14ac:dyDescent="0.35">
      <c r="A189" s="1">
        <v>40.5</v>
      </c>
      <c r="B189" s="1">
        <v>26</v>
      </c>
      <c r="C189" s="1">
        <f t="shared" si="12"/>
        <v>-14.5</v>
      </c>
      <c r="D189" s="1">
        <f t="shared" si="13"/>
        <v>14.5</v>
      </c>
      <c r="E189" s="1">
        <f t="shared" si="14"/>
        <v>210.25</v>
      </c>
      <c r="F189" s="1">
        <f t="shared" si="15"/>
        <v>-0.55769230769230771</v>
      </c>
      <c r="G189" s="1">
        <f t="shared" si="16"/>
        <v>0.55769230769230771</v>
      </c>
      <c r="H189" s="1">
        <f t="shared" si="17"/>
        <v>-0.35802469135802473</v>
      </c>
    </row>
    <row r="190" spans="1:8" x14ac:dyDescent="0.35">
      <c r="A190" s="1">
        <v>48.5</v>
      </c>
      <c r="B190" s="1">
        <v>65</v>
      </c>
      <c r="C190" s="1">
        <f t="shared" si="12"/>
        <v>16.5</v>
      </c>
      <c r="D190" s="1">
        <f t="shared" si="13"/>
        <v>16.5</v>
      </c>
      <c r="E190" s="1">
        <f t="shared" si="14"/>
        <v>272.25</v>
      </c>
      <c r="F190" s="1">
        <f t="shared" si="15"/>
        <v>0.25384615384615383</v>
      </c>
      <c r="G190" s="1">
        <f t="shared" si="16"/>
        <v>0.25384615384615383</v>
      </c>
      <c r="H190" s="1">
        <f t="shared" si="17"/>
        <v>0.34020618556701021</v>
      </c>
    </row>
    <row r="191" spans="1:8" x14ac:dyDescent="0.35">
      <c r="A191" s="1">
        <v>40</v>
      </c>
      <c r="B191" s="1">
        <v>36</v>
      </c>
      <c r="C191" s="1">
        <f t="shared" si="12"/>
        <v>-4</v>
      </c>
      <c r="D191" s="1">
        <f t="shared" si="13"/>
        <v>4</v>
      </c>
      <c r="E191" s="1">
        <f t="shared" si="14"/>
        <v>16</v>
      </c>
      <c r="F191" s="1">
        <f t="shared" si="15"/>
        <v>-0.1111111111111111</v>
      </c>
      <c r="G191" s="1">
        <f t="shared" si="16"/>
        <v>0.1111111111111111</v>
      </c>
      <c r="H191" s="1">
        <f t="shared" si="17"/>
        <v>-9.9999999999999978E-2</v>
      </c>
    </row>
    <row r="192" spans="1:8" x14ac:dyDescent="0.35">
      <c r="A192" s="1">
        <v>47.5</v>
      </c>
      <c r="B192" s="1">
        <v>65</v>
      </c>
      <c r="C192" s="1">
        <f t="shared" si="12"/>
        <v>17.5</v>
      </c>
      <c r="D192" s="1">
        <f t="shared" si="13"/>
        <v>17.5</v>
      </c>
      <c r="E192" s="1">
        <f t="shared" si="14"/>
        <v>306.25</v>
      </c>
      <c r="F192" s="1">
        <f t="shared" si="15"/>
        <v>0.26923076923076922</v>
      </c>
      <c r="G192" s="1">
        <f t="shared" si="16"/>
        <v>0.26923076923076922</v>
      </c>
      <c r="H192" s="1">
        <f t="shared" si="17"/>
        <v>0.36842105263157898</v>
      </c>
    </row>
    <row r="193" spans="1:8" x14ac:dyDescent="0.35">
      <c r="A193" s="1">
        <v>48.5</v>
      </c>
      <c r="B193" s="1">
        <v>27</v>
      </c>
      <c r="C193" s="1">
        <f t="shared" si="12"/>
        <v>-21.5</v>
      </c>
      <c r="D193" s="1">
        <f t="shared" si="13"/>
        <v>21.5</v>
      </c>
      <c r="E193" s="1">
        <f t="shared" si="14"/>
        <v>462.25</v>
      </c>
      <c r="F193" s="1">
        <f t="shared" si="15"/>
        <v>-0.79629629629629628</v>
      </c>
      <c r="G193" s="1">
        <f t="shared" si="16"/>
        <v>0.79629629629629628</v>
      </c>
      <c r="H193" s="1">
        <f t="shared" si="17"/>
        <v>-0.44329896907216493</v>
      </c>
    </row>
    <row r="194" spans="1:8" x14ac:dyDescent="0.35">
      <c r="A194" s="1">
        <v>44.5</v>
      </c>
      <c r="B194" s="1">
        <v>41</v>
      </c>
      <c r="C194" s="1">
        <f t="shared" si="12"/>
        <v>-3.5</v>
      </c>
      <c r="D194" s="1">
        <f t="shared" si="13"/>
        <v>3.5</v>
      </c>
      <c r="E194" s="1">
        <f t="shared" si="14"/>
        <v>12.25</v>
      </c>
      <c r="F194" s="1">
        <f t="shared" si="15"/>
        <v>-8.5365853658536592E-2</v>
      </c>
      <c r="G194" s="1">
        <f t="shared" si="16"/>
        <v>8.5365853658536592E-2</v>
      </c>
      <c r="H194" s="1">
        <f t="shared" si="17"/>
        <v>-7.8651685393258397E-2</v>
      </c>
    </row>
    <row r="195" spans="1:8" x14ac:dyDescent="0.35">
      <c r="A195" s="1">
        <v>47.5</v>
      </c>
      <c r="B195" s="1">
        <v>41</v>
      </c>
      <c r="C195" s="1">
        <f t="shared" si="12"/>
        <v>-6.5</v>
      </c>
      <c r="D195" s="1">
        <f t="shared" si="13"/>
        <v>6.5</v>
      </c>
      <c r="E195" s="1">
        <f t="shared" si="14"/>
        <v>42.25</v>
      </c>
      <c r="F195" s="1">
        <f t="shared" si="15"/>
        <v>-0.15853658536585366</v>
      </c>
      <c r="G195" s="1">
        <f t="shared" si="16"/>
        <v>0.15853658536585366</v>
      </c>
      <c r="H195" s="1">
        <f t="shared" si="17"/>
        <v>-0.13684210526315788</v>
      </c>
    </row>
    <row r="196" spans="1:8" x14ac:dyDescent="0.35">
      <c r="A196" s="1">
        <v>43</v>
      </c>
      <c r="B196" s="1">
        <v>47</v>
      </c>
      <c r="C196" s="1">
        <f t="shared" si="12"/>
        <v>4</v>
      </c>
      <c r="D196" s="1">
        <f t="shared" si="13"/>
        <v>4</v>
      </c>
      <c r="E196" s="1">
        <f t="shared" si="14"/>
        <v>16</v>
      </c>
      <c r="F196" s="1">
        <f t="shared" si="15"/>
        <v>8.5106382978723402E-2</v>
      </c>
      <c r="G196" s="1">
        <f t="shared" si="16"/>
        <v>8.5106382978723402E-2</v>
      </c>
      <c r="H196" s="1">
        <f t="shared" si="17"/>
        <v>9.3023255813953432E-2</v>
      </c>
    </row>
    <row r="197" spans="1:8" x14ac:dyDescent="0.35">
      <c r="A197" s="1">
        <v>44.5</v>
      </c>
      <c r="B197" s="1">
        <v>55</v>
      </c>
      <c r="C197" s="1">
        <f t="shared" ref="C197:C227" si="18">B197-A197</f>
        <v>10.5</v>
      </c>
      <c r="D197" s="1">
        <f t="shared" ref="D197:D227" si="19">ABS(C197)</f>
        <v>10.5</v>
      </c>
      <c r="E197" s="1">
        <f t="shared" ref="E197:E227" si="20">C197^2</f>
        <v>110.25</v>
      </c>
      <c r="F197" s="1">
        <f t="shared" ref="F197:F227" si="21">(B197-A197)/B197</f>
        <v>0.19090909090909092</v>
      </c>
      <c r="G197" s="1">
        <f t="shared" ref="G197:G227" si="22">ABS(F197)</f>
        <v>0.19090909090909092</v>
      </c>
      <c r="H197" s="1">
        <f t="shared" ref="H197:H227" si="23">(B197/A197)-1</f>
        <v>0.23595505617977519</v>
      </c>
    </row>
    <row r="198" spans="1:8" x14ac:dyDescent="0.35">
      <c r="A198" s="1">
        <v>41.5</v>
      </c>
      <c r="B198" s="1">
        <v>55</v>
      </c>
      <c r="C198" s="1">
        <f t="shared" si="18"/>
        <v>13.5</v>
      </c>
      <c r="D198" s="1">
        <f t="shared" si="19"/>
        <v>13.5</v>
      </c>
      <c r="E198" s="1">
        <f t="shared" si="20"/>
        <v>182.25</v>
      </c>
      <c r="F198" s="1">
        <f t="shared" si="21"/>
        <v>0.24545454545454545</v>
      </c>
      <c r="G198" s="1">
        <f t="shared" si="22"/>
        <v>0.24545454545454545</v>
      </c>
      <c r="H198" s="1">
        <f t="shared" si="23"/>
        <v>0.32530120481927716</v>
      </c>
    </row>
    <row r="199" spans="1:8" x14ac:dyDescent="0.35">
      <c r="A199" s="1">
        <v>47.5</v>
      </c>
      <c r="B199" s="1">
        <v>53</v>
      </c>
      <c r="C199" s="1">
        <f t="shared" si="18"/>
        <v>5.5</v>
      </c>
      <c r="D199" s="1">
        <f t="shared" si="19"/>
        <v>5.5</v>
      </c>
      <c r="E199" s="1">
        <f t="shared" si="20"/>
        <v>30.25</v>
      </c>
      <c r="F199" s="1">
        <f t="shared" si="21"/>
        <v>0.10377358490566038</v>
      </c>
      <c r="G199" s="1">
        <f t="shared" si="22"/>
        <v>0.10377358490566038</v>
      </c>
      <c r="H199" s="1">
        <f t="shared" si="23"/>
        <v>0.11578947368421044</v>
      </c>
    </row>
    <row r="200" spans="1:8" x14ac:dyDescent="0.35">
      <c r="A200" s="1">
        <v>39.5</v>
      </c>
      <c r="B200" s="1">
        <v>64</v>
      </c>
      <c r="C200" s="1">
        <f t="shared" si="18"/>
        <v>24.5</v>
      </c>
      <c r="D200" s="1">
        <f t="shared" si="19"/>
        <v>24.5</v>
      </c>
      <c r="E200" s="1">
        <f t="shared" si="20"/>
        <v>600.25</v>
      </c>
      <c r="F200" s="1">
        <f t="shared" si="21"/>
        <v>0.3828125</v>
      </c>
      <c r="G200" s="1">
        <f t="shared" si="22"/>
        <v>0.3828125</v>
      </c>
      <c r="H200" s="1">
        <f t="shared" si="23"/>
        <v>0.620253164556962</v>
      </c>
    </row>
    <row r="201" spans="1:8" x14ac:dyDescent="0.35">
      <c r="A201" s="1">
        <v>43.5</v>
      </c>
      <c r="B201" s="1">
        <v>70</v>
      </c>
      <c r="C201" s="1">
        <f t="shared" si="18"/>
        <v>26.5</v>
      </c>
      <c r="D201" s="1">
        <f t="shared" si="19"/>
        <v>26.5</v>
      </c>
      <c r="E201" s="1">
        <f t="shared" si="20"/>
        <v>702.25</v>
      </c>
      <c r="F201" s="1">
        <f t="shared" si="21"/>
        <v>0.37857142857142856</v>
      </c>
      <c r="G201" s="1">
        <f t="shared" si="22"/>
        <v>0.37857142857142856</v>
      </c>
      <c r="H201" s="1">
        <f t="shared" si="23"/>
        <v>0.60919540229885061</v>
      </c>
    </row>
    <row r="202" spans="1:8" x14ac:dyDescent="0.35">
      <c r="A202" s="1">
        <v>46.5</v>
      </c>
      <c r="B202" s="1">
        <v>44</v>
      </c>
      <c r="C202" s="1">
        <f t="shared" si="18"/>
        <v>-2.5</v>
      </c>
      <c r="D202" s="1">
        <f t="shared" si="19"/>
        <v>2.5</v>
      </c>
      <c r="E202" s="1">
        <f t="shared" si="20"/>
        <v>6.25</v>
      </c>
      <c r="F202" s="1">
        <f t="shared" si="21"/>
        <v>-5.6818181818181816E-2</v>
      </c>
      <c r="G202" s="1">
        <f t="shared" si="22"/>
        <v>5.6818181818181816E-2</v>
      </c>
      <c r="H202" s="1">
        <f t="shared" si="23"/>
        <v>-5.3763440860215006E-2</v>
      </c>
    </row>
    <row r="203" spans="1:8" x14ac:dyDescent="0.35">
      <c r="A203" s="1">
        <v>53.5</v>
      </c>
      <c r="B203" s="1">
        <v>54</v>
      </c>
      <c r="C203" s="1">
        <f t="shared" si="18"/>
        <v>0.5</v>
      </c>
      <c r="D203" s="1">
        <f t="shared" si="19"/>
        <v>0.5</v>
      </c>
      <c r="E203" s="1">
        <f t="shared" si="20"/>
        <v>0.25</v>
      </c>
      <c r="F203" s="1">
        <f t="shared" si="21"/>
        <v>9.2592592592592587E-3</v>
      </c>
      <c r="G203" s="1">
        <f t="shared" si="22"/>
        <v>9.2592592592592587E-3</v>
      </c>
      <c r="H203" s="1">
        <f t="shared" si="23"/>
        <v>9.3457943925232545E-3</v>
      </c>
    </row>
    <row r="204" spans="1:8" x14ac:dyDescent="0.35">
      <c r="A204" s="1">
        <v>41</v>
      </c>
      <c r="B204" s="1">
        <v>62</v>
      </c>
      <c r="C204" s="1">
        <f t="shared" si="18"/>
        <v>21</v>
      </c>
      <c r="D204" s="1">
        <f t="shared" si="19"/>
        <v>21</v>
      </c>
      <c r="E204" s="1">
        <f t="shared" si="20"/>
        <v>441</v>
      </c>
      <c r="F204" s="1">
        <f t="shared" si="21"/>
        <v>0.33870967741935482</v>
      </c>
      <c r="G204" s="1">
        <f t="shared" si="22"/>
        <v>0.33870967741935482</v>
      </c>
      <c r="H204" s="1">
        <f t="shared" si="23"/>
        <v>0.51219512195121952</v>
      </c>
    </row>
    <row r="205" spans="1:8" x14ac:dyDescent="0.35">
      <c r="A205" s="1">
        <v>42.5</v>
      </c>
      <c r="B205" s="1">
        <v>33</v>
      </c>
      <c r="C205" s="1">
        <f t="shared" si="18"/>
        <v>-9.5</v>
      </c>
      <c r="D205" s="1">
        <f t="shared" si="19"/>
        <v>9.5</v>
      </c>
      <c r="E205" s="1">
        <f t="shared" si="20"/>
        <v>90.25</v>
      </c>
      <c r="F205" s="1">
        <f t="shared" si="21"/>
        <v>-0.2878787878787879</v>
      </c>
      <c r="G205" s="1">
        <f t="shared" si="22"/>
        <v>0.2878787878787879</v>
      </c>
      <c r="H205" s="1">
        <f t="shared" si="23"/>
        <v>-0.22352941176470587</v>
      </c>
    </row>
    <row r="206" spans="1:8" x14ac:dyDescent="0.35">
      <c r="A206" s="1">
        <v>49.5</v>
      </c>
      <c r="B206" s="1">
        <v>79</v>
      </c>
      <c r="C206" s="1">
        <f t="shared" si="18"/>
        <v>29.5</v>
      </c>
      <c r="D206" s="1">
        <f t="shared" si="19"/>
        <v>29.5</v>
      </c>
      <c r="E206" s="1">
        <f t="shared" si="20"/>
        <v>870.25</v>
      </c>
      <c r="F206" s="1">
        <f t="shared" si="21"/>
        <v>0.37341772151898733</v>
      </c>
      <c r="G206" s="1">
        <f t="shared" si="22"/>
        <v>0.37341772151898733</v>
      </c>
      <c r="H206" s="1">
        <f t="shared" si="23"/>
        <v>0.59595959595959602</v>
      </c>
    </row>
    <row r="207" spans="1:8" x14ac:dyDescent="0.35">
      <c r="A207" s="1">
        <v>41</v>
      </c>
      <c r="B207" s="1">
        <v>40</v>
      </c>
      <c r="C207" s="1">
        <f t="shared" si="18"/>
        <v>-1</v>
      </c>
      <c r="D207" s="1">
        <f t="shared" si="19"/>
        <v>1</v>
      </c>
      <c r="E207" s="1">
        <f t="shared" si="20"/>
        <v>1</v>
      </c>
      <c r="F207" s="1">
        <f t="shared" si="21"/>
        <v>-2.5000000000000001E-2</v>
      </c>
      <c r="G207" s="1">
        <f t="shared" si="22"/>
        <v>2.5000000000000001E-2</v>
      </c>
      <c r="H207" s="1">
        <f t="shared" si="23"/>
        <v>-2.4390243902439046E-2</v>
      </c>
    </row>
    <row r="208" spans="1:8" x14ac:dyDescent="0.35">
      <c r="A208" s="1">
        <v>46.5</v>
      </c>
      <c r="B208" s="1">
        <v>51</v>
      </c>
      <c r="C208" s="1">
        <f t="shared" si="18"/>
        <v>4.5</v>
      </c>
      <c r="D208" s="1">
        <f t="shared" si="19"/>
        <v>4.5</v>
      </c>
      <c r="E208" s="1">
        <f t="shared" si="20"/>
        <v>20.25</v>
      </c>
      <c r="F208" s="1">
        <f t="shared" si="21"/>
        <v>8.8235294117647065E-2</v>
      </c>
      <c r="G208" s="1">
        <f t="shared" si="22"/>
        <v>8.8235294117647065E-2</v>
      </c>
      <c r="H208" s="1">
        <f t="shared" si="23"/>
        <v>9.6774193548387011E-2</v>
      </c>
    </row>
    <row r="209" spans="1:8" x14ac:dyDescent="0.35">
      <c r="A209" s="1">
        <v>41</v>
      </c>
      <c r="B209" s="1">
        <v>36</v>
      </c>
      <c r="C209" s="1">
        <f t="shared" si="18"/>
        <v>-5</v>
      </c>
      <c r="D209" s="1">
        <f t="shared" si="19"/>
        <v>5</v>
      </c>
      <c r="E209" s="1">
        <f t="shared" si="20"/>
        <v>25</v>
      </c>
      <c r="F209" s="1">
        <f t="shared" si="21"/>
        <v>-0.1388888888888889</v>
      </c>
      <c r="G209" s="1">
        <f t="shared" si="22"/>
        <v>0.1388888888888889</v>
      </c>
      <c r="H209" s="1">
        <f t="shared" si="23"/>
        <v>-0.12195121951219512</v>
      </c>
    </row>
    <row r="210" spans="1:8" x14ac:dyDescent="0.35">
      <c r="A210" s="1">
        <v>45</v>
      </c>
      <c r="B210" s="1">
        <v>43</v>
      </c>
      <c r="C210" s="1">
        <f t="shared" si="18"/>
        <v>-2</v>
      </c>
      <c r="D210" s="1">
        <f t="shared" si="19"/>
        <v>2</v>
      </c>
      <c r="E210" s="1">
        <f t="shared" si="20"/>
        <v>4</v>
      </c>
      <c r="F210" s="1">
        <f t="shared" si="21"/>
        <v>-4.6511627906976744E-2</v>
      </c>
      <c r="G210" s="1">
        <f t="shared" si="22"/>
        <v>4.6511627906976744E-2</v>
      </c>
      <c r="H210" s="1">
        <f t="shared" si="23"/>
        <v>-4.4444444444444398E-2</v>
      </c>
    </row>
    <row r="211" spans="1:8" x14ac:dyDescent="0.35">
      <c r="A211" s="1">
        <v>49.5</v>
      </c>
      <c r="B211" s="1">
        <v>73</v>
      </c>
      <c r="C211" s="1">
        <f t="shared" si="18"/>
        <v>23.5</v>
      </c>
      <c r="D211" s="1">
        <f t="shared" si="19"/>
        <v>23.5</v>
      </c>
      <c r="E211" s="1">
        <f t="shared" si="20"/>
        <v>552.25</v>
      </c>
      <c r="F211" s="1">
        <f t="shared" si="21"/>
        <v>0.32191780821917809</v>
      </c>
      <c r="G211" s="1">
        <f t="shared" si="22"/>
        <v>0.32191780821917809</v>
      </c>
      <c r="H211" s="1">
        <f t="shared" si="23"/>
        <v>0.4747474747474747</v>
      </c>
    </row>
    <row r="212" spans="1:8" x14ac:dyDescent="0.35">
      <c r="A212" s="1">
        <v>57</v>
      </c>
      <c r="B212" s="1">
        <v>47</v>
      </c>
      <c r="C212" s="1">
        <f t="shared" si="18"/>
        <v>-10</v>
      </c>
      <c r="D212" s="1">
        <f t="shared" si="19"/>
        <v>10</v>
      </c>
      <c r="E212" s="1">
        <f t="shared" si="20"/>
        <v>100</v>
      </c>
      <c r="F212" s="1">
        <f t="shared" si="21"/>
        <v>-0.21276595744680851</v>
      </c>
      <c r="G212" s="1">
        <f t="shared" si="22"/>
        <v>0.21276595744680851</v>
      </c>
      <c r="H212" s="1">
        <f t="shared" si="23"/>
        <v>-0.17543859649122806</v>
      </c>
    </row>
    <row r="213" spans="1:8" x14ac:dyDescent="0.35">
      <c r="A213" s="1">
        <v>49</v>
      </c>
      <c r="B213" s="1">
        <v>53</v>
      </c>
      <c r="C213" s="1">
        <f t="shared" si="18"/>
        <v>4</v>
      </c>
      <c r="D213" s="1">
        <f t="shared" si="19"/>
        <v>4</v>
      </c>
      <c r="E213" s="1">
        <f t="shared" si="20"/>
        <v>16</v>
      </c>
      <c r="F213" s="1">
        <f t="shared" si="21"/>
        <v>7.5471698113207544E-2</v>
      </c>
      <c r="G213" s="1">
        <f t="shared" si="22"/>
        <v>7.5471698113207544E-2</v>
      </c>
      <c r="H213" s="1">
        <f t="shared" si="23"/>
        <v>8.163265306122458E-2</v>
      </c>
    </row>
    <row r="214" spans="1:8" x14ac:dyDescent="0.35">
      <c r="A214" s="1">
        <v>41</v>
      </c>
      <c r="B214" s="1">
        <v>47</v>
      </c>
      <c r="C214" s="1">
        <f t="shared" si="18"/>
        <v>6</v>
      </c>
      <c r="D214" s="1">
        <f t="shared" si="19"/>
        <v>6</v>
      </c>
      <c r="E214" s="1">
        <f t="shared" si="20"/>
        <v>36</v>
      </c>
      <c r="F214" s="1">
        <f t="shared" si="21"/>
        <v>0.1276595744680851</v>
      </c>
      <c r="G214" s="1">
        <f t="shared" si="22"/>
        <v>0.1276595744680851</v>
      </c>
      <c r="H214" s="1">
        <f t="shared" si="23"/>
        <v>0.14634146341463405</v>
      </c>
    </row>
    <row r="215" spans="1:8" x14ac:dyDescent="0.35">
      <c r="A215" s="1">
        <v>42.5</v>
      </c>
      <c r="B215" s="1">
        <v>71</v>
      </c>
      <c r="C215" s="1">
        <f t="shared" si="18"/>
        <v>28.5</v>
      </c>
      <c r="D215" s="1">
        <f t="shared" si="19"/>
        <v>28.5</v>
      </c>
      <c r="E215" s="1">
        <f t="shared" si="20"/>
        <v>812.25</v>
      </c>
      <c r="F215" s="1">
        <f t="shared" si="21"/>
        <v>0.40140845070422537</v>
      </c>
      <c r="G215" s="1">
        <f t="shared" si="22"/>
        <v>0.40140845070422537</v>
      </c>
      <c r="H215" s="1">
        <f t="shared" si="23"/>
        <v>0.67058823529411771</v>
      </c>
    </row>
    <row r="216" spans="1:8" x14ac:dyDescent="0.35">
      <c r="A216" s="1">
        <v>48</v>
      </c>
      <c r="B216" s="1">
        <v>43</v>
      </c>
      <c r="C216" s="1">
        <f t="shared" si="18"/>
        <v>-5</v>
      </c>
      <c r="D216" s="1">
        <f t="shared" si="19"/>
        <v>5</v>
      </c>
      <c r="E216" s="1">
        <f t="shared" si="20"/>
        <v>25</v>
      </c>
      <c r="F216" s="1">
        <f t="shared" si="21"/>
        <v>-0.11627906976744186</v>
      </c>
      <c r="G216" s="1">
        <f t="shared" si="22"/>
        <v>0.11627906976744186</v>
      </c>
      <c r="H216" s="1">
        <f t="shared" si="23"/>
        <v>-0.10416666666666663</v>
      </c>
    </row>
    <row r="217" spans="1:8" x14ac:dyDescent="0.35">
      <c r="A217" s="1">
        <v>43</v>
      </c>
      <c r="B217" s="1">
        <v>23</v>
      </c>
      <c r="C217" s="1">
        <f t="shared" si="18"/>
        <v>-20</v>
      </c>
      <c r="D217" s="1">
        <f t="shared" si="19"/>
        <v>20</v>
      </c>
      <c r="E217" s="1">
        <f t="shared" si="20"/>
        <v>400</v>
      </c>
      <c r="F217" s="1">
        <f t="shared" si="21"/>
        <v>-0.86956521739130432</v>
      </c>
      <c r="G217" s="1">
        <f t="shared" si="22"/>
        <v>0.86956521739130432</v>
      </c>
      <c r="H217" s="1">
        <f t="shared" si="23"/>
        <v>-0.46511627906976749</v>
      </c>
    </row>
    <row r="218" spans="1:8" x14ac:dyDescent="0.35">
      <c r="A218" s="1">
        <v>44</v>
      </c>
      <c r="B218" s="1">
        <v>69</v>
      </c>
      <c r="C218" s="1">
        <f t="shared" si="18"/>
        <v>25</v>
      </c>
      <c r="D218" s="1">
        <f t="shared" si="19"/>
        <v>25</v>
      </c>
      <c r="E218" s="1">
        <f t="shared" si="20"/>
        <v>625</v>
      </c>
      <c r="F218" s="1">
        <f t="shared" si="21"/>
        <v>0.36231884057971014</v>
      </c>
      <c r="G218" s="1">
        <f t="shared" si="22"/>
        <v>0.36231884057971014</v>
      </c>
      <c r="H218" s="1">
        <f t="shared" si="23"/>
        <v>0.56818181818181812</v>
      </c>
    </row>
    <row r="219" spans="1:8" x14ac:dyDescent="0.35">
      <c r="A219" s="1">
        <v>47</v>
      </c>
      <c r="B219" s="1">
        <v>28</v>
      </c>
      <c r="C219" s="1">
        <f t="shared" si="18"/>
        <v>-19</v>
      </c>
      <c r="D219" s="1">
        <f t="shared" si="19"/>
        <v>19</v>
      </c>
      <c r="E219" s="1">
        <f t="shared" si="20"/>
        <v>361</v>
      </c>
      <c r="F219" s="1">
        <f t="shared" si="21"/>
        <v>-0.6785714285714286</v>
      </c>
      <c r="G219" s="1">
        <f t="shared" si="22"/>
        <v>0.6785714285714286</v>
      </c>
      <c r="H219" s="1">
        <f t="shared" si="23"/>
        <v>-0.4042553191489362</v>
      </c>
    </row>
    <row r="220" spans="1:8" x14ac:dyDescent="0.35">
      <c r="A220" s="1">
        <v>43.5</v>
      </c>
      <c r="B220" s="1">
        <v>47</v>
      </c>
      <c r="C220" s="1">
        <f t="shared" si="18"/>
        <v>3.5</v>
      </c>
      <c r="D220" s="1">
        <f t="shared" si="19"/>
        <v>3.5</v>
      </c>
      <c r="E220" s="1">
        <f t="shared" si="20"/>
        <v>12.25</v>
      </c>
      <c r="F220" s="1">
        <f t="shared" si="21"/>
        <v>7.4468085106382975E-2</v>
      </c>
      <c r="G220" s="1">
        <f t="shared" si="22"/>
        <v>7.4468085106382975E-2</v>
      </c>
      <c r="H220" s="1">
        <f t="shared" si="23"/>
        <v>8.0459770114942541E-2</v>
      </c>
    </row>
    <row r="221" spans="1:8" x14ac:dyDescent="0.35">
      <c r="A221" s="1">
        <v>46.5</v>
      </c>
      <c r="B221" s="1">
        <v>44</v>
      </c>
      <c r="C221" s="1">
        <f t="shared" si="18"/>
        <v>-2.5</v>
      </c>
      <c r="D221" s="1">
        <f t="shared" si="19"/>
        <v>2.5</v>
      </c>
      <c r="E221" s="1">
        <f t="shared" si="20"/>
        <v>6.25</v>
      </c>
      <c r="F221" s="1">
        <f t="shared" si="21"/>
        <v>-5.6818181818181816E-2</v>
      </c>
      <c r="G221" s="1">
        <f t="shared" si="22"/>
        <v>5.6818181818181816E-2</v>
      </c>
      <c r="H221" s="1">
        <f t="shared" si="23"/>
        <v>-5.3763440860215006E-2</v>
      </c>
    </row>
    <row r="222" spans="1:8" x14ac:dyDescent="0.35">
      <c r="A222" s="1">
        <v>53</v>
      </c>
      <c r="B222" s="1">
        <v>78</v>
      </c>
      <c r="C222" s="1">
        <f t="shared" si="18"/>
        <v>25</v>
      </c>
      <c r="D222" s="1">
        <f t="shared" si="19"/>
        <v>25</v>
      </c>
      <c r="E222" s="1">
        <f t="shared" si="20"/>
        <v>625</v>
      </c>
      <c r="F222" s="1">
        <f t="shared" si="21"/>
        <v>0.32051282051282054</v>
      </c>
      <c r="G222" s="1">
        <f t="shared" si="22"/>
        <v>0.32051282051282054</v>
      </c>
      <c r="H222" s="1">
        <f t="shared" si="23"/>
        <v>0.47169811320754707</v>
      </c>
    </row>
    <row r="223" spans="1:8" x14ac:dyDescent="0.35">
      <c r="A223" s="1">
        <v>40.5</v>
      </c>
      <c r="B223" s="1">
        <v>50</v>
      </c>
      <c r="C223" s="1">
        <f t="shared" si="18"/>
        <v>9.5</v>
      </c>
      <c r="D223" s="1">
        <f t="shared" si="19"/>
        <v>9.5</v>
      </c>
      <c r="E223" s="1">
        <f t="shared" si="20"/>
        <v>90.25</v>
      </c>
      <c r="F223" s="1">
        <f t="shared" si="21"/>
        <v>0.19</v>
      </c>
      <c r="G223" s="1">
        <f t="shared" si="22"/>
        <v>0.19</v>
      </c>
      <c r="H223" s="1">
        <f t="shared" si="23"/>
        <v>0.23456790123456783</v>
      </c>
    </row>
    <row r="224" spans="1:8" x14ac:dyDescent="0.35">
      <c r="A224" s="1">
        <v>44.5</v>
      </c>
      <c r="B224" s="1">
        <v>87</v>
      </c>
      <c r="C224" s="1">
        <f t="shared" si="18"/>
        <v>42.5</v>
      </c>
      <c r="D224" s="1">
        <f t="shared" si="19"/>
        <v>42.5</v>
      </c>
      <c r="E224" s="1">
        <f t="shared" si="20"/>
        <v>1806.25</v>
      </c>
      <c r="F224" s="1">
        <f t="shared" si="21"/>
        <v>0.4885057471264368</v>
      </c>
      <c r="G224" s="1">
        <f t="shared" si="22"/>
        <v>0.4885057471264368</v>
      </c>
      <c r="H224" s="1">
        <f t="shared" si="23"/>
        <v>0.95505617977528079</v>
      </c>
    </row>
    <row r="225" spans="1:8" x14ac:dyDescent="0.35">
      <c r="A225" s="1">
        <v>49.5</v>
      </c>
      <c r="B225" s="1">
        <v>73</v>
      </c>
      <c r="C225" s="1">
        <f t="shared" si="18"/>
        <v>23.5</v>
      </c>
      <c r="D225" s="1">
        <f t="shared" si="19"/>
        <v>23.5</v>
      </c>
      <c r="E225" s="1">
        <f t="shared" si="20"/>
        <v>552.25</v>
      </c>
      <c r="F225" s="1">
        <f t="shared" si="21"/>
        <v>0.32191780821917809</v>
      </c>
      <c r="G225" s="1">
        <f t="shared" si="22"/>
        <v>0.32191780821917809</v>
      </c>
      <c r="H225" s="1">
        <f t="shared" si="23"/>
        <v>0.4747474747474747</v>
      </c>
    </row>
    <row r="226" spans="1:8" x14ac:dyDescent="0.35">
      <c r="A226" s="1">
        <v>43</v>
      </c>
      <c r="B226" s="1">
        <v>50</v>
      </c>
      <c r="C226" s="1">
        <f t="shared" si="18"/>
        <v>7</v>
      </c>
      <c r="D226" s="1">
        <f t="shared" si="19"/>
        <v>7</v>
      </c>
      <c r="E226" s="1">
        <f t="shared" si="20"/>
        <v>49</v>
      </c>
      <c r="F226" s="1">
        <f t="shared" si="21"/>
        <v>0.14000000000000001</v>
      </c>
      <c r="G226" s="1">
        <f t="shared" si="22"/>
        <v>0.14000000000000001</v>
      </c>
      <c r="H226" s="1">
        <f t="shared" si="23"/>
        <v>0.16279069767441867</v>
      </c>
    </row>
    <row r="227" spans="1:8" x14ac:dyDescent="0.35">
      <c r="A227" s="1">
        <v>49</v>
      </c>
      <c r="B227" s="1">
        <v>34</v>
      </c>
      <c r="C227" s="1">
        <f t="shared" si="18"/>
        <v>-15</v>
      </c>
      <c r="D227" s="1">
        <f t="shared" si="19"/>
        <v>15</v>
      </c>
      <c r="E227" s="1">
        <f t="shared" si="20"/>
        <v>225</v>
      </c>
      <c r="F227" s="1">
        <f t="shared" si="21"/>
        <v>-0.44117647058823528</v>
      </c>
      <c r="G227" s="1">
        <f t="shared" si="22"/>
        <v>0.44117647058823528</v>
      </c>
      <c r="H227" s="1">
        <f t="shared" si="23"/>
        <v>-0.30612244897959184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nfl2013lines</vt:lpstr>
      <vt:lpstr>error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2013-12-29T00:35:40Z</dcterms:created>
  <dcterms:modified xsi:type="dcterms:W3CDTF">2014-07-14T23:18:56Z</dcterms:modified>
</cp:coreProperties>
</file>