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6\06_10\"/>
    </mc:Choice>
  </mc:AlternateContent>
  <bookViews>
    <workbookView xWindow="0" yWindow="0" windowWidth="19875" windowHeight="1396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1" l="1"/>
  <c r="I26" i="1"/>
  <c r="I27" i="1"/>
  <c r="I24" i="1"/>
  <c r="F27" i="1"/>
  <c r="G27" i="1"/>
  <c r="H27" i="1"/>
  <c r="F26" i="1"/>
  <c r="G26" i="1"/>
  <c r="H26" i="1"/>
  <c r="F25" i="1"/>
  <c r="G25" i="1"/>
  <c r="H25" i="1"/>
  <c r="F24" i="1"/>
  <c r="G24" i="1"/>
  <c r="H2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G4" i="1"/>
  <c r="H4" i="1"/>
  <c r="F4" i="1"/>
</calcChain>
</file>

<file path=xl/sharedStrings.xml><?xml version="1.0" encoding="utf-8"?>
<sst xmlns="http://schemas.openxmlformats.org/spreadsheetml/2006/main" count="57" uniqueCount="52">
  <si>
    <t>Year</t>
  </si>
  <si>
    <t>Quarter</t>
  </si>
  <si>
    <t>Sales</t>
  </si>
  <si>
    <t>Quarter#</t>
  </si>
  <si>
    <t>Challenge</t>
  </si>
  <si>
    <t>Q1</t>
  </si>
  <si>
    <t>Q2</t>
  </si>
  <si>
    <t>Q3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</si>
  <si>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</si>
  <si>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</si>
  <si>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</si>
  <si>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</si>
  <si>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</si>
  <si>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</si>
  <si>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</si>
  <si>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</si>
  <si>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</si>
  <si>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</si>
  <si>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</si>
  <si>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</si>
  <si>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</si>
  <si>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</si>
  <si>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</si>
  <si>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</si>
  <si>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</si>
  <si>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</si>
  <si>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</si>
  <si>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</si>
  <si>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</si>
  <si>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</si>
  <si>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</si>
  <si>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</si>
  <si>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Revenue(millions)</t>
  </si>
  <si>
    <t>4411+507Q#-3169Q1-3865Q2-3706Q3</t>
  </si>
  <si>
    <t>Significance F&lt;.10</t>
  </si>
  <si>
    <t>Each independent variable has p-value&lt;.10</t>
  </si>
  <si>
    <t>so leave all independent variables in equation</t>
  </si>
  <si>
    <t>Rsq=.92</t>
  </si>
  <si>
    <t>means our model</t>
  </si>
  <si>
    <t>explains 92% of variation</t>
  </si>
  <si>
    <t>in Amazon.com</t>
  </si>
  <si>
    <t>revenues</t>
  </si>
  <si>
    <t>68% of forecasts</t>
  </si>
  <si>
    <t>accurate within 1229 million</t>
  </si>
  <si>
    <t xml:space="preserve">95% of forecasts </t>
  </si>
  <si>
    <t>accurate within 2458 million</t>
  </si>
  <si>
    <t>Interpret coefficients</t>
  </si>
  <si>
    <t>upward trend in Amazon.com revenues</t>
  </si>
  <si>
    <t>is 507 million per quarter</t>
  </si>
  <si>
    <t>Q1 for Amazon.com is 3.168 billion worse than Q4</t>
  </si>
  <si>
    <t>Q2 is 3.865 billion worse than Q4</t>
  </si>
  <si>
    <t>Q3 is 3.705 billion worse than Q4.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</si>
</sst>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4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5"/>
  <sheetViews>
    <sheetView tabSelected="1" topLeftCell="B16" workbookViewId="0">
      <selection activeCell="J28" sqref="J28"/>
    </sheetView>
  </sheetViews>
  <sheetFormatPr defaultColWidth="8.85546875" defaultRowHeight="21" x14ac:dyDescent="0.35"/>
  <cols>
    <col min="1" max="2" width="8.85546875" style="1"/>
    <col min="3" max="3" width="7.42578125" style="1" bestFit="1" customWidth="1"/>
    <col min="4" max="4" width="10.7109375" style="1" bestFit="1" customWidth="1"/>
    <col min="5" max="5" width="12.140625" style="1" bestFit="1" customWidth="1"/>
    <col min="6" max="8" width="12.140625" style="1" customWidth="1"/>
    <col min="9" max="9" width="15" style="1" customWidth="1"/>
    <col min="10" max="11" width="8.85546875" style="1"/>
    <col min="12" max="12" width="16.28515625" style="1" customWidth="1"/>
    <col min="13" max="17" width="8.85546875" style="1"/>
    <col min="18" max="18" width="15.5703125" style="1" customWidth="1"/>
    <col min="19" max="16384" width="8.85546875" style="1"/>
  </cols>
  <sheetData>
    <row r="1" spans="1:20" x14ac:dyDescent="0.35">
      <c r="A1" s="3" t="s">
        <v>4</v>
      </c>
    </row>
    <row r="2" spans="1:20" x14ac:dyDescent="0.35">
      <c r="F2" s="1">
        <v>1</v>
      </c>
      <c r="G2" s="1">
        <v>2</v>
      </c>
      <c r="H2" s="1">
        <v>3</v>
      </c>
    </row>
    <row r="3" spans="1:20" x14ac:dyDescent="0.35">
      <c r="C3" s="1" t="s">
        <v>0</v>
      </c>
      <c r="D3" s="1" t="s">
        <v>1</v>
      </c>
      <c r="E3" s="4" t="s">
        <v>3</v>
      </c>
      <c r="F3" s="4" t="s">
        <v>5</v>
      </c>
      <c r="G3" s="4" t="s">
        <v>6</v>
      </c>
      <c r="H3" s="4" t="s">
        <v>7</v>
      </c>
      <c r="I3" s="5" t="s">
        <v>2</v>
      </c>
    </row>
    <row r="4" spans="1:20" x14ac:dyDescent="0.35">
      <c r="C4" s="1">
        <v>2007</v>
      </c>
      <c r="D4" s="1">
        <v>1</v>
      </c>
      <c r="E4" s="4">
        <v>1</v>
      </c>
      <c r="F4" s="4">
        <f>IF($D4=F$2,1,0)</f>
        <v>1</v>
      </c>
      <c r="G4" s="4">
        <f t="shared" ref="G4:H19" si="0">IF($D4=G$2,1,0)</f>
        <v>0</v>
      </c>
      <c r="H4" s="4">
        <f t="shared" si="0"/>
        <v>0</v>
      </c>
      <c r="I4" s="5">
        <v>3015</v>
      </c>
    </row>
    <row r="5" spans="1:20" x14ac:dyDescent="0.35">
      <c r="C5" s="1">
        <v>2007</v>
      </c>
      <c r="D5" s="1">
        <v>2</v>
      </c>
      <c r="E5" s="4">
        <v>2</v>
      </c>
      <c r="F5" s="4">
        <f t="shared" ref="F5:H27" si="1">IF($D5=F$2,1,0)</f>
        <v>0</v>
      </c>
      <c r="G5" s="4">
        <f t="shared" si="0"/>
        <v>1</v>
      </c>
      <c r="H5" s="4">
        <f t="shared" si="0"/>
        <v>0</v>
      </c>
      <c r="I5" s="5">
        <v>2886</v>
      </c>
    </row>
    <row r="6" spans="1:20" x14ac:dyDescent="0.35">
      <c r="C6" s="1">
        <v>2007</v>
      </c>
      <c r="D6" s="1">
        <v>3</v>
      </c>
      <c r="E6" s="4">
        <v>3</v>
      </c>
      <c r="F6" s="4">
        <f t="shared" si="1"/>
        <v>0</v>
      </c>
      <c r="G6" s="4">
        <f t="shared" si="0"/>
        <v>0</v>
      </c>
      <c r="H6" s="4">
        <f t="shared" si="0"/>
        <v>1</v>
      </c>
      <c r="I6" s="5">
        <v>3262</v>
      </c>
    </row>
    <row r="7" spans="1:20" x14ac:dyDescent="0.35">
      <c r="C7" s="1">
        <v>2007</v>
      </c>
      <c r="D7" s="1">
        <v>4</v>
      </c>
      <c r="E7" s="4">
        <v>4</v>
      </c>
      <c r="F7" s="4">
        <f t="shared" si="1"/>
        <v>0</v>
      </c>
      <c r="G7" s="4">
        <f t="shared" si="0"/>
        <v>0</v>
      </c>
      <c r="H7" s="4">
        <f t="shared" si="0"/>
        <v>0</v>
      </c>
      <c r="I7" s="5">
        <v>5873</v>
      </c>
    </row>
    <row r="8" spans="1:20" x14ac:dyDescent="0.35">
      <c r="C8" s="1">
        <v>2008</v>
      </c>
      <c r="D8" s="1">
        <v>1</v>
      </c>
      <c r="E8" s="4">
        <v>5</v>
      </c>
      <c r="F8" s="4">
        <f t="shared" si="1"/>
        <v>1</v>
      </c>
      <c r="G8" s="4">
        <f t="shared" si="0"/>
        <v>0</v>
      </c>
      <c r="H8" s="4">
        <f t="shared" si="0"/>
        <v>0</v>
      </c>
      <c r="I8" s="5">
        <v>4135</v>
      </c>
      <c r="L8" t="s">
        <v>8</v>
      </c>
      <c r="M8"/>
      <c r="N8"/>
      <c r="O8"/>
      <c r="P8"/>
      <c r="Q8"/>
      <c r="R8"/>
      <c r="S8"/>
      <c r="T8"/>
    </row>
    <row r="9" spans="1:20" ht="21.75" thickBot="1" x14ac:dyDescent="0.4">
      <c r="C9" s="1">
        <v>2008</v>
      </c>
      <c r="D9" s="1">
        <v>2</v>
      </c>
      <c r="E9" s="4">
        <v>6</v>
      </c>
      <c r="F9" s="4">
        <f t="shared" si="1"/>
        <v>0</v>
      </c>
      <c r="G9" s="4">
        <f t="shared" si="0"/>
        <v>1</v>
      </c>
      <c r="H9" s="4">
        <f t="shared" si="0"/>
        <v>0</v>
      </c>
      <c r="I9" s="5">
        <v>4063</v>
      </c>
      <c r="L9"/>
      <c r="M9"/>
      <c r="N9"/>
      <c r="O9"/>
      <c r="P9"/>
      <c r="Q9"/>
      <c r="R9"/>
      <c r="S9"/>
      <c r="T9"/>
    </row>
    <row r="10" spans="1:20" x14ac:dyDescent="0.35">
      <c r="C10" s="1">
        <v>2008</v>
      </c>
      <c r="D10" s="1">
        <v>3</v>
      </c>
      <c r="E10" s="4">
        <v>7</v>
      </c>
      <c r="F10" s="4">
        <f t="shared" si="1"/>
        <v>0</v>
      </c>
      <c r="G10" s="4">
        <f t="shared" si="0"/>
        <v>0</v>
      </c>
      <c r="H10" s="4">
        <f t="shared" si="0"/>
        <v>1</v>
      </c>
      <c r="I10" s="5">
        <v>4264</v>
      </c>
      <c r="L10" s="8" t="s">
        <v>9</v>
      </c>
      <c r="M10" s="8"/>
      <c r="N10"/>
      <c r="O10"/>
      <c r="P10"/>
      <c r="Q10"/>
      <c r="R10"/>
      <c r="S10"/>
      <c r="T10"/>
    </row>
    <row r="11" spans="1:20" x14ac:dyDescent="0.35">
      <c r="C11" s="1">
        <v>2008</v>
      </c>
      <c r="D11" s="1">
        <v>4</v>
      </c>
      <c r="E11" s="4">
        <v>8</v>
      </c>
      <c r="F11" s="4">
        <f t="shared" si="1"/>
        <v>0</v>
      </c>
      <c r="G11" s="4">
        <f t="shared" si="0"/>
        <v>0</v>
      </c>
      <c r="H11" s="4">
        <f t="shared" si="0"/>
        <v>0</v>
      </c>
      <c r="I11" s="5">
        <v>6704</v>
      </c>
      <c r="L11" s="2" t="s">
        <v>10</v>
      </c>
      <c r="M11" s="2">
        <v>0.95668254291453392</v>
      </c>
      <c r="N11"/>
      <c r="R11"/>
      <c r="S11"/>
      <c r="T11"/>
    </row>
    <row r="12" spans="1:20" x14ac:dyDescent="0.35">
      <c r="C12" s="1">
        <v>2009</v>
      </c>
      <c r="D12" s="1">
        <v>1</v>
      </c>
      <c r="E12" s="4">
        <v>9</v>
      </c>
      <c r="F12" s="4">
        <f t="shared" si="1"/>
        <v>1</v>
      </c>
      <c r="G12" s="4">
        <f t="shared" si="0"/>
        <v>0</v>
      </c>
      <c r="H12" s="4">
        <f t="shared" si="0"/>
        <v>0</v>
      </c>
      <c r="I12" s="5">
        <v>4889</v>
      </c>
      <c r="L12" s="2" t="s">
        <v>11</v>
      </c>
      <c r="M12" s="10">
        <v>0.91524148791741911</v>
      </c>
      <c r="O12" s="1" t="s">
        <v>37</v>
      </c>
    </row>
    <row r="13" spans="1:20" x14ac:dyDescent="0.35">
      <c r="C13" s="1">
        <v>2009</v>
      </c>
      <c r="D13" s="1">
        <v>2</v>
      </c>
      <c r="E13" s="4">
        <v>10</v>
      </c>
      <c r="F13" s="4">
        <f t="shared" si="1"/>
        <v>0</v>
      </c>
      <c r="G13" s="4">
        <f t="shared" si="0"/>
        <v>1</v>
      </c>
      <c r="H13" s="4">
        <f t="shared" si="0"/>
        <v>0</v>
      </c>
      <c r="I13" s="5">
        <v>4651</v>
      </c>
      <c r="L13" s="2" t="s">
        <v>12</v>
      </c>
      <c r="M13" s="2">
        <v>0.89263921802873081</v>
      </c>
      <c r="O13" s="1" t="s">
        <v>38</v>
      </c>
    </row>
    <row r="14" spans="1:20" x14ac:dyDescent="0.35">
      <c r="C14" s="1">
        <v>2009</v>
      </c>
      <c r="D14" s="1">
        <v>3</v>
      </c>
      <c r="E14" s="4">
        <v>11</v>
      </c>
      <c r="F14" s="4">
        <f t="shared" si="1"/>
        <v>0</v>
      </c>
      <c r="G14" s="4">
        <f t="shared" si="0"/>
        <v>0</v>
      </c>
      <c r="H14" s="4">
        <f t="shared" si="0"/>
        <v>1</v>
      </c>
      <c r="I14" s="5">
        <v>5449</v>
      </c>
      <c r="L14" s="2" t="s">
        <v>13</v>
      </c>
      <c r="M14" s="10">
        <v>1229.4562693863227</v>
      </c>
      <c r="O14" s="1" t="s">
        <v>39</v>
      </c>
    </row>
    <row r="15" spans="1:20" ht="21.75" thickBot="1" x14ac:dyDescent="0.4">
      <c r="C15" s="1">
        <v>2009</v>
      </c>
      <c r="D15" s="1">
        <v>4</v>
      </c>
      <c r="E15" s="4">
        <v>12</v>
      </c>
      <c r="F15" s="4">
        <f t="shared" si="1"/>
        <v>0</v>
      </c>
      <c r="G15" s="4">
        <f t="shared" si="0"/>
        <v>0</v>
      </c>
      <c r="H15" s="4">
        <f t="shared" si="0"/>
        <v>0</v>
      </c>
      <c r="I15" s="5">
        <v>9519</v>
      </c>
      <c r="L15" s="6" t="s">
        <v>14</v>
      </c>
      <c r="M15" s="6">
        <v>20</v>
      </c>
      <c r="O15" s="1" t="s">
        <v>40</v>
      </c>
    </row>
    <row r="16" spans="1:20" x14ac:dyDescent="0.35">
      <c r="C16" s="1">
        <v>2010</v>
      </c>
      <c r="D16" s="1">
        <v>1</v>
      </c>
      <c r="E16" s="4">
        <v>13</v>
      </c>
      <c r="F16" s="4">
        <f t="shared" si="1"/>
        <v>1</v>
      </c>
      <c r="G16" s="4">
        <f t="shared" si="0"/>
        <v>0</v>
      </c>
      <c r="H16" s="4">
        <f t="shared" si="0"/>
        <v>0</v>
      </c>
      <c r="I16" s="5">
        <v>7131</v>
      </c>
      <c r="L16"/>
      <c r="M16"/>
      <c r="O16" s="1" t="s">
        <v>41</v>
      </c>
      <c r="Q16" s="1" t="s">
        <v>44</v>
      </c>
      <c r="S16" s="1" t="s">
        <v>45</v>
      </c>
    </row>
    <row r="17" spans="3:20" ht="21.75" thickBot="1" x14ac:dyDescent="0.4">
      <c r="C17" s="1">
        <v>2010</v>
      </c>
      <c r="D17" s="1">
        <v>2</v>
      </c>
      <c r="E17" s="4">
        <v>14</v>
      </c>
      <c r="F17" s="4">
        <f t="shared" si="1"/>
        <v>0</v>
      </c>
      <c r="G17" s="4">
        <f t="shared" si="0"/>
        <v>1</v>
      </c>
      <c r="H17" s="4">
        <f t="shared" si="0"/>
        <v>0</v>
      </c>
      <c r="I17" s="5">
        <v>6566</v>
      </c>
      <c r="L17" t="s">
        <v>15</v>
      </c>
      <c r="M17"/>
      <c r="O17" s="1" t="s">
        <v>42</v>
      </c>
      <c r="R17" s="1" t="s">
        <v>43</v>
      </c>
    </row>
    <row r="18" spans="3:20" x14ac:dyDescent="0.35">
      <c r="C18" s="1">
        <v>2010</v>
      </c>
      <c r="D18" s="1">
        <v>3</v>
      </c>
      <c r="E18" s="4">
        <v>15</v>
      </c>
      <c r="F18" s="4">
        <f t="shared" si="1"/>
        <v>0</v>
      </c>
      <c r="G18" s="4">
        <f t="shared" si="0"/>
        <v>0</v>
      </c>
      <c r="H18" s="4">
        <f t="shared" si="0"/>
        <v>1</v>
      </c>
      <c r="I18" s="5">
        <v>7560</v>
      </c>
      <c r="L18" s="7"/>
      <c r="M18" s="7" t="s">
        <v>20</v>
      </c>
      <c r="N18" s="12" t="s">
        <v>21</v>
      </c>
      <c r="O18" s="12" t="s">
        <v>22</v>
      </c>
      <c r="P18" s="12" t="s">
        <v>23</v>
      </c>
      <c r="Q18" s="12" t="s">
        <v>24</v>
      </c>
    </row>
    <row r="19" spans="3:20" x14ac:dyDescent="0.35">
      <c r="C19" s="1">
        <v>2010</v>
      </c>
      <c r="D19" s="1">
        <v>4</v>
      </c>
      <c r="E19" s="4">
        <v>16</v>
      </c>
      <c r="F19" s="4">
        <f t="shared" si="1"/>
        <v>0</v>
      </c>
      <c r="G19" s="4">
        <f t="shared" si="0"/>
        <v>0</v>
      </c>
      <c r="H19" s="4">
        <f t="shared" si="0"/>
        <v>0</v>
      </c>
      <c r="I19" s="5">
        <v>12948</v>
      </c>
      <c r="L19" s="2" t="s">
        <v>16</v>
      </c>
      <c r="M19" s="2">
        <v>4</v>
      </c>
      <c r="N19" s="2">
        <v>244832916.02500001</v>
      </c>
      <c r="O19" s="2">
        <v>61208229.006250001</v>
      </c>
      <c r="P19" s="2">
        <v>40.493343917438551</v>
      </c>
      <c r="Q19" s="2">
        <v>7.1950798768336217E-8</v>
      </c>
      <c r="R19"/>
      <c r="S19"/>
      <c r="T19"/>
    </row>
    <row r="20" spans="3:20" x14ac:dyDescent="0.35">
      <c r="C20" s="1">
        <v>2011</v>
      </c>
      <c r="D20" s="1">
        <v>1</v>
      </c>
      <c r="E20" s="4">
        <v>17</v>
      </c>
      <c r="F20" s="4">
        <f t="shared" si="1"/>
        <v>1</v>
      </c>
      <c r="G20" s="4">
        <f t="shared" si="1"/>
        <v>0</v>
      </c>
      <c r="H20" s="4">
        <f t="shared" si="1"/>
        <v>0</v>
      </c>
      <c r="I20" s="5">
        <v>9857</v>
      </c>
      <c r="L20" s="2" t="s">
        <v>17</v>
      </c>
      <c r="M20" s="2">
        <v>15</v>
      </c>
      <c r="N20" s="2">
        <v>22673440.775000013</v>
      </c>
      <c r="O20" s="2">
        <v>1511562.7183333342</v>
      </c>
      <c r="P20" s="2"/>
      <c r="Q20" s="2"/>
      <c r="R20"/>
      <c r="S20"/>
      <c r="T20"/>
    </row>
    <row r="21" spans="3:20" ht="21.75" thickBot="1" x14ac:dyDescent="0.4">
      <c r="C21" s="1">
        <v>2011</v>
      </c>
      <c r="D21" s="1">
        <v>2</v>
      </c>
      <c r="E21" s="4">
        <v>18</v>
      </c>
      <c r="F21" s="4">
        <f t="shared" si="1"/>
        <v>0</v>
      </c>
      <c r="G21" s="4">
        <f t="shared" si="1"/>
        <v>1</v>
      </c>
      <c r="H21" s="4">
        <f t="shared" si="1"/>
        <v>0</v>
      </c>
      <c r="I21" s="5">
        <v>9913</v>
      </c>
      <c r="L21" s="6" t="s">
        <v>18</v>
      </c>
      <c r="M21" s="6">
        <v>19</v>
      </c>
      <c r="N21" s="6">
        <v>267506356.80000001</v>
      </c>
      <c r="O21" s="6"/>
      <c r="P21" s="6"/>
      <c r="Q21" s="6"/>
      <c r="R21"/>
      <c r="S21"/>
      <c r="T21"/>
    </row>
    <row r="22" spans="3:20" ht="21.75" thickBot="1" x14ac:dyDescent="0.4">
      <c r="C22" s="1">
        <v>2011</v>
      </c>
      <c r="D22" s="1">
        <v>3</v>
      </c>
      <c r="E22" s="4">
        <v>19</v>
      </c>
      <c r="F22" s="4">
        <f t="shared" si="1"/>
        <v>0</v>
      </c>
      <c r="G22" s="4">
        <f t="shared" si="1"/>
        <v>0</v>
      </c>
      <c r="H22" s="4">
        <f t="shared" si="1"/>
        <v>1</v>
      </c>
      <c r="I22" s="5">
        <v>10876</v>
      </c>
      <c r="L22"/>
      <c r="M22"/>
      <c r="N22"/>
      <c r="O22"/>
      <c r="P22"/>
      <c r="Q22"/>
      <c r="R22"/>
      <c r="S22"/>
      <c r="T22"/>
    </row>
    <row r="23" spans="3:20" x14ac:dyDescent="0.35">
      <c r="C23" s="1">
        <v>2011</v>
      </c>
      <c r="D23" s="1">
        <v>4</v>
      </c>
      <c r="E23" s="4">
        <v>20</v>
      </c>
      <c r="F23" s="4">
        <f t="shared" si="1"/>
        <v>0</v>
      </c>
      <c r="G23" s="4">
        <f t="shared" si="1"/>
        <v>0</v>
      </c>
      <c r="H23" s="4">
        <f t="shared" si="1"/>
        <v>0</v>
      </c>
      <c r="I23" s="5">
        <v>17431</v>
      </c>
      <c r="L23" s="1" t="s">
        <v>46</v>
      </c>
      <c r="T23" s="7" t="s">
        <v>31</v>
      </c>
    </row>
    <row r="24" spans="3:20" x14ac:dyDescent="0.35">
      <c r="C24" s="14">
        <v>2012</v>
      </c>
      <c r="D24" s="14">
        <v>1</v>
      </c>
      <c r="E24" s="14">
        <v>21</v>
      </c>
      <c r="F24" s="14">
        <f t="shared" si="1"/>
        <v>1</v>
      </c>
      <c r="G24" s="14">
        <f t="shared" si="1"/>
        <v>0</v>
      </c>
      <c r="H24" s="14">
        <f t="shared" si="1"/>
        <v>0</v>
      </c>
      <c r="I24" s="14">
        <f>$M$31+SUMPRODUCT(E24:H24,$E$28:$H$28)</f>
        <v>11889.475000000002</v>
      </c>
      <c r="L24" s="1" t="s">
        <v>47</v>
      </c>
      <c r="T24" s="2">
        <v>6119.2976407168435</v>
      </c>
    </row>
    <row r="25" spans="3:20" x14ac:dyDescent="0.35">
      <c r="C25" s="15">
        <v>2012</v>
      </c>
      <c r="D25" s="15">
        <v>2</v>
      </c>
      <c r="E25" s="15">
        <v>22</v>
      </c>
      <c r="F25" s="15">
        <f t="shared" si="1"/>
        <v>0</v>
      </c>
      <c r="G25" s="15">
        <f t="shared" si="1"/>
        <v>1</v>
      </c>
      <c r="H25" s="15">
        <f t="shared" si="1"/>
        <v>0</v>
      </c>
      <c r="I25" s="14">
        <f t="shared" ref="I25:I27" si="2">$M$31+SUMPRODUCT(E25:H25,$E$28:$H$28)</f>
        <v>11699.875</v>
      </c>
      <c r="L25" s="1" t="s">
        <v>48</v>
      </c>
      <c r="T25" s="2">
        <v>610.59155655280756</v>
      </c>
    </row>
    <row r="26" spans="3:20" x14ac:dyDescent="0.35">
      <c r="C26" s="14">
        <v>2012</v>
      </c>
      <c r="D26" s="15">
        <v>3</v>
      </c>
      <c r="E26" s="15">
        <v>23</v>
      </c>
      <c r="F26" s="15">
        <f t="shared" si="1"/>
        <v>0</v>
      </c>
      <c r="G26" s="15">
        <f t="shared" si="1"/>
        <v>0</v>
      </c>
      <c r="H26" s="15">
        <f t="shared" si="1"/>
        <v>1</v>
      </c>
      <c r="I26" s="14">
        <f t="shared" si="2"/>
        <v>12366.275000000001</v>
      </c>
      <c r="L26" s="1" t="s">
        <v>49</v>
      </c>
      <c r="T26" s="2">
        <v>-1482.3346282348537</v>
      </c>
    </row>
    <row r="27" spans="3:20" x14ac:dyDescent="0.35">
      <c r="C27" s="15">
        <v>2012</v>
      </c>
      <c r="D27" s="15">
        <v>4</v>
      </c>
      <c r="E27" s="15">
        <v>24</v>
      </c>
      <c r="F27" s="15">
        <f t="shared" si="1"/>
        <v>0</v>
      </c>
      <c r="G27" s="15">
        <f t="shared" si="1"/>
        <v>0</v>
      </c>
      <c r="H27" s="15">
        <f t="shared" si="1"/>
        <v>0</v>
      </c>
      <c r="I27" s="14">
        <f t="shared" si="2"/>
        <v>16579.075000000001</v>
      </c>
      <c r="L27" s="1" t="s">
        <v>50</v>
      </c>
      <c r="T27" s="2">
        <v>-2194.9246192694936</v>
      </c>
    </row>
    <row r="28" spans="3:20" ht="21.75" thickBot="1" x14ac:dyDescent="0.4">
      <c r="E28" s="13">
        <v>507.00625000000002</v>
      </c>
      <c r="F28" s="13">
        <v>-3168.5812499999993</v>
      </c>
      <c r="G28" s="13">
        <v>-3865.1875</v>
      </c>
      <c r="H28" s="16">
        <v>-3705.7937500000012</v>
      </c>
      <c r="L28" s="1" t="s">
        <v>51</v>
      </c>
      <c r="T28" s="6">
        <v>-2045.1949593388572</v>
      </c>
    </row>
    <row r="29" spans="3:20" ht="21.75" thickBot="1" x14ac:dyDescent="0.4">
      <c r="L29"/>
      <c r="M29"/>
      <c r="N29"/>
      <c r="O29"/>
      <c r="P29"/>
      <c r="Q29"/>
      <c r="R29"/>
      <c r="S29"/>
      <c r="T29"/>
    </row>
    <row r="30" spans="3:20" x14ac:dyDescent="0.35">
      <c r="L30" s="7"/>
      <c r="M30" s="9" t="s">
        <v>25</v>
      </c>
      <c r="N30" s="7" t="s">
        <v>13</v>
      </c>
      <c r="O30" s="7" t="s">
        <v>26</v>
      </c>
      <c r="P30" s="7" t="s">
        <v>27</v>
      </c>
      <c r="Q30" s="7" t="s">
        <v>28</v>
      </c>
      <c r="R30" s="7" t="s">
        <v>29</v>
      </c>
      <c r="S30" s="7" t="s">
        <v>30</v>
      </c>
      <c r="T30"/>
    </row>
    <row r="31" spans="3:20" x14ac:dyDescent="0.35">
      <c r="E31" s="1" t="s">
        <v>32</v>
      </c>
      <c r="L31" s="2" t="s">
        <v>19</v>
      </c>
      <c r="M31" s="10">
        <v>4410.9250000000002</v>
      </c>
      <c r="N31" s="2">
        <v>801.507426847479</v>
      </c>
      <c r="O31" s="2">
        <v>5.5032864977299418</v>
      </c>
      <c r="P31" s="10">
        <v>6.0678941396192788E-5</v>
      </c>
      <c r="Q31" s="2">
        <v>2702.5523592831569</v>
      </c>
      <c r="R31" s="2">
        <v>6119.2976407168435</v>
      </c>
      <c r="S31" s="2">
        <v>2702.5523592831569</v>
      </c>
      <c r="T31"/>
    </row>
    <row r="32" spans="3:20" x14ac:dyDescent="0.35">
      <c r="E32" s="1" t="s">
        <v>33</v>
      </c>
      <c r="L32" s="2" t="s">
        <v>3</v>
      </c>
      <c r="M32" s="10">
        <v>507.00625000000002</v>
      </c>
      <c r="N32" s="2">
        <v>48.598526185429066</v>
      </c>
      <c r="O32" s="2">
        <v>10.432543737345103</v>
      </c>
      <c r="P32" s="10">
        <v>2.854424932326097E-8</v>
      </c>
      <c r="Q32" s="2">
        <v>403.42094344719249</v>
      </c>
      <c r="R32" s="2">
        <v>610.59155655280756</v>
      </c>
      <c r="S32" s="2">
        <v>403.42094344719249</v>
      </c>
    </row>
    <row r="33" spans="5:19" x14ac:dyDescent="0.35">
      <c r="E33" s="1" t="s">
        <v>34</v>
      </c>
      <c r="L33" s="2" t="s">
        <v>5</v>
      </c>
      <c r="M33" s="10">
        <v>-3168.5812499999993</v>
      </c>
      <c r="N33" s="2">
        <v>791.12668900745348</v>
      </c>
      <c r="O33" s="2">
        <v>-4.0051502420873923</v>
      </c>
      <c r="P33" s="10">
        <v>1.1472369168355728E-3</v>
      </c>
      <c r="Q33" s="2">
        <v>-4854.8278717651447</v>
      </c>
      <c r="R33" s="2">
        <v>-1482.3346282348537</v>
      </c>
      <c r="S33" s="2">
        <v>-4854.8278717651447</v>
      </c>
    </row>
    <row r="34" spans="5:19" x14ac:dyDescent="0.35">
      <c r="E34" s="1" t="s">
        <v>35</v>
      </c>
      <c r="L34" s="2" t="s">
        <v>6</v>
      </c>
      <c r="M34" s="10">
        <v>-3865.1875</v>
      </c>
      <c r="N34" s="2">
        <v>783.62768858873085</v>
      </c>
      <c r="O34" s="2">
        <v>-4.9324284431054037</v>
      </c>
      <c r="P34" s="10">
        <v>1.8057352867861725E-4</v>
      </c>
      <c r="Q34" s="2">
        <v>-5535.4503807305064</v>
      </c>
      <c r="R34" s="2">
        <v>-2194.9246192694936</v>
      </c>
      <c r="S34" s="2">
        <v>-5535.4503807305064</v>
      </c>
    </row>
    <row r="35" spans="5:19" ht="21.75" thickBot="1" x14ac:dyDescent="0.4">
      <c r="E35" s="1" t="s">
        <v>36</v>
      </c>
      <c r="L35" s="6" t="s">
        <v>7</v>
      </c>
      <c r="M35" s="11">
        <v>-3705.7937500000012</v>
      </c>
      <c r="N35" s="6">
        <v>779.09364269048535</v>
      </c>
      <c r="O35" s="6">
        <v>-4.7565447167590627</v>
      </c>
      <c r="P35" s="11">
        <v>2.5472039997026996E-4</v>
      </c>
      <c r="Q35" s="6">
        <v>-5366.3925406611452</v>
      </c>
      <c r="R35" s="6">
        <v>-2045.1949593388572</v>
      </c>
      <c r="S35" s="6">
        <v>-5366.3925406611452</v>
      </c>
    </row>
  </sheetData>
  <printOptions headings="1" gridLines="1"/>
  <pageMargins left="0.7" right="0.7" top="0.75" bottom="0.75" header="0.3" footer="0.3"/>
  <pageSetup scale="42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2014-06-27T14:14:08Z</dcterms:created>
  <dcterms:modified xsi:type="dcterms:W3CDTF">2014-07-16T17:59:50Z</dcterms:modified>
</cp:coreProperties>
</file>